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Synthese_des_donnees" sheetId="1" state="visible" r:id="rId1"/>
    <sheet xmlns:r="http://schemas.openxmlformats.org/officeDocument/2006/relationships" name="Sens 1" sheetId="2" state="visible" r:id="rId2"/>
    <sheet xmlns:r="http://schemas.openxmlformats.org/officeDocument/2006/relationships" name="Sens 2" sheetId="3" state="visible" r:id="rId3"/>
    <sheet xmlns:r="http://schemas.openxmlformats.org/officeDocument/2006/relationships" name="Sens 3" sheetId="4" state="visible" r:id="rId4"/>
  </sheets>
  <externalReferences>
    <externalReference xmlns:r="http://schemas.openxmlformats.org/officeDocument/2006/relationships" r:id="rId5"/>
  </externalReferences>
  <definedNames>
    <definedName name="_xlnm.Print_Area" localSheetId="0">'Synthese_des_donnees'!$A$1:$AR$60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dddd\,\ dd\ mmmm\ yyyy\ \à\ hh\hmm"/>
    <numFmt numFmtId="166" formatCode="0.0"/>
    <numFmt numFmtId="167" formatCode="0.0%"/>
    <numFmt numFmtId="168" formatCode="dddd\ d\ mmmm\ yyyy\ \(h:mm\)"/>
    <numFmt numFmtId="169" formatCode="_-* #,##0.00\ _€_-;\-* #,##0.00\ _€_-;_-* &quot;-&quot;??\ _€_-;_-@_-"/>
  </numFmts>
  <fonts count="106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theme="1"/>
      <sz val="11"/>
    </font>
    <font>
      <name val="Arial"/>
      <family val="2"/>
      <color theme="0"/>
      <sz val="9"/>
    </font>
    <font>
      <name val="Arial"/>
      <family val="2"/>
      <color theme="0"/>
      <sz val="11"/>
    </font>
    <font>
      <name val="Arial"/>
      <family val="2"/>
      <i val="1"/>
      <color indexed="8"/>
      <sz val="11"/>
    </font>
    <font>
      <name val="Arial"/>
      <family val="2"/>
      <b val="1"/>
      <color indexed="8"/>
      <sz val="18"/>
    </font>
    <font>
      <name val="Arial"/>
      <family val="2"/>
      <b val="1"/>
      <color indexed="8"/>
      <sz val="24"/>
    </font>
    <font>
      <name val="Arial"/>
      <family val="2"/>
      <b val="1"/>
      <i val="1"/>
      <color indexed="8"/>
      <sz val="12"/>
    </font>
    <font>
      <name val="Arial"/>
      <family val="2"/>
      <i val="1"/>
      <color theme="1"/>
      <sz val="12"/>
    </font>
    <font>
      <name val="Arial"/>
      <family val="2"/>
      <b val="1"/>
      <i val="1"/>
      <color theme="1"/>
      <sz val="12"/>
    </font>
    <font>
      <name val="Arial"/>
      <family val="2"/>
      <i val="1"/>
      <color indexed="8"/>
      <sz val="12"/>
    </font>
    <font>
      <name val="Arial"/>
      <family val="2"/>
      <b val="1"/>
      <i val="1"/>
      <color indexed="8"/>
      <sz val="14"/>
    </font>
    <font>
      <name val="Arial"/>
      <family val="2"/>
      <b val="1"/>
      <i val="1"/>
      <sz val="12"/>
    </font>
    <font>
      <name val="Arial"/>
      <family val="2"/>
      <b val="1"/>
      <sz val="12"/>
    </font>
    <font>
      <name val="Arial"/>
      <family val="2"/>
      <b val="1"/>
      <color indexed="18"/>
      <sz val="10"/>
    </font>
    <font>
      <name val="Arial"/>
      <family val="2"/>
      <color indexed="62"/>
      <sz val="11"/>
    </font>
    <font>
      <name val="Arial"/>
      <family val="2"/>
      <b val="1"/>
      <color indexed="8"/>
      <sz val="12"/>
    </font>
    <font>
      <name val="Arial"/>
      <family val="2"/>
      <color indexed="8"/>
      <sz val="12"/>
    </font>
    <font>
      <name val="Arial"/>
      <family val="2"/>
      <b val="1"/>
      <color indexed="30"/>
      <sz val="12"/>
    </font>
    <font>
      <name val="Arial"/>
      <family val="2"/>
      <b val="1"/>
      <color theme="4" tint="-0.249977111117893"/>
      <sz val="12"/>
    </font>
    <font>
      <name val="Arial"/>
      <family val="2"/>
      <b val="1"/>
      <color indexed="10"/>
      <sz val="12"/>
    </font>
    <font>
      <name val="Arial"/>
      <family val="2"/>
      <b val="1"/>
      <sz val="14"/>
    </font>
    <font>
      <name val="Arial"/>
      <family val="2"/>
      <b val="1"/>
      <color indexed="8"/>
      <sz val="14"/>
    </font>
    <font>
      <name val="Arial"/>
      <family val="2"/>
      <b val="1"/>
      <sz val="16"/>
    </font>
    <font>
      <name val="Arial"/>
      <family val="2"/>
      <i val="1"/>
      <color indexed="30"/>
      <sz val="10"/>
    </font>
    <font>
      <name val="Arial"/>
      <family val="2"/>
      <color indexed="30"/>
      <sz val="11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theme="0"/>
      <sz val="12"/>
    </font>
    <font>
      <name val="Arial"/>
      <family val="2"/>
      <b val="1"/>
      <color theme="0"/>
      <sz val="14"/>
    </font>
    <font>
      <name val="Arial"/>
      <family val="2"/>
      <sz val="12"/>
    </font>
    <font>
      <name val="Arial"/>
      <family val="2"/>
      <b val="1"/>
      <color rgb="FF0070C0"/>
      <sz val="14"/>
    </font>
    <font>
      <name val="Arial"/>
      <family val="2"/>
      <b val="1"/>
      <color rgb="FF0070C0"/>
      <sz val="12"/>
    </font>
    <font>
      <name val="Arial"/>
      <family val="2"/>
      <b val="1"/>
      <color rgb="FF0070C0"/>
      <sz val="16"/>
    </font>
    <font>
      <name val="Arial"/>
      <family val="2"/>
      <color rgb="FF0070C0"/>
      <sz val="11"/>
    </font>
    <font>
      <name val="Arial"/>
      <family val="2"/>
      <b val="1"/>
      <color rgb="FF0070C0"/>
      <sz val="11"/>
    </font>
    <font>
      <name val="Arial"/>
      <family val="2"/>
      <color rgb="FF0070C0"/>
      <sz val="12"/>
    </font>
    <font>
      <name val="Arial"/>
      <family val="2"/>
      <b val="1"/>
      <color rgb="FF002060"/>
      <sz val="14"/>
    </font>
    <font>
      <name val="Arial"/>
      <family val="2"/>
      <b val="1"/>
      <color rgb="FF002060"/>
      <sz val="12"/>
    </font>
    <font>
      <name val="Arial"/>
      <family val="2"/>
      <b val="1"/>
      <color rgb="FF002060"/>
      <sz val="16"/>
    </font>
    <font>
      <name val="Arial"/>
      <family val="2"/>
      <color rgb="FF002060"/>
      <sz val="11"/>
    </font>
    <font>
      <name val="Arial"/>
      <family val="2"/>
      <color rgb="FF002060"/>
      <sz val="12"/>
    </font>
    <font>
      <name val="Arial"/>
      <family val="2"/>
      <b val="1"/>
      <color theme="1"/>
      <sz val="12"/>
    </font>
    <font>
      <name val="Arial"/>
      <family val="2"/>
      <b val="1"/>
      <color indexed="30"/>
      <sz val="14"/>
    </font>
    <font>
      <name val="Arial"/>
      <family val="2"/>
      <color indexed="30"/>
      <sz val="14"/>
    </font>
    <font>
      <name val="Arial"/>
      <family val="2"/>
      <b val="1"/>
      <color rgb="FF33CC33"/>
      <sz val="12"/>
    </font>
    <font>
      <name val="Arial"/>
      <family val="2"/>
      <b val="1"/>
      <color rgb="FF006600"/>
      <sz val="12"/>
    </font>
    <font>
      <name val="Arial"/>
      <family val="2"/>
      <b val="1"/>
      <color rgb="FF33CC33"/>
      <sz val="14"/>
    </font>
    <font>
      <name val="Arial"/>
      <family val="2"/>
      <b val="1"/>
      <color rgb="FF33CC33"/>
      <sz val="16"/>
    </font>
    <font>
      <name val="Arial"/>
      <family val="2"/>
      <color rgb="FF33CC33"/>
      <sz val="11"/>
    </font>
    <font>
      <name val="Arial"/>
      <family val="2"/>
      <b val="1"/>
      <color rgb="FF33CC33"/>
      <sz val="11"/>
    </font>
    <font>
      <name val="Arial"/>
      <family val="2"/>
      <color rgb="FF33CC33"/>
      <sz val="12"/>
    </font>
    <font>
      <name val="Arial"/>
      <family val="2"/>
      <b val="1"/>
      <color rgb="FF006600"/>
      <sz val="14"/>
    </font>
    <font>
      <name val="Arial"/>
      <family val="2"/>
      <b val="1"/>
      <color rgb="FF006600"/>
      <sz val="16"/>
    </font>
    <font>
      <name val="Arial"/>
      <family val="2"/>
      <color rgb="FF006600"/>
      <sz val="11"/>
    </font>
    <font>
      <name val="Arial"/>
      <family val="2"/>
      <color rgb="FF006600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C00000"/>
      <sz val="12"/>
    </font>
    <font>
      <name val="Arial"/>
      <family val="2"/>
      <b val="1"/>
      <color rgb="FFFF0000"/>
      <sz val="14"/>
    </font>
    <font>
      <name val="Arial"/>
      <family val="2"/>
      <b val="1"/>
      <color rgb="FFFF0000"/>
      <sz val="16"/>
    </font>
    <font>
      <name val="Arial"/>
      <family val="2"/>
      <color rgb="FFFF0000"/>
      <sz val="11"/>
    </font>
    <font>
      <name val="Arial"/>
      <family val="2"/>
      <b val="1"/>
      <color rgb="FFFF0000"/>
      <sz val="11"/>
    </font>
    <font>
      <name val="Arial"/>
      <family val="2"/>
      <color rgb="FFFF0000"/>
      <sz val="12"/>
    </font>
    <font>
      <name val="Arial"/>
      <family val="2"/>
      <b val="1"/>
      <color rgb="FFC00000"/>
      <sz val="14"/>
    </font>
    <font>
      <name val="Arial"/>
      <family val="2"/>
      <b val="1"/>
      <color rgb="FFC00000"/>
      <sz val="16"/>
    </font>
    <font>
      <name val="Arial"/>
      <family val="2"/>
      <color rgb="FFC00000"/>
      <sz val="11"/>
    </font>
    <font>
      <name val="Arial"/>
      <family val="2"/>
      <color rgb="FFC00000"/>
      <sz val="12"/>
    </font>
    <font>
      <name val="Arial"/>
      <family val="2"/>
      <b val="1"/>
      <i val="1"/>
      <color indexed="8"/>
      <sz val="16"/>
    </font>
    <font>
      <name val="Arial"/>
      <family val="2"/>
      <b val="1"/>
      <i val="1"/>
      <color indexed="8"/>
      <sz val="11"/>
    </font>
    <font>
      <name val="Arial"/>
      <family val="2"/>
      <b val="1"/>
      <color indexed="8"/>
      <sz val="16"/>
    </font>
    <font>
      <name val="Arial"/>
      <family val="2"/>
      <b val="1"/>
      <color indexed="30"/>
      <sz val="11"/>
    </font>
    <font>
      <name val="Arial"/>
      <family val="2"/>
      <b val="1"/>
      <color indexed="30"/>
      <sz val="16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1"/>
    </font>
    <font>
      <name val="Arial"/>
      <family val="2"/>
      <i val="1"/>
      <color indexed="8"/>
      <sz val="18"/>
    </font>
    <font>
      <name val="Arial"/>
      <family val="2"/>
      <b val="1"/>
      <color indexed="8"/>
      <sz val="20"/>
    </font>
    <font>
      <name val="Arial"/>
      <family val="2"/>
      <b val="1"/>
      <color theme="4"/>
      <sz val="14"/>
    </font>
    <font>
      <name val="Arial"/>
      <family val="2"/>
      <b val="1"/>
      <color theme="4" tint="-0.249977111117893"/>
      <sz val="14"/>
    </font>
    <font>
      <name val="Arial"/>
      <family val="2"/>
      <b val="1"/>
      <color indexed="8"/>
      <sz val="11"/>
    </font>
    <font>
      <name val="Arial"/>
      <family val="2"/>
      <b val="1"/>
      <sz val="20"/>
    </font>
    <font>
      <name val="Arial"/>
      <family val="2"/>
      <b val="1"/>
      <color theme="6"/>
      <sz val="14"/>
    </font>
    <font>
      <name val="Arial"/>
      <family val="2"/>
      <b val="1"/>
      <color rgb="FF00B050"/>
      <sz val="14"/>
    </font>
    <font>
      <name val="Arial"/>
      <family val="2"/>
      <b val="1"/>
      <color indexed="62"/>
      <sz val="12"/>
    </font>
    <font>
      <name val="Arial"/>
      <family val="2"/>
      <b val="1"/>
      <color indexed="62"/>
      <sz val="14"/>
    </font>
    <font>
      <name val="Arial"/>
      <family val="2"/>
      <b val="1"/>
      <color indexed="62"/>
      <sz val="11"/>
    </font>
    <font>
      <name val="Arial"/>
      <family val="2"/>
      <b val="1"/>
      <color indexed="62"/>
      <sz val="16"/>
    </font>
    <font>
      <name val="Arial"/>
      <family val="2"/>
      <b val="1"/>
      <color indexed="45"/>
      <sz val="12"/>
    </font>
    <font>
      <name val="Arial"/>
      <family val="2"/>
      <b val="1"/>
      <color indexed="14"/>
      <sz val="12"/>
    </font>
    <font>
      <name val="Arial"/>
      <family val="2"/>
      <b val="1"/>
      <color indexed="60"/>
      <sz val="12"/>
    </font>
    <font>
      <name val="Arial"/>
      <family val="2"/>
      <b val="1"/>
      <color indexed="45"/>
      <sz val="14"/>
    </font>
    <font>
      <name val="Arial"/>
      <family val="2"/>
      <b val="1"/>
      <color indexed="45"/>
      <sz val="11"/>
    </font>
    <font>
      <name val="Arial"/>
      <family val="2"/>
      <b val="1"/>
      <color indexed="45"/>
      <sz val="16"/>
    </font>
    <font>
      <name val="Arial"/>
      <family val="2"/>
      <b val="1"/>
      <color indexed="14"/>
      <sz val="14"/>
    </font>
    <font>
      <name val="Arial"/>
      <family val="2"/>
      <b val="1"/>
      <color indexed="14"/>
      <sz val="11"/>
    </font>
    <font>
      <name val="Arial"/>
      <family val="2"/>
      <b val="1"/>
      <color indexed="14"/>
      <sz val="16"/>
    </font>
    <font>
      <name val="Arial"/>
      <family val="2"/>
      <b val="1"/>
      <color indexed="57"/>
      <sz val="12"/>
    </font>
    <font>
      <name val="Arial"/>
      <family val="2"/>
      <b val="1"/>
      <color indexed="17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57"/>
      <sz val="11"/>
    </font>
    <font>
      <name val="Arial"/>
      <family val="2"/>
      <b val="1"/>
      <color indexed="57"/>
      <sz val="16"/>
    </font>
    <font>
      <name val="Arial"/>
      <family val="2"/>
      <b val="1"/>
      <color indexed="17"/>
      <sz val="14"/>
    </font>
    <font>
      <name val="Arial"/>
      <family val="2"/>
      <b val="1"/>
      <color indexed="17"/>
      <sz val="11"/>
    </font>
    <font>
      <name val="Arial"/>
      <family val="2"/>
      <b val="1"/>
      <color indexed="17"/>
      <sz val="16"/>
    </font>
    <font>
      <name val="Arial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9" fontId="1" fillId="0" borderId="0"/>
    <xf numFmtId="9" fontId="1" fillId="0" borderId="0"/>
  </cellStyleXfs>
  <cellXfs count="555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" fontId="3" fillId="3" borderId="0" pivotButton="0" quotePrefix="0" xfId="0"/>
    <xf numFmtId="0" fontId="4" fillId="3" borderId="0" pivotButton="0" quotePrefix="0" xfId="0"/>
    <xf numFmtId="0" fontId="5" fillId="0" borderId="6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2" fillId="0" borderId="2" pivotButton="0" quotePrefix="0" xfId="0"/>
    <xf numFmtId="0" fontId="2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7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2" fillId="0" borderId="3" pivotButton="0" quotePrefix="0" xfId="0"/>
    <xf numFmtId="0" fontId="2" fillId="0" borderId="5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1" fontId="14" fillId="0" borderId="2" applyAlignment="1" pivotButton="0" quotePrefix="0" xfId="0">
      <alignment horizontal="right"/>
    </xf>
    <xf numFmtId="0" fontId="14" fillId="0" borderId="6" applyAlignment="1" pivotButton="0" quotePrefix="0" xfId="0">
      <alignment horizontal="right"/>
    </xf>
    <xf numFmtId="0" fontId="14" fillId="0" borderId="4" applyAlignment="1" pivotButton="0" quotePrefix="0" xfId="0">
      <alignment horizontal="right"/>
    </xf>
    <xf numFmtId="0" fontId="14" fillId="0" borderId="2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4" fillId="0" borderId="8" applyAlignment="1" pivotButton="0" quotePrefix="0" xfId="0">
      <alignment horizontal="right"/>
    </xf>
    <xf numFmtId="0" fontId="14" fillId="0" borderId="1" applyAlignment="1" pivotButton="0" quotePrefix="0" xfId="0">
      <alignment horizontal="right"/>
    </xf>
    <xf numFmtId="0" fontId="16" fillId="0" borderId="0" pivotButton="0" quotePrefix="0" xfId="0"/>
    <xf numFmtId="0" fontId="17" fillId="0" borderId="10" applyAlignment="1" pivotButton="0" quotePrefix="0" xfId="0">
      <alignment horizontal="right"/>
    </xf>
    <xf numFmtId="1" fontId="18" fillId="0" borderId="9" applyAlignment="1" pivotButton="0" quotePrefix="0" xfId="0">
      <alignment horizontal="right"/>
    </xf>
    <xf numFmtId="0" fontId="19" fillId="0" borderId="10" pivotButton="0" quotePrefix="0" xfId="0"/>
    <xf numFmtId="0" fontId="20" fillId="0" borderId="10" pivotButton="0" quotePrefix="0" xfId="0"/>
    <xf numFmtId="1" fontId="19" fillId="0" borderId="10" pivotButton="0" quotePrefix="0" xfId="0"/>
    <xf numFmtId="1" fontId="20" fillId="0" borderId="12" pivotButton="0" quotePrefix="0" xfId="0"/>
    <xf numFmtId="1" fontId="17" fillId="0" borderId="11" pivotButton="0" quotePrefix="0" xfId="0"/>
    <xf numFmtId="164" fontId="3" fillId="3" borderId="0" pivotButton="0" quotePrefix="0" xfId="0"/>
    <xf numFmtId="0" fontId="17" fillId="0" borderId="9" applyAlignment="1" pivotButton="0" quotePrefix="0" xfId="0">
      <alignment horizontal="right"/>
    </xf>
    <xf numFmtId="0" fontId="20" fillId="0" borderId="11" pivotButton="0" quotePrefix="0" xfId="0"/>
    <xf numFmtId="0" fontId="20" fillId="0" borderId="9" pivotButton="0" quotePrefix="0" xfId="0"/>
    <xf numFmtId="1" fontId="17" fillId="0" borderId="9" pivotButton="0" quotePrefix="0" xfId="0"/>
    <xf numFmtId="0" fontId="14" fillId="0" borderId="10" applyAlignment="1" pivotButton="0" quotePrefix="0" xfId="0">
      <alignment horizontal="right"/>
    </xf>
    <xf numFmtId="1" fontId="19" fillId="0" borderId="9" pivotButton="0" quotePrefix="0" xfId="0"/>
    <xf numFmtId="1" fontId="20" fillId="0" borderId="9" pivotButton="0" quotePrefix="0" xfId="0"/>
    <xf numFmtId="1" fontId="20" fillId="0" borderId="10" pivotButton="0" quotePrefix="0" xfId="0"/>
    <xf numFmtId="1" fontId="14" fillId="0" borderId="12" pivotButton="0" quotePrefix="0" xfId="0"/>
    <xf numFmtId="1" fontId="19" fillId="0" borderId="9" pivotButton="0" quotePrefix="0" xfId="2"/>
    <xf numFmtId="1" fontId="20" fillId="0" borderId="9" pivotButton="0" quotePrefix="0" xfId="2"/>
    <xf numFmtId="0" fontId="21" fillId="0" borderId="11" pivotButton="0" quotePrefix="0" xfId="0"/>
    <xf numFmtId="9" fontId="19" fillId="0" borderId="10" pivotButton="0" quotePrefix="0" xfId="2"/>
    <xf numFmtId="9" fontId="20" fillId="0" borderId="9" pivotButton="0" quotePrefix="0" xfId="2"/>
    <xf numFmtId="1" fontId="18" fillId="0" borderId="11" pivotButton="0" quotePrefix="0" xfId="0"/>
    <xf numFmtId="0" fontId="3" fillId="3" borderId="2" applyAlignment="1" pivotButton="0" quotePrefix="0" xfId="0">
      <alignment horizontal="right"/>
    </xf>
    <xf numFmtId="0" fontId="3" fillId="3" borderId="2" pivotButton="0" quotePrefix="0" xfId="0"/>
    <xf numFmtId="165" fontId="3" fillId="3" borderId="0" pivotButton="0" quotePrefix="0" xfId="0"/>
    <xf numFmtId="0" fontId="3" fillId="3" borderId="0" applyAlignment="1" pivotButton="0" quotePrefix="0" xfId="0">
      <alignment horizontal="left"/>
    </xf>
    <xf numFmtId="0" fontId="16" fillId="0" borderId="2" applyAlignment="1" pivotButton="0" quotePrefix="0" xfId="0">
      <alignment horizontal="right"/>
    </xf>
    <xf numFmtId="0" fontId="22" fillId="0" borderId="10" pivotButton="0" quotePrefix="0" xfId="0"/>
    <xf numFmtId="0" fontId="22" fillId="0" borderId="9" pivotButton="0" quotePrefix="0" xfId="0"/>
    <xf numFmtId="0" fontId="22" fillId="0" borderId="11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horizontal="right"/>
    </xf>
    <xf numFmtId="1" fontId="26" fillId="0" borderId="0" applyAlignment="1" pivotButton="0" quotePrefix="0" xfId="0">
      <alignment horizontal="right"/>
    </xf>
    <xf numFmtId="0" fontId="22" fillId="0" borderId="10" applyAlignment="1" pivotButton="0" quotePrefix="0" xfId="0">
      <alignment horizontal="right" wrapText="1"/>
    </xf>
    <xf numFmtId="0" fontId="22" fillId="0" borderId="11" applyAlignment="1" pivotButton="0" quotePrefix="0" xfId="0">
      <alignment horizontal="right"/>
    </xf>
    <xf numFmtId="0" fontId="22" fillId="0" borderId="10" applyAlignment="1" pivotButton="0" quotePrefix="0" xfId="0">
      <alignment horizontal="center" wrapText="1"/>
    </xf>
    <xf numFmtId="0" fontId="14" fillId="0" borderId="10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22" fillId="0" borderId="11" applyAlignment="1" pivotButton="0" quotePrefix="0" xfId="0">
      <alignment horizontal="center"/>
    </xf>
    <xf numFmtId="0" fontId="14" fillId="0" borderId="10" applyAlignment="1" pivotButton="0" quotePrefix="0" xfId="0">
      <alignment horizontal="center" wrapText="1"/>
    </xf>
    <xf numFmtId="0" fontId="14" fillId="0" borderId="12" applyAlignment="1" pivotButton="0" quotePrefix="0" xfId="0">
      <alignment horizontal="center" wrapText="1"/>
    </xf>
    <xf numFmtId="0" fontId="27" fillId="0" borderId="8" applyAlignment="1" pivotButton="0" quotePrefix="0" xfId="0">
      <alignment horizontal="center" wrapText="1"/>
    </xf>
    <xf numFmtId="1" fontId="22" fillId="0" borderId="6" applyAlignment="1" pivotButton="0" quotePrefix="0" xfId="0">
      <alignment horizontal="right"/>
    </xf>
    <xf numFmtId="166" fontId="22" fillId="0" borderId="4" applyAlignment="1" pivotButton="0" quotePrefix="0" xfId="0">
      <alignment horizontal="right"/>
    </xf>
    <xf numFmtId="166" fontId="22" fillId="0" borderId="6" applyAlignment="1" pivotButton="0" quotePrefix="0" xfId="0">
      <alignment horizontal="center"/>
    </xf>
    <xf numFmtId="166" fontId="14" fillId="0" borderId="6" applyAlignment="1" pivotButton="0" quotePrefix="0" xfId="0">
      <alignment horizontal="center"/>
    </xf>
    <xf numFmtId="166" fontId="14" fillId="0" borderId="2" applyAlignment="1" pivotButton="0" quotePrefix="0" xfId="0">
      <alignment horizontal="center"/>
    </xf>
    <xf numFmtId="166" fontId="22" fillId="0" borderId="4" applyAlignment="1" pivotButton="0" quotePrefix="0" xfId="0">
      <alignment horizontal="center"/>
    </xf>
    <xf numFmtId="1" fontId="24" fillId="0" borderId="4" applyAlignment="1" pivotButton="0" quotePrefix="0" xfId="1">
      <alignment horizontal="right"/>
    </xf>
    <xf numFmtId="1" fontId="14" fillId="0" borderId="4" applyAlignment="1" pivotButton="0" quotePrefix="0" xfId="0">
      <alignment horizontal="right"/>
    </xf>
    <xf numFmtId="0" fontId="2" fillId="0" borderId="0" applyAlignment="1" pivotButton="0" quotePrefix="0" xfId="0">
      <alignment vertical="top"/>
    </xf>
    <xf numFmtId="0" fontId="25" fillId="0" borderId="0" applyAlignment="1" pivotButton="0" quotePrefix="0" xfId="0">
      <alignment horizontal="right" vertical="top"/>
    </xf>
    <xf numFmtId="1" fontId="26" fillId="0" borderId="0" applyAlignment="1" pivotButton="0" quotePrefix="0" xfId="0">
      <alignment horizontal="right" vertical="top"/>
    </xf>
    <xf numFmtId="1" fontId="22" fillId="0" borderId="8" applyAlignment="1" pivotButton="0" quotePrefix="0" xfId="0">
      <alignment horizontal="right" vertical="top"/>
    </xf>
    <xf numFmtId="0" fontId="28" fillId="0" borderId="0" applyAlignment="1" pivotButton="0" quotePrefix="0" xfId="0">
      <alignment vertical="top"/>
    </xf>
    <xf numFmtId="0" fontId="28" fillId="0" borderId="1" applyAlignment="1" pivotButton="0" quotePrefix="0" xfId="0">
      <alignment vertical="top"/>
    </xf>
    <xf numFmtId="9" fontId="29" fillId="0" borderId="1" applyAlignment="1" pivotButton="0" quotePrefix="0" xfId="2">
      <alignment horizontal="right" vertical="top"/>
    </xf>
    <xf numFmtId="166" fontId="22" fillId="0" borderId="8" applyAlignment="1" pivotButton="0" quotePrefix="0" xfId="0">
      <alignment horizontal="center" vertical="top"/>
    </xf>
    <xf numFmtId="1" fontId="30" fillId="0" borderId="8" applyAlignment="1" pivotButton="0" quotePrefix="0" xfId="0">
      <alignment horizontal="center" vertical="top"/>
    </xf>
    <xf numFmtId="1" fontId="30" fillId="0" borderId="0" applyAlignment="1" pivotButton="0" quotePrefix="0" xfId="0">
      <alignment horizontal="center" vertical="top"/>
    </xf>
    <xf numFmtId="1" fontId="31" fillId="0" borderId="1" applyAlignment="1" pivotButton="0" quotePrefix="0" xfId="0">
      <alignment horizontal="center" vertical="top"/>
    </xf>
    <xf numFmtId="1" fontId="3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" fontId="33" fillId="0" borderId="6" applyAlignment="1" pivotButton="0" quotePrefix="0" xfId="0">
      <alignment horizontal="right"/>
    </xf>
    <xf numFmtId="166" fontId="33" fillId="0" borderId="4" applyAlignment="1" pivotButton="0" quotePrefix="0" xfId="0">
      <alignment horizontal="right"/>
    </xf>
    <xf numFmtId="166" fontId="33" fillId="0" borderId="6" applyAlignment="1" pivotButton="0" quotePrefix="0" xfId="0">
      <alignment horizontal="center"/>
    </xf>
    <xf numFmtId="166" fontId="34" fillId="0" borderId="6" applyAlignment="1" pivotButton="0" quotePrefix="0" xfId="1">
      <alignment horizontal="center"/>
    </xf>
    <xf numFmtId="166" fontId="34" fillId="0" borderId="2" applyAlignment="1" pivotButton="0" quotePrefix="0" xfId="1">
      <alignment horizontal="center"/>
    </xf>
    <xf numFmtId="166" fontId="34" fillId="0" borderId="4" applyAlignment="1" pivotButton="0" quotePrefix="0" xfId="1">
      <alignment horizontal="center"/>
    </xf>
    <xf numFmtId="1" fontId="35" fillId="0" borderId="4" applyAlignment="1" pivotButton="0" quotePrefix="0" xfId="1">
      <alignment horizontal="right"/>
    </xf>
    <xf numFmtId="1" fontId="34" fillId="0" borderId="2" applyAlignment="1" pivotButton="0" quotePrefix="0" xfId="0">
      <alignment horizontal="right"/>
    </xf>
    <xf numFmtId="1" fontId="34" fillId="0" borderId="4" applyAlignment="1" pivotButton="0" quotePrefix="0" xfId="0">
      <alignment horizontal="right"/>
    </xf>
    <xf numFmtId="1" fontId="33" fillId="0" borderId="8" applyAlignment="1" pivotButton="0" quotePrefix="0" xfId="0">
      <alignment horizontal="right" vertical="top"/>
    </xf>
    <xf numFmtId="0" fontId="36" fillId="0" borderId="0" applyAlignment="1" pivotButton="0" quotePrefix="0" xfId="0">
      <alignment vertical="top"/>
    </xf>
    <xf numFmtId="0" fontId="36" fillId="0" borderId="1" applyAlignment="1" pivotButton="0" quotePrefix="0" xfId="0">
      <alignment vertical="top"/>
    </xf>
    <xf numFmtId="9" fontId="37" fillId="0" borderId="1" applyAlignment="1" pivotButton="0" quotePrefix="0" xfId="2">
      <alignment horizontal="right" vertical="top"/>
    </xf>
    <xf numFmtId="1" fontId="30" fillId="0" borderId="7" applyAlignment="1" pivotButton="0" quotePrefix="0" xfId="0">
      <alignment horizontal="center" vertical="top"/>
    </xf>
    <xf numFmtId="1" fontId="30" fillId="0" borderId="3" applyAlignment="1" pivotButton="0" quotePrefix="0" xfId="0">
      <alignment horizontal="center" vertical="top"/>
    </xf>
    <xf numFmtId="1" fontId="30" fillId="0" borderId="5" applyAlignment="1" pivotButton="0" quotePrefix="0" xfId="0">
      <alignment horizontal="center" vertical="top"/>
    </xf>
    <xf numFmtId="1" fontId="39" fillId="0" borderId="6" applyAlignment="1" pivotButton="0" quotePrefix="0" xfId="0">
      <alignment horizontal="right"/>
    </xf>
    <xf numFmtId="166" fontId="39" fillId="0" borderId="4" applyAlignment="1" pivotButton="0" quotePrefix="0" xfId="0">
      <alignment horizontal="right"/>
    </xf>
    <xf numFmtId="166" fontId="39" fillId="0" borderId="6" applyAlignment="1" pivotButton="0" quotePrefix="0" xfId="0">
      <alignment horizontal="center"/>
    </xf>
    <xf numFmtId="166" fontId="40" fillId="0" borderId="6" applyAlignment="1" pivotButton="0" quotePrefix="0" xfId="0">
      <alignment horizontal="center"/>
    </xf>
    <xf numFmtId="166" fontId="40" fillId="0" borderId="2" applyAlignment="1" pivotButton="0" quotePrefix="0" xfId="0">
      <alignment horizontal="center"/>
    </xf>
    <xf numFmtId="166" fontId="39" fillId="0" borderId="4" applyAlignment="1" pivotButton="0" quotePrefix="0" xfId="0">
      <alignment horizontal="center"/>
    </xf>
    <xf numFmtId="1" fontId="41" fillId="0" borderId="4" applyAlignment="1" pivotButton="0" quotePrefix="0" xfId="1">
      <alignment horizontal="right"/>
    </xf>
    <xf numFmtId="1" fontId="40" fillId="0" borderId="2" applyAlignment="1" pivotButton="0" quotePrefix="0" xfId="0">
      <alignment horizontal="right"/>
    </xf>
    <xf numFmtId="1" fontId="40" fillId="0" borderId="4" applyAlignment="1" pivotButton="0" quotePrefix="0" xfId="0">
      <alignment horizontal="right"/>
    </xf>
    <xf numFmtId="1" fontId="39" fillId="0" borderId="7" applyAlignment="1" pivotButton="0" quotePrefix="0" xfId="0">
      <alignment horizontal="right" vertical="top"/>
    </xf>
    <xf numFmtId="0" fontId="39" fillId="0" borderId="3" applyAlignment="1" pivotButton="0" quotePrefix="0" xfId="0">
      <alignment horizontal="left" vertical="top"/>
    </xf>
    <xf numFmtId="0" fontId="42" fillId="0" borderId="5" applyAlignment="1" pivotButton="0" quotePrefix="0" xfId="0">
      <alignment vertical="top"/>
    </xf>
    <xf numFmtId="0" fontId="39" fillId="0" borderId="5" applyAlignment="1" pivotButton="0" quotePrefix="0" xfId="0">
      <alignment horizontal="left" vertical="top"/>
    </xf>
    <xf numFmtId="0" fontId="30" fillId="0" borderId="7" applyAlignment="1" pivotButton="0" quotePrefix="0" xfId="0">
      <alignment horizontal="center" vertical="top"/>
    </xf>
    <xf numFmtId="0" fontId="30" fillId="0" borderId="3" applyAlignment="1" pivotButton="0" quotePrefix="0" xfId="0">
      <alignment horizontal="center" vertical="top"/>
    </xf>
    <xf numFmtId="0" fontId="30" fillId="0" borderId="5" applyAlignment="1" pivotButton="0" quotePrefix="0" xfId="0">
      <alignment horizontal="center" vertical="top"/>
    </xf>
    <xf numFmtId="1" fontId="22" fillId="0" borderId="2" pivotButton="0" quotePrefix="0" xfId="0"/>
    <xf numFmtId="1" fontId="22" fillId="0" borderId="2" applyAlignment="1" pivotButton="0" quotePrefix="0" xfId="0">
      <alignment horizontal="right"/>
    </xf>
    <xf numFmtId="0" fontId="44" fillId="0" borderId="2" pivotButton="0" quotePrefix="0" xfId="0"/>
    <xf numFmtId="166" fontId="22" fillId="0" borderId="0" applyAlignment="1" pivotButton="0" quotePrefix="0" xfId="0">
      <alignment horizontal="center"/>
    </xf>
    <xf numFmtId="1" fontId="33" fillId="0" borderId="0" pivotButton="0" quotePrefix="0" xfId="0"/>
    <xf numFmtId="1" fontId="22" fillId="0" borderId="0" applyAlignment="1" pivotButton="0" quotePrefix="0" xfId="0">
      <alignment horizontal="right"/>
    </xf>
    <xf numFmtId="0" fontId="44" fillId="0" borderId="0" pivotButton="0" quotePrefix="0" xfId="0"/>
    <xf numFmtId="1" fontId="39" fillId="0" borderId="0" pivotButton="0" quotePrefix="0" xfId="0"/>
    <xf numFmtId="0" fontId="22" fillId="0" borderId="0" applyAlignment="1" pivotButton="0" quotePrefix="0" xfId="0">
      <alignment horizontal="right"/>
    </xf>
    <xf numFmtId="0" fontId="45" fillId="0" borderId="0" pivotButton="0" quotePrefix="0" xfId="0"/>
    <xf numFmtId="1" fontId="46" fillId="0" borderId="0" applyAlignment="1" pivotButton="0" quotePrefix="0" xfId="0">
      <alignment horizontal="right"/>
    </xf>
    <xf numFmtId="0" fontId="2" fillId="0" borderId="6" pivotButton="0" quotePrefix="0" xfId="0"/>
    <xf numFmtId="0" fontId="2" fillId="0" borderId="2" applyAlignment="1" pivotButton="0" quotePrefix="0" xfId="0">
      <alignment horizontal="right"/>
    </xf>
    <xf numFmtId="0" fontId="2" fillId="0" borderId="8" pivotButton="0" quotePrefix="0" xfId="0"/>
    <xf numFmtId="0" fontId="4" fillId="0" borderId="8" pivotButton="0" quotePrefix="0" xfId="0"/>
    <xf numFmtId="0" fontId="3" fillId="3" borderId="8" pivotButton="0" quotePrefix="0" xfId="0"/>
    <xf numFmtId="0" fontId="47" fillId="0" borderId="10" pivotButton="0" quotePrefix="0" xfId="0"/>
    <xf numFmtId="0" fontId="48" fillId="0" borderId="10" pivotButton="0" quotePrefix="0" xfId="0"/>
    <xf numFmtId="1" fontId="47" fillId="0" borderId="10" pivotButton="0" quotePrefix="0" xfId="0"/>
    <xf numFmtId="1" fontId="48" fillId="0" borderId="12" pivotButton="0" quotePrefix="0" xfId="0"/>
    <xf numFmtId="0" fontId="48" fillId="0" borderId="11" pivotButton="0" quotePrefix="0" xfId="0"/>
    <xf numFmtId="0" fontId="48" fillId="0" borderId="9" pivotButton="0" quotePrefix="0" xfId="0"/>
    <xf numFmtId="1" fontId="47" fillId="0" borderId="9" pivotButton="0" quotePrefix="0" xfId="0"/>
    <xf numFmtId="1" fontId="48" fillId="0" borderId="9" pivotButton="0" quotePrefix="0" xfId="0"/>
    <xf numFmtId="1" fontId="48" fillId="0" borderId="10" pivotButton="0" quotePrefix="0" xfId="0"/>
    <xf numFmtId="1" fontId="47" fillId="0" borderId="9" pivotButton="0" quotePrefix="0" xfId="2"/>
    <xf numFmtId="1" fontId="48" fillId="0" borderId="9" pivotButton="0" quotePrefix="0" xfId="2"/>
    <xf numFmtId="9" fontId="47" fillId="0" borderId="10" pivotButton="0" quotePrefix="0" xfId="2"/>
    <xf numFmtId="9" fontId="48" fillId="0" borderId="9" pivotButton="0" quotePrefix="0" xfId="2"/>
    <xf numFmtId="0" fontId="2" fillId="0" borderId="8" applyAlignment="1" pivotButton="0" quotePrefix="0" xfId="0">
      <alignment vertical="top"/>
    </xf>
    <xf numFmtId="1" fontId="49" fillId="0" borderId="6" applyAlignment="1" pivotButton="0" quotePrefix="0" xfId="0">
      <alignment horizontal="right"/>
    </xf>
    <xf numFmtId="166" fontId="49" fillId="0" borderId="4" applyAlignment="1" pivotButton="0" quotePrefix="0" xfId="0">
      <alignment horizontal="right"/>
    </xf>
    <xf numFmtId="166" fontId="49" fillId="0" borderId="6" applyAlignment="1" pivotButton="0" quotePrefix="0" xfId="0">
      <alignment horizontal="center"/>
    </xf>
    <xf numFmtId="166" fontId="47" fillId="0" borderId="6" applyAlignment="1" pivotButton="0" quotePrefix="0" xfId="1">
      <alignment horizontal="center"/>
    </xf>
    <xf numFmtId="166" fontId="47" fillId="0" borderId="2" applyAlignment="1" pivotButton="0" quotePrefix="0" xfId="1">
      <alignment horizontal="center"/>
    </xf>
    <xf numFmtId="166" fontId="49" fillId="0" borderId="4" applyAlignment="1" pivotButton="0" quotePrefix="0" xfId="0">
      <alignment horizontal="center"/>
    </xf>
    <xf numFmtId="1" fontId="50" fillId="0" borderId="4" applyAlignment="1" pivotButton="0" quotePrefix="0" xfId="1">
      <alignment horizontal="right"/>
    </xf>
    <xf numFmtId="1" fontId="47" fillId="0" borderId="2" applyAlignment="1" pivotButton="0" quotePrefix="0" xfId="0">
      <alignment horizontal="right"/>
    </xf>
    <xf numFmtId="1" fontId="47" fillId="0" borderId="4" applyAlignment="1" pivotButton="0" quotePrefix="0" xfId="0">
      <alignment horizontal="right"/>
    </xf>
    <xf numFmtId="1" fontId="49" fillId="0" borderId="8" applyAlignment="1" pivotButton="0" quotePrefix="0" xfId="0">
      <alignment horizontal="right" vertical="top"/>
    </xf>
    <xf numFmtId="0" fontId="51" fillId="0" borderId="0" applyAlignment="1" pivotButton="0" quotePrefix="0" xfId="0">
      <alignment vertical="top"/>
    </xf>
    <xf numFmtId="0" fontId="51" fillId="0" borderId="1" applyAlignment="1" pivotButton="0" quotePrefix="0" xfId="0">
      <alignment vertical="top"/>
    </xf>
    <xf numFmtId="9" fontId="52" fillId="0" borderId="1" applyAlignment="1" pivotButton="0" quotePrefix="0" xfId="2">
      <alignment horizontal="right" vertical="top"/>
    </xf>
    <xf numFmtId="1" fontId="54" fillId="0" borderId="6" applyAlignment="1" pivotButton="0" quotePrefix="0" xfId="0">
      <alignment horizontal="right"/>
    </xf>
    <xf numFmtId="166" fontId="54" fillId="0" borderId="4" applyAlignment="1" pivotButton="0" quotePrefix="0" xfId="0">
      <alignment horizontal="right"/>
    </xf>
    <xf numFmtId="166" fontId="54" fillId="0" borderId="6" applyAlignment="1" pivotButton="0" quotePrefix="0" xfId="0">
      <alignment horizontal="center"/>
    </xf>
    <xf numFmtId="166" fontId="48" fillId="0" borderId="6" applyAlignment="1" pivotButton="0" quotePrefix="0" xfId="0">
      <alignment horizontal="center"/>
    </xf>
    <xf numFmtId="166" fontId="48" fillId="0" borderId="2" applyAlignment="1" pivotButton="0" quotePrefix="0" xfId="0">
      <alignment horizontal="center"/>
    </xf>
    <xf numFmtId="166" fontId="54" fillId="0" borderId="4" applyAlignment="1" pivotButton="0" quotePrefix="0" xfId="0">
      <alignment horizontal="center"/>
    </xf>
    <xf numFmtId="1" fontId="55" fillId="0" borderId="4" applyAlignment="1" pivotButton="0" quotePrefix="0" xfId="1">
      <alignment horizontal="right"/>
    </xf>
    <xf numFmtId="1" fontId="48" fillId="0" borderId="2" applyAlignment="1" pivotButton="0" quotePrefix="0" xfId="0">
      <alignment horizontal="right"/>
    </xf>
    <xf numFmtId="1" fontId="48" fillId="0" borderId="4" applyAlignment="1" pivotButton="0" quotePrefix="0" xfId="0">
      <alignment horizontal="right"/>
    </xf>
    <xf numFmtId="1" fontId="54" fillId="0" borderId="7" applyAlignment="1" pivotButton="0" quotePrefix="0" xfId="0">
      <alignment horizontal="right" vertical="top"/>
    </xf>
    <xf numFmtId="0" fontId="54" fillId="0" borderId="3" applyAlignment="1" pivotButton="0" quotePrefix="0" xfId="0">
      <alignment horizontal="left" vertical="top"/>
    </xf>
    <xf numFmtId="0" fontId="56" fillId="0" borderId="5" applyAlignment="1" pivotButton="0" quotePrefix="0" xfId="0">
      <alignment vertical="top"/>
    </xf>
    <xf numFmtId="0" fontId="54" fillId="0" borderId="5" applyAlignment="1" pivotButton="0" quotePrefix="0" xfId="0">
      <alignment horizontal="left" vertical="top"/>
    </xf>
    <xf numFmtId="166" fontId="30" fillId="0" borderId="3" applyAlignment="1" pivotButton="0" quotePrefix="0" xfId="0">
      <alignment horizontal="center" vertical="top"/>
    </xf>
    <xf numFmtId="166" fontId="31" fillId="0" borderId="5" applyAlignment="1" pivotButton="0" quotePrefix="0" xfId="0">
      <alignment horizontal="center" vertical="top"/>
    </xf>
    <xf numFmtId="0" fontId="2" fillId="0" borderId="7" pivotButton="0" quotePrefix="0" xfId="0"/>
    <xf numFmtId="0" fontId="58" fillId="0" borderId="10" pivotButton="0" quotePrefix="0" xfId="0"/>
    <xf numFmtId="0" fontId="59" fillId="0" borderId="10" pivotButton="0" quotePrefix="0" xfId="0"/>
    <xf numFmtId="1" fontId="58" fillId="0" borderId="10" pivotButton="0" quotePrefix="0" xfId="0"/>
    <xf numFmtId="1" fontId="59" fillId="0" borderId="12" pivotButton="0" quotePrefix="0" xfId="0"/>
    <xf numFmtId="0" fontId="59" fillId="0" borderId="11" pivotButton="0" quotePrefix="0" xfId="0"/>
    <xf numFmtId="0" fontId="59" fillId="0" borderId="9" pivotButton="0" quotePrefix="0" xfId="0"/>
    <xf numFmtId="1" fontId="58" fillId="0" borderId="9" pivotButton="0" quotePrefix="0" xfId="0"/>
    <xf numFmtId="1" fontId="59" fillId="0" borderId="9" pivotButton="0" quotePrefix="0" xfId="0"/>
    <xf numFmtId="1" fontId="59" fillId="0" borderId="10" pivotButton="0" quotePrefix="0" xfId="0"/>
    <xf numFmtId="1" fontId="58" fillId="0" borderId="9" pivotButton="0" quotePrefix="0" xfId="2"/>
    <xf numFmtId="1" fontId="59" fillId="0" borderId="9" pivotButton="0" quotePrefix="0" xfId="2"/>
    <xf numFmtId="9" fontId="58" fillId="0" borderId="10" pivotButton="0" quotePrefix="0" xfId="2"/>
    <xf numFmtId="9" fontId="59" fillId="0" borderId="9" pivotButton="0" quotePrefix="0" xfId="2"/>
    <xf numFmtId="1" fontId="60" fillId="0" borderId="6" applyAlignment="1" pivotButton="0" quotePrefix="0" xfId="0">
      <alignment horizontal="right"/>
    </xf>
    <xf numFmtId="166" fontId="60" fillId="0" borderId="4" applyAlignment="1" pivotButton="0" quotePrefix="0" xfId="0">
      <alignment horizontal="right"/>
    </xf>
    <xf numFmtId="166" fontId="60" fillId="0" borderId="6" applyAlignment="1" pivotButton="0" quotePrefix="0" xfId="0">
      <alignment horizontal="center"/>
    </xf>
    <xf numFmtId="166" fontId="58" fillId="0" borderId="6" applyAlignment="1" pivotButton="0" quotePrefix="0" xfId="1">
      <alignment horizontal="center"/>
    </xf>
    <xf numFmtId="166" fontId="58" fillId="0" borderId="2" applyAlignment="1" pivotButton="0" quotePrefix="0" xfId="1">
      <alignment horizontal="center"/>
    </xf>
    <xf numFmtId="166" fontId="60" fillId="0" borderId="4" applyAlignment="1" pivotButton="0" quotePrefix="0" xfId="0">
      <alignment horizontal="center"/>
    </xf>
    <xf numFmtId="1" fontId="61" fillId="0" borderId="4" applyAlignment="1" pivotButton="0" quotePrefix="0" xfId="1">
      <alignment horizontal="right"/>
    </xf>
    <xf numFmtId="1" fontId="58" fillId="0" borderId="2" applyAlignment="1" pivotButton="0" quotePrefix="0" xfId="0">
      <alignment horizontal="right"/>
    </xf>
    <xf numFmtId="1" fontId="58" fillId="0" borderId="4" applyAlignment="1" pivotButton="0" quotePrefix="0" xfId="0">
      <alignment horizontal="right"/>
    </xf>
    <xf numFmtId="1" fontId="60" fillId="0" borderId="8" applyAlignment="1" pivotButton="0" quotePrefix="0" xfId="0">
      <alignment horizontal="right" vertical="top"/>
    </xf>
    <xf numFmtId="0" fontId="62" fillId="0" borderId="0" applyAlignment="1" pivotButton="0" quotePrefix="0" xfId="0">
      <alignment vertical="top"/>
    </xf>
    <xf numFmtId="0" fontId="62" fillId="0" borderId="1" applyAlignment="1" pivotButton="0" quotePrefix="0" xfId="0">
      <alignment vertical="top"/>
    </xf>
    <xf numFmtId="9" fontId="63" fillId="0" borderId="1" applyAlignment="1" pivotButton="0" quotePrefix="0" xfId="2">
      <alignment horizontal="right" vertical="top"/>
    </xf>
    <xf numFmtId="1" fontId="65" fillId="0" borderId="6" applyAlignment="1" pivotButton="0" quotePrefix="0" xfId="0">
      <alignment horizontal="right"/>
    </xf>
    <xf numFmtId="166" fontId="65" fillId="0" borderId="4" applyAlignment="1" pivotButton="0" quotePrefix="0" xfId="0">
      <alignment horizontal="right"/>
    </xf>
    <xf numFmtId="166" fontId="65" fillId="0" borderId="6" applyAlignment="1" pivotButton="0" quotePrefix="0" xfId="0">
      <alignment horizontal="center"/>
    </xf>
    <xf numFmtId="166" fontId="59" fillId="0" borderId="6" applyAlignment="1" pivotButton="0" quotePrefix="0" xfId="0">
      <alignment horizontal="center"/>
    </xf>
    <xf numFmtId="166" fontId="59" fillId="0" borderId="2" applyAlignment="1" pivotButton="0" quotePrefix="0" xfId="0">
      <alignment horizontal="center"/>
    </xf>
    <xf numFmtId="166" fontId="65" fillId="0" borderId="4" applyAlignment="1" pivotButton="0" quotePrefix="0" xfId="0">
      <alignment horizontal="center"/>
    </xf>
    <xf numFmtId="1" fontId="66" fillId="0" borderId="4" applyAlignment="1" pivotButton="0" quotePrefix="0" xfId="1">
      <alignment horizontal="right"/>
    </xf>
    <xf numFmtId="1" fontId="59" fillId="0" borderId="2" applyAlignment="1" pivotButton="0" quotePrefix="0" xfId="0">
      <alignment horizontal="right"/>
    </xf>
    <xf numFmtId="1" fontId="59" fillId="0" borderId="4" applyAlignment="1" pivotButton="0" quotePrefix="0" xfId="0">
      <alignment horizontal="right"/>
    </xf>
    <xf numFmtId="1" fontId="65" fillId="0" borderId="7" applyAlignment="1" pivotButton="0" quotePrefix="0" xfId="0">
      <alignment horizontal="right" vertical="top"/>
    </xf>
    <xf numFmtId="0" fontId="65" fillId="0" borderId="3" applyAlignment="1" pivotButton="0" quotePrefix="0" xfId="0">
      <alignment horizontal="left" vertical="top"/>
    </xf>
    <xf numFmtId="0" fontId="67" fillId="0" borderId="5" applyAlignment="1" pivotButton="0" quotePrefix="0" xfId="0">
      <alignment vertical="top"/>
    </xf>
    <xf numFmtId="0" fontId="65" fillId="0" borderId="5" applyAlignment="1" pivotButton="0" quotePrefix="0" xfId="0">
      <alignment horizontal="left" vertical="top"/>
    </xf>
    <xf numFmtId="0" fontId="2" fillId="0" borderId="4" pivotButton="0" quotePrefix="0" xfId="0"/>
    <xf numFmtId="0" fontId="2" fillId="0" borderId="1" pivotButton="0" quotePrefix="0" xfId="0"/>
    <xf numFmtId="0" fontId="18" fillId="0" borderId="0" pivotButton="0" quotePrefix="0" xfId="0"/>
    <xf numFmtId="1" fontId="18" fillId="0" borderId="0" applyAlignment="1" pivotButton="0" quotePrefix="0" xfId="0">
      <alignment horizontal="right"/>
    </xf>
    <xf numFmtId="0" fontId="19" fillId="0" borderId="0" pivotButton="0" quotePrefix="0" xfId="0"/>
    <xf numFmtId="0" fontId="21" fillId="0" borderId="0" pivotButton="0" quotePrefix="0" xfId="0"/>
    <xf numFmtId="1" fontId="17" fillId="0" borderId="0" pivotButton="0" quotePrefix="0" xfId="0"/>
    <xf numFmtId="1" fontId="18" fillId="0" borderId="0" pivotButton="0" quotePrefix="0" xfId="0"/>
    <xf numFmtId="0" fontId="25" fillId="0" borderId="0" pivotButton="0" quotePrefix="0" xfId="0"/>
    <xf numFmtId="0" fontId="46" fillId="0" borderId="0" pivotButton="0" quotePrefix="0" xfId="0"/>
    <xf numFmtId="0" fontId="22" fillId="0" borderId="0" applyAlignment="1" pivotButton="0" quotePrefix="0" xfId="0">
      <alignment horizontal="right" wrapText="1"/>
    </xf>
    <xf numFmtId="0" fontId="24" fillId="0" borderId="0" applyAlignment="1" pivotButton="0" quotePrefix="0" xfId="0">
      <alignment horizontal="right"/>
    </xf>
    <xf numFmtId="0" fontId="24" fillId="0" borderId="0" applyAlignment="1" pivotButton="0" quotePrefix="0" xfId="0">
      <alignment horizontal="right" wrapText="1"/>
    </xf>
    <xf numFmtId="0" fontId="29" fillId="0" borderId="0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6" fontId="24" fillId="0" borderId="0" applyAlignment="1" pivotButton="0" quotePrefix="0" xfId="0">
      <alignment horizontal="right"/>
    </xf>
    <xf numFmtId="0" fontId="45" fillId="0" borderId="0" applyAlignment="1" pivotButton="0" quotePrefix="0" xfId="0">
      <alignment horizontal="right"/>
    </xf>
    <xf numFmtId="166" fontId="72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66" fontId="73" fillId="0" borderId="0" applyAlignment="1" pivotButton="0" quotePrefix="0" xfId="0">
      <alignment horizontal="right"/>
    </xf>
    <xf numFmtId="0" fontId="74" fillId="0" borderId="0" applyAlignment="1" pivotButton="0" quotePrefix="0" xfId="0">
      <alignment horizontal="right"/>
    </xf>
    <xf numFmtId="166" fontId="75" fillId="0" borderId="0" applyAlignment="1" pivotButton="0" quotePrefix="0" xfId="0">
      <alignment horizontal="right"/>
    </xf>
    <xf numFmtId="166" fontId="74" fillId="0" borderId="0" applyAlignment="1" pivotButton="0" quotePrefix="0" xfId="0">
      <alignment horizontal="right"/>
    </xf>
    <xf numFmtId="0" fontId="74" fillId="0" borderId="0" applyAlignment="1" pivotButton="0" quotePrefix="0" xfId="0">
      <alignment horizontal="left"/>
    </xf>
    <xf numFmtId="0" fontId="23" fillId="0" borderId="0" pivotButton="0" quotePrefix="0" xfId="0"/>
    <xf numFmtId="166" fontId="23" fillId="0" borderId="0" applyAlignment="1" pivotButton="0" quotePrefix="0" xfId="0">
      <alignment horizontal="right"/>
    </xf>
    <xf numFmtId="166" fontId="7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9" fillId="0" borderId="9" applyAlignment="1" pivotButton="0" quotePrefix="0" xfId="0">
      <alignment horizontal="center" vertical="center"/>
    </xf>
    <xf numFmtId="0" fontId="70" fillId="0" borderId="9" applyAlignment="1" pivotButton="0" quotePrefix="0" xfId="0">
      <alignment horizontal="left" vertical="center"/>
    </xf>
    <xf numFmtId="0" fontId="17" fillId="0" borderId="1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/>
    </xf>
    <xf numFmtId="0" fontId="2" fillId="0" borderId="11" pivotButton="0" quotePrefix="0" xfId="0"/>
    <xf numFmtId="0" fontId="7" fillId="2" borderId="0" applyAlignment="1" pivotButton="0" quotePrefix="0" xfId="0">
      <alignment vertical="center"/>
    </xf>
    <xf numFmtId="0" fontId="14" fillId="0" borderId="9" applyAlignment="1" pivotButton="0" quotePrefix="0" xfId="0">
      <alignment horizontal="center" wrapText="1"/>
    </xf>
    <xf numFmtId="0" fontId="23" fillId="0" borderId="8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7" fillId="2" borderId="3" applyAlignment="1" pivotButton="0" quotePrefix="0" xfId="0">
      <alignment vertical="center"/>
    </xf>
    <xf numFmtId="0" fontId="23" fillId="0" borderId="3" applyAlignment="1" pivotButton="0" quotePrefix="0" xfId="0">
      <alignment horizontal="left"/>
    </xf>
    <xf numFmtId="0" fontId="23" fillId="0" borderId="2" applyAlignment="1" pivotButton="0" quotePrefix="0" xfId="0">
      <alignment horizontal="right"/>
    </xf>
    <xf numFmtId="0" fontId="23" fillId="0" borderId="9" applyAlignment="1" pivotButton="0" quotePrefix="0" xfId="0">
      <alignment horizontal="right"/>
    </xf>
    <xf numFmtId="0" fontId="17" fillId="0" borderId="2" applyAlignment="1" pivotButton="0" quotePrefix="0" xfId="0">
      <alignment horizontal="right"/>
    </xf>
    <xf numFmtId="1" fontId="22" fillId="0" borderId="6" pivotButton="0" quotePrefix="0" xfId="0"/>
    <xf numFmtId="1" fontId="78" fillId="0" borderId="8" pivotButton="0" quotePrefix="0" xfId="0"/>
    <xf numFmtId="1" fontId="78" fillId="0" borderId="0" applyAlignment="1" pivotButton="0" quotePrefix="0" xfId="0">
      <alignment horizontal="right"/>
    </xf>
    <xf numFmtId="1" fontId="79" fillId="0" borderId="7" pivotButton="0" quotePrefix="0" xfId="0"/>
    <xf numFmtId="1" fontId="79" fillId="0" borderId="3" applyAlignment="1" pivotButton="0" quotePrefix="0" xfId="0">
      <alignment horizontal="right"/>
    </xf>
    <xf numFmtId="1" fontId="39" fillId="0" borderId="3" applyAlignment="1" pivotButton="0" quotePrefix="0" xfId="0">
      <alignment horizontal="right"/>
    </xf>
    <xf numFmtId="0" fontId="2" fillId="0" borderId="9" pivotButton="0" quotePrefix="0" xfId="0"/>
    <xf numFmtId="0" fontId="2" fillId="0" borderId="9" applyAlignment="1" pivotButton="0" quotePrefix="0" xfId="0">
      <alignment horizontal="right"/>
    </xf>
    <xf numFmtId="0" fontId="80" fillId="0" borderId="9" applyAlignment="1" pivotButton="0" quotePrefix="0" xfId="0">
      <alignment horizontal="right"/>
    </xf>
    <xf numFmtId="166" fontId="80" fillId="0" borderId="9" applyAlignment="1" pivotButton="0" quotePrefix="0" xfId="0">
      <alignment horizontal="right"/>
    </xf>
    <xf numFmtId="167" fontId="80" fillId="0" borderId="9" applyAlignment="1" pivotButton="0" quotePrefix="0" xfId="0">
      <alignment horizontal="right"/>
    </xf>
    <xf numFmtId="1" fontId="80" fillId="0" borderId="9" applyAlignment="1" pivotButton="0" quotePrefix="0" xfId="0">
      <alignment horizontal="right"/>
    </xf>
    <xf numFmtId="166" fontId="17" fillId="0" borderId="9" applyAlignment="1" pivotButton="0" quotePrefix="0" xfId="0">
      <alignment horizontal="right"/>
    </xf>
    <xf numFmtId="167" fontId="80" fillId="0" borderId="9" pivotButton="0" quotePrefix="0" xfId="0"/>
    <xf numFmtId="166" fontId="80" fillId="0" borderId="9" pivotButton="0" quotePrefix="0" xfId="0"/>
    <xf numFmtId="166" fontId="80" fillId="0" borderId="0" pivotButton="0" quotePrefix="0" xfId="0"/>
    <xf numFmtId="166" fontId="18" fillId="0" borderId="0" pivotButton="0" quotePrefix="0" xfId="0"/>
    <xf numFmtId="1" fontId="60" fillId="0" borderId="8" pivotButton="0" quotePrefix="0" xfId="0"/>
    <xf numFmtId="1" fontId="60" fillId="0" borderId="0" applyAlignment="1" pivotButton="0" quotePrefix="0" xfId="0">
      <alignment horizontal="right"/>
    </xf>
    <xf numFmtId="1" fontId="65" fillId="0" borderId="7" pivotButton="0" quotePrefix="0" xfId="0"/>
    <xf numFmtId="1" fontId="65" fillId="0" borderId="3" applyAlignment="1" pivotButton="0" quotePrefix="0" xfId="0">
      <alignment horizontal="right"/>
    </xf>
    <xf numFmtId="1" fontId="82" fillId="0" borderId="8" pivotButton="0" quotePrefix="0" xfId="0"/>
    <xf numFmtId="1" fontId="82" fillId="0" borderId="0" applyAlignment="1" pivotButton="0" quotePrefix="0" xfId="0">
      <alignment horizontal="right"/>
    </xf>
    <xf numFmtId="1" fontId="83" fillId="0" borderId="7" pivotButton="0" quotePrefix="0" xfId="0"/>
    <xf numFmtId="1" fontId="83" fillId="0" borderId="3" applyAlignment="1" pivotButton="0" quotePrefix="0" xfId="0">
      <alignment horizontal="right"/>
    </xf>
    <xf numFmtId="167" fontId="17" fillId="0" borderId="9" applyAlignment="1" pivotButton="0" quotePrefix="0" xfId="0">
      <alignment horizontal="right"/>
    </xf>
    <xf numFmtId="166" fontId="80" fillId="0" borderId="3" pivotButton="0" quotePrefix="0" xfId="0"/>
    <xf numFmtId="164" fontId="27" fillId="0" borderId="2" applyAlignment="1" pivotButton="0" quotePrefix="0" xfId="0">
      <alignment horizontal="right"/>
    </xf>
    <xf numFmtId="0" fontId="80" fillId="0" borderId="2" pivotButton="0" quotePrefix="0" xfId="0"/>
    <xf numFmtId="0" fontId="80" fillId="0" borderId="4" pivotButton="0" quotePrefix="0" xfId="0"/>
    <xf numFmtId="0" fontId="2" fillId="0" borderId="10" pivotButton="0" quotePrefix="0" xfId="0"/>
    <xf numFmtId="0" fontId="18" fillId="0" borderId="9" pivotButton="0" quotePrefix="0" xfId="0"/>
    <xf numFmtId="0" fontId="7" fillId="0" borderId="9" applyAlignment="1" pivotButton="0" quotePrefix="0" xfId="0">
      <alignment vertical="center"/>
    </xf>
    <xf numFmtId="0" fontId="2" fillId="0" borderId="11" applyAlignment="1" pivotButton="0" quotePrefix="0" xfId="0">
      <alignment horizontal="right"/>
    </xf>
    <xf numFmtId="164" fontId="27" fillId="0" borderId="0" applyAlignment="1" pivotButton="0" quotePrefix="0" xfId="0">
      <alignment horizontal="right"/>
    </xf>
    <xf numFmtId="0" fontId="80" fillId="0" borderId="0" pivotButton="0" quotePrefix="0" xfId="0"/>
    <xf numFmtId="0" fontId="80" fillId="0" borderId="1" pivotButton="0" quotePrefix="0" xfId="0"/>
    <xf numFmtId="0" fontId="18" fillId="0" borderId="6" pivotButton="0" quotePrefix="0" xfId="0"/>
    <xf numFmtId="0" fontId="18" fillId="0" borderId="2" applyAlignment="1" pivotButton="0" quotePrefix="0" xfId="0">
      <alignment horizontal="right"/>
    </xf>
    <xf numFmtId="0" fontId="18" fillId="0" borderId="2" pivotButton="0" quotePrefix="0" xfId="0"/>
    <xf numFmtId="0" fontId="7" fillId="0" borderId="2" applyAlignment="1" pivotButton="0" quotePrefix="0" xfId="0">
      <alignment vertical="center"/>
    </xf>
    <xf numFmtId="164" fontId="27" fillId="0" borderId="3" applyAlignment="1" pivotButton="0" quotePrefix="0" xfId="0">
      <alignment horizontal="right"/>
    </xf>
    <xf numFmtId="0" fontId="80" fillId="0" borderId="3" pivotButton="0" quotePrefix="0" xfId="0"/>
    <xf numFmtId="0" fontId="80" fillId="0" borderId="5" pivotButton="0" quotePrefix="0" xfId="0"/>
    <xf numFmtId="0" fontId="18" fillId="0" borderId="7" pivotButton="0" quotePrefix="0" xfId="0"/>
    <xf numFmtId="0" fontId="18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center"/>
    </xf>
    <xf numFmtId="1" fontId="14" fillId="0" borderId="0" applyAlignment="1" pivotButton="0" quotePrefix="0" xfId="0">
      <alignment horizontal="right"/>
    </xf>
    <xf numFmtId="0" fontId="84" fillId="0" borderId="0" pivotButton="0" quotePrefix="0" xfId="0"/>
    <xf numFmtId="1" fontId="19" fillId="0" borderId="0" pivotButton="0" quotePrefix="0" xfId="0"/>
    <xf numFmtId="1" fontId="84" fillId="0" borderId="0" pivotButton="0" quotePrefix="0" xfId="0"/>
    <xf numFmtId="1" fontId="2" fillId="0" borderId="0" pivotButton="0" quotePrefix="0" xfId="0"/>
    <xf numFmtId="1" fontId="45" fillId="0" borderId="0" applyAlignment="1" pivotButton="0" quotePrefix="0" xfId="0">
      <alignment horizontal="right"/>
    </xf>
    <xf numFmtId="1" fontId="85" fillId="0" borderId="0" applyAlignment="1" pivotButton="0" quotePrefix="0" xfId="0">
      <alignment horizontal="right"/>
    </xf>
    <xf numFmtId="166" fontId="86" fillId="0" borderId="0" applyAlignment="1" pivotButton="0" quotePrefix="0" xfId="0">
      <alignment horizontal="right"/>
    </xf>
    <xf numFmtId="166" fontId="85" fillId="0" borderId="0" applyAlignment="1" pivotButton="0" quotePrefix="0" xfId="0">
      <alignment horizontal="right"/>
    </xf>
    <xf numFmtId="166" fontId="87" fillId="0" borderId="0" applyAlignment="1" pivotButton="0" quotePrefix="0" xfId="0">
      <alignment horizontal="right"/>
    </xf>
    <xf numFmtId="166" fontId="85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right"/>
    </xf>
    <xf numFmtId="0" fontId="88" fillId="0" borderId="0" pivotButton="0" quotePrefix="0" xfId="0"/>
    <xf numFmtId="0" fontId="89" fillId="0" borderId="0" pivotButton="0" quotePrefix="0" xfId="0"/>
    <xf numFmtId="1" fontId="88" fillId="0" borderId="0" pivotButton="0" quotePrefix="0" xfId="0"/>
    <xf numFmtId="1" fontId="89" fillId="0" borderId="0" pivotButton="0" quotePrefix="0" xfId="0"/>
    <xf numFmtId="0" fontId="90" fillId="0" borderId="0" pivotButton="0" quotePrefix="0" xfId="0"/>
    <xf numFmtId="1" fontId="91" fillId="0" borderId="0" applyAlignment="1" pivotButton="0" quotePrefix="0" xfId="0">
      <alignment horizontal="right"/>
    </xf>
    <xf numFmtId="166" fontId="92" fillId="0" borderId="0" applyAlignment="1" pivotButton="0" quotePrefix="0" xfId="0">
      <alignment horizontal="right"/>
    </xf>
    <xf numFmtId="166" fontId="91" fillId="0" borderId="0" applyAlignment="1" pivotButton="0" quotePrefix="0" xfId="0">
      <alignment horizontal="right"/>
    </xf>
    <xf numFmtId="166" fontId="93" fillId="0" borderId="0" applyAlignment="1" pivotButton="0" quotePrefix="0" xfId="0">
      <alignment horizontal="right"/>
    </xf>
    <xf numFmtId="1" fontId="94" fillId="0" borderId="0" applyAlignment="1" pivotButton="0" quotePrefix="0" xfId="0">
      <alignment horizontal="right"/>
    </xf>
    <xf numFmtId="166" fontId="95" fillId="0" borderId="0" applyAlignment="1" pivotButton="0" quotePrefix="0" xfId="0">
      <alignment horizontal="right"/>
    </xf>
    <xf numFmtId="166" fontId="94" fillId="0" borderId="0" applyAlignment="1" pivotButton="0" quotePrefix="0" xfId="0">
      <alignment horizontal="right"/>
    </xf>
    <xf numFmtId="166" fontId="96" fillId="0" borderId="0" applyAlignment="1" pivotButton="0" quotePrefix="0" xfId="0">
      <alignment horizontal="right"/>
    </xf>
    <xf numFmtId="166" fontId="94" fillId="0" borderId="0" applyAlignment="1" pivotButton="0" quotePrefix="0" xfId="0">
      <alignment horizontal="center"/>
    </xf>
    <xf numFmtId="0" fontId="97" fillId="0" borderId="0" pivotButton="0" quotePrefix="0" xfId="0"/>
    <xf numFmtId="0" fontId="98" fillId="0" borderId="0" pivotButton="0" quotePrefix="0" xfId="0"/>
    <xf numFmtId="1" fontId="97" fillId="0" borderId="0" pivotButton="0" quotePrefix="0" xfId="0"/>
    <xf numFmtId="1" fontId="98" fillId="0" borderId="0" pivotButton="0" quotePrefix="0" xfId="0"/>
    <xf numFmtId="1" fontId="99" fillId="0" borderId="0" applyAlignment="1" pivotButton="0" quotePrefix="0" xfId="0">
      <alignment horizontal="right"/>
    </xf>
    <xf numFmtId="166" fontId="100" fillId="0" borderId="0" applyAlignment="1" pivotButton="0" quotePrefix="0" xfId="0">
      <alignment horizontal="right"/>
    </xf>
    <xf numFmtId="166" fontId="99" fillId="0" borderId="0" applyAlignment="1" pivotButton="0" quotePrefix="0" xfId="0">
      <alignment horizontal="right"/>
    </xf>
    <xf numFmtId="166" fontId="101" fillId="0" borderId="0" applyAlignment="1" pivotButton="0" quotePrefix="0" xfId="0">
      <alignment horizontal="right"/>
    </xf>
    <xf numFmtId="1" fontId="102" fillId="0" borderId="0" applyAlignment="1" pivotButton="0" quotePrefix="0" xfId="0">
      <alignment horizontal="right"/>
    </xf>
    <xf numFmtId="166" fontId="103" fillId="0" borderId="0" applyAlignment="1" pivotButton="0" quotePrefix="0" xfId="0">
      <alignment horizontal="right"/>
    </xf>
    <xf numFmtId="166" fontId="102" fillId="0" borderId="0" applyAlignment="1" pivotButton="0" quotePrefix="0" xfId="0">
      <alignment horizontal="right"/>
    </xf>
    <xf numFmtId="166" fontId="104" fillId="0" borderId="0" applyAlignment="1" pivotButton="0" quotePrefix="0" xfId="0">
      <alignment horizontal="right"/>
    </xf>
    <xf numFmtId="166" fontId="10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67" fontId="14" fillId="0" borderId="7" applyAlignment="1" pivotButton="0" quotePrefix="0" xfId="2">
      <alignment horizontal="right" vertical="top"/>
    </xf>
    <xf numFmtId="167" fontId="34" fillId="0" borderId="8" applyAlignment="1" pivotButton="0" quotePrefix="0" xfId="2">
      <alignment horizontal="right" vertical="top"/>
    </xf>
    <xf numFmtId="167" fontId="40" fillId="0" borderId="7" applyAlignment="1" pivotButton="0" quotePrefix="0" xfId="2">
      <alignment horizontal="right" vertical="top"/>
    </xf>
    <xf numFmtId="167" fontId="40" fillId="0" borderId="5" applyAlignment="1" pivotButton="0" quotePrefix="0" xfId="2">
      <alignment horizontal="right" vertical="top"/>
    </xf>
    <xf numFmtId="167" fontId="34" fillId="0" borderId="1" applyAlignment="1" pivotButton="0" quotePrefix="0" xfId="2">
      <alignment horizontal="right" vertical="top"/>
    </xf>
    <xf numFmtId="167" fontId="14" fillId="0" borderId="13" applyAlignment="1" pivotButton="0" quotePrefix="0" xfId="2">
      <alignment horizontal="right" vertical="top"/>
    </xf>
    <xf numFmtId="167" fontId="47" fillId="0" borderId="8" applyAlignment="1" pivotButton="0" quotePrefix="0" xfId="2">
      <alignment horizontal="right" vertical="top"/>
    </xf>
    <xf numFmtId="167" fontId="48" fillId="0" borderId="7" applyAlignment="1" pivotButton="0" quotePrefix="0" xfId="2">
      <alignment horizontal="right" vertical="top"/>
    </xf>
    <xf numFmtId="167" fontId="48" fillId="0" borderId="5" applyAlignment="1" pivotButton="0" quotePrefix="0" xfId="2">
      <alignment horizontal="right" vertical="top"/>
    </xf>
    <xf numFmtId="167" fontId="47" fillId="0" borderId="1" applyAlignment="1" pivotButton="0" quotePrefix="0" xfId="2">
      <alignment horizontal="right" vertical="top"/>
    </xf>
    <xf numFmtId="167" fontId="58" fillId="0" borderId="8" applyAlignment="1" pivotButton="0" quotePrefix="0" xfId="2">
      <alignment horizontal="right" vertical="top"/>
    </xf>
    <xf numFmtId="167" fontId="59" fillId="0" borderId="7" applyAlignment="1" pivotButton="0" quotePrefix="0" xfId="2">
      <alignment horizontal="right" vertical="top"/>
    </xf>
    <xf numFmtId="167" fontId="59" fillId="0" borderId="5" applyAlignment="1" pivotButton="0" quotePrefix="0" xfId="2">
      <alignment horizontal="right" vertical="top"/>
    </xf>
    <xf numFmtId="167" fontId="58" fillId="0" borderId="1" applyAlignment="1" pivotButton="0" quotePrefix="0" xfId="2">
      <alignment horizontal="right" vertical="top"/>
    </xf>
    <xf numFmtId="167" fontId="32" fillId="0" borderId="7" applyAlignment="1" pivotButton="0" quotePrefix="0" xfId="2">
      <alignment vertical="top"/>
    </xf>
    <xf numFmtId="167" fontId="32" fillId="0" borderId="3" applyAlignment="1" pivotButton="0" quotePrefix="0" xfId="2">
      <alignment vertical="top"/>
    </xf>
    <xf numFmtId="167" fontId="32" fillId="0" borderId="5" applyAlignment="1" pivotButton="0" quotePrefix="0" xfId="2">
      <alignment vertical="top"/>
    </xf>
    <xf numFmtId="167" fontId="38" fillId="0" borderId="5" applyAlignment="1" pivotButton="0" quotePrefix="0" xfId="2">
      <alignment vertical="top"/>
    </xf>
    <xf numFmtId="167" fontId="38" fillId="0" borderId="3" applyAlignment="1" pivotButton="0" quotePrefix="0" xfId="2">
      <alignment vertical="top"/>
    </xf>
    <xf numFmtId="167" fontId="38" fillId="0" borderId="7" applyAlignment="1" pivotButton="0" quotePrefix="0" xfId="2">
      <alignment vertical="top"/>
    </xf>
    <xf numFmtId="167" fontId="43" fillId="0" borderId="7" applyAlignment="1" pivotButton="0" quotePrefix="0" xfId="2">
      <alignment vertical="top"/>
    </xf>
    <xf numFmtId="167" fontId="43" fillId="0" borderId="5" applyAlignment="1" pivotButton="0" quotePrefix="0" xfId="2">
      <alignment vertical="top"/>
    </xf>
    <xf numFmtId="167" fontId="43" fillId="0" borderId="3" applyAlignment="1" pivotButton="0" quotePrefix="0" xfId="2">
      <alignment vertical="top"/>
    </xf>
    <xf numFmtId="167" fontId="53" fillId="0" borderId="5" applyAlignment="1" pivotButton="0" quotePrefix="0" xfId="2">
      <alignment vertical="top"/>
    </xf>
    <xf numFmtId="167" fontId="53" fillId="0" borderId="3" applyAlignment="1" pivotButton="0" quotePrefix="0" xfId="2">
      <alignment vertical="top"/>
    </xf>
    <xf numFmtId="167" fontId="53" fillId="0" borderId="7" applyAlignment="1" pivotButton="0" quotePrefix="0" xfId="2">
      <alignment vertical="top"/>
    </xf>
    <xf numFmtId="167" fontId="57" fillId="0" borderId="7" applyAlignment="1" pivotButton="0" quotePrefix="0" xfId="2">
      <alignment vertical="top"/>
    </xf>
    <xf numFmtId="167" fontId="57" fillId="0" borderId="5" applyAlignment="1" pivotButton="0" quotePrefix="0" xfId="2">
      <alignment vertical="top"/>
    </xf>
    <xf numFmtId="167" fontId="57" fillId="0" borderId="3" applyAlignment="1" pivotButton="0" quotePrefix="0" xfId="2">
      <alignment vertical="top"/>
    </xf>
    <xf numFmtId="167" fontId="64" fillId="0" borderId="5" applyAlignment="1" pivotButton="0" quotePrefix="0" xfId="2">
      <alignment vertical="top"/>
    </xf>
    <xf numFmtId="167" fontId="64" fillId="0" borderId="3" applyAlignment="1" pivotButton="0" quotePrefix="0" xfId="2">
      <alignment vertical="top"/>
    </xf>
    <xf numFmtId="167" fontId="64" fillId="0" borderId="7" applyAlignment="1" pivotButton="0" quotePrefix="0" xfId="2">
      <alignment vertical="top"/>
    </xf>
    <xf numFmtId="167" fontId="68" fillId="0" borderId="7" applyAlignment="1" pivotButton="0" quotePrefix="0" xfId="2">
      <alignment vertical="top"/>
    </xf>
    <xf numFmtId="167" fontId="68" fillId="0" borderId="5" applyAlignment="1" pivotButton="0" quotePrefix="0" xfId="2">
      <alignment vertical="top"/>
    </xf>
    <xf numFmtId="167" fontId="68" fillId="0" borderId="3" applyAlignment="1" pivotButton="0" quotePrefix="0" xfId="2">
      <alignment vertical="top"/>
    </xf>
    <xf numFmtId="9" fontId="22" fillId="0" borderId="4" pivotButton="0" quotePrefix="0" xfId="2"/>
    <xf numFmtId="9" fontId="78" fillId="0" borderId="1" pivotButton="0" quotePrefix="0" xfId="2"/>
    <xf numFmtId="9" fontId="79" fillId="0" borderId="5" pivotButton="0" quotePrefix="0" xfId="2"/>
    <xf numFmtId="166" fontId="23" fillId="0" borderId="9" applyAlignment="1" pivotButton="0" quotePrefix="0" xfId="0">
      <alignment horizontal="right"/>
    </xf>
    <xf numFmtId="167" fontId="23" fillId="0" borderId="9" applyAlignment="1" pivotButton="0" quotePrefix="0" xfId="0">
      <alignment horizontal="right"/>
    </xf>
    <xf numFmtId="1" fontId="23" fillId="0" borderId="9" applyAlignment="1" pivotButton="0" quotePrefix="0" xfId="0">
      <alignment horizontal="right"/>
    </xf>
    <xf numFmtId="167" fontId="23" fillId="0" borderId="9" pivotButton="0" quotePrefix="0" xfId="0"/>
    <xf numFmtId="166" fontId="23" fillId="0" borderId="9" pivotButton="0" quotePrefix="0" xfId="0"/>
    <xf numFmtId="9" fontId="60" fillId="0" borderId="1" pivotButton="0" quotePrefix="0" xfId="2"/>
    <xf numFmtId="9" fontId="65" fillId="0" borderId="5" pivotButton="0" quotePrefix="0" xfId="2"/>
    <xf numFmtId="9" fontId="82" fillId="0" borderId="1" pivotButton="0" quotePrefix="0" xfId="2"/>
    <xf numFmtId="9" fontId="83" fillId="0" borderId="5" pivotButton="0" quotePrefix="0" xfId="2"/>
    <xf numFmtId="166" fontId="39" fillId="0" borderId="8" applyAlignment="1" pivotButton="0" quotePrefix="0" xfId="0">
      <alignment horizontal="center" vertical="top"/>
    </xf>
    <xf numFmtId="166" fontId="33" fillId="0" borderId="8" applyAlignment="1" pivotButton="0" quotePrefix="0" xfId="0">
      <alignment horizontal="center" vertical="top"/>
    </xf>
    <xf numFmtId="166" fontId="60" fillId="0" borderId="8" applyAlignment="1" pivotButton="0" quotePrefix="0" xfId="0">
      <alignment horizontal="center" vertical="top"/>
    </xf>
    <xf numFmtId="166" fontId="65" fillId="0" borderId="8" applyAlignment="1" pivotButton="0" quotePrefix="0" xfId="0">
      <alignment horizontal="center" vertical="top"/>
    </xf>
    <xf numFmtId="166" fontId="49" fillId="0" borderId="8" applyAlignment="1" pivotButton="0" quotePrefix="0" xfId="0">
      <alignment horizontal="center" vertical="top"/>
    </xf>
    <xf numFmtId="166" fontId="54" fillId="0" borderId="8" applyAlignment="1" pivotButton="0" quotePrefix="0" xfId="0">
      <alignment horizontal="center" vertical="top"/>
    </xf>
    <xf numFmtId="0" fontId="105" fillId="0" borderId="0" applyAlignment="1" pivotButton="0" quotePrefix="0" xfId="0">
      <alignment horizontal="center"/>
    </xf>
    <xf numFmtId="166" fontId="27" fillId="0" borderId="0" applyAlignment="1" pivotButton="0" quotePrefix="0" xfId="0">
      <alignment horizontal="center"/>
    </xf>
    <xf numFmtId="1" fontId="22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" fontId="65" fillId="0" borderId="14" applyAlignment="1" pivotButton="0" quotePrefix="0" xfId="0">
      <alignment horizontal="center"/>
    </xf>
    <xf numFmtId="0" fontId="7" fillId="5" borderId="12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5" pivotButton="0" quotePrefix="0" xfId="0"/>
    <xf numFmtId="1" fontId="60" fillId="0" borderId="14" applyAlignment="1" pivotButton="0" quotePrefix="0" xfId="0">
      <alignment horizontal="center"/>
    </xf>
    <xf numFmtId="166" fontId="22" fillId="0" borderId="0" applyAlignment="1" pivotButton="0" quotePrefix="0" xfId="0">
      <alignment horizontal="right"/>
    </xf>
    <xf numFmtId="0" fontId="2" fillId="0" borderId="0" pivotButton="0" quotePrefix="0" xfId="0"/>
    <xf numFmtId="0" fontId="10" fillId="0" borderId="9" applyAlignment="1" pivotButton="0" quotePrefix="1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9" fillId="0" borderId="9" applyAlignment="1" pivotButton="0" quotePrefix="1" xfId="0">
      <alignment horizontal="center" vertical="center"/>
    </xf>
    <xf numFmtId="0" fontId="12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168" fontId="6" fillId="0" borderId="10" applyAlignment="1" pivotButton="0" quotePrefix="0" xfId="0">
      <alignment horizontal="left" vertical="center"/>
    </xf>
    <xf numFmtId="0" fontId="0" fillId="0" borderId="9" pivotButton="0" quotePrefix="0" xfId="0"/>
    <xf numFmtId="0" fontId="10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wrapText="1"/>
    </xf>
    <xf numFmtId="0" fontId="0" fillId="0" borderId="11" pivotButton="0" quotePrefix="0" xfId="0"/>
    <xf numFmtId="0" fontId="13" fillId="0" borderId="10" applyAlignment="1" pivotButton="0" quotePrefix="0" xfId="0">
      <alignment horizontal="right"/>
    </xf>
    <xf numFmtId="0" fontId="24" fillId="0" borderId="1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12" fillId="0" borderId="12" applyAlignment="1" pivotButton="0" quotePrefix="0" xfId="0">
      <alignment horizontal="left" vertical="center"/>
    </xf>
    <xf numFmtId="166" fontId="22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94" fillId="0" borderId="0" applyAlignment="1" pivotButton="0" quotePrefix="0" xfId="0">
      <alignment horizontal="left"/>
    </xf>
    <xf numFmtId="0" fontId="80" fillId="0" borderId="6" applyAlignment="1" pivotButton="0" quotePrefix="0" xfId="0">
      <alignment horizontal="right"/>
    </xf>
    <xf numFmtId="1" fontId="14" fillId="0" borderId="8" applyAlignment="1" pivotButton="0" quotePrefix="0" xfId="0">
      <alignment horizontal="right"/>
    </xf>
    <xf numFmtId="0" fontId="24" fillId="0" borderId="10" applyAlignment="1" pivotButton="0" quotePrefix="0" xfId="0">
      <alignment horizontal="center" wrapText="1"/>
    </xf>
    <xf numFmtId="166" fontId="78" fillId="0" borderId="0" applyAlignment="1" pivotButton="0" quotePrefix="0" xfId="0">
      <alignment horizontal="center"/>
    </xf>
    <xf numFmtId="0" fontId="23" fillId="0" borderId="3" applyAlignment="1" pivotButton="0" quotePrefix="0" xfId="0">
      <alignment horizontal="left"/>
    </xf>
    <xf numFmtId="1" fontId="82" fillId="0" borderId="8" applyAlignment="1" pivotButton="0" quotePrefix="0" xfId="0">
      <alignment horizontal="center"/>
    </xf>
    <xf numFmtId="166" fontId="60" fillId="0" borderId="1" applyAlignment="1" pivotButton="0" quotePrefix="0" xfId="0">
      <alignment horizontal="center"/>
    </xf>
    <xf numFmtId="166" fontId="60" fillId="0" borderId="15" applyAlignment="1" pivotButton="0" quotePrefix="0" xfId="0">
      <alignment horizontal="center"/>
    </xf>
    <xf numFmtId="166" fontId="82" fillId="0" borderId="0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9" fontId="22" fillId="0" borderId="6" applyAlignment="1" pivotButton="0" quotePrefix="0" xfId="2">
      <alignment horizontal="center"/>
    </xf>
    <xf numFmtId="0" fontId="22" fillId="0" borderId="3" applyAlignment="1" pivotButton="0" quotePrefix="0" xfId="0">
      <alignment horizontal="center" wrapText="1"/>
    </xf>
    <xf numFmtId="1" fontId="22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2" fillId="0" borderId="11" applyAlignment="1" pivotButton="0" quotePrefix="0" xfId="0">
      <alignment horizontal="center"/>
    </xf>
    <xf numFmtId="0" fontId="32" fillId="0" borderId="0" applyAlignment="1" pivotButton="0" quotePrefix="0" xfId="0">
      <alignment horizontal="left"/>
    </xf>
    <xf numFmtId="0" fontId="14" fillId="0" borderId="7" applyAlignment="1" pivotButton="0" quotePrefix="0" xfId="0">
      <alignment horizontal="center" wrapText="1"/>
    </xf>
    <xf numFmtId="0" fontId="17" fillId="0" borderId="9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6" fontId="78" fillId="0" borderId="15" applyAlignment="1" pivotButton="0" quotePrefix="0" xfId="0">
      <alignment horizontal="center"/>
    </xf>
    <xf numFmtId="166" fontId="83" fillId="0" borderId="7" applyAlignment="1" pivotButton="0" quotePrefix="0" xfId="0">
      <alignment horizontal="center"/>
    </xf>
    <xf numFmtId="166" fontId="83" fillId="0" borderId="3" applyAlignment="1" pivotButton="0" quotePrefix="0" xfId="0">
      <alignment horizontal="center"/>
    </xf>
    <xf numFmtId="166" fontId="83" fillId="0" borderId="5" applyAlignment="1" pivotButton="0" quotePrefix="0" xfId="0">
      <alignment horizontal="center"/>
    </xf>
    <xf numFmtId="166" fontId="22" fillId="0" borderId="6" applyAlignment="1" pivotButton="0" quotePrefix="0" xfId="0">
      <alignment horizontal="center"/>
    </xf>
    <xf numFmtId="0" fontId="24" fillId="0" borderId="8" applyAlignment="1" pivotButton="0" quotePrefix="0" xfId="0">
      <alignment horizontal="center" wrapText="1"/>
    </xf>
    <xf numFmtId="166" fontId="22" fillId="0" borderId="14" applyAlignment="1" pivotButton="0" quotePrefix="0" xfId="0">
      <alignment horizontal="center"/>
    </xf>
    <xf numFmtId="0" fontId="6" fillId="0" borderId="10" applyAlignment="1" pivotButton="0" quotePrefix="0" xfId="0">
      <alignment horizontal="right" vertical="center"/>
    </xf>
    <xf numFmtId="9" fontId="79" fillId="0" borderId="7" applyAlignment="1" pivotButton="0" quotePrefix="0" xfId="2">
      <alignment horizontal="center"/>
    </xf>
    <xf numFmtId="0" fontId="6" fillId="0" borderId="9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/>
    </xf>
    <xf numFmtId="166" fontId="78" fillId="0" borderId="1" applyAlignment="1" pivotButton="0" quotePrefix="0" xfId="0">
      <alignment horizontal="center"/>
    </xf>
    <xf numFmtId="166" fontId="79" fillId="0" borderId="13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" fontId="65" fillId="0" borderId="3" applyAlignment="1" pivotButton="0" quotePrefix="0" xfId="0">
      <alignment horizontal="center"/>
    </xf>
    <xf numFmtId="0" fontId="71" fillId="0" borderId="12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/>
    </xf>
    <xf numFmtId="166" fontId="65" fillId="0" borderId="13" applyAlignment="1" pivotButton="0" quotePrefix="0" xfId="0">
      <alignment horizontal="center"/>
    </xf>
    <xf numFmtId="0" fontId="80" fillId="0" borderId="8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166" fontId="79" fillId="0" borderId="7" applyAlignment="1" pivotButton="0" quotePrefix="0" xfId="0">
      <alignment horizontal="center"/>
    </xf>
    <xf numFmtId="166" fontId="79" fillId="0" borderId="3" applyAlignment="1" pivotButton="0" quotePrefix="0" xfId="0">
      <alignment horizontal="center"/>
    </xf>
    <xf numFmtId="166" fontId="65" fillId="0" borderId="5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77" fillId="4" borderId="10" applyAlignment="1" pivotButton="0" quotePrefix="0" xfId="0">
      <alignment horizontal="center" vertical="center" wrapText="1"/>
    </xf>
    <xf numFmtId="1" fontId="22" fillId="0" borderId="6" applyAlignment="1" pivotButton="0" quotePrefix="0" xfId="0">
      <alignment horizontal="center"/>
    </xf>
    <xf numFmtId="166" fontId="82" fillId="0" borderId="1" applyAlignment="1" pivotButton="0" quotePrefix="0" xfId="0">
      <alignment horizontal="center"/>
    </xf>
    <xf numFmtId="166" fontId="82" fillId="0" borderId="15" applyAlignment="1" pivotButton="0" quotePrefix="0" xfId="0">
      <alignment horizontal="center"/>
    </xf>
    <xf numFmtId="1" fontId="79" fillId="0" borderId="7" applyAlignment="1" pivotButton="0" quotePrefix="0" xfId="0">
      <alignment horizontal="center"/>
    </xf>
    <xf numFmtId="1" fontId="7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166" fontId="78" fillId="0" borderId="8" applyAlignment="1" pivotButton="0" quotePrefix="0" xfId="0">
      <alignment horizontal="center"/>
    </xf>
    <xf numFmtId="166" fontId="65" fillId="0" borderId="7" applyAlignment="1" pivotButton="0" quotePrefix="0" xfId="0">
      <alignment horizontal="center"/>
    </xf>
    <xf numFmtId="9" fontId="60" fillId="0" borderId="8" applyAlignment="1" pivotButton="0" quotePrefix="0" xfId="2">
      <alignment horizontal="center"/>
    </xf>
    <xf numFmtId="0" fontId="22" fillId="0" borderId="0" applyAlignment="1" pivotButton="0" quotePrefix="0" xfId="0">
      <alignment horizontal="center"/>
    </xf>
    <xf numFmtId="166" fontId="22" fillId="0" borderId="4" applyAlignment="1" pivotButton="0" quotePrefix="0" xfId="0">
      <alignment horizontal="center"/>
    </xf>
    <xf numFmtId="1" fontId="60" fillId="0" borderId="0" applyAlignment="1" pivotButton="0" quotePrefix="0" xfId="0">
      <alignment horizontal="center"/>
    </xf>
    <xf numFmtId="0" fontId="85" fillId="0" borderId="0" applyAlignment="1" pivotButton="0" quotePrefix="0" xfId="0">
      <alignment horizontal="left"/>
    </xf>
    <xf numFmtId="9" fontId="83" fillId="0" borderId="7" applyAlignment="1" pivotButton="0" quotePrefix="0" xfId="2">
      <alignment horizontal="center"/>
    </xf>
    <xf numFmtId="0" fontId="8" fillId="0" borderId="0" applyAlignment="1" pivotButton="0" quotePrefix="0" xfId="0">
      <alignment horizontal="left" vertical="center"/>
    </xf>
    <xf numFmtId="1" fontId="78" fillId="0" borderId="8" applyAlignment="1" pivotButton="0" quotePrefix="0" xfId="0">
      <alignment horizontal="center"/>
    </xf>
    <xf numFmtId="1" fontId="82" fillId="0" borderId="0" applyAlignment="1" pivotButton="0" quotePrefix="0" xfId="0">
      <alignment horizontal="center"/>
    </xf>
    <xf numFmtId="166" fontId="79" fillId="0" borderId="5" applyAlignment="1" pivotButton="0" quotePrefix="0" xfId="0">
      <alignment horizontal="center"/>
    </xf>
    <xf numFmtId="166" fontId="14" fillId="0" borderId="8" applyAlignment="1" pivotButton="0" quotePrefix="0" xfId="0">
      <alignment horizontal="right"/>
    </xf>
    <xf numFmtId="0" fontId="14" fillId="0" borderId="5" applyAlignment="1" pivotButton="0" quotePrefix="0" xfId="0">
      <alignment horizontal="center"/>
    </xf>
    <xf numFmtId="166" fontId="83" fillId="0" borderId="13" applyAlignment="1" pivotButton="0" quotePrefix="0" xfId="0">
      <alignment horizontal="center"/>
    </xf>
    <xf numFmtId="1" fontId="79" fillId="0" borderId="3" applyAlignment="1" pivotButton="0" quotePrefix="0" xfId="0">
      <alignment horizontal="center"/>
    </xf>
    <xf numFmtId="9" fontId="82" fillId="0" borderId="8" applyAlignment="1" pivotButton="0" quotePrefix="0" xfId="2">
      <alignment horizontal="center"/>
    </xf>
    <xf numFmtId="166" fontId="60" fillId="0" borderId="8" applyAlignment="1" pivotButton="0" quotePrefix="0" xfId="0">
      <alignment horizontal="center"/>
    </xf>
    <xf numFmtId="0" fontId="91" fillId="0" borderId="0" applyAlignment="1" pivotButton="0" quotePrefix="0" xfId="0">
      <alignment horizontal="left"/>
    </xf>
    <xf numFmtId="0" fontId="77" fillId="6" borderId="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left"/>
    </xf>
    <xf numFmtId="0" fontId="81" fillId="5" borderId="10" applyAlignment="1" pivotButton="0" quotePrefix="0" xfId="0">
      <alignment horizontal="center" vertical="center" wrapText="1"/>
    </xf>
    <xf numFmtId="1" fontId="60" fillId="0" borderId="8" applyAlignment="1" pivotButton="0" quotePrefix="0" xfId="0">
      <alignment horizontal="center"/>
    </xf>
    <xf numFmtId="0" fontId="6" fillId="0" borderId="12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wrapText="1"/>
    </xf>
    <xf numFmtId="1" fontId="65" fillId="0" borderId="7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1" fontId="83" fillId="0" borderId="3" applyAlignment="1" pivotButton="0" quotePrefix="0" xfId="0">
      <alignment horizontal="center"/>
    </xf>
    <xf numFmtId="9" fontId="78" fillId="0" borderId="8" applyAlignment="1" pivotButton="0" quotePrefix="0" xfId="2">
      <alignment horizontal="center"/>
    </xf>
    <xf numFmtId="166" fontId="60" fillId="0" borderId="0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102" fillId="0" borderId="0" applyAlignment="1" pivotButton="0" quotePrefix="0" xfId="0">
      <alignment horizontal="left"/>
    </xf>
    <xf numFmtId="0" fontId="76" fillId="0" borderId="1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/>
    </xf>
    <xf numFmtId="166" fontId="65" fillId="0" borderId="3" applyAlignment="1" pivotButton="0" quotePrefix="0" xfId="0">
      <alignment horizontal="center"/>
    </xf>
    <xf numFmtId="0" fontId="80" fillId="0" borderId="7" applyAlignment="1" pivotButton="0" quotePrefix="0" xfId="0">
      <alignment horizontal="right"/>
    </xf>
    <xf numFmtId="166" fontId="82" fillId="0" borderId="8" applyAlignment="1" pivotButton="0" quotePrefix="0" xfId="0">
      <alignment horizontal="center"/>
    </xf>
    <xf numFmtId="1" fontId="83" fillId="0" borderId="7" applyAlignment="1" pivotButton="0" quotePrefix="0" xfId="0">
      <alignment horizontal="center"/>
    </xf>
    <xf numFmtId="9" fontId="65" fillId="0" borderId="7" applyAlignment="1" pivotButton="0" quotePrefix="0" xfId="2">
      <alignment horizontal="center"/>
    </xf>
    <xf numFmtId="1" fontId="39" fillId="0" borderId="14" applyAlignment="1" pivotButton="0" quotePrefix="0" xfId="0">
      <alignment horizontal="center"/>
    </xf>
    <xf numFmtId="0" fontId="7" fillId="4" borderId="12" applyAlignment="1" pivotButton="0" quotePrefix="0" xfId="0">
      <alignment horizontal="center" vertical="center"/>
    </xf>
    <xf numFmtId="1" fontId="33" fillId="0" borderId="14" applyAlignment="1" pivotButton="0" quotePrefix="0" xfId="0">
      <alignment horizontal="center"/>
    </xf>
    <xf numFmtId="1" fontId="54" fillId="0" borderId="14" applyAlignment="1" pivotButton="0" quotePrefix="0" xfId="0">
      <alignment horizontal="center"/>
    </xf>
    <xf numFmtId="0" fontId="7" fillId="6" borderId="12" applyAlignment="1" pivotButton="0" quotePrefix="0" xfId="0">
      <alignment horizontal="center" vertical="center"/>
    </xf>
    <xf numFmtId="1" fontId="49" fillId="0" borderId="14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dxfs count="96"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33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6784678637"/>
          <y val="0.94573312189068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16628809439523"/>
          <y val="0.03550429419101426"/>
          <w val="0.914401061365292"/>
          <h val="0.9022596816015275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0.1428571428571428</v>
                </pt>
                <pt idx="5">
                  <v>0.1428571428571428</v>
                </pt>
                <pt idx="6">
                  <v>0.2857142857142857</v>
                </pt>
                <pt idx="7">
                  <v>2</v>
                </pt>
                <pt idx="8">
                  <v>2.428571428571428</v>
                </pt>
                <pt idx="9">
                  <v>2.428571428571428</v>
                </pt>
                <pt idx="10">
                  <v>1.714285714285714</v>
                </pt>
                <pt idx="11">
                  <v>2.142857142857143</v>
                </pt>
                <pt idx="12">
                  <v>1.571428571428571</v>
                </pt>
                <pt idx="13">
                  <v>2</v>
                </pt>
                <pt idx="14">
                  <v>3.428571428571428</v>
                </pt>
                <pt idx="15">
                  <v>2.571428571428571</v>
                </pt>
                <pt idx="16">
                  <v>3.285714285714286</v>
                </pt>
                <pt idx="17">
                  <v>1.714285714285714</v>
                </pt>
                <pt idx="18">
                  <v>0.5714285714285714</v>
                </pt>
                <pt idx="19">
                  <v>0</v>
                </pt>
                <pt idx="20">
                  <v>0.1428571428571428</v>
                </pt>
                <pt idx="21">
                  <v>0.1428571428571428</v>
                </pt>
                <pt idx="22">
                  <v>0.1428571428571428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037759"/>
        <axId val="545037279"/>
      </barChart>
      <catAx>
        <axId val="54503775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45037279"/>
        <crosses val="autoZero"/>
        <auto val="1"/>
        <lblAlgn val="ctr"/>
        <lblOffset val="100"/>
        <noMultiLvlLbl val="0"/>
      </catAx>
      <valAx>
        <axId val="5450372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45037759"/>
        <crosses val="autoZero"/>
        <crossBetween val="between"/>
      </valAx>
    </plotArea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5877256608639588"/>
          <y val="0.942972675572354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545343729851708"/>
          <y val="0.03561730720333774"/>
          <w val="0.9064670978401033"/>
          <h val="0.897923166619394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1'!$B$11:$B$34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1'!$AC$11:$AC$34</f>
              <numCache>
                <formatCode>0</formatCode>
                <ptCount val="24"/>
                <pt idx="0">
                  <v>9.714285714285715</v>
                </pt>
                <pt idx="1">
                  <v>5.428571428571429</v>
                </pt>
                <pt idx="2">
                  <v>2.857142857142857</v>
                </pt>
                <pt idx="3">
                  <v>4.285714285714286</v>
                </pt>
                <pt idx="4">
                  <v>7.285714285714286</v>
                </pt>
                <pt idx="5">
                  <v>20.42857142857143</v>
                </pt>
                <pt idx="6">
                  <v>25.28571428571428</v>
                </pt>
                <pt idx="7">
                  <v>89.42857142857143</v>
                </pt>
                <pt idx="8">
                  <v>156</v>
                </pt>
                <pt idx="9">
                  <v>128.4285714285714</v>
                </pt>
                <pt idx="10">
                  <v>147.4285714285714</v>
                </pt>
                <pt idx="11">
                  <v>178.5714285714286</v>
                </pt>
                <pt idx="12">
                  <v>142.1428571428571</v>
                </pt>
                <pt idx="13">
                  <v>142.1428571428571</v>
                </pt>
                <pt idx="14">
                  <v>145.7142857142857</v>
                </pt>
                <pt idx="15">
                  <v>164.4285714285714</v>
                </pt>
                <pt idx="16">
                  <v>212.8571428571428</v>
                </pt>
                <pt idx="17">
                  <v>204.4285714285714</v>
                </pt>
                <pt idx="18">
                  <v>151.7142857142857</v>
                </pt>
                <pt idx="19">
                  <v>105.1428571428571</v>
                </pt>
                <pt idx="20">
                  <v>42.99999999999999</v>
                </pt>
                <pt idx="21">
                  <v>37.14285714285715</v>
                </pt>
                <pt idx="22">
                  <v>21.71428571428572</v>
                </pt>
                <pt idx="23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5199"/>
        <axId val="577068479"/>
      </barChart>
      <catAx>
        <axId val="577075199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577068479"/>
        <crosses val="autoZero"/>
        <auto val="1"/>
        <lblAlgn val="ctr"/>
        <lblOffset val="100"/>
        <noMultiLvlLbl val="0"/>
      </catAx>
      <valAx>
        <axId val="577068479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577075199"/>
        <crosses val="autoZero"/>
        <crossBetween val="between"/>
      </valAx>
    </plotArea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048262809115574"/>
          <w val="0.9122576466960587"/>
          <h val="0.86922584891042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1'!$D$36,'[1]Sens 1'!$F$36,'[1]Sens 1'!$H$36,'[1]Sens 1'!$J$36,'[1]Sens 1'!$L$36,'[1]Sens 1'!$N$36,'[1]Sens 1'!$P$36,'[1]Sens 1'!$R$36,'[1]Sens 1'!$T$36,'[1]Sens 1'!$V$36,'[1]Sens 1'!$X$36,'[1]Sens 1'!$Z$36)</f>
              <numCache>
                <formatCode>0</formatCode>
                <ptCount val="12"/>
                <pt idx="0">
                  <v>0.1428571428571428</v>
                </pt>
                <pt idx="1">
                  <v>0.857142857142857</v>
                </pt>
                <pt idx="2">
                  <v>6.571428571428571</v>
                </pt>
                <pt idx="3">
                  <v>13</v>
                </pt>
                <pt idx="4">
                  <v>4.142857142857142</v>
                </pt>
                <pt idx="5">
                  <v>1.428571428571428</v>
                </pt>
                <pt idx="6">
                  <v>0.1428571428571428</v>
                </pt>
                <pt idx="7">
                  <v>0.1428571428571428</v>
                </pt>
                <pt idx="8">
                  <v>0.1428571428571428</v>
                </pt>
                <pt idx="9">
                  <v>0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79039"/>
        <axId val="577081439"/>
      </barChart>
      <catAx>
        <axId val="5770790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81439"/>
        <crosses val="autoZero"/>
        <auto val="1"/>
        <lblAlgn val="ctr"/>
        <lblOffset val="100"/>
        <noMultiLvlLbl val="0"/>
      </catAx>
      <valAx>
        <axId val="57708143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79039"/>
        <crosses val="autoZero"/>
        <crossBetween val="between"/>
      </valAx>
    </plotArea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60588878636089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9155979629997"/>
          <y val="0.02375919246521653"/>
          <w val="0.9122576466960587"/>
          <h val="0.8614759312204853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1'!$A$431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1'!$B$431:$AO$431</f>
            </numRef>
          </val>
        </ser>
        <ser>
          <idx val="1"/>
          <order val="1"/>
          <tx>
            <strRef>
              <f>'[1]Sens 1'!$A$432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1'!$B$432:$AO$432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7609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1'!$D$9,'[1]Sens 1'!$F$9,'[1]Sens 1'!$H$9,'[1]Sens 1'!$J$9,'[1]Sens 1'!$L$9,'[1]Sens 1'!$N$9,'[1]Sens 1'!$P$9,'[1]Sens 1'!$R$9,'[1]Sens 1'!$T$9,'[1]Sens 1'!$V$9,'[1]Sens 1'!$X$9,'[1]Sens 1'!$Z$9)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1'!$C$36,'[1]Sens 1'!$E$36,'[1]Sens 1'!$G$36,'[1]Sens 1'!$I$36,'[1]Sens 1'!$K$36,'[1]Sens 1'!$M$36,'[1]Sens 1'!$O$36,'[1]Sens 1'!$Q$36,'[1]Sens 1'!$S$36,'[1]Sens 1'!$U$36,'[1]Sens 1'!$W$36,'[1]Sens 1'!$Y$36)</f>
              <numCache>
                <formatCode>0</formatCode>
                <ptCount val="12"/>
                <pt idx="0">
                  <v>10.85714285714286</v>
                </pt>
                <pt idx="1">
                  <v>40.42857142857142</v>
                </pt>
                <pt idx="2">
                  <v>292.2857142857143</v>
                </pt>
                <pt idx="3">
                  <v>1118.857142857143</v>
                </pt>
                <pt idx="4">
                  <v>596.1428571428571</v>
                </pt>
                <pt idx="5">
                  <v>83.28571428571429</v>
                </pt>
                <pt idx="6">
                  <v>12.28571428571428</v>
                </pt>
                <pt idx="7">
                  <v>2.714285714285714</v>
                </pt>
                <pt idx="8">
                  <v>0.7142857142857142</v>
                </pt>
                <pt idx="9">
                  <v>0.2857142857142857</v>
                </pt>
                <pt idx="10">
                  <v>0</v>
                </pt>
                <pt idx="11">
                  <v>0.7142857142857142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7065119"/>
        <axId val="577065599"/>
      </barChart>
      <catAx>
        <axId val="5770651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77065599"/>
        <crosses val="autoZero"/>
        <auto val="1"/>
        <lblAlgn val="ctr"/>
        <lblOffset val="100"/>
        <noMultiLvlLbl val="0"/>
      </catAx>
      <valAx>
        <axId val="577065599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577065119"/>
        <crosses val="autoZero"/>
        <crossBetween val="between"/>
      </valAx>
    </plotArea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612379266136091"/>
          <y val="0.947629652451615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333715313140052"/>
          <y val="0.03278159899269186"/>
          <w val="0.9110525050074325"/>
          <h val="0.905096607996185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PL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0.4285714285714285</v>
                </pt>
                <pt idx="5">
                  <v>0.8571428571428571</v>
                </pt>
                <pt idx="6">
                  <v>3</v>
                </pt>
                <pt idx="7">
                  <v>4.571428571428571</v>
                </pt>
                <pt idx="8">
                  <v>2.857142857142857</v>
                </pt>
                <pt idx="9">
                  <v>4.428571428571429</v>
                </pt>
                <pt idx="10">
                  <v>1.857142857142857</v>
                </pt>
                <pt idx="11">
                  <v>3.857142857142857</v>
                </pt>
                <pt idx="12">
                  <v>2.142857142857143</v>
                </pt>
                <pt idx="13">
                  <v>4.142857142857143</v>
                </pt>
                <pt idx="14">
                  <v>2.142857142857143</v>
                </pt>
                <pt idx="15">
                  <v>3.285714285714286</v>
                </pt>
                <pt idx="16">
                  <v>2.285714285714286</v>
                </pt>
                <pt idx="17">
                  <v>2.714285714285714</v>
                </pt>
                <pt idx="18">
                  <v>1.571428571428571</v>
                </pt>
                <pt idx="19">
                  <v>0.1428571428571428</v>
                </pt>
                <pt idx="20">
                  <v>0.2857142857142857</v>
                </pt>
                <pt idx="21">
                  <v>0.1428571428571428</v>
                </pt>
                <pt idx="22">
                  <v>0.2857142857142857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38751"/>
        <axId val="443639231"/>
      </barChart>
      <catAx>
        <axId val="44363875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639231"/>
        <crosses val="autoZero"/>
        <auto val="1"/>
        <lblAlgn val="ctr"/>
        <lblOffset val="100"/>
        <noMultiLvlLbl val="0"/>
      </catAx>
      <valAx>
        <axId val="4436392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638751"/>
        <crosses val="autoZero"/>
        <crossBetween val="between"/>
      </valAx>
    </plotArea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25757755499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81133654727117"/>
          <w val="0.9033320236943908"/>
          <h val="0.90282686066228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2'!$B$11:$B$34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2'!$AC$11:$AC$34</f>
              <numCache>
                <formatCode>0</formatCode>
                <ptCount val="24"/>
                <pt idx="0">
                  <v>10</v>
                </pt>
                <pt idx="1">
                  <v>5.571428571428571</v>
                </pt>
                <pt idx="2">
                  <v>3.571428571428571</v>
                </pt>
                <pt idx="3">
                  <v>8.571428571428571</v>
                </pt>
                <pt idx="4">
                  <v>15.42857142857143</v>
                </pt>
                <pt idx="5">
                  <v>45.28571428571428</v>
                </pt>
                <pt idx="6">
                  <v>98.28571428571429</v>
                </pt>
                <pt idx="7">
                  <v>116.5714285714286</v>
                </pt>
                <pt idx="8">
                  <v>186.2857142857142</v>
                </pt>
                <pt idx="9">
                  <v>140.7142857142857</v>
                </pt>
                <pt idx="10">
                  <v>159.1428571428572</v>
                </pt>
                <pt idx="11">
                  <v>168.8571428571429</v>
                </pt>
                <pt idx="12">
                  <v>151.4285714285714</v>
                </pt>
                <pt idx="13">
                  <v>161.7142857142857</v>
                </pt>
                <pt idx="14">
                  <v>143.5714285714286</v>
                </pt>
                <pt idx="15">
                  <v>154.8571428571428</v>
                </pt>
                <pt idx="16">
                  <v>199.4285714285714</v>
                </pt>
                <pt idx="17">
                  <v>206.8571428571429</v>
                </pt>
                <pt idx="18">
                  <v>149.4285714285714</v>
                </pt>
                <pt idx="19">
                  <v>116.2857142857143</v>
                </pt>
                <pt idx="20">
                  <v>58.85714285714286</v>
                </pt>
                <pt idx="21">
                  <v>37.57142857142857</v>
                </pt>
                <pt idx="22">
                  <v>23.85714285714286</v>
                </pt>
                <pt idx="23">
                  <v>17.28571428571428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490895"/>
        <axId val="441482255"/>
      </barChart>
      <catAx>
        <axId val="441490895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1482255"/>
        <crosses val="autoZero"/>
        <auto val="1"/>
        <lblAlgn val="ctr"/>
        <lblOffset val="100"/>
        <noMultiLvlLbl val="0"/>
      </catAx>
      <valAx>
        <axId val="441482255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1490895"/>
        <crosses val="autoZero"/>
        <crossBetween val="between"/>
      </valAx>
    </plotArea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670860336126"/>
          <y val="0.0660662952157871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328253653184337"/>
          <y val="0.02015000656329813"/>
          <w val="0.9089901967896707"/>
          <h val="0.8750579682300034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2'!$C$36,'[1]Sens 2'!$E$36,'[1]Sens 2'!$G$36,'[1]Sens 2'!$I$36,'[1]Sens 2'!$K$36,'[1]Sens 2'!$M$36,'[1]Sens 2'!$O$36,'[1]Sens 2'!$Q$36,'[1]Sens 2'!$S$36,'[1]Sens 2'!$U$36,'[1]Sens 2'!$W$36,'[1]Sens 2'!$Y$36)</f>
              <numCache>
                <formatCode>0</formatCode>
                <ptCount val="12"/>
                <pt idx="0">
                  <v>67.14285714285714</v>
                </pt>
                <pt idx="1">
                  <v>157.8571428571428</v>
                </pt>
                <pt idx="2">
                  <v>288.0000000000001</v>
                </pt>
                <pt idx="3">
                  <v>1212.714285714286</v>
                </pt>
                <pt idx="4">
                  <v>565</v>
                </pt>
                <pt idx="5">
                  <v>75.71428571428572</v>
                </pt>
                <pt idx="6">
                  <v>10.71428571428572</v>
                </pt>
                <pt idx="7">
                  <v>1.571428571428571</v>
                </pt>
                <pt idx="8">
                  <v>0.4285714285714285</v>
                </pt>
                <pt idx="9">
                  <v>0</v>
                </pt>
                <pt idx="10">
                  <v>0</v>
                </pt>
                <pt idx="11">
                  <v>0.2857142857142857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1524015"/>
        <axId val="441525935"/>
      </barChart>
      <catAx>
        <axId val="44152401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1525935"/>
        <crosses val="autoZero"/>
        <auto val="1"/>
        <lblAlgn val="ctr"/>
        <lblOffset val="100"/>
        <noMultiLvlLbl val="0"/>
      </catAx>
      <valAx>
        <axId val="441525935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1524015"/>
        <crosses val="autoZero"/>
        <crossBetween val="between"/>
      </valAx>
    </plotArea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670507729796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7016330530698"/>
          <y val="0.01730337581085272"/>
          <w val="0.9125030813537515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2'!$A$431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2'!$B$431:$AO$431</f>
            </numRef>
          </val>
        </ser>
        <ser>
          <idx val="1"/>
          <order val="1"/>
          <tx>
            <strRef>
              <f>'[1]Sens 2'!$A$432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2'!$B$432:$AO$432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2'!$D$9,'[1]Sens 2'!$F$9,'[1]Sens 2'!$H$9,'[1]Sens 2'!$J$9,'[1]Sens 2'!$L$9,'[1]Sens 2'!$N$9,'[1]Sens 2'!$P$9,'[1]Sens 2'!$R$9,'[1]Sens 2'!$T$9,'[1]Sens 2'!$V$9,'[1]Sens 2'!$X$9,'[1]Sens 2'!$Z$9)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2'!$D$36,'[1]Sens 2'!$F$36,'[1]Sens 2'!$H$36,'[1]Sens 2'!$J$36,'[1]Sens 2'!$L$36,'[1]Sens 2'!$N$36,'[1]Sens 2'!$P$36,'[1]Sens 2'!$R$36,'[1]Sens 2'!$T$36,'[1]Sens 2'!$V$36,'[1]Sens 2'!$X$36,'[1]Sens 2'!$Z$36)</f>
              <numCache>
                <formatCode>0</formatCode>
                <ptCount val="12"/>
                <pt idx="0">
                  <v>2.857142857142857</v>
                </pt>
                <pt idx="1">
                  <v>4.142857142857142</v>
                </pt>
                <pt idx="2">
                  <v>9</v>
                </pt>
                <pt idx="3">
                  <v>17.57142857142857</v>
                </pt>
                <pt idx="4">
                  <v>6.571428571428572</v>
                </pt>
                <pt idx="5">
                  <v>0.2857142857142857</v>
                </pt>
                <pt idx="6">
                  <v>0.2857142857142857</v>
                </pt>
                <pt idx="7">
                  <v>0.1428571428571428</v>
                </pt>
                <pt idx="8">
                  <v>0</v>
                </pt>
                <pt idx="9">
                  <v>0.1428571428571428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609951"/>
        <axId val="443611391"/>
      </barChart>
      <catAx>
        <axId val="44360995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611391"/>
        <crosses val="autoZero"/>
        <auto val="1"/>
        <lblAlgn val="ctr"/>
        <lblOffset val="100"/>
        <noMultiLvlLbl val="0"/>
      </catAx>
      <valAx>
        <axId val="44361139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609951"/>
        <crosses val="autoZero"/>
        <crossBetween val="between"/>
      </valAx>
    </plotArea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4570841392649903"/>
          <y val="0.945094554105547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7437137331"/>
          <y val="0.032716312546986"/>
          <w val="0.9033320236943908"/>
          <h val="0.9049057931732918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(S1+S2)'!$AC$11:$AC$34</f>
              <numCache>
                <formatCode>0</formatCode>
                <ptCount val="24"/>
                <pt idx="0">
                  <v>19.71428571428571</v>
                </pt>
                <pt idx="1">
                  <v>11</v>
                </pt>
                <pt idx="2">
                  <v>6.428571428571429</v>
                </pt>
                <pt idx="3">
                  <v>12.85714285714286</v>
                </pt>
                <pt idx="4">
                  <v>22.71428571428571</v>
                </pt>
                <pt idx="5">
                  <v>65.71428571428572</v>
                </pt>
                <pt idx="6">
                  <v>123.5714285714286</v>
                </pt>
                <pt idx="7">
                  <v>206</v>
                </pt>
                <pt idx="8">
                  <v>342.2857142857144</v>
                </pt>
                <pt idx="9">
                  <v>269.1428571428572</v>
                </pt>
                <pt idx="10">
                  <v>306.5714285714286</v>
                </pt>
                <pt idx="11">
                  <v>347.4285714285714</v>
                </pt>
                <pt idx="12">
                  <v>293.5714285714286</v>
                </pt>
                <pt idx="13">
                  <v>303.8571428571429</v>
                </pt>
                <pt idx="14">
                  <v>289.2857142857143</v>
                </pt>
                <pt idx="15">
                  <v>319.2857142857143</v>
                </pt>
                <pt idx="16">
                  <v>412.2857142857143</v>
                </pt>
                <pt idx="17">
                  <v>411.2857142857144</v>
                </pt>
                <pt idx="18">
                  <v>301.1428571428572</v>
                </pt>
                <pt idx="19">
                  <v>221.4285714285714</v>
                </pt>
                <pt idx="20">
                  <v>101.8571428571429</v>
                </pt>
                <pt idx="21">
                  <v>74.71428571428571</v>
                </pt>
                <pt idx="22">
                  <v>45.57142857142857</v>
                </pt>
                <pt idx="23">
                  <v>30.28571428571428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671"/>
        <axId val="443598431"/>
      </barChart>
      <catAx>
        <axId val="4435926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8431"/>
        <crosses val="autoZero"/>
        <auto val="1"/>
        <lblAlgn val="ctr"/>
        <lblOffset val="100"/>
        <noMultiLvlLbl val="0"/>
      </catAx>
      <valAx>
        <axId val="44359843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2671"/>
        <crosses val="autoZero"/>
        <crossBetween val="between"/>
      </valAx>
    </plotArea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4265441516843207"/>
          <y val="0.947194764225781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3702095572364819"/>
          <y val="0.032716312546986"/>
          <w val="0.9033320723867302"/>
          <h val="0.9070060032935263"/>
        </manualLayout>
      </layout>
      <barChart>
        <barDir val="bar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'[1]Sens 3 (S1+S2)'!$B$11:$B$34</f>
              <strCache>
                <ptCount val="24"/>
                <pt idx="0">
                  <v>0h - 1h</v>
                </pt>
                <pt idx="1">
                  <v>1h - 2h</v>
                </pt>
                <pt idx="2">
                  <v>2h - 3h</v>
                </pt>
                <pt idx="3">
                  <v>3h - 4h</v>
                </pt>
                <pt idx="4">
                  <v>4h - 5h</v>
                </pt>
                <pt idx="5">
                  <v>5h - 6h</v>
                </pt>
                <pt idx="6">
                  <v>6h - 7h</v>
                </pt>
                <pt idx="7">
                  <v>7h - 8h</v>
                </pt>
                <pt idx="8">
                  <v>8h - 9h</v>
                </pt>
                <pt idx="9">
                  <v>9h - 10h</v>
                </pt>
                <pt idx="10">
                  <v>10h - 11h</v>
                </pt>
                <pt idx="11">
                  <v>11h - 12h</v>
                </pt>
                <pt idx="12">
                  <v>12h - 13h</v>
                </pt>
                <pt idx="13">
                  <v>13h - 14h</v>
                </pt>
                <pt idx="14">
                  <v>14h - 15h</v>
                </pt>
                <pt idx="15">
                  <v>15h - 16h</v>
                </pt>
                <pt idx="16">
                  <v>16h - 17h</v>
                </pt>
                <pt idx="17">
                  <v>17h - 18h</v>
                </pt>
                <pt idx="18">
                  <v>18h - 19h</v>
                </pt>
                <pt idx="19">
                  <v>19h - 20h</v>
                </pt>
                <pt idx="20">
                  <v>20h - 21h</v>
                </pt>
                <pt idx="21">
                  <v>21h - 22h</v>
                </pt>
                <pt idx="22">
                  <v>22h - 23h</v>
                </pt>
                <pt idx="23">
                  <v>23h - 0h</v>
                </pt>
              </strCache>
            </strRef>
          </cat>
          <val>
            <numRef>
              <f>'[1]Sens 3 (S1+S2)'!$AD$11:$AD$34</f>
              <numCache>
                <formatCode>0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0.5714285714285714</v>
                </pt>
                <pt idx="5">
                  <v>1</v>
                </pt>
                <pt idx="6">
                  <v>3.285714285714286</v>
                </pt>
                <pt idx="7">
                  <v>6.571428571428572</v>
                </pt>
                <pt idx="8">
                  <v>5.285714285714286</v>
                </pt>
                <pt idx="9">
                  <v>6.857142857142857</v>
                </pt>
                <pt idx="10">
                  <v>3.571428571428571</v>
                </pt>
                <pt idx="11">
                  <v>6</v>
                </pt>
                <pt idx="12">
                  <v>3.714285714285714</v>
                </pt>
                <pt idx="13">
                  <v>6.142857142857143</v>
                </pt>
                <pt idx="14">
                  <v>5.571428571428571</v>
                </pt>
                <pt idx="15">
                  <v>5.857142857142858</v>
                </pt>
                <pt idx="16">
                  <v>5.571428571428572</v>
                </pt>
                <pt idx="17">
                  <v>4.428571428571429</v>
                </pt>
                <pt idx="18">
                  <v>2.142857142857143</v>
                </pt>
                <pt idx="19">
                  <v>0.1428571428571428</v>
                </pt>
                <pt idx="20">
                  <v>0.4285714285714285</v>
                </pt>
                <pt idx="21">
                  <v>0.2857142857142857</v>
                </pt>
                <pt idx="22">
                  <v>0.4285714285714285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0271"/>
        <axId val="443599391"/>
      </barChart>
      <catAx>
        <axId val="443590271"/>
        <scaling>
          <orientation val="maxMin"/>
        </scaling>
        <delete val="0"/>
        <axPos val="l"/>
        <majorGridlines/>
        <numFmt formatCode="General" sourceLinked="1"/>
        <majorTickMark val="out"/>
        <minorTickMark val="none"/>
        <crossAx val="443599391"/>
        <crosses val="autoZero"/>
        <auto val="1"/>
        <lblAlgn val="ctr"/>
        <lblOffset val="100"/>
        <noMultiLvlLbl val="0"/>
      </catAx>
      <valAx>
        <axId val="443599391"/>
        <scaling>
          <orientation val="minMax"/>
        </scaling>
        <delete val="0"/>
        <axPos val="t"/>
        <numFmt formatCode="0" sourceLinked="1"/>
        <majorTickMark val="out"/>
        <minorTickMark val="none"/>
        <tickLblPos val="nextTo"/>
        <crossAx val="443590271"/>
        <crosses val="autoZero"/>
        <crossBetween val="between"/>
      </valAx>
    </plotArea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PL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5613817814894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1730337581085272"/>
          <w val="0.9126364382849406"/>
          <h val="0.8806762120382891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006600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(S1+S2)'!$D$36,'[1]Sens 3 (S1+S2)'!$F$36,'[1]Sens 3 (S1+S2)'!$H$36,'[1]Sens 3 (S1+S2)'!$J$36,'[1]Sens 3 (S1+S2)'!$L$36,'[1]Sens 3 (S1+S2)'!$N$36,'[1]Sens 3 (S1+S2)'!$P$36,'[1]Sens 3 (S1+S2)'!$R$36,'[1]Sens 3 (S1+S2)'!$T$36,'[1]Sens 3 (S1+S2)'!$V$36,'[1]Sens 3 (S1+S2)'!$X$36,'[1]Sens 3 (S1+S2)'!$Z$36)</f>
              <numCache>
                <formatCode>0</formatCode>
                <ptCount val="12"/>
                <pt idx="0">
                  <v>3</v>
                </pt>
                <pt idx="1">
                  <v>5</v>
                </pt>
                <pt idx="2">
                  <v>15.57142857142857</v>
                </pt>
                <pt idx="3">
                  <v>30.57142857142858</v>
                </pt>
                <pt idx="4">
                  <v>10.71428571428571</v>
                </pt>
                <pt idx="5">
                  <v>1.714285714285714</v>
                </pt>
                <pt idx="6">
                  <v>0.4285714285714285</v>
                </pt>
                <pt idx="7">
                  <v>0.2857142857142857</v>
                </pt>
                <pt idx="8">
                  <v>0.1428571428571428</v>
                </pt>
                <pt idx="9">
                  <v>0.1428571428571428</v>
                </pt>
                <pt idx="10">
                  <v>0.2857142857142857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83071"/>
        <axId val="443584031"/>
      </barChart>
      <catAx>
        <axId val="4435830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84031"/>
        <crosses val="autoZero"/>
        <auto val="1"/>
        <lblAlgn val="ctr"/>
        <lblOffset val="100"/>
        <noMultiLvlLbl val="0"/>
      </catAx>
      <valAx>
        <axId val="44358403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83071"/>
        <crosses val="autoZero"/>
        <crossBetween val="between"/>
      </valAx>
    </plotArea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fr-FR"/>
              <a:t>VL</a:t>
            </a:r>
          </a:p>
        </rich>
      </tx>
      <layout>
        <manualLayout>
          <xMode val="edge"/>
          <yMode val="edge"/>
          <wMode val="factor"/>
          <hMode val="factor"/>
          <x val="0.02147018805555022"/>
          <y val="0.06623224639851755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8068195277280221"/>
          <y val="0.02004830177772676"/>
          <w val="0.9126364382849406"/>
          <h val="0.8779106485709542"/>
        </manualLayout>
      </layout>
      <barChart>
        <barDir val="col"/>
        <grouping val="clustered"/>
        <varyColors val="0"/>
        <ser>
          <idx val="0"/>
          <order val="0"/>
          <tx>
            <strRef>
              <f>'[1]Sens 3 (S1+S2)'!$A$431</f>
              <strCache>
                <ptCount val="1"/>
                <pt idx="0">
                  <v>% cumul PL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(S1+S2)'!$B$431:$AO$431</f>
            </numRef>
          </val>
        </ser>
        <ser>
          <idx val="1"/>
          <order val="1"/>
          <tx>
            <strRef>
              <f>'[1]Sens 3 (S1+S2)'!$A$432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'[1]Sens 3 (S1+S2)'!$B$432:$AO$432</f>
            </numRef>
          </val>
        </ser>
        <ser>
          <idx val="2"/>
          <order val="2"/>
          <tx>
            <v>VL</v>
          </tx>
          <spPr>
            <a:solidFill xmlns:a="http://schemas.openxmlformats.org/drawingml/2006/main">
              <a:srgbClr val="33CC3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('[1]Sens 3 (S1+S2)'!$D$9,'[1]Sens 3 (S1+S2)'!$F$9,'[1]Sens 3 (S1+S2)'!$H$9,'[1]Sens 3 (S1+S2)'!$J$9,'[1]Sens 3 (S1+S2)'!$L$9,'[1]Sens 3 (S1+S2)'!$N$9,'[1]Sens 3 (S1+S2)'!$P$9,'[1]Sens 3 (S1+S2)'!$R$9,'[1]Sens 3 (S1+S2)'!$T$9,'[1]Sens 3 (S1+S2)'!$V$9,'[1]Sens 3 (S1+S2)'!$X$9,'[1]Sens 3 (S1+S2)'!$Z$9)</f>
              <strCache>
                <ptCount val="12"/>
                <pt idx="0">
                  <v>&lt;20</v>
                </pt>
                <pt idx="1">
                  <v>20 - 30</v>
                </pt>
                <pt idx="2">
                  <v>30 - 40</v>
                </pt>
                <pt idx="3">
                  <v>40 - 50</v>
                </pt>
                <pt idx="4">
                  <v>50 - 60</v>
                </pt>
                <pt idx="5">
                  <v>60 - 70</v>
                </pt>
                <pt idx="6">
                  <v>70 - 80</v>
                </pt>
                <pt idx="7">
                  <v>80 - 90</v>
                </pt>
                <pt idx="8">
                  <v>90 - 100</v>
                </pt>
                <pt idx="9">
                  <v>100 - 110</v>
                </pt>
                <pt idx="10">
                  <v>110 - 120</v>
                </pt>
                <pt idx="11">
                  <v>&gt;120</v>
                </pt>
              </strCache>
            </strRef>
          </cat>
          <val>
            <numRef>
              <f>('[1]Sens 3 (S1+S2)'!$C$36,'[1]Sens 3 (S1+S2)'!$E$36,'[1]Sens 3 (S1+S2)'!$G$36,'[1]Sens 3 (S1+S2)'!$I$36,'[1]Sens 3 (S1+S2)'!$K$36,'[1]Sens 3 (S1+S2)'!$M$36,'[1]Sens 3 (S1+S2)'!$O$36,'[1]Sens 3 (S1+S2)'!$Q$36,'[1]Sens 3 (S1+S2)'!$S$36,'[1]Sens 3 (S1+S2)'!$U$36,'[1]Sens 3 (S1+S2)'!$W$36,'[1]Sens 3 (S1+S2)'!$Y$36)</f>
              <numCache>
                <formatCode>0</formatCode>
                <ptCount val="12"/>
                <pt idx="0">
                  <v>78</v>
                </pt>
                <pt idx="1">
                  <v>198.2857142857143</v>
                </pt>
                <pt idx="2">
                  <v>580.2857142857142</v>
                </pt>
                <pt idx="3">
                  <v>2331.571428571429</v>
                </pt>
                <pt idx="4">
                  <v>1161.142857142857</v>
                </pt>
                <pt idx="5">
                  <v>159</v>
                </pt>
                <pt idx="6">
                  <v>23</v>
                </pt>
                <pt idx="7">
                  <v>4.285714285714286</v>
                </pt>
                <pt idx="8">
                  <v>1.142857142857143</v>
                </pt>
                <pt idx="9">
                  <v>0.2857142857142857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592191"/>
        <axId val="443594111"/>
      </barChart>
      <catAx>
        <axId val="44359219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443594111"/>
        <crosses val="autoZero"/>
        <auto val="1"/>
        <lblAlgn val="ctr"/>
        <lblOffset val="100"/>
        <noMultiLvlLbl val="0"/>
      </catAx>
      <valAx>
        <axId val="443594111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44359219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Relationship Type="http://schemas.openxmlformats.org/officeDocument/2006/relationships/chart" Target="/xl/charts/chart82.xml" Id="rId82"/><Relationship Type="http://schemas.openxmlformats.org/officeDocument/2006/relationships/chart" Target="/xl/charts/chart83.xml" Id="rId83"/><Relationship Type="http://schemas.openxmlformats.org/officeDocument/2006/relationships/chart" Target="/xl/charts/chart84.xml" Id="rId84"/><Relationship Type="http://schemas.openxmlformats.org/officeDocument/2006/relationships/chart" Target="/xl/charts/chart85.xml" Id="rId85"/><Relationship Type="http://schemas.openxmlformats.org/officeDocument/2006/relationships/chart" Target="/xl/charts/chart86.xml" Id="rId86"/><Relationship Type="http://schemas.openxmlformats.org/officeDocument/2006/relationships/chart" Target="/xl/charts/chart87.xml" Id="rId87"/><Relationship Type="http://schemas.openxmlformats.org/officeDocument/2006/relationships/chart" Target="/xl/charts/chart88.xml" Id="rId88"/><Relationship Type="http://schemas.openxmlformats.org/officeDocument/2006/relationships/chart" Target="/xl/charts/chart89.xml" Id="rId89"/><Relationship Type="http://schemas.openxmlformats.org/officeDocument/2006/relationships/chart" Target="/xl/charts/chart90.xml" Id="rId90"/><Relationship Type="http://schemas.openxmlformats.org/officeDocument/2006/relationships/chart" Target="/xl/charts/chart91.xml" Id="rId91"/><Relationship Type="http://schemas.openxmlformats.org/officeDocument/2006/relationships/chart" Target="/xl/charts/chart92.xml" Id="rId92"/><Relationship Type="http://schemas.openxmlformats.org/officeDocument/2006/relationships/chart" Target="/xl/charts/chart93.xml" Id="rId93"/><Relationship Type="http://schemas.openxmlformats.org/officeDocument/2006/relationships/chart" Target="/xl/charts/chart94.xml" Id="rId94"/><Relationship Type="http://schemas.openxmlformats.org/officeDocument/2006/relationships/chart" Target="/xl/charts/chart95.xml" Id="rId95"/><Relationship Type="http://schemas.openxmlformats.org/officeDocument/2006/relationships/chart" Target="/xl/charts/chart96.xml" Id="rId96"/><Relationship Type="http://schemas.openxmlformats.org/officeDocument/2006/relationships/chart" Target="/xl/charts/chart97.xml" Id="rId97"/><Relationship Type="http://schemas.openxmlformats.org/officeDocument/2006/relationships/chart" Target="/xl/charts/chart98.xml" Id="rId98"/><Relationship Type="http://schemas.openxmlformats.org/officeDocument/2006/relationships/chart" Target="/xl/charts/chart99.xml" Id="rId99"/><Relationship Type="http://schemas.openxmlformats.org/officeDocument/2006/relationships/chart" Target="/xl/charts/chart100.xml" Id="rId100"/><Relationship Type="http://schemas.openxmlformats.org/officeDocument/2006/relationships/chart" Target="/xl/charts/chart101.xml" Id="rId101"/><Relationship Type="http://schemas.openxmlformats.org/officeDocument/2006/relationships/chart" Target="/xl/charts/chart102.xml" Id="rId102"/><Relationship Type="http://schemas.openxmlformats.org/officeDocument/2006/relationships/chart" Target="/xl/charts/chart103.xml" Id="rId103"/><Relationship Type="http://schemas.openxmlformats.org/officeDocument/2006/relationships/chart" Target="/xl/charts/chart104.xml" Id="rId104"/><Relationship Type="http://schemas.openxmlformats.org/officeDocument/2006/relationships/chart" Target="/xl/charts/chart105.xml" Id="rId105"/><Relationship Type="http://schemas.openxmlformats.org/officeDocument/2006/relationships/chart" Target="/xl/charts/chart106.xml" Id="rId106"/><Relationship Type="http://schemas.openxmlformats.org/officeDocument/2006/relationships/chart" Target="/xl/charts/chart107.xml" Id="rId107"/><Relationship Type="http://schemas.openxmlformats.org/officeDocument/2006/relationships/chart" Target="/xl/charts/chart108.xml" Id="rId108"/><Relationship Type="http://schemas.openxmlformats.org/officeDocument/2006/relationships/chart" Target="/xl/charts/chart109.xml" Id="rId109"/><Relationship Type="http://schemas.openxmlformats.org/officeDocument/2006/relationships/chart" Target="/xl/charts/chart110.xml" Id="rId110"/><Relationship Type="http://schemas.openxmlformats.org/officeDocument/2006/relationships/chart" Target="/xl/charts/chart111.xml" Id="rId111"/><Relationship Type="http://schemas.openxmlformats.org/officeDocument/2006/relationships/chart" Target="/xl/charts/chart112.xml" Id="rId112"/><Relationship Type="http://schemas.openxmlformats.org/officeDocument/2006/relationships/chart" Target="/xl/charts/chart113.xml" Id="rId113"/><Relationship Type="http://schemas.openxmlformats.org/officeDocument/2006/relationships/chart" Target="/xl/charts/chart114.xml" Id="rId114"/><Relationship Type="http://schemas.openxmlformats.org/officeDocument/2006/relationships/chart" Target="/xl/charts/chart115.xml" Id="rId115"/><Relationship Type="http://schemas.openxmlformats.org/officeDocument/2006/relationships/chart" Target="/xl/charts/chart116.xml" Id="rId116"/><Relationship Type="http://schemas.openxmlformats.org/officeDocument/2006/relationships/chart" Target="/xl/charts/chart117.xml" Id="rId117"/><Relationship Type="http://schemas.openxmlformats.org/officeDocument/2006/relationships/chart" Target="/xl/charts/chart118.xml" Id="rId118"/><Relationship Type="http://schemas.openxmlformats.org/officeDocument/2006/relationships/chart" Target="/xl/charts/chart119.xml" Id="rId119"/><Relationship Type="http://schemas.openxmlformats.org/officeDocument/2006/relationships/chart" Target="/xl/charts/chart120.xml" Id="rId120"/><Relationship Type="http://schemas.openxmlformats.org/officeDocument/2006/relationships/chart" Target="/xl/charts/chart121.xml" Id="rId121"/><Relationship Type="http://schemas.openxmlformats.org/officeDocument/2006/relationships/chart" Target="/xl/charts/chart122.xml" Id="rId122"/><Relationship Type="http://schemas.openxmlformats.org/officeDocument/2006/relationships/chart" Target="/xl/charts/chart123.xml" Id="rId123"/><Relationship Type="http://schemas.openxmlformats.org/officeDocument/2006/relationships/chart" Target="/xl/charts/chart124.xml" Id="rId124"/><Relationship Type="http://schemas.openxmlformats.org/officeDocument/2006/relationships/chart" Target="/xl/charts/chart125.xml" Id="rId125"/><Relationship Type="http://schemas.openxmlformats.org/officeDocument/2006/relationships/chart" Target="/xl/charts/chart126.xml" Id="rId126"/><Relationship Type="http://schemas.openxmlformats.org/officeDocument/2006/relationships/chart" Target="/xl/charts/chart127.xml" Id="rId127"/><Relationship Type="http://schemas.openxmlformats.org/officeDocument/2006/relationships/chart" Target="/xl/charts/chart128.xml" Id="rId128"/><Relationship Type="http://schemas.openxmlformats.org/officeDocument/2006/relationships/image" Target="/xl/media/image2.png" Id="rId12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9.xml" Id="rId1"/><Relationship Type="http://schemas.openxmlformats.org/officeDocument/2006/relationships/chart" Target="/xl/charts/chart130.xml" Id="rId2"/><Relationship Type="http://schemas.openxmlformats.org/officeDocument/2006/relationships/chart" Target="/xl/charts/chart131.xml" Id="rId3"/><Relationship Type="http://schemas.openxmlformats.org/officeDocument/2006/relationships/chart" Target="/xl/charts/chart132.xml" Id="rId4"/><Relationship Type="http://schemas.openxmlformats.org/officeDocument/2006/relationships/chart" Target="/xl/charts/chart133.xml" Id="rId5"/><Relationship Type="http://schemas.openxmlformats.org/officeDocument/2006/relationships/chart" Target="/xl/charts/chart134.xml" Id="rId6"/><Relationship Type="http://schemas.openxmlformats.org/officeDocument/2006/relationships/chart" Target="/xl/charts/chart135.xml" Id="rId7"/><Relationship Type="http://schemas.openxmlformats.org/officeDocument/2006/relationships/chart" Target="/xl/charts/chart136.xml" Id="rId8"/><Relationship Type="http://schemas.openxmlformats.org/officeDocument/2006/relationships/chart" Target="/xl/charts/chart137.xml" Id="rId9"/><Relationship Type="http://schemas.openxmlformats.org/officeDocument/2006/relationships/chart" Target="/xl/charts/chart138.xml" Id="rId10"/><Relationship Type="http://schemas.openxmlformats.org/officeDocument/2006/relationships/chart" Target="/xl/charts/chart139.xml" Id="rId11"/><Relationship Type="http://schemas.openxmlformats.org/officeDocument/2006/relationships/chart" Target="/xl/charts/chart140.xml" Id="rId12"/><Relationship Type="http://schemas.openxmlformats.org/officeDocument/2006/relationships/chart" Target="/xl/charts/chart141.xml" Id="rId13"/><Relationship Type="http://schemas.openxmlformats.org/officeDocument/2006/relationships/chart" Target="/xl/charts/chart142.xml" Id="rId14"/><Relationship Type="http://schemas.openxmlformats.org/officeDocument/2006/relationships/chart" Target="/xl/charts/chart143.xml" Id="rId15"/><Relationship Type="http://schemas.openxmlformats.org/officeDocument/2006/relationships/chart" Target="/xl/charts/chart144.xml" Id="rId16"/><Relationship Type="http://schemas.openxmlformats.org/officeDocument/2006/relationships/chart" Target="/xl/charts/chart145.xml" Id="rId17"/><Relationship Type="http://schemas.openxmlformats.org/officeDocument/2006/relationships/chart" Target="/xl/charts/chart146.xml" Id="rId18"/><Relationship Type="http://schemas.openxmlformats.org/officeDocument/2006/relationships/chart" Target="/xl/charts/chart147.xml" Id="rId19"/><Relationship Type="http://schemas.openxmlformats.org/officeDocument/2006/relationships/chart" Target="/xl/charts/chart148.xml" Id="rId20"/><Relationship Type="http://schemas.openxmlformats.org/officeDocument/2006/relationships/chart" Target="/xl/charts/chart149.xml" Id="rId21"/><Relationship Type="http://schemas.openxmlformats.org/officeDocument/2006/relationships/chart" Target="/xl/charts/chart150.xml" Id="rId22"/><Relationship Type="http://schemas.openxmlformats.org/officeDocument/2006/relationships/chart" Target="/xl/charts/chart151.xml" Id="rId23"/><Relationship Type="http://schemas.openxmlformats.org/officeDocument/2006/relationships/chart" Target="/xl/charts/chart152.xml" Id="rId24"/><Relationship Type="http://schemas.openxmlformats.org/officeDocument/2006/relationships/chart" Target="/xl/charts/chart153.xml" Id="rId25"/><Relationship Type="http://schemas.openxmlformats.org/officeDocument/2006/relationships/chart" Target="/xl/charts/chart154.xml" Id="rId26"/><Relationship Type="http://schemas.openxmlformats.org/officeDocument/2006/relationships/chart" Target="/xl/charts/chart155.xml" Id="rId27"/><Relationship Type="http://schemas.openxmlformats.org/officeDocument/2006/relationships/chart" Target="/xl/charts/chart156.xml" Id="rId28"/><Relationship Type="http://schemas.openxmlformats.org/officeDocument/2006/relationships/chart" Target="/xl/charts/chart157.xml" Id="rId29"/><Relationship Type="http://schemas.openxmlformats.org/officeDocument/2006/relationships/chart" Target="/xl/charts/chart158.xml" Id="rId30"/><Relationship Type="http://schemas.openxmlformats.org/officeDocument/2006/relationships/chart" Target="/xl/charts/chart159.xml" Id="rId31"/><Relationship Type="http://schemas.openxmlformats.org/officeDocument/2006/relationships/chart" Target="/xl/charts/chart160.xml" Id="rId32"/><Relationship Type="http://schemas.openxmlformats.org/officeDocument/2006/relationships/chart" Target="/xl/charts/chart161.xml" Id="rId33"/><Relationship Type="http://schemas.openxmlformats.org/officeDocument/2006/relationships/chart" Target="/xl/charts/chart162.xml" Id="rId34"/><Relationship Type="http://schemas.openxmlformats.org/officeDocument/2006/relationships/chart" Target="/xl/charts/chart163.xml" Id="rId35"/><Relationship Type="http://schemas.openxmlformats.org/officeDocument/2006/relationships/chart" Target="/xl/charts/chart164.xml" Id="rId36"/><Relationship Type="http://schemas.openxmlformats.org/officeDocument/2006/relationships/chart" Target="/xl/charts/chart165.xml" Id="rId37"/><Relationship Type="http://schemas.openxmlformats.org/officeDocument/2006/relationships/chart" Target="/xl/charts/chart166.xml" Id="rId38"/><Relationship Type="http://schemas.openxmlformats.org/officeDocument/2006/relationships/chart" Target="/xl/charts/chart167.xml" Id="rId39"/><Relationship Type="http://schemas.openxmlformats.org/officeDocument/2006/relationships/chart" Target="/xl/charts/chart168.xml" Id="rId40"/><Relationship Type="http://schemas.openxmlformats.org/officeDocument/2006/relationships/chart" Target="/xl/charts/chart169.xml" Id="rId41"/><Relationship Type="http://schemas.openxmlformats.org/officeDocument/2006/relationships/chart" Target="/xl/charts/chart170.xml" Id="rId42"/><Relationship Type="http://schemas.openxmlformats.org/officeDocument/2006/relationships/chart" Target="/xl/charts/chart171.xml" Id="rId43"/><Relationship Type="http://schemas.openxmlformats.org/officeDocument/2006/relationships/chart" Target="/xl/charts/chart172.xml" Id="rId44"/><Relationship Type="http://schemas.openxmlformats.org/officeDocument/2006/relationships/chart" Target="/xl/charts/chart173.xml" Id="rId45"/><Relationship Type="http://schemas.openxmlformats.org/officeDocument/2006/relationships/chart" Target="/xl/charts/chart174.xml" Id="rId46"/><Relationship Type="http://schemas.openxmlformats.org/officeDocument/2006/relationships/chart" Target="/xl/charts/chart175.xml" Id="rId47"/><Relationship Type="http://schemas.openxmlformats.org/officeDocument/2006/relationships/chart" Target="/xl/charts/chart176.xml" Id="rId48"/><Relationship Type="http://schemas.openxmlformats.org/officeDocument/2006/relationships/chart" Target="/xl/charts/chart177.xml" Id="rId49"/><Relationship Type="http://schemas.openxmlformats.org/officeDocument/2006/relationships/chart" Target="/xl/charts/chart178.xml" Id="rId50"/><Relationship Type="http://schemas.openxmlformats.org/officeDocument/2006/relationships/chart" Target="/xl/charts/chart179.xml" Id="rId51"/><Relationship Type="http://schemas.openxmlformats.org/officeDocument/2006/relationships/chart" Target="/xl/charts/chart180.xml" Id="rId52"/><Relationship Type="http://schemas.openxmlformats.org/officeDocument/2006/relationships/chart" Target="/xl/charts/chart181.xml" Id="rId53"/><Relationship Type="http://schemas.openxmlformats.org/officeDocument/2006/relationships/chart" Target="/xl/charts/chart182.xml" Id="rId54"/><Relationship Type="http://schemas.openxmlformats.org/officeDocument/2006/relationships/chart" Target="/xl/charts/chart183.xml" Id="rId55"/><Relationship Type="http://schemas.openxmlformats.org/officeDocument/2006/relationships/chart" Target="/xl/charts/chart184.xml" Id="rId56"/><Relationship Type="http://schemas.openxmlformats.org/officeDocument/2006/relationships/chart" Target="/xl/charts/chart185.xml" Id="rId57"/><Relationship Type="http://schemas.openxmlformats.org/officeDocument/2006/relationships/chart" Target="/xl/charts/chart186.xml" Id="rId58"/><Relationship Type="http://schemas.openxmlformats.org/officeDocument/2006/relationships/chart" Target="/xl/charts/chart187.xml" Id="rId59"/><Relationship Type="http://schemas.openxmlformats.org/officeDocument/2006/relationships/chart" Target="/xl/charts/chart188.xml" Id="rId60"/><Relationship Type="http://schemas.openxmlformats.org/officeDocument/2006/relationships/chart" Target="/xl/charts/chart189.xml" Id="rId61"/><Relationship Type="http://schemas.openxmlformats.org/officeDocument/2006/relationships/chart" Target="/xl/charts/chart190.xml" Id="rId62"/><Relationship Type="http://schemas.openxmlformats.org/officeDocument/2006/relationships/chart" Target="/xl/charts/chart191.xml" Id="rId63"/><Relationship Type="http://schemas.openxmlformats.org/officeDocument/2006/relationships/chart" Target="/xl/charts/chart192.xml" Id="rId64"/><Relationship Type="http://schemas.openxmlformats.org/officeDocument/2006/relationships/chart" Target="/xl/charts/chart193.xml" Id="rId65"/><Relationship Type="http://schemas.openxmlformats.org/officeDocument/2006/relationships/chart" Target="/xl/charts/chart194.xml" Id="rId66"/><Relationship Type="http://schemas.openxmlformats.org/officeDocument/2006/relationships/chart" Target="/xl/charts/chart195.xml" Id="rId67"/><Relationship Type="http://schemas.openxmlformats.org/officeDocument/2006/relationships/chart" Target="/xl/charts/chart196.xml" Id="rId68"/><Relationship Type="http://schemas.openxmlformats.org/officeDocument/2006/relationships/chart" Target="/xl/charts/chart197.xml" Id="rId69"/><Relationship Type="http://schemas.openxmlformats.org/officeDocument/2006/relationships/chart" Target="/xl/charts/chart198.xml" Id="rId70"/><Relationship Type="http://schemas.openxmlformats.org/officeDocument/2006/relationships/chart" Target="/xl/charts/chart199.xml" Id="rId71"/><Relationship Type="http://schemas.openxmlformats.org/officeDocument/2006/relationships/chart" Target="/xl/charts/chart200.xml" Id="rId72"/><Relationship Type="http://schemas.openxmlformats.org/officeDocument/2006/relationships/chart" Target="/xl/charts/chart201.xml" Id="rId73"/><Relationship Type="http://schemas.openxmlformats.org/officeDocument/2006/relationships/chart" Target="/xl/charts/chart202.xml" Id="rId74"/><Relationship Type="http://schemas.openxmlformats.org/officeDocument/2006/relationships/chart" Target="/xl/charts/chart203.xml" Id="rId75"/><Relationship Type="http://schemas.openxmlformats.org/officeDocument/2006/relationships/chart" Target="/xl/charts/chart204.xml" Id="rId76"/><Relationship Type="http://schemas.openxmlformats.org/officeDocument/2006/relationships/chart" Target="/xl/charts/chart205.xml" Id="rId77"/><Relationship Type="http://schemas.openxmlformats.org/officeDocument/2006/relationships/chart" Target="/xl/charts/chart206.xml" Id="rId78"/><Relationship Type="http://schemas.openxmlformats.org/officeDocument/2006/relationships/chart" Target="/xl/charts/chart207.xml" Id="rId79"/><Relationship Type="http://schemas.openxmlformats.org/officeDocument/2006/relationships/chart" Target="/xl/charts/chart208.xml" Id="rId80"/><Relationship Type="http://schemas.openxmlformats.org/officeDocument/2006/relationships/chart" Target="/xl/charts/chart209.xml" Id="rId81"/><Relationship Type="http://schemas.openxmlformats.org/officeDocument/2006/relationships/chart" Target="/xl/charts/chart210.xml" Id="rId82"/><Relationship Type="http://schemas.openxmlformats.org/officeDocument/2006/relationships/chart" Target="/xl/charts/chart211.xml" Id="rId83"/><Relationship Type="http://schemas.openxmlformats.org/officeDocument/2006/relationships/chart" Target="/xl/charts/chart212.xml" Id="rId84"/><Relationship Type="http://schemas.openxmlformats.org/officeDocument/2006/relationships/chart" Target="/xl/charts/chart213.xml" Id="rId85"/><Relationship Type="http://schemas.openxmlformats.org/officeDocument/2006/relationships/chart" Target="/xl/charts/chart214.xml" Id="rId86"/><Relationship Type="http://schemas.openxmlformats.org/officeDocument/2006/relationships/chart" Target="/xl/charts/chart215.xml" Id="rId87"/><Relationship Type="http://schemas.openxmlformats.org/officeDocument/2006/relationships/chart" Target="/xl/charts/chart216.xml" Id="rId88"/><Relationship Type="http://schemas.openxmlformats.org/officeDocument/2006/relationships/chart" Target="/xl/charts/chart217.xml" Id="rId89"/><Relationship Type="http://schemas.openxmlformats.org/officeDocument/2006/relationships/chart" Target="/xl/charts/chart218.xml" Id="rId90"/><Relationship Type="http://schemas.openxmlformats.org/officeDocument/2006/relationships/chart" Target="/xl/charts/chart219.xml" Id="rId91"/><Relationship Type="http://schemas.openxmlformats.org/officeDocument/2006/relationships/chart" Target="/xl/charts/chart220.xml" Id="rId92"/><Relationship Type="http://schemas.openxmlformats.org/officeDocument/2006/relationships/chart" Target="/xl/charts/chart221.xml" Id="rId93"/><Relationship Type="http://schemas.openxmlformats.org/officeDocument/2006/relationships/chart" Target="/xl/charts/chart222.xml" Id="rId94"/><Relationship Type="http://schemas.openxmlformats.org/officeDocument/2006/relationships/chart" Target="/xl/charts/chart223.xml" Id="rId95"/><Relationship Type="http://schemas.openxmlformats.org/officeDocument/2006/relationships/chart" Target="/xl/charts/chart224.xml" Id="rId96"/><Relationship Type="http://schemas.openxmlformats.org/officeDocument/2006/relationships/chart" Target="/xl/charts/chart225.xml" Id="rId97"/><Relationship Type="http://schemas.openxmlformats.org/officeDocument/2006/relationships/chart" Target="/xl/charts/chart226.xml" Id="rId98"/><Relationship Type="http://schemas.openxmlformats.org/officeDocument/2006/relationships/chart" Target="/xl/charts/chart227.xml" Id="rId99"/><Relationship Type="http://schemas.openxmlformats.org/officeDocument/2006/relationships/chart" Target="/xl/charts/chart228.xml" Id="rId100"/><Relationship Type="http://schemas.openxmlformats.org/officeDocument/2006/relationships/chart" Target="/xl/charts/chart229.xml" Id="rId101"/><Relationship Type="http://schemas.openxmlformats.org/officeDocument/2006/relationships/chart" Target="/xl/charts/chart230.xml" Id="rId102"/><Relationship Type="http://schemas.openxmlformats.org/officeDocument/2006/relationships/chart" Target="/xl/charts/chart231.xml" Id="rId103"/><Relationship Type="http://schemas.openxmlformats.org/officeDocument/2006/relationships/chart" Target="/xl/charts/chart232.xml" Id="rId104"/><Relationship Type="http://schemas.openxmlformats.org/officeDocument/2006/relationships/chart" Target="/xl/charts/chart233.xml" Id="rId105"/><Relationship Type="http://schemas.openxmlformats.org/officeDocument/2006/relationships/chart" Target="/xl/charts/chart234.xml" Id="rId106"/><Relationship Type="http://schemas.openxmlformats.org/officeDocument/2006/relationships/chart" Target="/xl/charts/chart235.xml" Id="rId107"/><Relationship Type="http://schemas.openxmlformats.org/officeDocument/2006/relationships/chart" Target="/xl/charts/chart236.xml" Id="rId108"/><Relationship Type="http://schemas.openxmlformats.org/officeDocument/2006/relationships/chart" Target="/xl/charts/chart237.xml" Id="rId109"/><Relationship Type="http://schemas.openxmlformats.org/officeDocument/2006/relationships/chart" Target="/xl/charts/chart238.xml" Id="rId110"/><Relationship Type="http://schemas.openxmlformats.org/officeDocument/2006/relationships/chart" Target="/xl/charts/chart239.xml" Id="rId111"/><Relationship Type="http://schemas.openxmlformats.org/officeDocument/2006/relationships/chart" Target="/xl/charts/chart240.xml" Id="rId112"/><Relationship Type="http://schemas.openxmlformats.org/officeDocument/2006/relationships/chart" Target="/xl/charts/chart241.xml" Id="rId113"/><Relationship Type="http://schemas.openxmlformats.org/officeDocument/2006/relationships/chart" Target="/xl/charts/chart242.xml" Id="rId114"/><Relationship Type="http://schemas.openxmlformats.org/officeDocument/2006/relationships/chart" Target="/xl/charts/chart243.xml" Id="rId115"/><Relationship Type="http://schemas.openxmlformats.org/officeDocument/2006/relationships/chart" Target="/xl/charts/chart244.xml" Id="rId116"/><Relationship Type="http://schemas.openxmlformats.org/officeDocument/2006/relationships/chart" Target="/xl/charts/chart245.xml" Id="rId117"/><Relationship Type="http://schemas.openxmlformats.org/officeDocument/2006/relationships/chart" Target="/xl/charts/chart246.xml" Id="rId118"/><Relationship Type="http://schemas.openxmlformats.org/officeDocument/2006/relationships/chart" Target="/xl/charts/chart247.xml" Id="rId119"/><Relationship Type="http://schemas.openxmlformats.org/officeDocument/2006/relationships/chart" Target="/xl/charts/chart248.xml" Id="rId120"/><Relationship Type="http://schemas.openxmlformats.org/officeDocument/2006/relationships/chart" Target="/xl/charts/chart249.xml" Id="rId121"/><Relationship Type="http://schemas.openxmlformats.org/officeDocument/2006/relationships/chart" Target="/xl/charts/chart250.xml" Id="rId122"/><Relationship Type="http://schemas.openxmlformats.org/officeDocument/2006/relationships/chart" Target="/xl/charts/chart251.xml" Id="rId123"/><Relationship Type="http://schemas.openxmlformats.org/officeDocument/2006/relationships/chart" Target="/xl/charts/chart252.xml" Id="rId124"/><Relationship Type="http://schemas.openxmlformats.org/officeDocument/2006/relationships/chart" Target="/xl/charts/chart253.xml" Id="rId125"/><Relationship Type="http://schemas.openxmlformats.org/officeDocument/2006/relationships/chart" Target="/xl/charts/chart254.xml" Id="rId126"/><Relationship Type="http://schemas.openxmlformats.org/officeDocument/2006/relationships/chart" Target="/xl/charts/chart255.xml" Id="rId127"/><Relationship Type="http://schemas.openxmlformats.org/officeDocument/2006/relationships/chart" Target="/xl/charts/chart256.xml" Id="rId128"/><Relationship Type="http://schemas.openxmlformats.org/officeDocument/2006/relationships/image" Target="/xl/media/image3.png" Id="rId129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57.xml" Id="rId1"/><Relationship Type="http://schemas.openxmlformats.org/officeDocument/2006/relationships/chart" Target="/xl/charts/chart258.xml" Id="rId2"/><Relationship Type="http://schemas.openxmlformats.org/officeDocument/2006/relationships/chart" Target="/xl/charts/chart259.xml" Id="rId3"/><Relationship Type="http://schemas.openxmlformats.org/officeDocument/2006/relationships/chart" Target="/xl/charts/chart260.xml" Id="rId4"/><Relationship Type="http://schemas.openxmlformats.org/officeDocument/2006/relationships/chart" Target="/xl/charts/chart261.xml" Id="rId5"/><Relationship Type="http://schemas.openxmlformats.org/officeDocument/2006/relationships/chart" Target="/xl/charts/chart262.xml" Id="rId6"/><Relationship Type="http://schemas.openxmlformats.org/officeDocument/2006/relationships/chart" Target="/xl/charts/chart263.xml" Id="rId7"/><Relationship Type="http://schemas.openxmlformats.org/officeDocument/2006/relationships/chart" Target="/xl/charts/chart264.xml" Id="rId8"/><Relationship Type="http://schemas.openxmlformats.org/officeDocument/2006/relationships/chart" Target="/xl/charts/chart265.xml" Id="rId9"/><Relationship Type="http://schemas.openxmlformats.org/officeDocument/2006/relationships/chart" Target="/xl/charts/chart266.xml" Id="rId10"/><Relationship Type="http://schemas.openxmlformats.org/officeDocument/2006/relationships/chart" Target="/xl/charts/chart267.xml" Id="rId11"/><Relationship Type="http://schemas.openxmlformats.org/officeDocument/2006/relationships/chart" Target="/xl/charts/chart268.xml" Id="rId12"/><Relationship Type="http://schemas.openxmlformats.org/officeDocument/2006/relationships/chart" Target="/xl/charts/chart269.xml" Id="rId13"/><Relationship Type="http://schemas.openxmlformats.org/officeDocument/2006/relationships/chart" Target="/xl/charts/chart270.xml" Id="rId14"/><Relationship Type="http://schemas.openxmlformats.org/officeDocument/2006/relationships/chart" Target="/xl/charts/chart271.xml" Id="rId15"/><Relationship Type="http://schemas.openxmlformats.org/officeDocument/2006/relationships/chart" Target="/xl/charts/chart272.xml" Id="rId16"/><Relationship Type="http://schemas.openxmlformats.org/officeDocument/2006/relationships/chart" Target="/xl/charts/chart273.xml" Id="rId17"/><Relationship Type="http://schemas.openxmlformats.org/officeDocument/2006/relationships/chart" Target="/xl/charts/chart274.xml" Id="rId18"/><Relationship Type="http://schemas.openxmlformats.org/officeDocument/2006/relationships/chart" Target="/xl/charts/chart275.xml" Id="rId19"/><Relationship Type="http://schemas.openxmlformats.org/officeDocument/2006/relationships/chart" Target="/xl/charts/chart276.xml" Id="rId20"/><Relationship Type="http://schemas.openxmlformats.org/officeDocument/2006/relationships/chart" Target="/xl/charts/chart277.xml" Id="rId21"/><Relationship Type="http://schemas.openxmlformats.org/officeDocument/2006/relationships/chart" Target="/xl/charts/chart278.xml" Id="rId22"/><Relationship Type="http://schemas.openxmlformats.org/officeDocument/2006/relationships/chart" Target="/xl/charts/chart279.xml" Id="rId23"/><Relationship Type="http://schemas.openxmlformats.org/officeDocument/2006/relationships/chart" Target="/xl/charts/chart280.xml" Id="rId24"/><Relationship Type="http://schemas.openxmlformats.org/officeDocument/2006/relationships/chart" Target="/xl/charts/chart281.xml" Id="rId25"/><Relationship Type="http://schemas.openxmlformats.org/officeDocument/2006/relationships/chart" Target="/xl/charts/chart282.xml" Id="rId26"/><Relationship Type="http://schemas.openxmlformats.org/officeDocument/2006/relationships/chart" Target="/xl/charts/chart283.xml" Id="rId27"/><Relationship Type="http://schemas.openxmlformats.org/officeDocument/2006/relationships/chart" Target="/xl/charts/chart284.xml" Id="rId28"/><Relationship Type="http://schemas.openxmlformats.org/officeDocument/2006/relationships/chart" Target="/xl/charts/chart285.xml" Id="rId29"/><Relationship Type="http://schemas.openxmlformats.org/officeDocument/2006/relationships/chart" Target="/xl/charts/chart286.xml" Id="rId30"/><Relationship Type="http://schemas.openxmlformats.org/officeDocument/2006/relationships/chart" Target="/xl/charts/chart287.xml" Id="rId31"/><Relationship Type="http://schemas.openxmlformats.org/officeDocument/2006/relationships/chart" Target="/xl/charts/chart288.xml" Id="rId32"/><Relationship Type="http://schemas.openxmlformats.org/officeDocument/2006/relationships/chart" Target="/xl/charts/chart289.xml" Id="rId33"/><Relationship Type="http://schemas.openxmlformats.org/officeDocument/2006/relationships/chart" Target="/xl/charts/chart290.xml" Id="rId34"/><Relationship Type="http://schemas.openxmlformats.org/officeDocument/2006/relationships/chart" Target="/xl/charts/chart291.xml" Id="rId35"/><Relationship Type="http://schemas.openxmlformats.org/officeDocument/2006/relationships/chart" Target="/xl/charts/chart292.xml" Id="rId36"/><Relationship Type="http://schemas.openxmlformats.org/officeDocument/2006/relationships/chart" Target="/xl/charts/chart293.xml" Id="rId37"/><Relationship Type="http://schemas.openxmlformats.org/officeDocument/2006/relationships/chart" Target="/xl/charts/chart294.xml" Id="rId38"/><Relationship Type="http://schemas.openxmlformats.org/officeDocument/2006/relationships/chart" Target="/xl/charts/chart295.xml" Id="rId39"/><Relationship Type="http://schemas.openxmlformats.org/officeDocument/2006/relationships/chart" Target="/xl/charts/chart296.xml" Id="rId40"/><Relationship Type="http://schemas.openxmlformats.org/officeDocument/2006/relationships/chart" Target="/xl/charts/chart297.xml" Id="rId41"/><Relationship Type="http://schemas.openxmlformats.org/officeDocument/2006/relationships/chart" Target="/xl/charts/chart298.xml" Id="rId42"/><Relationship Type="http://schemas.openxmlformats.org/officeDocument/2006/relationships/chart" Target="/xl/charts/chart299.xml" Id="rId43"/><Relationship Type="http://schemas.openxmlformats.org/officeDocument/2006/relationships/chart" Target="/xl/charts/chart300.xml" Id="rId44"/><Relationship Type="http://schemas.openxmlformats.org/officeDocument/2006/relationships/chart" Target="/xl/charts/chart301.xml" Id="rId45"/><Relationship Type="http://schemas.openxmlformats.org/officeDocument/2006/relationships/chart" Target="/xl/charts/chart302.xml" Id="rId46"/><Relationship Type="http://schemas.openxmlformats.org/officeDocument/2006/relationships/chart" Target="/xl/charts/chart303.xml" Id="rId47"/><Relationship Type="http://schemas.openxmlformats.org/officeDocument/2006/relationships/chart" Target="/xl/charts/chart304.xml" Id="rId48"/><Relationship Type="http://schemas.openxmlformats.org/officeDocument/2006/relationships/chart" Target="/xl/charts/chart305.xml" Id="rId49"/><Relationship Type="http://schemas.openxmlformats.org/officeDocument/2006/relationships/chart" Target="/xl/charts/chart306.xml" Id="rId50"/><Relationship Type="http://schemas.openxmlformats.org/officeDocument/2006/relationships/chart" Target="/xl/charts/chart307.xml" Id="rId51"/><Relationship Type="http://schemas.openxmlformats.org/officeDocument/2006/relationships/chart" Target="/xl/charts/chart308.xml" Id="rId52"/><Relationship Type="http://schemas.openxmlformats.org/officeDocument/2006/relationships/chart" Target="/xl/charts/chart309.xml" Id="rId53"/><Relationship Type="http://schemas.openxmlformats.org/officeDocument/2006/relationships/chart" Target="/xl/charts/chart310.xml" Id="rId54"/><Relationship Type="http://schemas.openxmlformats.org/officeDocument/2006/relationships/chart" Target="/xl/charts/chart311.xml" Id="rId55"/><Relationship Type="http://schemas.openxmlformats.org/officeDocument/2006/relationships/chart" Target="/xl/charts/chart312.xml" Id="rId56"/><Relationship Type="http://schemas.openxmlformats.org/officeDocument/2006/relationships/chart" Target="/xl/charts/chart313.xml" Id="rId57"/><Relationship Type="http://schemas.openxmlformats.org/officeDocument/2006/relationships/chart" Target="/xl/charts/chart314.xml" Id="rId58"/><Relationship Type="http://schemas.openxmlformats.org/officeDocument/2006/relationships/chart" Target="/xl/charts/chart315.xml" Id="rId59"/><Relationship Type="http://schemas.openxmlformats.org/officeDocument/2006/relationships/chart" Target="/xl/charts/chart316.xml" Id="rId60"/><Relationship Type="http://schemas.openxmlformats.org/officeDocument/2006/relationships/chart" Target="/xl/charts/chart317.xml" Id="rId61"/><Relationship Type="http://schemas.openxmlformats.org/officeDocument/2006/relationships/chart" Target="/xl/charts/chart318.xml" Id="rId62"/><Relationship Type="http://schemas.openxmlformats.org/officeDocument/2006/relationships/chart" Target="/xl/charts/chart319.xml" Id="rId63"/><Relationship Type="http://schemas.openxmlformats.org/officeDocument/2006/relationships/chart" Target="/xl/charts/chart320.xml" Id="rId64"/><Relationship Type="http://schemas.openxmlformats.org/officeDocument/2006/relationships/chart" Target="/xl/charts/chart321.xml" Id="rId65"/><Relationship Type="http://schemas.openxmlformats.org/officeDocument/2006/relationships/chart" Target="/xl/charts/chart322.xml" Id="rId66"/><Relationship Type="http://schemas.openxmlformats.org/officeDocument/2006/relationships/chart" Target="/xl/charts/chart323.xml" Id="rId67"/><Relationship Type="http://schemas.openxmlformats.org/officeDocument/2006/relationships/chart" Target="/xl/charts/chart324.xml" Id="rId68"/><Relationship Type="http://schemas.openxmlformats.org/officeDocument/2006/relationships/chart" Target="/xl/charts/chart325.xml" Id="rId69"/><Relationship Type="http://schemas.openxmlformats.org/officeDocument/2006/relationships/chart" Target="/xl/charts/chart326.xml" Id="rId70"/><Relationship Type="http://schemas.openxmlformats.org/officeDocument/2006/relationships/chart" Target="/xl/charts/chart327.xml" Id="rId71"/><Relationship Type="http://schemas.openxmlformats.org/officeDocument/2006/relationships/chart" Target="/xl/charts/chart328.xml" Id="rId72"/><Relationship Type="http://schemas.openxmlformats.org/officeDocument/2006/relationships/chart" Target="/xl/charts/chart329.xml" Id="rId73"/><Relationship Type="http://schemas.openxmlformats.org/officeDocument/2006/relationships/chart" Target="/xl/charts/chart330.xml" Id="rId74"/><Relationship Type="http://schemas.openxmlformats.org/officeDocument/2006/relationships/chart" Target="/xl/charts/chart331.xml" Id="rId75"/><Relationship Type="http://schemas.openxmlformats.org/officeDocument/2006/relationships/chart" Target="/xl/charts/chart332.xml" Id="rId76"/><Relationship Type="http://schemas.openxmlformats.org/officeDocument/2006/relationships/chart" Target="/xl/charts/chart333.xml" Id="rId77"/><Relationship Type="http://schemas.openxmlformats.org/officeDocument/2006/relationships/chart" Target="/xl/charts/chart334.xml" Id="rId78"/><Relationship Type="http://schemas.openxmlformats.org/officeDocument/2006/relationships/chart" Target="/xl/charts/chart335.xml" Id="rId79"/><Relationship Type="http://schemas.openxmlformats.org/officeDocument/2006/relationships/chart" Target="/xl/charts/chart336.xml" Id="rId80"/><Relationship Type="http://schemas.openxmlformats.org/officeDocument/2006/relationships/chart" Target="/xl/charts/chart337.xml" Id="rId81"/><Relationship Type="http://schemas.openxmlformats.org/officeDocument/2006/relationships/chart" Target="/xl/charts/chart338.xml" Id="rId82"/><Relationship Type="http://schemas.openxmlformats.org/officeDocument/2006/relationships/chart" Target="/xl/charts/chart339.xml" Id="rId83"/><Relationship Type="http://schemas.openxmlformats.org/officeDocument/2006/relationships/chart" Target="/xl/charts/chart340.xml" Id="rId84"/><Relationship Type="http://schemas.openxmlformats.org/officeDocument/2006/relationships/chart" Target="/xl/charts/chart341.xml" Id="rId85"/><Relationship Type="http://schemas.openxmlformats.org/officeDocument/2006/relationships/chart" Target="/xl/charts/chart342.xml" Id="rId86"/><Relationship Type="http://schemas.openxmlformats.org/officeDocument/2006/relationships/chart" Target="/xl/charts/chart343.xml" Id="rId87"/><Relationship Type="http://schemas.openxmlformats.org/officeDocument/2006/relationships/chart" Target="/xl/charts/chart344.xml" Id="rId88"/><Relationship Type="http://schemas.openxmlformats.org/officeDocument/2006/relationships/chart" Target="/xl/charts/chart345.xml" Id="rId89"/><Relationship Type="http://schemas.openxmlformats.org/officeDocument/2006/relationships/chart" Target="/xl/charts/chart346.xml" Id="rId90"/><Relationship Type="http://schemas.openxmlformats.org/officeDocument/2006/relationships/chart" Target="/xl/charts/chart347.xml" Id="rId91"/><Relationship Type="http://schemas.openxmlformats.org/officeDocument/2006/relationships/chart" Target="/xl/charts/chart348.xml" Id="rId92"/><Relationship Type="http://schemas.openxmlformats.org/officeDocument/2006/relationships/chart" Target="/xl/charts/chart349.xml" Id="rId93"/><Relationship Type="http://schemas.openxmlformats.org/officeDocument/2006/relationships/chart" Target="/xl/charts/chart350.xml" Id="rId94"/><Relationship Type="http://schemas.openxmlformats.org/officeDocument/2006/relationships/chart" Target="/xl/charts/chart351.xml" Id="rId95"/><Relationship Type="http://schemas.openxmlformats.org/officeDocument/2006/relationships/chart" Target="/xl/charts/chart352.xml" Id="rId96"/><Relationship Type="http://schemas.openxmlformats.org/officeDocument/2006/relationships/chart" Target="/xl/charts/chart353.xml" Id="rId97"/><Relationship Type="http://schemas.openxmlformats.org/officeDocument/2006/relationships/chart" Target="/xl/charts/chart354.xml" Id="rId98"/><Relationship Type="http://schemas.openxmlformats.org/officeDocument/2006/relationships/chart" Target="/xl/charts/chart355.xml" Id="rId99"/><Relationship Type="http://schemas.openxmlformats.org/officeDocument/2006/relationships/chart" Target="/xl/charts/chart356.xml" Id="rId100"/><Relationship Type="http://schemas.openxmlformats.org/officeDocument/2006/relationships/chart" Target="/xl/charts/chart357.xml" Id="rId101"/><Relationship Type="http://schemas.openxmlformats.org/officeDocument/2006/relationships/chart" Target="/xl/charts/chart358.xml" Id="rId102"/><Relationship Type="http://schemas.openxmlformats.org/officeDocument/2006/relationships/chart" Target="/xl/charts/chart359.xml" Id="rId103"/><Relationship Type="http://schemas.openxmlformats.org/officeDocument/2006/relationships/chart" Target="/xl/charts/chart360.xml" Id="rId104"/><Relationship Type="http://schemas.openxmlformats.org/officeDocument/2006/relationships/chart" Target="/xl/charts/chart361.xml" Id="rId105"/><Relationship Type="http://schemas.openxmlformats.org/officeDocument/2006/relationships/chart" Target="/xl/charts/chart362.xml" Id="rId106"/><Relationship Type="http://schemas.openxmlformats.org/officeDocument/2006/relationships/chart" Target="/xl/charts/chart363.xml" Id="rId107"/><Relationship Type="http://schemas.openxmlformats.org/officeDocument/2006/relationships/chart" Target="/xl/charts/chart364.xml" Id="rId108"/><Relationship Type="http://schemas.openxmlformats.org/officeDocument/2006/relationships/chart" Target="/xl/charts/chart365.xml" Id="rId109"/><Relationship Type="http://schemas.openxmlformats.org/officeDocument/2006/relationships/chart" Target="/xl/charts/chart366.xml" Id="rId110"/><Relationship Type="http://schemas.openxmlformats.org/officeDocument/2006/relationships/chart" Target="/xl/charts/chart367.xml" Id="rId111"/><Relationship Type="http://schemas.openxmlformats.org/officeDocument/2006/relationships/chart" Target="/xl/charts/chart368.xml" Id="rId112"/><Relationship Type="http://schemas.openxmlformats.org/officeDocument/2006/relationships/chart" Target="/xl/charts/chart369.xml" Id="rId113"/><Relationship Type="http://schemas.openxmlformats.org/officeDocument/2006/relationships/chart" Target="/xl/charts/chart370.xml" Id="rId114"/><Relationship Type="http://schemas.openxmlformats.org/officeDocument/2006/relationships/chart" Target="/xl/charts/chart371.xml" Id="rId115"/><Relationship Type="http://schemas.openxmlformats.org/officeDocument/2006/relationships/chart" Target="/xl/charts/chart372.xml" Id="rId116"/><Relationship Type="http://schemas.openxmlformats.org/officeDocument/2006/relationships/chart" Target="/xl/charts/chart373.xml" Id="rId117"/><Relationship Type="http://schemas.openxmlformats.org/officeDocument/2006/relationships/chart" Target="/xl/charts/chart374.xml" Id="rId118"/><Relationship Type="http://schemas.openxmlformats.org/officeDocument/2006/relationships/chart" Target="/xl/charts/chart375.xml" Id="rId119"/><Relationship Type="http://schemas.openxmlformats.org/officeDocument/2006/relationships/chart" Target="/xl/charts/chart376.xml" Id="rId120"/><Relationship Type="http://schemas.openxmlformats.org/officeDocument/2006/relationships/chart" Target="/xl/charts/chart377.xml" Id="rId121"/><Relationship Type="http://schemas.openxmlformats.org/officeDocument/2006/relationships/chart" Target="/xl/charts/chart378.xml" Id="rId122"/><Relationship Type="http://schemas.openxmlformats.org/officeDocument/2006/relationships/chart" Target="/xl/charts/chart379.xml" Id="rId123"/><Relationship Type="http://schemas.openxmlformats.org/officeDocument/2006/relationships/chart" Target="/xl/charts/chart380.xml" Id="rId124"/><Relationship Type="http://schemas.openxmlformats.org/officeDocument/2006/relationships/chart" Target="/xl/charts/chart381.xml" Id="rId125"/><Relationship Type="http://schemas.openxmlformats.org/officeDocument/2006/relationships/chart" Target="/xl/charts/chart382.xml" Id="rId126"/><Relationship Type="http://schemas.openxmlformats.org/officeDocument/2006/relationships/chart" Target="/xl/charts/chart383.xml" Id="rId127"/><Relationship Type="http://schemas.openxmlformats.org/officeDocument/2006/relationships/chart" Target="/xl/charts/chart384.xml" Id="rId128"/><Relationship Type="http://schemas.openxmlformats.org/officeDocument/2006/relationships/image" Target="/xl/media/image4.png" Id="rId129"/></Relationships>
</file>

<file path=xl/drawings/drawing1.xml><?xml version="1.0" encoding="utf-8"?>
<wsDr xmlns="http://schemas.openxmlformats.org/drawingml/2006/spreadsheetDrawing">
  <twoCellAnchor editAs="oneCell">
    <from>
      <col>1</col>
      <colOff>435429</colOff>
      <row>1</row>
      <rowOff>95249</rowOff>
    </from>
    <to>
      <col>4</col>
      <colOff>394608</colOff>
      <row>4</row>
      <rowOff>1028536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4286" y="163285"/>
          <a:ext cx="1415143" cy="1559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35</col>
      <colOff>55787</colOff>
      <row>6</row>
      <rowOff>80282</rowOff>
    </from>
    <to>
      <col>38</col>
      <colOff>390525</colOff>
      <row>36</row>
      <rowOff>95249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31</col>
      <colOff>107497</colOff>
      <row>6</row>
      <rowOff>76200</rowOff>
    </from>
    <to>
      <col>34</col>
      <colOff>500742</colOff>
      <row>36</row>
      <rowOff>108857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35</col>
      <colOff>55787</colOff>
      <row>62</row>
      <rowOff>80282</rowOff>
    </from>
    <to>
      <col>38</col>
      <colOff>390525</colOff>
      <row>92</row>
      <rowOff>95249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31</col>
      <colOff>107497</colOff>
      <row>62</row>
      <rowOff>76200</rowOff>
    </from>
    <to>
      <col>34</col>
      <colOff>500742</colOff>
      <row>92</row>
      <rowOff>108857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35</col>
      <colOff>55787</colOff>
      <row>118</row>
      <rowOff>80282</rowOff>
    </from>
    <to>
      <col>38</col>
      <colOff>390525</colOff>
      <row>148</row>
      <rowOff>95249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31</col>
      <colOff>107497</colOff>
      <row>118</row>
      <rowOff>76200</rowOff>
    </from>
    <to>
      <col>34</col>
      <colOff>500742</colOff>
      <row>148</row>
      <rowOff>108857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35</col>
      <colOff>55787</colOff>
      <row>174</row>
      <rowOff>80282</rowOff>
    </from>
    <to>
      <col>38</col>
      <colOff>390525</colOff>
      <row>204</row>
      <rowOff>95249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31</col>
      <colOff>107497</colOff>
      <row>174</row>
      <rowOff>76200</rowOff>
    </from>
    <to>
      <col>34</col>
      <colOff>500742</colOff>
      <row>204</row>
      <rowOff>108857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35</col>
      <colOff>55787</colOff>
      <row>230</row>
      <rowOff>80282</rowOff>
    </from>
    <to>
      <col>38</col>
      <colOff>390525</colOff>
      <row>260</row>
      <rowOff>95249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31</col>
      <colOff>107497</colOff>
      <row>230</row>
      <rowOff>76200</rowOff>
    </from>
    <to>
      <col>34</col>
      <colOff>500742</colOff>
      <row>260</row>
      <rowOff>108857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35</col>
      <colOff>55787</colOff>
      <row>286</row>
      <rowOff>80282</rowOff>
    </from>
    <to>
      <col>38</col>
      <colOff>390525</colOff>
      <row>316</row>
      <rowOff>95249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31</col>
      <colOff>107497</colOff>
      <row>286</row>
      <rowOff>76200</rowOff>
    </from>
    <to>
      <col>34</col>
      <colOff>500742</colOff>
      <row>316</row>
      <rowOff>108857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35</col>
      <colOff>55787</colOff>
      <row>342</row>
      <rowOff>80282</rowOff>
    </from>
    <to>
      <col>38</col>
      <colOff>390525</colOff>
      <row>372</row>
      <rowOff>95249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31</col>
      <colOff>107497</colOff>
      <row>342</row>
      <rowOff>76200</rowOff>
    </from>
    <to>
      <col>34</col>
      <colOff>500742</colOff>
      <row>372</row>
      <rowOff>108857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35</col>
      <colOff>55787</colOff>
      <row>398</row>
      <rowOff>80282</rowOff>
    </from>
    <to>
      <col>38</col>
      <colOff>390525</colOff>
      <row>428</row>
      <rowOff>95249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31</col>
      <colOff>107497</colOff>
      <row>398</row>
      <rowOff>76200</rowOff>
    </from>
    <to>
      <col>34</col>
      <colOff>500742</colOff>
      <row>428</row>
      <rowOff>108857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35</col>
      <colOff>55787</colOff>
      <row>454</row>
      <rowOff>80282</rowOff>
    </from>
    <to>
      <col>38</col>
      <colOff>390525</colOff>
      <row>484</row>
      <rowOff>95249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31</col>
      <colOff>107497</colOff>
      <row>454</row>
      <rowOff>76200</rowOff>
    </from>
    <to>
      <col>34</col>
      <colOff>500742</colOff>
      <row>484</row>
      <rowOff>108857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35</col>
      <colOff>55787</colOff>
      <row>510</row>
      <rowOff>80282</rowOff>
    </from>
    <to>
      <col>38</col>
      <colOff>390525</colOff>
      <row>540</row>
      <rowOff>95249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31</col>
      <colOff>107497</colOff>
      <row>510</row>
      <rowOff>76200</rowOff>
    </from>
    <to>
      <col>34</col>
      <colOff>500742</colOff>
      <row>540</row>
      <rowOff>108857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35</col>
      <colOff>55787</colOff>
      <row>566</row>
      <rowOff>80282</rowOff>
    </from>
    <to>
      <col>38</col>
      <colOff>390525</colOff>
      <row>596</row>
      <rowOff>95249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31</col>
      <colOff>107497</colOff>
      <row>566</row>
      <rowOff>76200</rowOff>
    </from>
    <to>
      <col>34</col>
      <colOff>500742</colOff>
      <row>596</row>
      <rowOff>108857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35</col>
      <colOff>55787</colOff>
      <row>622</row>
      <rowOff>80282</rowOff>
    </from>
    <to>
      <col>38</col>
      <colOff>390525</colOff>
      <row>652</row>
      <rowOff>95249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31</col>
      <colOff>107497</colOff>
      <row>622</row>
      <rowOff>76200</rowOff>
    </from>
    <to>
      <col>34</col>
      <colOff>500742</colOff>
      <row>652</row>
      <rowOff>108857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35</col>
      <colOff>55787</colOff>
      <row>678</row>
      <rowOff>80282</rowOff>
    </from>
    <to>
      <col>38</col>
      <colOff>390525</colOff>
      <row>708</row>
      <rowOff>95249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31</col>
      <colOff>107497</colOff>
      <row>678</row>
      <rowOff>76200</rowOff>
    </from>
    <to>
      <col>34</col>
      <colOff>500742</colOff>
      <row>708</row>
      <rowOff>108857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35</col>
      <colOff>55787</colOff>
      <row>734</row>
      <rowOff>80282</rowOff>
    </from>
    <to>
      <col>38</col>
      <colOff>390525</colOff>
      <row>764</row>
      <rowOff>95249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31</col>
      <colOff>107497</colOff>
      <row>734</row>
      <rowOff>76200</rowOff>
    </from>
    <to>
      <col>34</col>
      <colOff>500742</colOff>
      <row>764</row>
      <rowOff>108857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35</col>
      <colOff>55787</colOff>
      <row>790</row>
      <rowOff>80282</rowOff>
    </from>
    <to>
      <col>38</col>
      <colOff>390525</colOff>
      <row>820</row>
      <rowOff>95249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31</col>
      <colOff>107497</colOff>
      <row>790</row>
      <rowOff>76200</rowOff>
    </from>
    <to>
      <col>34</col>
      <colOff>500742</colOff>
      <row>820</row>
      <rowOff>108857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35</col>
      <colOff>55787</colOff>
      <row>846</row>
      <rowOff>80282</rowOff>
    </from>
    <to>
      <col>38</col>
      <colOff>390525</colOff>
      <row>876</row>
      <rowOff>95249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31</col>
      <colOff>107497</colOff>
      <row>846</row>
      <rowOff>76200</rowOff>
    </from>
    <to>
      <col>34</col>
      <colOff>500742</colOff>
      <row>876</row>
      <rowOff>108857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35</col>
      <colOff>55787</colOff>
      <row>902</row>
      <rowOff>80282</rowOff>
    </from>
    <to>
      <col>38</col>
      <colOff>390525</colOff>
      <row>932</row>
      <rowOff>95249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31</col>
      <colOff>107497</colOff>
      <row>902</row>
      <rowOff>76200</rowOff>
    </from>
    <to>
      <col>34</col>
      <colOff>500742</colOff>
      <row>932</row>
      <rowOff>108857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35</col>
      <colOff>55787</colOff>
      <row>958</row>
      <rowOff>80282</rowOff>
    </from>
    <to>
      <col>38</col>
      <colOff>390525</colOff>
      <row>988</row>
      <rowOff>95249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31</col>
      <colOff>107497</colOff>
      <row>958</row>
      <rowOff>76200</rowOff>
    </from>
    <to>
      <col>34</col>
      <colOff>500742</colOff>
      <row>988</row>
      <rowOff>108857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35</col>
      <colOff>55787</colOff>
      <row>1014</row>
      <rowOff>80282</rowOff>
    </from>
    <to>
      <col>38</col>
      <colOff>390525</colOff>
      <row>1044</row>
      <rowOff>95249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31</col>
      <colOff>107497</colOff>
      <row>1014</row>
      <rowOff>76200</rowOff>
    </from>
    <to>
      <col>34</col>
      <colOff>500742</colOff>
      <row>1044</row>
      <rowOff>108857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35</col>
      <colOff>55787</colOff>
      <row>1070</row>
      <rowOff>80282</rowOff>
    </from>
    <to>
      <col>38</col>
      <colOff>390525</colOff>
      <row>1100</row>
      <rowOff>95249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  <twoCellAnchor>
    <from>
      <col>31</col>
      <colOff>107497</colOff>
      <row>1070</row>
      <rowOff>76200</rowOff>
    </from>
    <to>
      <col>34</col>
      <colOff>500742</colOff>
      <row>1100</row>
      <rowOff>108857</rowOff>
    </to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twoCellAnchor>
  <twoCellAnchor>
    <from>
      <col>35</col>
      <colOff>55787</colOff>
      <row>1126</row>
      <rowOff>80282</rowOff>
    </from>
    <to>
      <col>38</col>
      <colOff>390525</colOff>
      <row>1156</row>
      <rowOff>95249</rowOff>
    </to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twoCellAnchor>
  <twoCellAnchor>
    <from>
      <col>31</col>
      <colOff>107497</colOff>
      <row>1126</row>
      <rowOff>76200</rowOff>
    </from>
    <to>
      <col>34</col>
      <colOff>500742</colOff>
      <row>1156</row>
      <rowOff>108857</rowOff>
    </to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twoCellAnchor>
  <twoCellAnchor>
    <from>
      <col>35</col>
      <colOff>55787</colOff>
      <row>1182</row>
      <rowOff>80282</rowOff>
    </from>
    <to>
      <col>38</col>
      <colOff>390525</colOff>
      <row>1212</row>
      <rowOff>95249</rowOff>
    </to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twoCellAnchor>
  <twoCellAnchor>
    <from>
      <col>31</col>
      <colOff>107497</colOff>
      <row>1182</row>
      <rowOff>76200</rowOff>
    </from>
    <to>
      <col>34</col>
      <colOff>500742</colOff>
      <row>1212</row>
      <rowOff>108857</rowOff>
    </to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twoCellAnchor>
  <twoCellAnchor>
    <from>
      <col>35</col>
      <colOff>55787</colOff>
      <row>1238</row>
      <rowOff>80282</rowOff>
    </from>
    <to>
      <col>38</col>
      <colOff>390525</colOff>
      <row>1268</row>
      <rowOff>95249</rowOff>
    </to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twoCellAnchor>
  <twoCellAnchor>
    <from>
      <col>31</col>
      <colOff>107497</colOff>
      <row>1238</row>
      <rowOff>76200</rowOff>
    </from>
    <to>
      <col>34</col>
      <colOff>500742</colOff>
      <row>1268</row>
      <rowOff>108857</rowOff>
    </to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twoCellAnchor>
  <twoCellAnchor>
    <from>
      <col>35</col>
      <colOff>55787</colOff>
      <row>1294</row>
      <rowOff>80282</rowOff>
    </from>
    <to>
      <col>38</col>
      <colOff>390525</colOff>
      <row>1324</row>
      <rowOff>95249</rowOff>
    </to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twoCellAnchor>
  <twoCellAnchor>
    <from>
      <col>31</col>
      <colOff>107497</colOff>
      <row>1294</row>
      <rowOff>76200</rowOff>
    </from>
    <to>
      <col>34</col>
      <colOff>500742</colOff>
      <row>1324</row>
      <rowOff>108857</rowOff>
    </to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twoCellAnchor>
  <twoCellAnchor>
    <from>
      <col>35</col>
      <colOff>55787</colOff>
      <row>1350</row>
      <rowOff>80282</rowOff>
    </from>
    <to>
      <col>38</col>
      <colOff>390525</colOff>
      <row>1380</row>
      <rowOff>95249</rowOff>
    </to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twoCellAnchor>
  <twoCellAnchor>
    <from>
      <col>31</col>
      <colOff>107497</colOff>
      <row>1350</row>
      <rowOff>76200</rowOff>
    </from>
    <to>
      <col>34</col>
      <colOff>500742</colOff>
      <row>1380</row>
      <rowOff>108857</rowOff>
    </to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twoCellAnchor>
  <twoCellAnchor>
    <from>
      <col>35</col>
      <colOff>55787</colOff>
      <row>1406</row>
      <rowOff>80282</rowOff>
    </from>
    <to>
      <col>38</col>
      <colOff>390525</colOff>
      <row>1436</row>
      <rowOff>95249</rowOff>
    </to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twoCellAnchor>
  <twoCellAnchor>
    <from>
      <col>31</col>
      <colOff>107497</colOff>
      <row>1406</row>
      <rowOff>76200</rowOff>
    </from>
    <to>
      <col>34</col>
      <colOff>500742</colOff>
      <row>1436</row>
      <rowOff>108857</rowOff>
    </to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twoCellAnchor>
  <twoCellAnchor>
    <from>
      <col>35</col>
      <colOff>55787</colOff>
      <row>1462</row>
      <rowOff>80282</rowOff>
    </from>
    <to>
      <col>38</col>
      <colOff>390525</colOff>
      <row>1492</row>
      <rowOff>95249</rowOff>
    </to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twoCellAnchor>
  <twoCellAnchor>
    <from>
      <col>31</col>
      <colOff>107497</colOff>
      <row>1462</row>
      <rowOff>76200</rowOff>
    </from>
    <to>
      <col>34</col>
      <colOff>500742</colOff>
      <row>1492</row>
      <rowOff>108857</rowOff>
    </to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twoCellAnchor>
  <twoCellAnchor>
    <from>
      <col>35</col>
      <colOff>55787</colOff>
      <row>1518</row>
      <rowOff>80282</rowOff>
    </from>
    <to>
      <col>38</col>
      <colOff>390525</colOff>
      <row>1548</row>
      <rowOff>95249</rowOff>
    </to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twoCellAnchor>
  <twoCellAnchor>
    <from>
      <col>31</col>
      <colOff>107497</colOff>
      <row>1518</row>
      <rowOff>76200</rowOff>
    </from>
    <to>
      <col>34</col>
      <colOff>500742</colOff>
      <row>1548</row>
      <rowOff>108857</rowOff>
    </to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twoCellAnchor>
  <twoCellAnchor>
    <from>
      <col>35</col>
      <colOff>55787</colOff>
      <row>1574</row>
      <rowOff>80282</rowOff>
    </from>
    <to>
      <col>38</col>
      <colOff>390525</colOff>
      <row>1604</row>
      <rowOff>95249</rowOff>
    </to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twoCellAnchor>
  <twoCellAnchor>
    <from>
      <col>31</col>
      <colOff>107497</colOff>
      <row>1574</row>
      <rowOff>76200</rowOff>
    </from>
    <to>
      <col>34</col>
      <colOff>500742</colOff>
      <row>1604</row>
      <rowOff>108857</rowOff>
    </to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twoCellAnchor>
  <twoCellAnchor>
    <from>
      <col>35</col>
      <colOff>55787</colOff>
      <row>1630</row>
      <rowOff>80282</rowOff>
    </from>
    <to>
      <col>38</col>
      <colOff>390525</colOff>
      <row>1660</row>
      <rowOff>95249</rowOff>
    </to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twoCellAnchor>
  <twoCellAnchor>
    <from>
      <col>31</col>
      <colOff>107497</colOff>
      <row>1630</row>
      <rowOff>76200</rowOff>
    </from>
    <to>
      <col>34</col>
      <colOff>500742</colOff>
      <row>1660</row>
      <rowOff>108857</rowOff>
    </to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twoCellAnchor>
  <twoCellAnchor>
    <from>
      <col>35</col>
      <colOff>55787</colOff>
      <row>1686</row>
      <rowOff>80282</rowOff>
    </from>
    <to>
      <col>38</col>
      <colOff>390525</colOff>
      <row>1716</row>
      <rowOff>95249</rowOff>
    </to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twoCellAnchor>
  <twoCellAnchor>
    <from>
      <col>31</col>
      <colOff>107497</colOff>
      <row>1686</row>
      <rowOff>76200</rowOff>
    </from>
    <to>
      <col>34</col>
      <colOff>500742</colOff>
      <row>1716</row>
      <rowOff>108857</rowOff>
    </to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twoCellAnchor>
  <twoCellAnchor>
    <from>
      <col>35</col>
      <colOff>55787</colOff>
      <row>1742</row>
      <rowOff>80282</rowOff>
    </from>
    <to>
      <col>38</col>
      <colOff>390525</colOff>
      <row>1772</row>
      <rowOff>95249</rowOff>
    </to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twoCellAnchor>
  <twoCellAnchor>
    <from>
      <col>31</col>
      <colOff>107497</colOff>
      <row>1742</row>
      <rowOff>76200</rowOff>
    </from>
    <to>
      <col>34</col>
      <colOff>500742</colOff>
      <row>1772</row>
      <rowOff>108857</rowOff>
    </to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twoCellAnchor>
  <twoCellAnchor>
    <from>
      <col>1</col>
      <colOff>1</colOff>
      <row>48</row>
      <rowOff>69394</rowOff>
    </from>
    <to>
      <col>25</col>
      <colOff>278946</colOff>
      <row>54</row>
      <rowOff>180975</rowOff>
    </to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twoCellAnchor>
  <twoCellAnchor>
    <from>
      <col>1</col>
      <colOff>0</colOff>
      <row>42</row>
      <rowOff>0</rowOff>
    </from>
    <to>
      <col>25</col>
      <colOff>278945</colOff>
      <row>48</row>
      <rowOff>96612</rowOff>
    </to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twoCellAnchor>
  <twoCellAnchor>
    <from>
      <col>1</col>
      <colOff>1</colOff>
      <row>104</row>
      <rowOff>69395</rowOff>
    </from>
    <to>
      <col>25</col>
      <colOff>278946</colOff>
      <row>110</row>
      <rowOff>180975</rowOff>
    </to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twoCellAnchor>
  <twoCellAnchor>
    <from>
      <col>1</col>
      <colOff>0</colOff>
      <row>98</row>
      <rowOff>0</rowOff>
    </from>
    <to>
      <col>25</col>
      <colOff>278945</colOff>
      <row>104</row>
      <rowOff>96613</rowOff>
    </to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twoCellAnchor>
  <twoCellAnchor>
    <from>
      <col>1</col>
      <colOff>1</colOff>
      <row>160</row>
      <rowOff>69394</rowOff>
    </from>
    <to>
      <col>25</col>
      <colOff>278946</colOff>
      <row>166</row>
      <rowOff>180975</rowOff>
    </to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twoCellAnchor>
  <twoCellAnchor>
    <from>
      <col>1</col>
      <colOff>0</colOff>
      <row>154</row>
      <rowOff>0</rowOff>
    </from>
    <to>
      <col>25</col>
      <colOff>278945</colOff>
      <row>160</row>
      <rowOff>96612</rowOff>
    </to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twoCellAnchor>
  <twoCellAnchor>
    <from>
      <col>1</col>
      <colOff>1</colOff>
      <row>216</row>
      <rowOff>69395</rowOff>
    </from>
    <to>
      <col>25</col>
      <colOff>278946</colOff>
      <row>222</row>
      <rowOff>180975</rowOff>
    </to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twoCellAnchor>
  <twoCellAnchor>
    <from>
      <col>1</col>
      <colOff>0</colOff>
      <row>210</row>
      <rowOff>0</rowOff>
    </from>
    <to>
      <col>25</col>
      <colOff>278945</colOff>
      <row>216</row>
      <rowOff>96613</rowOff>
    </to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twoCellAnchor>
  <twoCellAnchor>
    <from>
      <col>1</col>
      <colOff>1</colOff>
      <row>272</row>
      <rowOff>69394</rowOff>
    </from>
    <to>
      <col>25</col>
      <colOff>278946</colOff>
      <row>278</row>
      <rowOff>180975</rowOff>
    </to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twoCellAnchor>
  <twoCellAnchor>
    <from>
      <col>1</col>
      <colOff>0</colOff>
      <row>266</row>
      <rowOff>0</rowOff>
    </from>
    <to>
      <col>25</col>
      <colOff>278945</colOff>
      <row>272</row>
      <rowOff>96612</rowOff>
    </to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twoCellAnchor>
  <twoCellAnchor>
    <from>
      <col>1</col>
      <colOff>1</colOff>
      <row>328</row>
      <rowOff>69395</rowOff>
    </from>
    <to>
      <col>25</col>
      <colOff>278946</colOff>
      <row>334</row>
      <rowOff>180975</rowOff>
    </to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twoCellAnchor>
  <twoCellAnchor>
    <from>
      <col>1</col>
      <colOff>0</colOff>
      <row>322</row>
      <rowOff>0</rowOff>
    </from>
    <to>
      <col>25</col>
      <colOff>278945</colOff>
      <row>328</row>
      <rowOff>96613</rowOff>
    </to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twoCellAnchor>
  <twoCellAnchor>
    <from>
      <col>1</col>
      <colOff>1</colOff>
      <row>384</row>
      <rowOff>69394</rowOff>
    </from>
    <to>
      <col>25</col>
      <colOff>278946</colOff>
      <row>390</row>
      <rowOff>180975</rowOff>
    </to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twoCellAnchor>
  <twoCellAnchor>
    <from>
      <col>1</col>
      <colOff>0</colOff>
      <row>378</row>
      <rowOff>0</rowOff>
    </from>
    <to>
      <col>25</col>
      <colOff>278945</colOff>
      <row>384</row>
      <rowOff>96612</rowOff>
    </to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twoCellAnchor>
  <twoCellAnchor>
    <from>
      <col>1</col>
      <colOff>1</colOff>
      <row>440</row>
      <rowOff>69394</rowOff>
    </from>
    <to>
      <col>25</col>
      <colOff>278946</colOff>
      <row>446</row>
      <rowOff>180975</rowOff>
    </to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twoCellAnchor>
  <twoCellAnchor>
    <from>
      <col>1</col>
      <colOff>0</colOff>
      <row>434</row>
      <rowOff>0</rowOff>
    </from>
    <to>
      <col>25</col>
      <colOff>278945</colOff>
      <row>440</row>
      <rowOff>96612</rowOff>
    </to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twoCellAnchor>
  <twoCellAnchor>
    <from>
      <col>1</col>
      <colOff>1</colOff>
      <row>496</row>
      <rowOff>69395</rowOff>
    </from>
    <to>
      <col>25</col>
      <colOff>278946</colOff>
      <row>502</row>
      <rowOff>180975</rowOff>
    </to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twoCellAnchor>
  <twoCellAnchor>
    <from>
      <col>1</col>
      <colOff>0</colOff>
      <row>490</row>
      <rowOff>0</rowOff>
    </from>
    <to>
      <col>25</col>
      <colOff>278945</colOff>
      <row>496</row>
      <rowOff>96613</rowOff>
    </to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twoCellAnchor>
  <twoCellAnchor>
    <from>
      <col>1</col>
      <colOff>1</colOff>
      <row>552</row>
      <rowOff>69394</rowOff>
    </from>
    <to>
      <col>25</col>
      <colOff>278946</colOff>
      <row>558</row>
      <rowOff>180975</rowOff>
    </to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twoCellAnchor>
  <twoCellAnchor>
    <from>
      <col>1</col>
      <colOff>0</colOff>
      <row>546</row>
      <rowOff>0</rowOff>
    </from>
    <to>
      <col>25</col>
      <colOff>278945</colOff>
      <row>552</row>
      <rowOff>96612</rowOff>
    </to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twoCellAnchor>
  <twoCellAnchor>
    <from>
      <col>1</col>
      <colOff>1</colOff>
      <row>608</row>
      <rowOff>69395</rowOff>
    </from>
    <to>
      <col>25</col>
      <colOff>278946</colOff>
      <row>614</row>
      <rowOff>180975</rowOff>
    </to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twoCellAnchor>
  <twoCellAnchor>
    <from>
      <col>1</col>
      <colOff>0</colOff>
      <row>602</row>
      <rowOff>0</rowOff>
    </from>
    <to>
      <col>25</col>
      <colOff>278945</colOff>
      <row>608</row>
      <rowOff>96613</rowOff>
    </to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twoCellAnchor>
  <twoCellAnchor>
    <from>
      <col>1</col>
      <colOff>1</colOff>
      <row>664</row>
      <rowOff>69394</rowOff>
    </from>
    <to>
      <col>25</col>
      <colOff>278946</colOff>
      <row>670</row>
      <rowOff>180975</rowOff>
    </to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twoCellAnchor>
  <twoCellAnchor>
    <from>
      <col>1</col>
      <colOff>0</colOff>
      <row>658</row>
      <rowOff>0</rowOff>
    </from>
    <to>
      <col>25</col>
      <colOff>278945</colOff>
      <row>664</row>
      <rowOff>96612</rowOff>
    </to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twoCellAnchor>
  <twoCellAnchor>
    <from>
      <col>1</col>
      <colOff>1</colOff>
      <row>720</row>
      <rowOff>69395</rowOff>
    </from>
    <to>
      <col>25</col>
      <colOff>278946</colOff>
      <row>726</row>
      <rowOff>180975</rowOff>
    </to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twoCellAnchor>
  <twoCellAnchor>
    <from>
      <col>1</col>
      <colOff>0</colOff>
      <row>714</row>
      <rowOff>0</rowOff>
    </from>
    <to>
      <col>25</col>
      <colOff>278945</colOff>
      <row>720</row>
      <rowOff>96613</rowOff>
    </to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twoCellAnchor>
  <twoCellAnchor>
    <from>
      <col>1</col>
      <colOff>1</colOff>
      <row>776</row>
      <rowOff>69394</rowOff>
    </from>
    <to>
      <col>25</col>
      <colOff>278946</colOff>
      <row>782</row>
      <rowOff>180975</rowOff>
    </to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twoCellAnchor>
  <twoCellAnchor>
    <from>
      <col>1</col>
      <colOff>0</colOff>
      <row>770</row>
      <rowOff>0</rowOff>
    </from>
    <to>
      <col>25</col>
      <colOff>278945</colOff>
      <row>776</row>
      <rowOff>96612</rowOff>
    </to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twoCellAnchor>
  <twoCellAnchor>
    <from>
      <col>1</col>
      <colOff>1</colOff>
      <row>832</row>
      <rowOff>69394</rowOff>
    </from>
    <to>
      <col>25</col>
      <colOff>278946</colOff>
      <row>838</row>
      <rowOff>180975</rowOff>
    </to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twoCellAnchor>
  <twoCellAnchor>
    <from>
      <col>1</col>
      <colOff>0</colOff>
      <row>826</row>
      <rowOff>0</rowOff>
    </from>
    <to>
      <col>25</col>
      <colOff>278945</colOff>
      <row>832</row>
      <rowOff>96612</rowOff>
    </to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twoCellAnchor>
  <twoCellAnchor>
    <from>
      <col>1</col>
      <colOff>1</colOff>
      <row>888</row>
      <rowOff>69395</rowOff>
    </from>
    <to>
      <col>25</col>
      <colOff>278946</colOff>
      <row>894</row>
      <rowOff>180975</rowOff>
    </to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twoCellAnchor>
  <twoCellAnchor>
    <from>
      <col>1</col>
      <colOff>0</colOff>
      <row>882</row>
      <rowOff>0</rowOff>
    </from>
    <to>
      <col>25</col>
      <colOff>278945</colOff>
      <row>888</row>
      <rowOff>96613</rowOff>
    </to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twoCellAnchor>
  <twoCellAnchor>
    <from>
      <col>1</col>
      <colOff>1</colOff>
      <row>944</row>
      <rowOff>69394</rowOff>
    </from>
    <to>
      <col>25</col>
      <colOff>278946</colOff>
      <row>950</row>
      <rowOff>180975</rowOff>
    </to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twoCellAnchor>
  <twoCellAnchor>
    <from>
      <col>1</col>
      <colOff>0</colOff>
      <row>938</row>
      <rowOff>0</rowOff>
    </from>
    <to>
      <col>25</col>
      <colOff>278945</colOff>
      <row>944</row>
      <rowOff>96612</rowOff>
    </to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twoCellAnchor>
  <twoCellAnchor>
    <from>
      <col>1</col>
      <colOff>1</colOff>
      <row>1000</row>
      <rowOff>69395</rowOff>
    </from>
    <to>
      <col>25</col>
      <colOff>278946</colOff>
      <row>1006</row>
      <rowOff>180975</rowOff>
    </to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twoCellAnchor>
  <twoCellAnchor>
    <from>
      <col>1</col>
      <colOff>0</colOff>
      <row>994</row>
      <rowOff>0</rowOff>
    </from>
    <to>
      <col>25</col>
      <colOff>278945</colOff>
      <row>1000</row>
      <rowOff>96613</rowOff>
    </to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twoCellAnchor>
  <twoCellAnchor>
    <from>
      <col>1</col>
      <colOff>1</colOff>
      <row>1056</row>
      <rowOff>69394</rowOff>
    </from>
    <to>
      <col>25</col>
      <colOff>278946</colOff>
      <row>1062</row>
      <rowOff>180975</rowOff>
    </to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twoCellAnchor>
  <twoCellAnchor>
    <from>
      <col>1</col>
      <colOff>0</colOff>
      <row>1050</row>
      <rowOff>0</rowOff>
    </from>
    <to>
      <col>25</col>
      <colOff>278945</colOff>
      <row>1056</row>
      <rowOff>96612</rowOff>
    </to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twoCellAnchor>
  <twoCellAnchor>
    <from>
      <col>1</col>
      <colOff>1</colOff>
      <row>1112</row>
      <rowOff>69395</rowOff>
    </from>
    <to>
      <col>25</col>
      <colOff>278946</colOff>
      <row>1118</row>
      <rowOff>180975</rowOff>
    </to>
    <graphicFrame>
      <nvGraphicFramePr>
        <cNvPr id="103" name="Chart 10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/>
  </twoCellAnchor>
  <twoCellAnchor>
    <from>
      <col>1</col>
      <colOff>0</colOff>
      <row>1106</row>
      <rowOff>0</rowOff>
    </from>
    <to>
      <col>25</col>
      <colOff>278945</colOff>
      <row>1112</row>
      <rowOff>96613</rowOff>
    </to>
    <graphicFrame>
      <nvGraphicFramePr>
        <cNvPr id="104" name="Chart 10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/>
  </twoCellAnchor>
  <twoCellAnchor>
    <from>
      <col>1</col>
      <colOff>1</colOff>
      <row>1168</row>
      <rowOff>69394</rowOff>
    </from>
    <to>
      <col>25</col>
      <colOff>278946</colOff>
      <row>1174</row>
      <rowOff>180975</rowOff>
    </to>
    <graphicFrame>
      <nvGraphicFramePr>
        <cNvPr id="105" name="Chart 10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/>
  </twoCellAnchor>
  <twoCellAnchor>
    <from>
      <col>1</col>
      <colOff>0</colOff>
      <row>1162</row>
      <rowOff>0</rowOff>
    </from>
    <to>
      <col>25</col>
      <colOff>278945</colOff>
      <row>1168</row>
      <rowOff>96612</rowOff>
    </to>
    <graphicFrame>
      <nvGraphicFramePr>
        <cNvPr id="106" name="Chart 10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/>
  </twoCellAnchor>
  <twoCellAnchor>
    <from>
      <col>1</col>
      <colOff>1</colOff>
      <row>1224</row>
      <rowOff>69394</rowOff>
    </from>
    <to>
      <col>25</col>
      <colOff>278946</colOff>
      <row>1230</row>
      <rowOff>180975</rowOff>
    </to>
    <graphicFrame>
      <nvGraphicFramePr>
        <cNvPr id="107" name="Chart 10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/>
  </twoCellAnchor>
  <twoCellAnchor>
    <from>
      <col>1</col>
      <colOff>0</colOff>
      <row>1218</row>
      <rowOff>0</rowOff>
    </from>
    <to>
      <col>25</col>
      <colOff>278945</colOff>
      <row>1224</row>
      <rowOff>96612</rowOff>
    </to>
    <graphicFrame>
      <nvGraphicFramePr>
        <cNvPr id="108" name="Chart 10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/>
  </twoCellAnchor>
  <twoCellAnchor>
    <from>
      <col>1</col>
      <colOff>1</colOff>
      <row>1280</row>
      <rowOff>69395</rowOff>
    </from>
    <to>
      <col>25</col>
      <colOff>278946</colOff>
      <row>1286</row>
      <rowOff>180975</rowOff>
    </to>
    <graphicFrame>
      <nvGraphicFramePr>
        <cNvPr id="109" name="Chart 10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/>
  </twoCellAnchor>
  <twoCellAnchor>
    <from>
      <col>1</col>
      <colOff>0</colOff>
      <row>1274</row>
      <rowOff>0</rowOff>
    </from>
    <to>
      <col>25</col>
      <colOff>278945</colOff>
      <row>1280</row>
      <rowOff>96613</rowOff>
    </to>
    <graphicFrame>
      <nvGraphicFramePr>
        <cNvPr id="110" name="Chart 1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/>
  </twoCellAnchor>
  <twoCellAnchor>
    <from>
      <col>1</col>
      <colOff>1</colOff>
      <row>1336</row>
      <rowOff>69394</rowOff>
    </from>
    <to>
      <col>25</col>
      <colOff>278946</colOff>
      <row>1342</row>
      <rowOff>180975</rowOff>
    </to>
    <graphicFrame>
      <nvGraphicFramePr>
        <cNvPr id="111" name="Chart 1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/>
  </twoCellAnchor>
  <twoCellAnchor>
    <from>
      <col>1</col>
      <colOff>0</colOff>
      <row>1330</row>
      <rowOff>0</rowOff>
    </from>
    <to>
      <col>25</col>
      <colOff>278945</colOff>
      <row>1336</row>
      <rowOff>96612</rowOff>
    </to>
    <graphicFrame>
      <nvGraphicFramePr>
        <cNvPr id="112" name="Chart 1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/>
  </twoCellAnchor>
  <twoCellAnchor>
    <from>
      <col>1</col>
      <colOff>1</colOff>
      <row>1392</row>
      <rowOff>69395</rowOff>
    </from>
    <to>
      <col>25</col>
      <colOff>278946</colOff>
      <row>1398</row>
      <rowOff>180975</rowOff>
    </to>
    <graphicFrame>
      <nvGraphicFramePr>
        <cNvPr id="113" name="Chart 1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/>
  </twoCellAnchor>
  <twoCellAnchor>
    <from>
      <col>1</col>
      <colOff>0</colOff>
      <row>1386</row>
      <rowOff>0</rowOff>
    </from>
    <to>
      <col>25</col>
      <colOff>278945</colOff>
      <row>1392</row>
      <rowOff>96613</rowOff>
    </to>
    <graphicFrame>
      <nvGraphicFramePr>
        <cNvPr id="114" name="Chart 1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/>
  </twoCellAnchor>
  <twoCellAnchor>
    <from>
      <col>1</col>
      <colOff>1</colOff>
      <row>1448</row>
      <rowOff>69394</rowOff>
    </from>
    <to>
      <col>25</col>
      <colOff>278946</colOff>
      <row>1454</row>
      <rowOff>180975</rowOff>
    </to>
    <graphicFrame>
      <nvGraphicFramePr>
        <cNvPr id="115" name="Chart 1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/>
  </twoCellAnchor>
  <twoCellAnchor>
    <from>
      <col>1</col>
      <colOff>0</colOff>
      <row>1442</row>
      <rowOff>0</rowOff>
    </from>
    <to>
      <col>25</col>
      <colOff>278945</colOff>
      <row>1448</row>
      <rowOff>96612</rowOff>
    </to>
    <graphicFrame>
      <nvGraphicFramePr>
        <cNvPr id="116" name="Chart 1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/>
  </twoCellAnchor>
  <twoCellAnchor>
    <from>
      <col>1</col>
      <colOff>1</colOff>
      <row>1504</row>
      <rowOff>69395</rowOff>
    </from>
    <to>
      <col>25</col>
      <colOff>278946</colOff>
      <row>1510</row>
      <rowOff>180975</rowOff>
    </to>
    <graphicFrame>
      <nvGraphicFramePr>
        <cNvPr id="117" name="Chart 1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/>
  </twoCellAnchor>
  <twoCellAnchor>
    <from>
      <col>1</col>
      <colOff>0</colOff>
      <row>1498</row>
      <rowOff>0</rowOff>
    </from>
    <to>
      <col>25</col>
      <colOff>278945</colOff>
      <row>1504</row>
      <rowOff>96613</rowOff>
    </to>
    <graphicFrame>
      <nvGraphicFramePr>
        <cNvPr id="118" name="Chart 1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/>
  </twoCellAnchor>
  <twoCellAnchor>
    <from>
      <col>1</col>
      <colOff>1</colOff>
      <row>1560</row>
      <rowOff>69394</rowOff>
    </from>
    <to>
      <col>25</col>
      <colOff>278946</colOff>
      <row>1566</row>
      <rowOff>180975</rowOff>
    </to>
    <graphicFrame>
      <nvGraphicFramePr>
        <cNvPr id="119" name="Chart 1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/>
  </twoCellAnchor>
  <twoCellAnchor>
    <from>
      <col>1</col>
      <colOff>0</colOff>
      <row>1554</row>
      <rowOff>0</rowOff>
    </from>
    <to>
      <col>25</col>
      <colOff>278945</colOff>
      <row>1560</row>
      <rowOff>96612</rowOff>
    </to>
    <graphicFrame>
      <nvGraphicFramePr>
        <cNvPr id="120" name="Chart 1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/>
  </twoCellAnchor>
  <twoCellAnchor>
    <from>
      <col>1</col>
      <colOff>1</colOff>
      <row>1616</row>
      <rowOff>69394</rowOff>
    </from>
    <to>
      <col>25</col>
      <colOff>278946</colOff>
      <row>1622</row>
      <rowOff>180975</rowOff>
    </to>
    <graphicFrame>
      <nvGraphicFramePr>
        <cNvPr id="121" name="Chart 1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/>
  </twoCellAnchor>
  <twoCellAnchor>
    <from>
      <col>1</col>
      <colOff>0</colOff>
      <row>1610</row>
      <rowOff>0</rowOff>
    </from>
    <to>
      <col>25</col>
      <colOff>278945</colOff>
      <row>1616</row>
      <rowOff>96612</rowOff>
    </to>
    <graphicFrame>
      <nvGraphicFramePr>
        <cNvPr id="122" name="Chart 1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/>
  </twoCellAnchor>
  <twoCellAnchor>
    <from>
      <col>1</col>
      <colOff>1</colOff>
      <row>1672</row>
      <rowOff>69395</rowOff>
    </from>
    <to>
      <col>25</col>
      <colOff>278946</colOff>
      <row>1678</row>
      <rowOff>180975</rowOff>
    </to>
    <graphicFrame>
      <nvGraphicFramePr>
        <cNvPr id="123" name="Chart 1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/>
  </twoCellAnchor>
  <twoCellAnchor>
    <from>
      <col>1</col>
      <colOff>0</colOff>
      <row>1666</row>
      <rowOff>0</rowOff>
    </from>
    <to>
      <col>25</col>
      <colOff>278945</colOff>
      <row>1672</row>
      <rowOff>96613</rowOff>
    </to>
    <graphicFrame>
      <nvGraphicFramePr>
        <cNvPr id="124" name="Chart 1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/>
  </twoCellAnchor>
  <twoCellAnchor>
    <from>
      <col>1</col>
      <colOff>1</colOff>
      <row>1728</row>
      <rowOff>69394</rowOff>
    </from>
    <to>
      <col>25</col>
      <colOff>278946</colOff>
      <row>1734</row>
      <rowOff>180975</rowOff>
    </to>
    <graphicFrame>
      <nvGraphicFramePr>
        <cNvPr id="125" name="Chart 1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/>
  </twoCellAnchor>
  <twoCellAnchor>
    <from>
      <col>1</col>
      <colOff>0</colOff>
      <row>1722</row>
      <rowOff>0</rowOff>
    </from>
    <to>
      <col>25</col>
      <colOff>278945</colOff>
      <row>1728</row>
      <rowOff>96612</rowOff>
    </to>
    <graphicFrame>
      <nvGraphicFramePr>
        <cNvPr id="126" name="Chart 1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/>
  </twoCellAnchor>
  <twoCellAnchor>
    <from>
      <col>1</col>
      <colOff>1</colOff>
      <row>1784</row>
      <rowOff>69395</rowOff>
    </from>
    <to>
      <col>25</col>
      <colOff>278946</colOff>
      <row>1790</row>
      <rowOff>180975</rowOff>
    </to>
    <graphicFrame>
      <nvGraphicFramePr>
        <cNvPr id="127" name="Chart 1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/>
  </twoCellAnchor>
  <twoCellAnchor>
    <from>
      <col>1</col>
      <colOff>0</colOff>
      <row>1778</row>
      <rowOff>0</rowOff>
    </from>
    <to>
      <col>25</col>
      <colOff>278945</colOff>
      <row>1784</row>
      <rowOff>96613</rowOff>
    </to>
    <graphicFrame>
      <nvGraphicFramePr>
        <cNvPr id="128" name="Chart 1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/>
  </twoCellAnchor>
  <twoCellAnchor editAs="oneCell">
    <from>
      <col>1</col>
      <colOff>367393</colOff>
      <row>1</row>
      <rowOff>95250</rowOff>
    </from>
    <to>
      <col>4</col>
      <colOff>217714</colOff>
      <row>4</row>
      <rowOff>1028537</rowOff>
    </to>
    <pic>
      <nvPicPr>
        <cNvPr id="8" name="Image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476250" y="163286"/>
          <a:ext cx="1415143" cy="1559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35</col>
      <colOff>151039</colOff>
      <row>6</row>
      <rowOff>74840</rowOff>
    </from>
    <to>
      <col>39</col>
      <colOff>47626</colOff>
      <row>36</row>
      <rowOff>54428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31</col>
      <colOff>161926</colOff>
      <row>6</row>
      <rowOff>70758</rowOff>
    </from>
    <to>
      <col>35</col>
      <colOff>51706</colOff>
      <row>36</row>
      <rowOff>54701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35</col>
      <colOff>151039</colOff>
      <row>62</row>
      <rowOff>74840</rowOff>
    </from>
    <to>
      <col>39</col>
      <colOff>47626</colOff>
      <row>92</row>
      <rowOff>54428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31</col>
      <colOff>161926</colOff>
      <row>62</row>
      <rowOff>70758</rowOff>
    </from>
    <to>
      <col>35</col>
      <colOff>51706</colOff>
      <row>92</row>
      <rowOff>54701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35</col>
      <colOff>151039</colOff>
      <row>118</row>
      <rowOff>74840</rowOff>
    </from>
    <to>
      <col>39</col>
      <colOff>47626</colOff>
      <row>148</row>
      <rowOff>54428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31</col>
      <colOff>161926</colOff>
      <row>118</row>
      <rowOff>70758</rowOff>
    </from>
    <to>
      <col>35</col>
      <colOff>51706</colOff>
      <row>148</row>
      <rowOff>54701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35</col>
      <colOff>151039</colOff>
      <row>174</row>
      <rowOff>74840</rowOff>
    </from>
    <to>
      <col>39</col>
      <colOff>47626</colOff>
      <row>204</row>
      <rowOff>54428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31</col>
      <colOff>161926</colOff>
      <row>174</row>
      <rowOff>70758</rowOff>
    </from>
    <to>
      <col>35</col>
      <colOff>51706</colOff>
      <row>204</row>
      <rowOff>54701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35</col>
      <colOff>151039</colOff>
      <row>230</row>
      <rowOff>74840</rowOff>
    </from>
    <to>
      <col>39</col>
      <colOff>47626</colOff>
      <row>260</row>
      <rowOff>54428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31</col>
      <colOff>161926</colOff>
      <row>230</row>
      <rowOff>70758</rowOff>
    </from>
    <to>
      <col>35</col>
      <colOff>51706</colOff>
      <row>260</row>
      <rowOff>54701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35</col>
      <colOff>151039</colOff>
      <row>286</row>
      <rowOff>74840</rowOff>
    </from>
    <to>
      <col>39</col>
      <colOff>47626</colOff>
      <row>316</row>
      <rowOff>54428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31</col>
      <colOff>161926</colOff>
      <row>286</row>
      <rowOff>70758</rowOff>
    </from>
    <to>
      <col>35</col>
      <colOff>51706</colOff>
      <row>316</row>
      <rowOff>54701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35</col>
      <colOff>151039</colOff>
      <row>342</row>
      <rowOff>74840</rowOff>
    </from>
    <to>
      <col>39</col>
      <colOff>47626</colOff>
      <row>372</row>
      <rowOff>54428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31</col>
      <colOff>161926</colOff>
      <row>342</row>
      <rowOff>70758</rowOff>
    </from>
    <to>
      <col>35</col>
      <colOff>51706</colOff>
      <row>372</row>
      <rowOff>54701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35</col>
      <colOff>151039</colOff>
      <row>398</row>
      <rowOff>74840</rowOff>
    </from>
    <to>
      <col>39</col>
      <colOff>47626</colOff>
      <row>428</row>
      <rowOff>54428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31</col>
      <colOff>161926</colOff>
      <row>398</row>
      <rowOff>70758</rowOff>
    </from>
    <to>
      <col>35</col>
      <colOff>51706</colOff>
      <row>428</row>
      <rowOff>54701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35</col>
      <colOff>151039</colOff>
      <row>454</row>
      <rowOff>74840</rowOff>
    </from>
    <to>
      <col>39</col>
      <colOff>47626</colOff>
      <row>484</row>
      <rowOff>54428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31</col>
      <colOff>161926</colOff>
      <row>454</row>
      <rowOff>70758</rowOff>
    </from>
    <to>
      <col>35</col>
      <colOff>51706</colOff>
      <row>484</row>
      <rowOff>54701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35</col>
      <colOff>151039</colOff>
      <row>510</row>
      <rowOff>74840</rowOff>
    </from>
    <to>
      <col>39</col>
      <colOff>47626</colOff>
      <row>540</row>
      <rowOff>54428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31</col>
      <colOff>161926</colOff>
      <row>510</row>
      <rowOff>70758</rowOff>
    </from>
    <to>
      <col>35</col>
      <colOff>51706</colOff>
      <row>540</row>
      <rowOff>54701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35</col>
      <colOff>151039</colOff>
      <row>566</row>
      <rowOff>74840</rowOff>
    </from>
    <to>
      <col>39</col>
      <colOff>47626</colOff>
      <row>596</row>
      <rowOff>54428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31</col>
      <colOff>161926</colOff>
      <row>566</row>
      <rowOff>70758</rowOff>
    </from>
    <to>
      <col>35</col>
      <colOff>51706</colOff>
      <row>596</row>
      <rowOff>54701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35</col>
      <colOff>151039</colOff>
      <row>622</row>
      <rowOff>74840</rowOff>
    </from>
    <to>
      <col>39</col>
      <colOff>47626</colOff>
      <row>652</row>
      <rowOff>54428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31</col>
      <colOff>161926</colOff>
      <row>622</row>
      <rowOff>70758</rowOff>
    </from>
    <to>
      <col>35</col>
      <colOff>51706</colOff>
      <row>652</row>
      <rowOff>54701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35</col>
      <colOff>151039</colOff>
      <row>678</row>
      <rowOff>74840</rowOff>
    </from>
    <to>
      <col>39</col>
      <colOff>47626</colOff>
      <row>708</row>
      <rowOff>54428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31</col>
      <colOff>161926</colOff>
      <row>678</row>
      <rowOff>70758</rowOff>
    </from>
    <to>
      <col>35</col>
      <colOff>51706</colOff>
      <row>708</row>
      <rowOff>54701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35</col>
      <colOff>151039</colOff>
      <row>734</row>
      <rowOff>74840</rowOff>
    </from>
    <to>
      <col>39</col>
      <colOff>47626</colOff>
      <row>764</row>
      <rowOff>54428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31</col>
      <colOff>161926</colOff>
      <row>734</row>
      <rowOff>70758</rowOff>
    </from>
    <to>
      <col>35</col>
      <colOff>51706</colOff>
      <row>764</row>
      <rowOff>54701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35</col>
      <colOff>151039</colOff>
      <row>790</row>
      <rowOff>74840</rowOff>
    </from>
    <to>
      <col>39</col>
      <colOff>47626</colOff>
      <row>820</row>
      <rowOff>54428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31</col>
      <colOff>161926</colOff>
      <row>790</row>
      <rowOff>70758</rowOff>
    </from>
    <to>
      <col>35</col>
      <colOff>51706</colOff>
      <row>820</row>
      <rowOff>54701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35</col>
      <colOff>151039</colOff>
      <row>846</row>
      <rowOff>74840</rowOff>
    </from>
    <to>
      <col>39</col>
      <colOff>47626</colOff>
      <row>876</row>
      <rowOff>54428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31</col>
      <colOff>161926</colOff>
      <row>846</row>
      <rowOff>70758</rowOff>
    </from>
    <to>
      <col>35</col>
      <colOff>51706</colOff>
      <row>876</row>
      <rowOff>54701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35</col>
      <colOff>151039</colOff>
      <row>902</row>
      <rowOff>74840</rowOff>
    </from>
    <to>
      <col>39</col>
      <colOff>47626</colOff>
      <row>932</row>
      <rowOff>54428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31</col>
      <colOff>161926</colOff>
      <row>902</row>
      <rowOff>70758</rowOff>
    </from>
    <to>
      <col>35</col>
      <colOff>51706</colOff>
      <row>932</row>
      <rowOff>54701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35</col>
      <colOff>151039</colOff>
      <row>958</row>
      <rowOff>74840</rowOff>
    </from>
    <to>
      <col>39</col>
      <colOff>47626</colOff>
      <row>988</row>
      <rowOff>54428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31</col>
      <colOff>161926</colOff>
      <row>958</row>
      <rowOff>70758</rowOff>
    </from>
    <to>
      <col>35</col>
      <colOff>51706</colOff>
      <row>988</row>
      <rowOff>54701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35</col>
      <colOff>151039</colOff>
      <row>1014</row>
      <rowOff>74840</rowOff>
    </from>
    <to>
      <col>39</col>
      <colOff>47626</colOff>
      <row>1044</row>
      <rowOff>54428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31</col>
      <colOff>161926</colOff>
      <row>1014</row>
      <rowOff>70758</rowOff>
    </from>
    <to>
      <col>35</col>
      <colOff>51706</colOff>
      <row>1044</row>
      <rowOff>54701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35</col>
      <colOff>151039</colOff>
      <row>1070</row>
      <rowOff>74840</rowOff>
    </from>
    <to>
      <col>39</col>
      <colOff>47626</colOff>
      <row>1100</row>
      <rowOff>54428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  <twoCellAnchor>
    <from>
      <col>31</col>
      <colOff>161926</colOff>
      <row>1070</row>
      <rowOff>70758</rowOff>
    </from>
    <to>
      <col>35</col>
      <colOff>51706</colOff>
      <row>1100</row>
      <rowOff>54701</rowOff>
    </to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twoCellAnchor>
  <twoCellAnchor>
    <from>
      <col>35</col>
      <colOff>151039</colOff>
      <row>1126</row>
      <rowOff>74840</rowOff>
    </from>
    <to>
      <col>39</col>
      <colOff>47626</colOff>
      <row>1156</row>
      <rowOff>54428</rowOff>
    </to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twoCellAnchor>
  <twoCellAnchor>
    <from>
      <col>31</col>
      <colOff>161926</colOff>
      <row>1126</row>
      <rowOff>70758</rowOff>
    </from>
    <to>
      <col>35</col>
      <colOff>51706</colOff>
      <row>1156</row>
      <rowOff>54701</rowOff>
    </to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twoCellAnchor>
  <twoCellAnchor>
    <from>
      <col>35</col>
      <colOff>151039</colOff>
      <row>1182</row>
      <rowOff>74840</rowOff>
    </from>
    <to>
      <col>39</col>
      <colOff>47626</colOff>
      <row>1212</row>
      <rowOff>54428</rowOff>
    </to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twoCellAnchor>
  <twoCellAnchor>
    <from>
      <col>31</col>
      <colOff>161926</colOff>
      <row>1182</row>
      <rowOff>70758</rowOff>
    </from>
    <to>
      <col>35</col>
      <colOff>51706</colOff>
      <row>1212</row>
      <rowOff>54701</rowOff>
    </to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twoCellAnchor>
  <twoCellAnchor>
    <from>
      <col>35</col>
      <colOff>151039</colOff>
      <row>1238</row>
      <rowOff>74840</rowOff>
    </from>
    <to>
      <col>39</col>
      <colOff>47626</colOff>
      <row>1268</row>
      <rowOff>54428</rowOff>
    </to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twoCellAnchor>
  <twoCellAnchor>
    <from>
      <col>31</col>
      <colOff>161926</colOff>
      <row>1238</row>
      <rowOff>70758</rowOff>
    </from>
    <to>
      <col>35</col>
      <colOff>51706</colOff>
      <row>1268</row>
      <rowOff>54701</rowOff>
    </to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twoCellAnchor>
  <twoCellAnchor>
    <from>
      <col>35</col>
      <colOff>151039</colOff>
      <row>1294</row>
      <rowOff>74840</rowOff>
    </from>
    <to>
      <col>39</col>
      <colOff>47626</colOff>
      <row>1324</row>
      <rowOff>54428</rowOff>
    </to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twoCellAnchor>
  <twoCellAnchor>
    <from>
      <col>31</col>
      <colOff>161926</colOff>
      <row>1294</row>
      <rowOff>70758</rowOff>
    </from>
    <to>
      <col>35</col>
      <colOff>51706</colOff>
      <row>1324</row>
      <rowOff>54701</rowOff>
    </to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twoCellAnchor>
  <twoCellAnchor>
    <from>
      <col>35</col>
      <colOff>151039</colOff>
      <row>1350</row>
      <rowOff>74840</rowOff>
    </from>
    <to>
      <col>39</col>
      <colOff>47626</colOff>
      <row>1380</row>
      <rowOff>54428</rowOff>
    </to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twoCellAnchor>
  <twoCellAnchor>
    <from>
      <col>31</col>
      <colOff>161926</colOff>
      <row>1350</row>
      <rowOff>70758</rowOff>
    </from>
    <to>
      <col>35</col>
      <colOff>51706</colOff>
      <row>1380</row>
      <rowOff>54701</rowOff>
    </to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twoCellAnchor>
  <twoCellAnchor>
    <from>
      <col>35</col>
      <colOff>151039</colOff>
      <row>1406</row>
      <rowOff>74840</rowOff>
    </from>
    <to>
      <col>39</col>
      <colOff>47626</colOff>
      <row>1436</row>
      <rowOff>54428</rowOff>
    </to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twoCellAnchor>
  <twoCellAnchor>
    <from>
      <col>31</col>
      <colOff>161926</colOff>
      <row>1406</row>
      <rowOff>70758</rowOff>
    </from>
    <to>
      <col>35</col>
      <colOff>51706</colOff>
      <row>1436</row>
      <rowOff>54701</rowOff>
    </to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twoCellAnchor>
  <twoCellAnchor>
    <from>
      <col>35</col>
      <colOff>151039</colOff>
      <row>1462</row>
      <rowOff>74840</rowOff>
    </from>
    <to>
      <col>39</col>
      <colOff>47626</colOff>
      <row>1492</row>
      <rowOff>54428</rowOff>
    </to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twoCellAnchor>
  <twoCellAnchor>
    <from>
      <col>31</col>
      <colOff>161926</colOff>
      <row>1462</row>
      <rowOff>70758</rowOff>
    </from>
    <to>
      <col>35</col>
      <colOff>51706</colOff>
      <row>1492</row>
      <rowOff>54701</rowOff>
    </to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twoCellAnchor>
  <twoCellAnchor>
    <from>
      <col>35</col>
      <colOff>151039</colOff>
      <row>1518</row>
      <rowOff>74840</rowOff>
    </from>
    <to>
      <col>39</col>
      <colOff>47626</colOff>
      <row>1548</row>
      <rowOff>54428</rowOff>
    </to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twoCellAnchor>
  <twoCellAnchor>
    <from>
      <col>31</col>
      <colOff>161926</colOff>
      <row>1518</row>
      <rowOff>70758</rowOff>
    </from>
    <to>
      <col>35</col>
      <colOff>51706</colOff>
      <row>1548</row>
      <rowOff>54701</rowOff>
    </to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twoCellAnchor>
  <twoCellAnchor>
    <from>
      <col>35</col>
      <colOff>151039</colOff>
      <row>1574</row>
      <rowOff>74840</rowOff>
    </from>
    <to>
      <col>39</col>
      <colOff>47626</colOff>
      <row>1604</row>
      <rowOff>54428</rowOff>
    </to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twoCellAnchor>
  <twoCellAnchor>
    <from>
      <col>31</col>
      <colOff>161926</colOff>
      <row>1574</row>
      <rowOff>70758</rowOff>
    </from>
    <to>
      <col>35</col>
      <colOff>51706</colOff>
      <row>1604</row>
      <rowOff>54701</rowOff>
    </to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twoCellAnchor>
  <twoCellAnchor>
    <from>
      <col>35</col>
      <colOff>151039</colOff>
      <row>1630</row>
      <rowOff>74840</rowOff>
    </from>
    <to>
      <col>39</col>
      <colOff>47626</colOff>
      <row>1660</row>
      <rowOff>54428</rowOff>
    </to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twoCellAnchor>
  <twoCellAnchor>
    <from>
      <col>31</col>
      <colOff>161926</colOff>
      <row>1630</row>
      <rowOff>70758</rowOff>
    </from>
    <to>
      <col>35</col>
      <colOff>51706</colOff>
      <row>1660</row>
      <rowOff>54701</rowOff>
    </to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twoCellAnchor>
  <twoCellAnchor>
    <from>
      <col>35</col>
      <colOff>151039</colOff>
      <row>1686</row>
      <rowOff>74840</rowOff>
    </from>
    <to>
      <col>39</col>
      <colOff>47626</colOff>
      <row>1716</row>
      <rowOff>54428</rowOff>
    </to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twoCellAnchor>
  <twoCellAnchor>
    <from>
      <col>31</col>
      <colOff>161926</colOff>
      <row>1686</row>
      <rowOff>70758</rowOff>
    </from>
    <to>
      <col>35</col>
      <colOff>51706</colOff>
      <row>1716</row>
      <rowOff>54701</rowOff>
    </to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twoCellAnchor>
  <twoCellAnchor>
    <from>
      <col>35</col>
      <colOff>151039</colOff>
      <row>1742</row>
      <rowOff>74840</rowOff>
    </from>
    <to>
      <col>39</col>
      <colOff>47626</colOff>
      <row>1772</row>
      <rowOff>54428</rowOff>
    </to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twoCellAnchor>
  <twoCellAnchor>
    <from>
      <col>31</col>
      <colOff>161926</colOff>
      <row>1742</row>
      <rowOff>70758</rowOff>
    </from>
    <to>
      <col>35</col>
      <colOff>51706</colOff>
      <row>1772</row>
      <rowOff>54701</rowOff>
    </to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twoCellAnchor>
  <twoCellAnchor>
    <from>
      <col>1</col>
      <colOff>0</colOff>
      <row>42</row>
      <rowOff>0</rowOff>
    </from>
    <to>
      <col>25</col>
      <colOff>283029</colOff>
      <row>48</row>
      <rowOff>51708</rowOff>
    </to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twoCellAnchor>
  <twoCellAnchor>
    <from>
      <col>1</col>
      <colOff>4083</colOff>
      <row>48</row>
      <rowOff>51705</rowOff>
    </from>
    <to>
      <col>25</col>
      <colOff>283028</colOff>
      <row>54</row>
      <rowOff>163286</rowOff>
    </to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twoCellAnchor>
  <twoCellAnchor>
    <from>
      <col>1</col>
      <colOff>0</colOff>
      <row>98</row>
      <rowOff>0</rowOff>
    </from>
    <to>
      <col>25</col>
      <colOff>283029</colOff>
      <row>104</row>
      <rowOff>51709</rowOff>
    </to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twoCellAnchor>
  <twoCellAnchor>
    <from>
      <col>1</col>
      <colOff>4083</colOff>
      <row>104</row>
      <rowOff>51706</rowOff>
    </from>
    <to>
      <col>25</col>
      <colOff>283028</colOff>
      <row>110</row>
      <rowOff>163286</rowOff>
    </to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twoCellAnchor>
  <twoCellAnchor>
    <from>
      <col>1</col>
      <colOff>0</colOff>
      <row>154</row>
      <rowOff>0</rowOff>
    </from>
    <to>
      <col>25</col>
      <colOff>283029</colOff>
      <row>160</row>
      <rowOff>51708</rowOff>
    </to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twoCellAnchor>
  <twoCellAnchor>
    <from>
      <col>1</col>
      <colOff>4083</colOff>
      <row>160</row>
      <rowOff>51705</rowOff>
    </from>
    <to>
      <col>25</col>
      <colOff>283028</colOff>
      <row>166</row>
      <rowOff>163286</rowOff>
    </to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twoCellAnchor>
  <twoCellAnchor>
    <from>
      <col>1</col>
      <colOff>0</colOff>
      <row>210</row>
      <rowOff>0</rowOff>
    </from>
    <to>
      <col>25</col>
      <colOff>283029</colOff>
      <row>216</row>
      <rowOff>51709</rowOff>
    </to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twoCellAnchor>
  <twoCellAnchor>
    <from>
      <col>1</col>
      <colOff>4083</colOff>
      <row>216</row>
      <rowOff>51706</rowOff>
    </from>
    <to>
      <col>25</col>
      <colOff>283028</colOff>
      <row>222</row>
      <rowOff>163286</rowOff>
    </to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twoCellAnchor>
  <twoCellAnchor>
    <from>
      <col>1</col>
      <colOff>0</colOff>
      <row>266</row>
      <rowOff>0</rowOff>
    </from>
    <to>
      <col>25</col>
      <colOff>283029</colOff>
      <row>272</row>
      <rowOff>51708</rowOff>
    </to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twoCellAnchor>
  <twoCellAnchor>
    <from>
      <col>1</col>
      <colOff>4083</colOff>
      <row>272</row>
      <rowOff>51705</rowOff>
    </from>
    <to>
      <col>25</col>
      <colOff>283028</colOff>
      <row>278</row>
      <rowOff>163286</rowOff>
    </to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twoCellAnchor>
  <twoCellAnchor>
    <from>
      <col>1</col>
      <colOff>0</colOff>
      <row>322</row>
      <rowOff>0</rowOff>
    </from>
    <to>
      <col>25</col>
      <colOff>283029</colOff>
      <row>328</row>
      <rowOff>51709</rowOff>
    </to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twoCellAnchor>
  <twoCellAnchor>
    <from>
      <col>1</col>
      <colOff>4083</colOff>
      <row>328</row>
      <rowOff>51706</rowOff>
    </from>
    <to>
      <col>25</col>
      <colOff>283028</colOff>
      <row>334</row>
      <rowOff>163286</rowOff>
    </to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twoCellAnchor>
  <twoCellAnchor>
    <from>
      <col>1</col>
      <colOff>0</colOff>
      <row>378</row>
      <rowOff>0</rowOff>
    </from>
    <to>
      <col>25</col>
      <colOff>283029</colOff>
      <row>384</row>
      <rowOff>51708</rowOff>
    </to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twoCellAnchor>
  <twoCellAnchor>
    <from>
      <col>1</col>
      <colOff>4083</colOff>
      <row>384</row>
      <rowOff>51705</rowOff>
    </from>
    <to>
      <col>25</col>
      <colOff>283028</colOff>
      <row>390</row>
      <rowOff>163286</rowOff>
    </to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twoCellAnchor>
  <twoCellAnchor>
    <from>
      <col>1</col>
      <colOff>0</colOff>
      <row>434</row>
      <rowOff>0</rowOff>
    </from>
    <to>
      <col>25</col>
      <colOff>283029</colOff>
      <row>440</row>
      <rowOff>51708</rowOff>
    </to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twoCellAnchor>
  <twoCellAnchor>
    <from>
      <col>1</col>
      <colOff>4083</colOff>
      <row>440</row>
      <rowOff>51705</rowOff>
    </from>
    <to>
      <col>25</col>
      <colOff>283028</colOff>
      <row>446</row>
      <rowOff>163286</rowOff>
    </to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twoCellAnchor>
  <twoCellAnchor>
    <from>
      <col>1</col>
      <colOff>0</colOff>
      <row>490</row>
      <rowOff>0</rowOff>
    </from>
    <to>
      <col>25</col>
      <colOff>283029</colOff>
      <row>496</row>
      <rowOff>51709</rowOff>
    </to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twoCellAnchor>
  <twoCellAnchor>
    <from>
      <col>1</col>
      <colOff>4083</colOff>
      <row>496</row>
      <rowOff>51706</rowOff>
    </from>
    <to>
      <col>25</col>
      <colOff>283028</colOff>
      <row>502</row>
      <rowOff>163286</rowOff>
    </to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twoCellAnchor>
  <twoCellAnchor>
    <from>
      <col>1</col>
      <colOff>0</colOff>
      <row>546</row>
      <rowOff>0</rowOff>
    </from>
    <to>
      <col>25</col>
      <colOff>283029</colOff>
      <row>552</row>
      <rowOff>51708</rowOff>
    </to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twoCellAnchor>
  <twoCellAnchor>
    <from>
      <col>1</col>
      <colOff>4083</colOff>
      <row>552</row>
      <rowOff>51705</rowOff>
    </from>
    <to>
      <col>25</col>
      <colOff>283028</colOff>
      <row>558</row>
      <rowOff>163286</rowOff>
    </to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twoCellAnchor>
  <twoCellAnchor>
    <from>
      <col>1</col>
      <colOff>0</colOff>
      <row>602</row>
      <rowOff>0</rowOff>
    </from>
    <to>
      <col>25</col>
      <colOff>283029</colOff>
      <row>608</row>
      <rowOff>51709</rowOff>
    </to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twoCellAnchor>
  <twoCellAnchor>
    <from>
      <col>1</col>
      <colOff>4083</colOff>
      <row>608</row>
      <rowOff>51706</rowOff>
    </from>
    <to>
      <col>25</col>
      <colOff>283028</colOff>
      <row>614</row>
      <rowOff>163286</rowOff>
    </to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twoCellAnchor>
  <twoCellAnchor>
    <from>
      <col>1</col>
      <colOff>0</colOff>
      <row>658</row>
      <rowOff>0</rowOff>
    </from>
    <to>
      <col>25</col>
      <colOff>283029</colOff>
      <row>664</row>
      <rowOff>51708</rowOff>
    </to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twoCellAnchor>
  <twoCellAnchor>
    <from>
      <col>1</col>
      <colOff>4083</colOff>
      <row>664</row>
      <rowOff>51705</rowOff>
    </from>
    <to>
      <col>25</col>
      <colOff>283028</colOff>
      <row>670</row>
      <rowOff>163286</rowOff>
    </to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twoCellAnchor>
  <twoCellAnchor>
    <from>
      <col>1</col>
      <colOff>0</colOff>
      <row>714</row>
      <rowOff>0</rowOff>
    </from>
    <to>
      <col>25</col>
      <colOff>283029</colOff>
      <row>720</row>
      <rowOff>51709</rowOff>
    </to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twoCellAnchor>
  <twoCellAnchor>
    <from>
      <col>1</col>
      <colOff>4083</colOff>
      <row>720</row>
      <rowOff>51706</rowOff>
    </from>
    <to>
      <col>25</col>
      <colOff>283028</colOff>
      <row>726</row>
      <rowOff>163286</rowOff>
    </to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twoCellAnchor>
  <twoCellAnchor>
    <from>
      <col>1</col>
      <colOff>0</colOff>
      <row>770</row>
      <rowOff>0</rowOff>
    </from>
    <to>
      <col>25</col>
      <colOff>283029</colOff>
      <row>776</row>
      <rowOff>51708</rowOff>
    </to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twoCellAnchor>
  <twoCellAnchor>
    <from>
      <col>1</col>
      <colOff>4083</colOff>
      <row>776</row>
      <rowOff>51705</rowOff>
    </from>
    <to>
      <col>25</col>
      <colOff>283028</colOff>
      <row>782</row>
      <rowOff>163286</rowOff>
    </to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twoCellAnchor>
  <twoCellAnchor>
    <from>
      <col>1</col>
      <colOff>0</colOff>
      <row>826</row>
      <rowOff>0</rowOff>
    </from>
    <to>
      <col>25</col>
      <colOff>283029</colOff>
      <row>832</row>
      <rowOff>51708</rowOff>
    </to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twoCellAnchor>
  <twoCellAnchor>
    <from>
      <col>1</col>
      <colOff>4083</colOff>
      <row>832</row>
      <rowOff>51705</rowOff>
    </from>
    <to>
      <col>25</col>
      <colOff>283028</colOff>
      <row>838</row>
      <rowOff>163286</rowOff>
    </to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twoCellAnchor>
  <twoCellAnchor>
    <from>
      <col>1</col>
      <colOff>0</colOff>
      <row>882</row>
      <rowOff>0</rowOff>
    </from>
    <to>
      <col>25</col>
      <colOff>283029</colOff>
      <row>888</row>
      <rowOff>51709</rowOff>
    </to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twoCellAnchor>
  <twoCellAnchor>
    <from>
      <col>1</col>
      <colOff>4083</colOff>
      <row>888</row>
      <rowOff>51706</rowOff>
    </from>
    <to>
      <col>25</col>
      <colOff>283028</colOff>
      <row>894</row>
      <rowOff>163286</rowOff>
    </to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twoCellAnchor>
  <twoCellAnchor>
    <from>
      <col>1</col>
      <colOff>0</colOff>
      <row>938</row>
      <rowOff>0</rowOff>
    </from>
    <to>
      <col>25</col>
      <colOff>283029</colOff>
      <row>944</row>
      <rowOff>51708</rowOff>
    </to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twoCellAnchor>
  <twoCellAnchor>
    <from>
      <col>1</col>
      <colOff>4083</colOff>
      <row>944</row>
      <rowOff>51705</rowOff>
    </from>
    <to>
      <col>25</col>
      <colOff>283028</colOff>
      <row>950</row>
      <rowOff>163286</rowOff>
    </to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twoCellAnchor>
  <twoCellAnchor>
    <from>
      <col>1</col>
      <colOff>0</colOff>
      <row>994</row>
      <rowOff>0</rowOff>
    </from>
    <to>
      <col>25</col>
      <colOff>283029</colOff>
      <row>1000</row>
      <rowOff>51709</rowOff>
    </to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twoCellAnchor>
  <twoCellAnchor>
    <from>
      <col>1</col>
      <colOff>4083</colOff>
      <row>1000</row>
      <rowOff>51706</rowOff>
    </from>
    <to>
      <col>25</col>
      <colOff>283028</colOff>
      <row>1006</row>
      <rowOff>163286</rowOff>
    </to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twoCellAnchor>
  <twoCellAnchor>
    <from>
      <col>1</col>
      <colOff>0</colOff>
      <row>1050</row>
      <rowOff>0</rowOff>
    </from>
    <to>
      <col>25</col>
      <colOff>283029</colOff>
      <row>1056</row>
      <rowOff>51708</rowOff>
    </to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twoCellAnchor>
  <twoCellAnchor>
    <from>
      <col>1</col>
      <colOff>4083</colOff>
      <row>1056</row>
      <rowOff>51705</rowOff>
    </from>
    <to>
      <col>25</col>
      <colOff>283028</colOff>
      <row>1062</row>
      <rowOff>163286</rowOff>
    </to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twoCellAnchor>
  <twoCellAnchor>
    <from>
      <col>1</col>
      <colOff>0</colOff>
      <row>1106</row>
      <rowOff>0</rowOff>
    </from>
    <to>
      <col>25</col>
      <colOff>283029</colOff>
      <row>1112</row>
      <rowOff>51709</rowOff>
    </to>
    <graphicFrame>
      <nvGraphicFramePr>
        <cNvPr id="103" name="Chart 10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/>
  </twoCellAnchor>
  <twoCellAnchor>
    <from>
      <col>1</col>
      <colOff>4083</colOff>
      <row>1112</row>
      <rowOff>51706</rowOff>
    </from>
    <to>
      <col>25</col>
      <colOff>283028</colOff>
      <row>1118</row>
      <rowOff>163286</rowOff>
    </to>
    <graphicFrame>
      <nvGraphicFramePr>
        <cNvPr id="104" name="Chart 10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/>
  </twoCellAnchor>
  <twoCellAnchor>
    <from>
      <col>1</col>
      <colOff>0</colOff>
      <row>1162</row>
      <rowOff>0</rowOff>
    </from>
    <to>
      <col>25</col>
      <colOff>283029</colOff>
      <row>1168</row>
      <rowOff>51708</rowOff>
    </to>
    <graphicFrame>
      <nvGraphicFramePr>
        <cNvPr id="105" name="Chart 10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/>
  </twoCellAnchor>
  <twoCellAnchor>
    <from>
      <col>1</col>
      <colOff>4083</colOff>
      <row>1168</row>
      <rowOff>51705</rowOff>
    </from>
    <to>
      <col>25</col>
      <colOff>283028</colOff>
      <row>1174</row>
      <rowOff>163286</rowOff>
    </to>
    <graphicFrame>
      <nvGraphicFramePr>
        <cNvPr id="106" name="Chart 10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/>
  </twoCellAnchor>
  <twoCellAnchor>
    <from>
      <col>1</col>
      <colOff>0</colOff>
      <row>1218</row>
      <rowOff>0</rowOff>
    </from>
    <to>
      <col>25</col>
      <colOff>283029</colOff>
      <row>1224</row>
      <rowOff>51708</rowOff>
    </to>
    <graphicFrame>
      <nvGraphicFramePr>
        <cNvPr id="107" name="Chart 10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/>
  </twoCellAnchor>
  <twoCellAnchor>
    <from>
      <col>1</col>
      <colOff>4083</colOff>
      <row>1224</row>
      <rowOff>51705</rowOff>
    </from>
    <to>
      <col>25</col>
      <colOff>283028</colOff>
      <row>1230</row>
      <rowOff>163286</rowOff>
    </to>
    <graphicFrame>
      <nvGraphicFramePr>
        <cNvPr id="108" name="Chart 10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/>
  </twoCellAnchor>
  <twoCellAnchor>
    <from>
      <col>1</col>
      <colOff>0</colOff>
      <row>1274</row>
      <rowOff>0</rowOff>
    </from>
    <to>
      <col>25</col>
      <colOff>283029</colOff>
      <row>1280</row>
      <rowOff>51709</rowOff>
    </to>
    <graphicFrame>
      <nvGraphicFramePr>
        <cNvPr id="109" name="Chart 10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/>
  </twoCellAnchor>
  <twoCellAnchor>
    <from>
      <col>1</col>
      <colOff>4083</colOff>
      <row>1280</row>
      <rowOff>51706</rowOff>
    </from>
    <to>
      <col>25</col>
      <colOff>283028</colOff>
      <row>1286</row>
      <rowOff>163286</rowOff>
    </to>
    <graphicFrame>
      <nvGraphicFramePr>
        <cNvPr id="110" name="Chart 1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/>
  </twoCellAnchor>
  <twoCellAnchor>
    <from>
      <col>1</col>
      <colOff>0</colOff>
      <row>1330</row>
      <rowOff>0</rowOff>
    </from>
    <to>
      <col>25</col>
      <colOff>283029</colOff>
      <row>1336</row>
      <rowOff>51708</rowOff>
    </to>
    <graphicFrame>
      <nvGraphicFramePr>
        <cNvPr id="111" name="Chart 1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/>
  </twoCellAnchor>
  <twoCellAnchor>
    <from>
      <col>1</col>
      <colOff>4083</colOff>
      <row>1336</row>
      <rowOff>51705</rowOff>
    </from>
    <to>
      <col>25</col>
      <colOff>283028</colOff>
      <row>1342</row>
      <rowOff>163286</rowOff>
    </to>
    <graphicFrame>
      <nvGraphicFramePr>
        <cNvPr id="112" name="Chart 1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/>
  </twoCellAnchor>
  <twoCellAnchor>
    <from>
      <col>1</col>
      <colOff>0</colOff>
      <row>1386</row>
      <rowOff>0</rowOff>
    </from>
    <to>
      <col>25</col>
      <colOff>283029</colOff>
      <row>1392</row>
      <rowOff>51709</rowOff>
    </to>
    <graphicFrame>
      <nvGraphicFramePr>
        <cNvPr id="113" name="Chart 1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/>
  </twoCellAnchor>
  <twoCellAnchor>
    <from>
      <col>1</col>
      <colOff>4083</colOff>
      <row>1392</row>
      <rowOff>51706</rowOff>
    </from>
    <to>
      <col>25</col>
      <colOff>283028</colOff>
      <row>1398</row>
      <rowOff>163286</rowOff>
    </to>
    <graphicFrame>
      <nvGraphicFramePr>
        <cNvPr id="114" name="Chart 1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/>
  </twoCellAnchor>
  <twoCellAnchor>
    <from>
      <col>1</col>
      <colOff>0</colOff>
      <row>1442</row>
      <rowOff>0</rowOff>
    </from>
    <to>
      <col>25</col>
      <colOff>283029</colOff>
      <row>1448</row>
      <rowOff>51708</rowOff>
    </to>
    <graphicFrame>
      <nvGraphicFramePr>
        <cNvPr id="115" name="Chart 1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/>
  </twoCellAnchor>
  <twoCellAnchor>
    <from>
      <col>1</col>
      <colOff>4083</colOff>
      <row>1448</row>
      <rowOff>51705</rowOff>
    </from>
    <to>
      <col>25</col>
      <colOff>283028</colOff>
      <row>1454</row>
      <rowOff>163286</rowOff>
    </to>
    <graphicFrame>
      <nvGraphicFramePr>
        <cNvPr id="116" name="Chart 1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/>
  </twoCellAnchor>
  <twoCellAnchor>
    <from>
      <col>1</col>
      <colOff>0</colOff>
      <row>1498</row>
      <rowOff>0</rowOff>
    </from>
    <to>
      <col>25</col>
      <colOff>283029</colOff>
      <row>1504</row>
      <rowOff>51709</rowOff>
    </to>
    <graphicFrame>
      <nvGraphicFramePr>
        <cNvPr id="117" name="Chart 1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/>
  </twoCellAnchor>
  <twoCellAnchor>
    <from>
      <col>1</col>
      <colOff>4083</colOff>
      <row>1504</row>
      <rowOff>51706</rowOff>
    </from>
    <to>
      <col>25</col>
      <colOff>283028</colOff>
      <row>1510</row>
      <rowOff>163286</rowOff>
    </to>
    <graphicFrame>
      <nvGraphicFramePr>
        <cNvPr id="118" name="Chart 1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/>
  </twoCellAnchor>
  <twoCellAnchor>
    <from>
      <col>1</col>
      <colOff>0</colOff>
      <row>1554</row>
      <rowOff>0</rowOff>
    </from>
    <to>
      <col>25</col>
      <colOff>283029</colOff>
      <row>1560</row>
      <rowOff>51708</rowOff>
    </to>
    <graphicFrame>
      <nvGraphicFramePr>
        <cNvPr id="119" name="Chart 1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/>
  </twoCellAnchor>
  <twoCellAnchor>
    <from>
      <col>1</col>
      <colOff>4083</colOff>
      <row>1560</row>
      <rowOff>51705</rowOff>
    </from>
    <to>
      <col>25</col>
      <colOff>283028</colOff>
      <row>1566</row>
      <rowOff>163286</rowOff>
    </to>
    <graphicFrame>
      <nvGraphicFramePr>
        <cNvPr id="120" name="Chart 1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/>
  </twoCellAnchor>
  <twoCellAnchor>
    <from>
      <col>1</col>
      <colOff>0</colOff>
      <row>1610</row>
      <rowOff>0</rowOff>
    </from>
    <to>
      <col>25</col>
      <colOff>283029</colOff>
      <row>1616</row>
      <rowOff>51708</rowOff>
    </to>
    <graphicFrame>
      <nvGraphicFramePr>
        <cNvPr id="121" name="Chart 1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/>
  </twoCellAnchor>
  <twoCellAnchor>
    <from>
      <col>1</col>
      <colOff>4083</colOff>
      <row>1616</row>
      <rowOff>51705</rowOff>
    </from>
    <to>
      <col>25</col>
      <colOff>283028</colOff>
      <row>1622</row>
      <rowOff>163286</rowOff>
    </to>
    <graphicFrame>
      <nvGraphicFramePr>
        <cNvPr id="122" name="Chart 1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/>
  </twoCellAnchor>
  <twoCellAnchor>
    <from>
      <col>1</col>
      <colOff>0</colOff>
      <row>1666</row>
      <rowOff>0</rowOff>
    </from>
    <to>
      <col>25</col>
      <colOff>283029</colOff>
      <row>1672</row>
      <rowOff>51709</rowOff>
    </to>
    <graphicFrame>
      <nvGraphicFramePr>
        <cNvPr id="123" name="Chart 1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/>
  </twoCellAnchor>
  <twoCellAnchor>
    <from>
      <col>1</col>
      <colOff>4083</colOff>
      <row>1672</row>
      <rowOff>51706</rowOff>
    </from>
    <to>
      <col>25</col>
      <colOff>283028</colOff>
      <row>1678</row>
      <rowOff>163286</rowOff>
    </to>
    <graphicFrame>
      <nvGraphicFramePr>
        <cNvPr id="124" name="Chart 1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/>
  </twoCellAnchor>
  <twoCellAnchor>
    <from>
      <col>1</col>
      <colOff>0</colOff>
      <row>1722</row>
      <rowOff>0</rowOff>
    </from>
    <to>
      <col>25</col>
      <colOff>283029</colOff>
      <row>1728</row>
      <rowOff>51708</rowOff>
    </to>
    <graphicFrame>
      <nvGraphicFramePr>
        <cNvPr id="125" name="Chart 1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/>
  </twoCellAnchor>
  <twoCellAnchor>
    <from>
      <col>1</col>
      <colOff>4083</colOff>
      <row>1728</row>
      <rowOff>51705</rowOff>
    </from>
    <to>
      <col>25</col>
      <colOff>283028</colOff>
      <row>1734</row>
      <rowOff>163286</rowOff>
    </to>
    <graphicFrame>
      <nvGraphicFramePr>
        <cNvPr id="126" name="Chart 1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/>
  </twoCellAnchor>
  <twoCellAnchor>
    <from>
      <col>1</col>
      <colOff>0</colOff>
      <row>1778</row>
      <rowOff>0</rowOff>
    </from>
    <to>
      <col>25</col>
      <colOff>283029</colOff>
      <row>1784</row>
      <rowOff>51709</rowOff>
    </to>
    <graphicFrame>
      <nvGraphicFramePr>
        <cNvPr id="127" name="Chart 1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/>
  </twoCellAnchor>
  <twoCellAnchor>
    <from>
      <col>1</col>
      <colOff>4083</colOff>
      <row>1784</row>
      <rowOff>51706</rowOff>
    </from>
    <to>
      <col>25</col>
      <colOff>283028</colOff>
      <row>1790</row>
      <rowOff>163286</rowOff>
    </to>
    <graphicFrame>
      <nvGraphicFramePr>
        <cNvPr id="128" name="Chart 1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/>
  </twoCellAnchor>
  <twoCellAnchor editAs="oneCell">
    <from>
      <col>1</col>
      <colOff>480332</colOff>
      <row>1</row>
      <rowOff>96610</rowOff>
    </from>
    <to>
      <col>4</col>
      <colOff>323984</colOff>
      <row>4</row>
      <rowOff>1027175</rowOff>
    </to>
    <pic>
      <nvPicPr>
        <cNvPr id="8" name="Image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585107" y="163285"/>
          <a:ext cx="1405752" cy="1559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31</col>
      <colOff>107497</colOff>
      <row>6</row>
      <rowOff>76200</rowOff>
    </from>
    <to>
      <col>34</col>
      <colOff>500742</colOff>
      <row>36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35</col>
      <colOff>40821</colOff>
      <row>6</row>
      <rowOff>76200</rowOff>
    </from>
    <to>
      <col>39</col>
      <colOff>53067</colOff>
      <row>36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31</col>
      <colOff>107497</colOff>
      <row>62</row>
      <rowOff>76200</rowOff>
    </from>
    <to>
      <col>34</col>
      <colOff>500742</colOff>
      <row>92</row>
      <rowOff>95250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35</col>
      <colOff>40821</colOff>
      <row>62</row>
      <rowOff>76200</rowOff>
    </from>
    <to>
      <col>39</col>
      <colOff>53067</colOff>
      <row>92</row>
      <rowOff>95250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31</col>
      <colOff>107497</colOff>
      <row>118</row>
      <rowOff>76200</rowOff>
    </from>
    <to>
      <col>34</col>
      <colOff>500742</colOff>
      <row>148</row>
      <rowOff>95250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35</col>
      <colOff>40821</colOff>
      <row>118</row>
      <rowOff>76200</rowOff>
    </from>
    <to>
      <col>39</col>
      <colOff>53067</colOff>
      <row>148</row>
      <rowOff>95250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31</col>
      <colOff>107497</colOff>
      <row>174</row>
      <rowOff>76200</rowOff>
    </from>
    <to>
      <col>34</col>
      <colOff>500742</colOff>
      <row>204</row>
      <rowOff>95250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35</col>
      <colOff>40821</colOff>
      <row>174</row>
      <rowOff>76200</rowOff>
    </from>
    <to>
      <col>39</col>
      <colOff>53067</colOff>
      <row>204</row>
      <rowOff>95250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31</col>
      <colOff>107497</colOff>
      <row>230</row>
      <rowOff>76200</rowOff>
    </from>
    <to>
      <col>34</col>
      <colOff>500742</colOff>
      <row>260</row>
      <rowOff>95250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35</col>
      <colOff>40821</colOff>
      <row>230</row>
      <rowOff>76200</rowOff>
    </from>
    <to>
      <col>39</col>
      <colOff>53067</colOff>
      <row>260</row>
      <rowOff>95250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31</col>
      <colOff>107497</colOff>
      <row>286</row>
      <rowOff>76200</rowOff>
    </from>
    <to>
      <col>34</col>
      <colOff>500742</colOff>
      <row>316</row>
      <rowOff>95250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35</col>
      <colOff>40821</colOff>
      <row>286</row>
      <rowOff>76200</rowOff>
    </from>
    <to>
      <col>39</col>
      <colOff>53067</colOff>
      <row>316</row>
      <rowOff>95250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31</col>
      <colOff>107497</colOff>
      <row>342</row>
      <rowOff>76200</rowOff>
    </from>
    <to>
      <col>34</col>
      <colOff>500742</colOff>
      <row>372</row>
      <rowOff>95250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35</col>
      <colOff>40821</colOff>
      <row>342</row>
      <rowOff>76200</rowOff>
    </from>
    <to>
      <col>39</col>
      <colOff>53067</colOff>
      <row>372</row>
      <rowOff>95250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31</col>
      <colOff>107497</colOff>
      <row>398</row>
      <rowOff>76200</rowOff>
    </from>
    <to>
      <col>34</col>
      <colOff>500742</colOff>
      <row>428</row>
      <rowOff>95250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35</col>
      <colOff>40821</colOff>
      <row>398</row>
      <rowOff>76200</rowOff>
    </from>
    <to>
      <col>39</col>
      <colOff>53067</colOff>
      <row>428</row>
      <rowOff>95250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31</col>
      <colOff>107497</colOff>
      <row>454</row>
      <rowOff>76200</rowOff>
    </from>
    <to>
      <col>34</col>
      <colOff>500742</colOff>
      <row>484</row>
      <rowOff>95250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35</col>
      <colOff>40821</colOff>
      <row>454</row>
      <rowOff>76200</rowOff>
    </from>
    <to>
      <col>39</col>
      <colOff>53067</colOff>
      <row>484</row>
      <rowOff>95250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31</col>
      <colOff>107497</colOff>
      <row>510</row>
      <rowOff>76200</rowOff>
    </from>
    <to>
      <col>34</col>
      <colOff>500742</colOff>
      <row>540</row>
      <rowOff>95250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35</col>
      <colOff>40821</colOff>
      <row>510</row>
      <rowOff>76200</rowOff>
    </from>
    <to>
      <col>39</col>
      <colOff>53067</colOff>
      <row>540</row>
      <rowOff>95250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31</col>
      <colOff>107497</colOff>
      <row>566</row>
      <rowOff>76200</rowOff>
    </from>
    <to>
      <col>34</col>
      <colOff>500742</colOff>
      <row>596</row>
      <rowOff>95250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35</col>
      <colOff>40821</colOff>
      <row>566</row>
      <rowOff>76200</rowOff>
    </from>
    <to>
      <col>39</col>
      <colOff>53067</colOff>
      <row>596</row>
      <rowOff>95250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31</col>
      <colOff>107497</colOff>
      <row>622</row>
      <rowOff>76200</rowOff>
    </from>
    <to>
      <col>34</col>
      <colOff>500742</colOff>
      <row>652</row>
      <rowOff>95250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35</col>
      <colOff>40821</colOff>
      <row>622</row>
      <rowOff>76200</rowOff>
    </from>
    <to>
      <col>39</col>
      <colOff>53067</colOff>
      <row>652</row>
      <rowOff>95250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31</col>
      <colOff>107497</colOff>
      <row>678</row>
      <rowOff>76200</rowOff>
    </from>
    <to>
      <col>34</col>
      <colOff>500742</colOff>
      <row>708</row>
      <rowOff>95250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35</col>
      <colOff>40821</colOff>
      <row>678</row>
      <rowOff>76200</rowOff>
    </from>
    <to>
      <col>39</col>
      <colOff>53067</colOff>
      <row>708</row>
      <rowOff>95250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31</col>
      <colOff>107497</colOff>
      <row>734</row>
      <rowOff>76200</rowOff>
    </from>
    <to>
      <col>34</col>
      <colOff>500742</colOff>
      <row>764</row>
      <rowOff>95250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35</col>
      <colOff>40821</colOff>
      <row>734</row>
      <rowOff>76200</rowOff>
    </from>
    <to>
      <col>39</col>
      <colOff>53067</colOff>
      <row>764</row>
      <rowOff>95250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31</col>
      <colOff>107497</colOff>
      <row>790</row>
      <rowOff>76200</rowOff>
    </from>
    <to>
      <col>34</col>
      <colOff>500742</colOff>
      <row>820</row>
      <rowOff>95250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35</col>
      <colOff>40821</colOff>
      <row>790</row>
      <rowOff>76200</rowOff>
    </from>
    <to>
      <col>39</col>
      <colOff>53067</colOff>
      <row>820</row>
      <rowOff>95250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31</col>
      <colOff>107497</colOff>
      <row>846</row>
      <rowOff>76200</rowOff>
    </from>
    <to>
      <col>34</col>
      <colOff>500742</colOff>
      <row>876</row>
      <rowOff>95250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35</col>
      <colOff>40821</colOff>
      <row>846</row>
      <rowOff>76200</rowOff>
    </from>
    <to>
      <col>39</col>
      <colOff>53067</colOff>
      <row>876</row>
      <rowOff>95250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31</col>
      <colOff>107497</colOff>
      <row>902</row>
      <rowOff>76200</rowOff>
    </from>
    <to>
      <col>34</col>
      <colOff>500742</colOff>
      <row>932</row>
      <rowOff>95250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35</col>
      <colOff>40821</colOff>
      <row>902</row>
      <rowOff>76200</rowOff>
    </from>
    <to>
      <col>39</col>
      <colOff>53067</colOff>
      <row>932</row>
      <rowOff>95250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31</col>
      <colOff>107497</colOff>
      <row>958</row>
      <rowOff>76200</rowOff>
    </from>
    <to>
      <col>34</col>
      <colOff>500742</colOff>
      <row>988</row>
      <rowOff>95250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35</col>
      <colOff>40821</colOff>
      <row>958</row>
      <rowOff>76200</rowOff>
    </from>
    <to>
      <col>39</col>
      <colOff>53067</colOff>
      <row>988</row>
      <rowOff>95250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31</col>
      <colOff>107497</colOff>
      <row>1014</row>
      <rowOff>76200</rowOff>
    </from>
    <to>
      <col>34</col>
      <colOff>500742</colOff>
      <row>1044</row>
      <rowOff>95250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35</col>
      <colOff>40821</colOff>
      <row>1014</row>
      <rowOff>76200</rowOff>
    </from>
    <to>
      <col>39</col>
      <colOff>53067</colOff>
      <row>1044</row>
      <rowOff>95250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31</col>
      <colOff>107497</colOff>
      <row>1070</row>
      <rowOff>76200</rowOff>
    </from>
    <to>
      <col>34</col>
      <colOff>500742</colOff>
      <row>1100</row>
      <rowOff>95250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  <twoCellAnchor>
    <from>
      <col>35</col>
      <colOff>40821</colOff>
      <row>1070</row>
      <rowOff>76200</rowOff>
    </from>
    <to>
      <col>39</col>
      <colOff>53067</colOff>
      <row>1100</row>
      <rowOff>95250</rowOff>
    </to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twoCellAnchor>
  <twoCellAnchor>
    <from>
      <col>31</col>
      <colOff>107497</colOff>
      <row>1126</row>
      <rowOff>76200</rowOff>
    </from>
    <to>
      <col>34</col>
      <colOff>500742</colOff>
      <row>1156</row>
      <rowOff>95250</rowOff>
    </to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twoCellAnchor>
  <twoCellAnchor>
    <from>
      <col>35</col>
      <colOff>40821</colOff>
      <row>1126</row>
      <rowOff>76200</rowOff>
    </from>
    <to>
      <col>39</col>
      <colOff>53067</colOff>
      <row>1156</row>
      <rowOff>95250</rowOff>
    </to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twoCellAnchor>
  <twoCellAnchor>
    <from>
      <col>31</col>
      <colOff>107497</colOff>
      <row>1182</row>
      <rowOff>76200</rowOff>
    </from>
    <to>
      <col>34</col>
      <colOff>500742</colOff>
      <row>1212</row>
      <rowOff>95250</rowOff>
    </to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twoCellAnchor>
  <twoCellAnchor>
    <from>
      <col>35</col>
      <colOff>40821</colOff>
      <row>1182</row>
      <rowOff>76200</rowOff>
    </from>
    <to>
      <col>39</col>
      <colOff>53067</colOff>
      <row>1212</row>
      <rowOff>95250</rowOff>
    </to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twoCellAnchor>
  <twoCellAnchor>
    <from>
      <col>31</col>
      <colOff>107497</colOff>
      <row>1238</row>
      <rowOff>76200</rowOff>
    </from>
    <to>
      <col>34</col>
      <colOff>500742</colOff>
      <row>1268</row>
      <rowOff>95250</rowOff>
    </to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twoCellAnchor>
  <twoCellAnchor>
    <from>
      <col>35</col>
      <colOff>40821</colOff>
      <row>1238</row>
      <rowOff>76200</rowOff>
    </from>
    <to>
      <col>39</col>
      <colOff>53067</colOff>
      <row>1268</row>
      <rowOff>95250</rowOff>
    </to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twoCellAnchor>
  <twoCellAnchor>
    <from>
      <col>31</col>
      <colOff>107497</colOff>
      <row>1294</row>
      <rowOff>76200</rowOff>
    </from>
    <to>
      <col>34</col>
      <colOff>500742</colOff>
      <row>1324</row>
      <rowOff>95250</rowOff>
    </to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twoCellAnchor>
  <twoCellAnchor>
    <from>
      <col>35</col>
      <colOff>40821</colOff>
      <row>1294</row>
      <rowOff>76200</rowOff>
    </from>
    <to>
      <col>39</col>
      <colOff>53067</colOff>
      <row>1324</row>
      <rowOff>95250</rowOff>
    </to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twoCellAnchor>
  <twoCellAnchor>
    <from>
      <col>31</col>
      <colOff>107497</colOff>
      <row>1350</row>
      <rowOff>76200</rowOff>
    </from>
    <to>
      <col>34</col>
      <colOff>500742</colOff>
      <row>1380</row>
      <rowOff>95250</rowOff>
    </to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twoCellAnchor>
  <twoCellAnchor>
    <from>
      <col>35</col>
      <colOff>40821</colOff>
      <row>1350</row>
      <rowOff>76200</rowOff>
    </from>
    <to>
      <col>39</col>
      <colOff>53067</colOff>
      <row>1380</row>
      <rowOff>95250</rowOff>
    </to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twoCellAnchor>
  <twoCellAnchor>
    <from>
      <col>31</col>
      <colOff>107497</colOff>
      <row>1406</row>
      <rowOff>76200</rowOff>
    </from>
    <to>
      <col>34</col>
      <colOff>500742</colOff>
      <row>1436</row>
      <rowOff>95250</rowOff>
    </to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twoCellAnchor>
  <twoCellAnchor>
    <from>
      <col>35</col>
      <colOff>40821</colOff>
      <row>1406</row>
      <rowOff>76200</rowOff>
    </from>
    <to>
      <col>39</col>
      <colOff>53067</colOff>
      <row>1436</row>
      <rowOff>95250</rowOff>
    </to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twoCellAnchor>
  <twoCellAnchor>
    <from>
      <col>31</col>
      <colOff>107497</colOff>
      <row>1462</row>
      <rowOff>76200</rowOff>
    </from>
    <to>
      <col>34</col>
      <colOff>500742</colOff>
      <row>1492</row>
      <rowOff>95250</rowOff>
    </to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twoCellAnchor>
  <twoCellAnchor>
    <from>
      <col>35</col>
      <colOff>40821</colOff>
      <row>1462</row>
      <rowOff>76200</rowOff>
    </from>
    <to>
      <col>39</col>
      <colOff>53067</colOff>
      <row>1492</row>
      <rowOff>95250</rowOff>
    </to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twoCellAnchor>
  <twoCellAnchor>
    <from>
      <col>31</col>
      <colOff>107497</colOff>
      <row>1518</row>
      <rowOff>76200</rowOff>
    </from>
    <to>
      <col>34</col>
      <colOff>500742</colOff>
      <row>1548</row>
      <rowOff>95250</rowOff>
    </to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twoCellAnchor>
  <twoCellAnchor>
    <from>
      <col>35</col>
      <colOff>40821</colOff>
      <row>1518</row>
      <rowOff>76200</rowOff>
    </from>
    <to>
      <col>39</col>
      <colOff>53067</colOff>
      <row>1548</row>
      <rowOff>95250</rowOff>
    </to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twoCellAnchor>
  <twoCellAnchor>
    <from>
      <col>31</col>
      <colOff>107497</colOff>
      <row>1574</row>
      <rowOff>76200</rowOff>
    </from>
    <to>
      <col>34</col>
      <colOff>500742</colOff>
      <row>1604</row>
      <rowOff>95250</rowOff>
    </to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twoCellAnchor>
  <twoCellAnchor>
    <from>
      <col>35</col>
      <colOff>40821</colOff>
      <row>1574</row>
      <rowOff>76200</rowOff>
    </from>
    <to>
      <col>39</col>
      <colOff>53067</colOff>
      <row>1604</row>
      <rowOff>95250</rowOff>
    </to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twoCellAnchor>
  <twoCellAnchor>
    <from>
      <col>31</col>
      <colOff>107497</colOff>
      <row>1630</row>
      <rowOff>76200</rowOff>
    </from>
    <to>
      <col>34</col>
      <colOff>500742</colOff>
      <row>1660</row>
      <rowOff>95250</rowOff>
    </to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twoCellAnchor>
  <twoCellAnchor>
    <from>
      <col>35</col>
      <colOff>40821</colOff>
      <row>1630</row>
      <rowOff>76200</rowOff>
    </from>
    <to>
      <col>39</col>
      <colOff>53067</colOff>
      <row>1660</row>
      <rowOff>95250</rowOff>
    </to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twoCellAnchor>
  <twoCellAnchor>
    <from>
      <col>31</col>
      <colOff>107497</colOff>
      <row>1686</row>
      <rowOff>76200</rowOff>
    </from>
    <to>
      <col>34</col>
      <colOff>500742</colOff>
      <row>1716</row>
      <rowOff>95250</rowOff>
    </to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twoCellAnchor>
  <twoCellAnchor>
    <from>
      <col>35</col>
      <colOff>40821</colOff>
      <row>1686</row>
      <rowOff>76200</rowOff>
    </from>
    <to>
      <col>39</col>
      <colOff>53067</colOff>
      <row>1716</row>
      <rowOff>95250</rowOff>
    </to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twoCellAnchor>
  <twoCellAnchor>
    <from>
      <col>31</col>
      <colOff>107497</colOff>
      <row>1742</row>
      <rowOff>76200</rowOff>
    </from>
    <to>
      <col>34</col>
      <colOff>500742</colOff>
      <row>1772</row>
      <rowOff>95250</rowOff>
    </to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twoCellAnchor>
  <twoCellAnchor>
    <from>
      <col>35</col>
      <colOff>40821</colOff>
      <row>1742</row>
      <rowOff>76200</rowOff>
    </from>
    <to>
      <col>39</col>
      <colOff>53067</colOff>
      <row>1772</row>
      <rowOff>95250</rowOff>
    </to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twoCellAnchor>
  <twoCellAnchor>
    <from>
      <col>1</col>
      <colOff>1</colOff>
      <row>48</row>
      <rowOff>63951</rowOff>
    </from>
    <to>
      <col>25</col>
      <colOff>277585</colOff>
      <row>54</row>
      <rowOff>175532</rowOff>
    </to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twoCellAnchor>
  <twoCellAnchor>
    <from>
      <col>1</col>
      <colOff>0</colOff>
      <row>42</row>
      <rowOff>0</rowOff>
    </from>
    <to>
      <col>25</col>
      <colOff>277584</colOff>
      <row>48</row>
      <rowOff>36740</rowOff>
    </to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twoCellAnchor>
  <twoCellAnchor>
    <from>
      <col>1</col>
      <colOff>1</colOff>
      <row>104</row>
      <rowOff>63952</rowOff>
    </from>
    <to>
      <col>25</col>
      <colOff>277585</colOff>
      <row>110</row>
      <rowOff>175532</rowOff>
    </to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twoCellAnchor>
  <twoCellAnchor>
    <from>
      <col>1</col>
      <colOff>0</colOff>
      <row>98</row>
      <rowOff>0</rowOff>
    </from>
    <to>
      <col>25</col>
      <colOff>277584</colOff>
      <row>104</row>
      <rowOff>36741</rowOff>
    </to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twoCellAnchor>
  <twoCellAnchor>
    <from>
      <col>1</col>
      <colOff>1</colOff>
      <row>160</row>
      <rowOff>63951</rowOff>
    </from>
    <to>
      <col>25</col>
      <colOff>277585</colOff>
      <row>166</row>
      <rowOff>175532</rowOff>
    </to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twoCellAnchor>
  <twoCellAnchor>
    <from>
      <col>1</col>
      <colOff>0</colOff>
      <row>154</row>
      <rowOff>0</rowOff>
    </from>
    <to>
      <col>25</col>
      <colOff>277584</colOff>
      <row>160</row>
      <rowOff>36740</rowOff>
    </to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twoCellAnchor>
  <twoCellAnchor>
    <from>
      <col>1</col>
      <colOff>1</colOff>
      <row>216</row>
      <rowOff>63952</rowOff>
    </from>
    <to>
      <col>25</col>
      <colOff>277585</colOff>
      <row>222</row>
      <rowOff>175532</rowOff>
    </to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twoCellAnchor>
  <twoCellAnchor>
    <from>
      <col>1</col>
      <colOff>0</colOff>
      <row>210</row>
      <rowOff>0</rowOff>
    </from>
    <to>
      <col>25</col>
      <colOff>277584</colOff>
      <row>216</row>
      <rowOff>36741</rowOff>
    </to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twoCellAnchor>
  <twoCellAnchor>
    <from>
      <col>1</col>
      <colOff>1</colOff>
      <row>272</row>
      <rowOff>63951</rowOff>
    </from>
    <to>
      <col>25</col>
      <colOff>277585</colOff>
      <row>278</row>
      <rowOff>175532</rowOff>
    </to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twoCellAnchor>
  <twoCellAnchor>
    <from>
      <col>1</col>
      <colOff>0</colOff>
      <row>266</row>
      <rowOff>0</rowOff>
    </from>
    <to>
      <col>25</col>
      <colOff>277584</colOff>
      <row>272</row>
      <rowOff>36740</rowOff>
    </to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twoCellAnchor>
  <twoCellAnchor>
    <from>
      <col>1</col>
      <colOff>1</colOff>
      <row>328</row>
      <rowOff>63952</rowOff>
    </from>
    <to>
      <col>25</col>
      <colOff>277585</colOff>
      <row>334</row>
      <rowOff>175532</rowOff>
    </to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twoCellAnchor>
  <twoCellAnchor>
    <from>
      <col>1</col>
      <colOff>0</colOff>
      <row>322</row>
      <rowOff>0</rowOff>
    </from>
    <to>
      <col>25</col>
      <colOff>277584</colOff>
      <row>328</row>
      <rowOff>36741</rowOff>
    </to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twoCellAnchor>
  <twoCellAnchor>
    <from>
      <col>1</col>
      <colOff>1</colOff>
      <row>384</row>
      <rowOff>63951</rowOff>
    </from>
    <to>
      <col>25</col>
      <colOff>277585</colOff>
      <row>390</row>
      <rowOff>175532</rowOff>
    </to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twoCellAnchor>
  <twoCellAnchor>
    <from>
      <col>1</col>
      <colOff>0</colOff>
      <row>378</row>
      <rowOff>0</rowOff>
    </from>
    <to>
      <col>25</col>
      <colOff>277584</colOff>
      <row>384</row>
      <rowOff>36740</rowOff>
    </to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twoCellAnchor>
  <twoCellAnchor>
    <from>
      <col>1</col>
      <colOff>1</colOff>
      <row>440</row>
      <rowOff>63951</rowOff>
    </from>
    <to>
      <col>25</col>
      <colOff>277585</colOff>
      <row>446</row>
      <rowOff>175532</rowOff>
    </to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twoCellAnchor>
  <twoCellAnchor>
    <from>
      <col>1</col>
      <colOff>0</colOff>
      <row>434</row>
      <rowOff>0</rowOff>
    </from>
    <to>
      <col>25</col>
      <colOff>277584</colOff>
      <row>440</row>
      <rowOff>36740</rowOff>
    </to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twoCellAnchor>
  <twoCellAnchor>
    <from>
      <col>1</col>
      <colOff>1</colOff>
      <row>496</row>
      <rowOff>63952</rowOff>
    </from>
    <to>
      <col>25</col>
      <colOff>277585</colOff>
      <row>502</row>
      <rowOff>175532</rowOff>
    </to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twoCellAnchor>
  <twoCellAnchor>
    <from>
      <col>1</col>
      <colOff>0</colOff>
      <row>490</row>
      <rowOff>0</rowOff>
    </from>
    <to>
      <col>25</col>
      <colOff>277584</colOff>
      <row>496</row>
      <rowOff>36741</rowOff>
    </to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twoCellAnchor>
  <twoCellAnchor>
    <from>
      <col>1</col>
      <colOff>1</colOff>
      <row>552</row>
      <rowOff>63951</rowOff>
    </from>
    <to>
      <col>25</col>
      <colOff>277585</colOff>
      <row>558</row>
      <rowOff>175532</rowOff>
    </to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twoCellAnchor>
  <twoCellAnchor>
    <from>
      <col>1</col>
      <colOff>0</colOff>
      <row>546</row>
      <rowOff>0</rowOff>
    </from>
    <to>
      <col>25</col>
      <colOff>277584</colOff>
      <row>552</row>
      <rowOff>36740</rowOff>
    </to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twoCellAnchor>
  <twoCellAnchor>
    <from>
      <col>1</col>
      <colOff>1</colOff>
      <row>608</row>
      <rowOff>63952</rowOff>
    </from>
    <to>
      <col>25</col>
      <colOff>277585</colOff>
      <row>614</row>
      <rowOff>175532</rowOff>
    </to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twoCellAnchor>
  <twoCellAnchor>
    <from>
      <col>1</col>
      <colOff>0</colOff>
      <row>602</row>
      <rowOff>0</rowOff>
    </from>
    <to>
      <col>25</col>
      <colOff>277584</colOff>
      <row>608</row>
      <rowOff>36741</rowOff>
    </to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twoCellAnchor>
  <twoCellAnchor>
    <from>
      <col>1</col>
      <colOff>1</colOff>
      <row>664</row>
      <rowOff>63951</rowOff>
    </from>
    <to>
      <col>25</col>
      <colOff>277585</colOff>
      <row>670</row>
      <rowOff>175532</rowOff>
    </to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twoCellAnchor>
  <twoCellAnchor>
    <from>
      <col>1</col>
      <colOff>0</colOff>
      <row>658</row>
      <rowOff>0</rowOff>
    </from>
    <to>
      <col>25</col>
      <colOff>277584</colOff>
      <row>664</row>
      <rowOff>36740</rowOff>
    </to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twoCellAnchor>
  <twoCellAnchor>
    <from>
      <col>1</col>
      <colOff>1</colOff>
      <row>720</row>
      <rowOff>63952</rowOff>
    </from>
    <to>
      <col>25</col>
      <colOff>277585</colOff>
      <row>726</row>
      <rowOff>175532</rowOff>
    </to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twoCellAnchor>
  <twoCellAnchor>
    <from>
      <col>1</col>
      <colOff>0</colOff>
      <row>714</row>
      <rowOff>0</rowOff>
    </from>
    <to>
      <col>25</col>
      <colOff>277584</colOff>
      <row>720</row>
      <rowOff>36741</rowOff>
    </to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twoCellAnchor>
  <twoCellAnchor>
    <from>
      <col>1</col>
      <colOff>1</colOff>
      <row>776</row>
      <rowOff>63951</rowOff>
    </from>
    <to>
      <col>25</col>
      <colOff>277585</colOff>
      <row>782</row>
      <rowOff>175532</rowOff>
    </to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twoCellAnchor>
  <twoCellAnchor>
    <from>
      <col>1</col>
      <colOff>0</colOff>
      <row>770</row>
      <rowOff>0</rowOff>
    </from>
    <to>
      <col>25</col>
      <colOff>277584</colOff>
      <row>776</row>
      <rowOff>36740</rowOff>
    </to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twoCellAnchor>
  <twoCellAnchor>
    <from>
      <col>1</col>
      <colOff>1</colOff>
      <row>832</row>
      <rowOff>63951</rowOff>
    </from>
    <to>
      <col>25</col>
      <colOff>277585</colOff>
      <row>838</row>
      <rowOff>175532</rowOff>
    </to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twoCellAnchor>
  <twoCellAnchor>
    <from>
      <col>1</col>
      <colOff>0</colOff>
      <row>826</row>
      <rowOff>0</rowOff>
    </from>
    <to>
      <col>25</col>
      <colOff>277584</colOff>
      <row>832</row>
      <rowOff>36740</rowOff>
    </to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twoCellAnchor>
  <twoCellAnchor>
    <from>
      <col>1</col>
      <colOff>1</colOff>
      <row>888</row>
      <rowOff>63952</rowOff>
    </from>
    <to>
      <col>25</col>
      <colOff>277585</colOff>
      <row>894</row>
      <rowOff>175532</rowOff>
    </to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twoCellAnchor>
  <twoCellAnchor>
    <from>
      <col>1</col>
      <colOff>0</colOff>
      <row>882</row>
      <rowOff>0</rowOff>
    </from>
    <to>
      <col>25</col>
      <colOff>277584</colOff>
      <row>888</row>
      <rowOff>36741</rowOff>
    </to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twoCellAnchor>
  <twoCellAnchor>
    <from>
      <col>1</col>
      <colOff>1</colOff>
      <row>944</row>
      <rowOff>63951</rowOff>
    </from>
    <to>
      <col>25</col>
      <colOff>277585</colOff>
      <row>950</row>
      <rowOff>175532</rowOff>
    </to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twoCellAnchor>
  <twoCellAnchor>
    <from>
      <col>1</col>
      <colOff>0</colOff>
      <row>938</row>
      <rowOff>0</rowOff>
    </from>
    <to>
      <col>25</col>
      <colOff>277584</colOff>
      <row>944</row>
      <rowOff>36740</rowOff>
    </to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twoCellAnchor>
  <twoCellAnchor>
    <from>
      <col>1</col>
      <colOff>1</colOff>
      <row>1000</row>
      <rowOff>63952</rowOff>
    </from>
    <to>
      <col>25</col>
      <colOff>277585</colOff>
      <row>1006</row>
      <rowOff>175532</rowOff>
    </to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twoCellAnchor>
  <twoCellAnchor>
    <from>
      <col>1</col>
      <colOff>0</colOff>
      <row>994</row>
      <rowOff>0</rowOff>
    </from>
    <to>
      <col>25</col>
      <colOff>277584</colOff>
      <row>1000</row>
      <rowOff>36741</rowOff>
    </to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twoCellAnchor>
  <twoCellAnchor>
    <from>
      <col>1</col>
      <colOff>1</colOff>
      <row>1056</row>
      <rowOff>63951</rowOff>
    </from>
    <to>
      <col>25</col>
      <colOff>277585</colOff>
      <row>1062</row>
      <rowOff>175532</rowOff>
    </to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twoCellAnchor>
  <twoCellAnchor>
    <from>
      <col>1</col>
      <colOff>0</colOff>
      <row>1050</row>
      <rowOff>0</rowOff>
    </from>
    <to>
      <col>25</col>
      <colOff>277584</colOff>
      <row>1056</row>
      <rowOff>36740</rowOff>
    </to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twoCellAnchor>
  <twoCellAnchor>
    <from>
      <col>1</col>
      <colOff>1</colOff>
      <row>1112</row>
      <rowOff>63952</rowOff>
    </from>
    <to>
      <col>25</col>
      <colOff>277585</colOff>
      <row>1118</row>
      <rowOff>175532</rowOff>
    </to>
    <graphicFrame>
      <nvGraphicFramePr>
        <cNvPr id="103" name="Chart 10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/>
  </twoCellAnchor>
  <twoCellAnchor>
    <from>
      <col>1</col>
      <colOff>0</colOff>
      <row>1106</row>
      <rowOff>0</rowOff>
    </from>
    <to>
      <col>25</col>
      <colOff>277584</colOff>
      <row>1112</row>
      <rowOff>36741</rowOff>
    </to>
    <graphicFrame>
      <nvGraphicFramePr>
        <cNvPr id="104" name="Chart 10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/>
  </twoCellAnchor>
  <twoCellAnchor>
    <from>
      <col>1</col>
      <colOff>1</colOff>
      <row>1168</row>
      <rowOff>63951</rowOff>
    </from>
    <to>
      <col>25</col>
      <colOff>277585</colOff>
      <row>1174</row>
      <rowOff>175532</rowOff>
    </to>
    <graphicFrame>
      <nvGraphicFramePr>
        <cNvPr id="105" name="Chart 10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/>
  </twoCellAnchor>
  <twoCellAnchor>
    <from>
      <col>1</col>
      <colOff>0</colOff>
      <row>1162</row>
      <rowOff>0</rowOff>
    </from>
    <to>
      <col>25</col>
      <colOff>277584</colOff>
      <row>1168</row>
      <rowOff>36740</rowOff>
    </to>
    <graphicFrame>
      <nvGraphicFramePr>
        <cNvPr id="106" name="Chart 10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/>
  </twoCellAnchor>
  <twoCellAnchor>
    <from>
      <col>1</col>
      <colOff>1</colOff>
      <row>1224</row>
      <rowOff>63951</rowOff>
    </from>
    <to>
      <col>25</col>
      <colOff>277585</colOff>
      <row>1230</row>
      <rowOff>175532</rowOff>
    </to>
    <graphicFrame>
      <nvGraphicFramePr>
        <cNvPr id="107" name="Chart 10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/>
  </twoCellAnchor>
  <twoCellAnchor>
    <from>
      <col>1</col>
      <colOff>0</colOff>
      <row>1218</row>
      <rowOff>0</rowOff>
    </from>
    <to>
      <col>25</col>
      <colOff>277584</colOff>
      <row>1224</row>
      <rowOff>36740</rowOff>
    </to>
    <graphicFrame>
      <nvGraphicFramePr>
        <cNvPr id="108" name="Chart 10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/>
  </twoCellAnchor>
  <twoCellAnchor>
    <from>
      <col>1</col>
      <colOff>1</colOff>
      <row>1280</row>
      <rowOff>63952</rowOff>
    </from>
    <to>
      <col>25</col>
      <colOff>277585</colOff>
      <row>1286</row>
      <rowOff>175532</rowOff>
    </to>
    <graphicFrame>
      <nvGraphicFramePr>
        <cNvPr id="109" name="Chart 10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/>
  </twoCellAnchor>
  <twoCellAnchor>
    <from>
      <col>1</col>
      <colOff>0</colOff>
      <row>1274</row>
      <rowOff>0</rowOff>
    </from>
    <to>
      <col>25</col>
      <colOff>277584</colOff>
      <row>1280</row>
      <rowOff>36741</rowOff>
    </to>
    <graphicFrame>
      <nvGraphicFramePr>
        <cNvPr id="110" name="Chart 1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/>
  </twoCellAnchor>
  <twoCellAnchor>
    <from>
      <col>1</col>
      <colOff>1</colOff>
      <row>1336</row>
      <rowOff>63951</rowOff>
    </from>
    <to>
      <col>25</col>
      <colOff>277585</colOff>
      <row>1342</row>
      <rowOff>175532</rowOff>
    </to>
    <graphicFrame>
      <nvGraphicFramePr>
        <cNvPr id="111" name="Chart 1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/>
  </twoCellAnchor>
  <twoCellAnchor>
    <from>
      <col>1</col>
      <colOff>0</colOff>
      <row>1330</row>
      <rowOff>0</rowOff>
    </from>
    <to>
      <col>25</col>
      <colOff>277584</colOff>
      <row>1336</row>
      <rowOff>36740</rowOff>
    </to>
    <graphicFrame>
      <nvGraphicFramePr>
        <cNvPr id="112" name="Chart 1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/>
  </twoCellAnchor>
  <twoCellAnchor>
    <from>
      <col>1</col>
      <colOff>1</colOff>
      <row>1392</row>
      <rowOff>63952</rowOff>
    </from>
    <to>
      <col>25</col>
      <colOff>277585</colOff>
      <row>1398</row>
      <rowOff>175532</rowOff>
    </to>
    <graphicFrame>
      <nvGraphicFramePr>
        <cNvPr id="113" name="Chart 1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/>
  </twoCellAnchor>
  <twoCellAnchor>
    <from>
      <col>1</col>
      <colOff>0</colOff>
      <row>1386</row>
      <rowOff>0</rowOff>
    </from>
    <to>
      <col>25</col>
      <colOff>277584</colOff>
      <row>1392</row>
      <rowOff>36741</rowOff>
    </to>
    <graphicFrame>
      <nvGraphicFramePr>
        <cNvPr id="114" name="Chart 1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/>
  </twoCellAnchor>
  <twoCellAnchor>
    <from>
      <col>1</col>
      <colOff>1</colOff>
      <row>1448</row>
      <rowOff>63951</rowOff>
    </from>
    <to>
      <col>25</col>
      <colOff>277585</colOff>
      <row>1454</row>
      <rowOff>175532</rowOff>
    </to>
    <graphicFrame>
      <nvGraphicFramePr>
        <cNvPr id="115" name="Chart 1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/>
  </twoCellAnchor>
  <twoCellAnchor>
    <from>
      <col>1</col>
      <colOff>0</colOff>
      <row>1442</row>
      <rowOff>0</rowOff>
    </from>
    <to>
      <col>25</col>
      <colOff>277584</colOff>
      <row>1448</row>
      <rowOff>36740</rowOff>
    </to>
    <graphicFrame>
      <nvGraphicFramePr>
        <cNvPr id="116" name="Chart 1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/>
  </twoCellAnchor>
  <twoCellAnchor>
    <from>
      <col>1</col>
      <colOff>1</colOff>
      <row>1504</row>
      <rowOff>63952</rowOff>
    </from>
    <to>
      <col>25</col>
      <colOff>277585</colOff>
      <row>1510</row>
      <rowOff>175532</rowOff>
    </to>
    <graphicFrame>
      <nvGraphicFramePr>
        <cNvPr id="117" name="Chart 1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/>
  </twoCellAnchor>
  <twoCellAnchor>
    <from>
      <col>1</col>
      <colOff>0</colOff>
      <row>1498</row>
      <rowOff>0</rowOff>
    </from>
    <to>
      <col>25</col>
      <colOff>277584</colOff>
      <row>1504</row>
      <rowOff>36741</rowOff>
    </to>
    <graphicFrame>
      <nvGraphicFramePr>
        <cNvPr id="118" name="Chart 1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/>
  </twoCellAnchor>
  <twoCellAnchor>
    <from>
      <col>1</col>
      <colOff>1</colOff>
      <row>1560</row>
      <rowOff>63951</rowOff>
    </from>
    <to>
      <col>25</col>
      <colOff>277585</colOff>
      <row>1566</row>
      <rowOff>175532</rowOff>
    </to>
    <graphicFrame>
      <nvGraphicFramePr>
        <cNvPr id="119" name="Chart 1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/>
  </twoCellAnchor>
  <twoCellAnchor>
    <from>
      <col>1</col>
      <colOff>0</colOff>
      <row>1554</row>
      <rowOff>0</rowOff>
    </from>
    <to>
      <col>25</col>
      <colOff>277584</colOff>
      <row>1560</row>
      <rowOff>36740</rowOff>
    </to>
    <graphicFrame>
      <nvGraphicFramePr>
        <cNvPr id="120" name="Chart 1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/>
  </twoCellAnchor>
  <twoCellAnchor>
    <from>
      <col>1</col>
      <colOff>1</colOff>
      <row>1616</row>
      <rowOff>63951</rowOff>
    </from>
    <to>
      <col>25</col>
      <colOff>277585</colOff>
      <row>1622</row>
      <rowOff>175532</rowOff>
    </to>
    <graphicFrame>
      <nvGraphicFramePr>
        <cNvPr id="121" name="Chart 1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/>
  </twoCellAnchor>
  <twoCellAnchor>
    <from>
      <col>1</col>
      <colOff>0</colOff>
      <row>1610</row>
      <rowOff>0</rowOff>
    </from>
    <to>
      <col>25</col>
      <colOff>277584</colOff>
      <row>1616</row>
      <rowOff>36740</rowOff>
    </to>
    <graphicFrame>
      <nvGraphicFramePr>
        <cNvPr id="122" name="Chart 1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/>
  </twoCellAnchor>
  <twoCellAnchor>
    <from>
      <col>1</col>
      <colOff>1</colOff>
      <row>1672</row>
      <rowOff>63952</rowOff>
    </from>
    <to>
      <col>25</col>
      <colOff>277585</colOff>
      <row>1678</row>
      <rowOff>175532</rowOff>
    </to>
    <graphicFrame>
      <nvGraphicFramePr>
        <cNvPr id="123" name="Chart 1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/>
  </twoCellAnchor>
  <twoCellAnchor>
    <from>
      <col>1</col>
      <colOff>0</colOff>
      <row>1666</row>
      <rowOff>0</rowOff>
    </from>
    <to>
      <col>25</col>
      <colOff>277584</colOff>
      <row>1672</row>
      <rowOff>36741</rowOff>
    </to>
    <graphicFrame>
      <nvGraphicFramePr>
        <cNvPr id="124" name="Chart 1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/>
  </twoCellAnchor>
  <twoCellAnchor>
    <from>
      <col>1</col>
      <colOff>1</colOff>
      <row>1728</row>
      <rowOff>63951</rowOff>
    </from>
    <to>
      <col>25</col>
      <colOff>277585</colOff>
      <row>1734</row>
      <rowOff>175532</rowOff>
    </to>
    <graphicFrame>
      <nvGraphicFramePr>
        <cNvPr id="125" name="Chart 1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/>
  </twoCellAnchor>
  <twoCellAnchor>
    <from>
      <col>1</col>
      <colOff>0</colOff>
      <row>1722</row>
      <rowOff>0</rowOff>
    </from>
    <to>
      <col>25</col>
      <colOff>277584</colOff>
      <row>1728</row>
      <rowOff>36740</rowOff>
    </to>
    <graphicFrame>
      <nvGraphicFramePr>
        <cNvPr id="126" name="Chart 1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/>
  </twoCellAnchor>
  <twoCellAnchor>
    <from>
      <col>1</col>
      <colOff>1</colOff>
      <row>1784</row>
      <rowOff>63952</rowOff>
    </from>
    <to>
      <col>25</col>
      <colOff>277585</colOff>
      <row>1790</row>
      <rowOff>175532</rowOff>
    </to>
    <graphicFrame>
      <nvGraphicFramePr>
        <cNvPr id="127" name="Chart 1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/>
  </twoCellAnchor>
  <twoCellAnchor>
    <from>
      <col>1</col>
      <colOff>0</colOff>
      <row>1778</row>
      <rowOff>0</rowOff>
    </from>
    <to>
      <col>25</col>
      <colOff>277584</colOff>
      <row>1784</row>
      <rowOff>36741</rowOff>
    </to>
    <graphicFrame>
      <nvGraphicFramePr>
        <cNvPr id="128" name="Chart 1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/>
  </twoCellAnchor>
  <twoCellAnchor editAs="oneCell">
    <from>
      <col>1</col>
      <colOff>408214</colOff>
      <row>1</row>
      <rowOff>95249</rowOff>
    </from>
    <to>
      <col>4</col>
      <colOff>258535</colOff>
      <row>4</row>
      <rowOff>1028536</rowOff>
    </to>
    <pic>
      <nvPicPr>
        <cNvPr id="8" name="Image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517071" y="163285"/>
          <a:ext cx="1415143" cy="1559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uppo\OneDrive\Desktop\FIM%20Analyser%20Files\Ville%20de%20Estaires%20-%20Rue%20de%20Merville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nthese_des_donnees"/>
      <sheetName val="Graphiques"/>
      <sheetName val="Sens1"/>
      <sheetName val="Sens 1"/>
      <sheetName val="Sens2"/>
      <sheetName val="Sens 2"/>
      <sheetName val="Sens3"/>
      <sheetName val="Sens 3 (S1+S2)"/>
    </sheetNames>
    <sheetDataSet>
      <sheetData sheetId="0"/>
      <sheetData sheetId="1"/>
      <sheetData sheetId="2"/>
      <sheetData sheetId="3">
        <row r="9">
          <cell r="D9" t="str">
            <v>&lt;20</v>
          </cell>
          <cell r="F9" t="str">
            <v>20 - 30</v>
          </cell>
          <cell r="H9" t="str">
            <v>30 - 40</v>
          </cell>
          <cell r="J9" t="str">
            <v>40 - 50</v>
          </cell>
          <cell r="L9" t="str">
            <v>50 - 60</v>
          </cell>
          <cell r="N9" t="str">
            <v>60 - 70</v>
          </cell>
          <cell r="P9" t="str">
            <v>70 - 80</v>
          </cell>
          <cell r="R9" t="str">
            <v>80 - 90</v>
          </cell>
          <cell r="T9" t="str">
            <v>90 - 100</v>
          </cell>
          <cell r="V9" t="str">
            <v>100 - 110</v>
          </cell>
          <cell r="X9" t="str">
            <v>110 - 120</v>
          </cell>
          <cell r="Z9" t="str">
            <v>&gt;120</v>
          </cell>
        </row>
        <row r="11">
          <cell r="B11" t="str">
            <v>0h - 1h</v>
          </cell>
          <cell r="AC11">
            <v>9.7142857142857153</v>
          </cell>
          <cell r="AD11">
            <v>0</v>
          </cell>
        </row>
        <row r="12">
          <cell r="B12" t="str">
            <v>1h - 2h</v>
          </cell>
          <cell r="AC12">
            <v>5.4285714285714288</v>
          </cell>
          <cell r="AD12">
            <v>0</v>
          </cell>
        </row>
        <row r="13">
          <cell r="B13" t="str">
            <v>2h - 3h</v>
          </cell>
          <cell r="AC13">
            <v>2.8571428571428572</v>
          </cell>
          <cell r="AD13">
            <v>0</v>
          </cell>
        </row>
        <row r="14">
          <cell r="B14" t="str">
            <v>3h - 4h</v>
          </cell>
          <cell r="AC14">
            <v>4.2857142857142865</v>
          </cell>
          <cell r="AD14">
            <v>0</v>
          </cell>
        </row>
        <row r="15">
          <cell r="B15" t="str">
            <v>4h - 5h</v>
          </cell>
          <cell r="AC15">
            <v>7.2857142857142856</v>
          </cell>
          <cell r="AD15">
            <v>0.14285714285714285</v>
          </cell>
        </row>
        <row r="16">
          <cell r="B16" t="str">
            <v>5h - 6h</v>
          </cell>
          <cell r="AC16">
            <v>20.428571428571431</v>
          </cell>
          <cell r="AD16">
            <v>0.14285714285714285</v>
          </cell>
        </row>
        <row r="17">
          <cell r="B17" t="str">
            <v>6h - 7h</v>
          </cell>
          <cell r="AC17">
            <v>25.285714285714285</v>
          </cell>
          <cell r="AD17">
            <v>0.2857142857142857</v>
          </cell>
        </row>
        <row r="18">
          <cell r="B18" t="str">
            <v>7h - 8h</v>
          </cell>
          <cell r="AC18">
            <v>89.428571428571431</v>
          </cell>
          <cell r="AD18">
            <v>1.9999999999999998</v>
          </cell>
        </row>
        <row r="19">
          <cell r="B19" t="str">
            <v>8h - 9h</v>
          </cell>
          <cell r="AC19">
            <v>156</v>
          </cell>
          <cell r="AD19">
            <v>2.4285714285714284</v>
          </cell>
        </row>
        <row r="20">
          <cell r="B20" t="str">
            <v>9h - 10h</v>
          </cell>
          <cell r="AC20">
            <v>128.42857142857142</v>
          </cell>
          <cell r="AD20">
            <v>2.4285714285714284</v>
          </cell>
        </row>
        <row r="21">
          <cell r="B21" t="str">
            <v>10h - 11h</v>
          </cell>
          <cell r="AC21">
            <v>147.42857142857142</v>
          </cell>
          <cell r="AD21">
            <v>1.714285714285714</v>
          </cell>
        </row>
        <row r="22">
          <cell r="B22" t="str">
            <v>11h - 12h</v>
          </cell>
          <cell r="AC22">
            <v>178.57142857142856</v>
          </cell>
          <cell r="AD22">
            <v>2.1428571428571428</v>
          </cell>
        </row>
        <row r="23">
          <cell r="B23" t="str">
            <v>12h - 13h</v>
          </cell>
          <cell r="AC23">
            <v>142.14285714285711</v>
          </cell>
          <cell r="AD23">
            <v>1.5714285714285712</v>
          </cell>
        </row>
        <row r="24">
          <cell r="B24" t="str">
            <v>13h - 14h</v>
          </cell>
          <cell r="AC24">
            <v>142.14285714285711</v>
          </cell>
          <cell r="AD24">
            <v>1.9999999999999996</v>
          </cell>
        </row>
        <row r="25">
          <cell r="B25" t="str">
            <v>14h - 15h</v>
          </cell>
          <cell r="AC25">
            <v>145.71428571428572</v>
          </cell>
          <cell r="AD25">
            <v>3.4285714285714284</v>
          </cell>
        </row>
        <row r="26">
          <cell r="B26" t="str">
            <v>15h - 16h</v>
          </cell>
          <cell r="AC26">
            <v>164.42857142857142</v>
          </cell>
          <cell r="AD26">
            <v>2.5714285714285712</v>
          </cell>
        </row>
        <row r="27">
          <cell r="B27" t="str">
            <v>16h - 17h</v>
          </cell>
          <cell r="AC27">
            <v>212.85714285714283</v>
          </cell>
          <cell r="AD27">
            <v>3.2857142857142856</v>
          </cell>
        </row>
        <row r="28">
          <cell r="B28" t="str">
            <v>17h - 18h</v>
          </cell>
          <cell r="AC28">
            <v>204.42857142857142</v>
          </cell>
          <cell r="AD28">
            <v>1.7142857142857144</v>
          </cell>
        </row>
        <row r="29">
          <cell r="B29" t="str">
            <v>18h - 19h</v>
          </cell>
          <cell r="AC29">
            <v>151.71428571428572</v>
          </cell>
          <cell r="AD29">
            <v>0.5714285714285714</v>
          </cell>
        </row>
        <row r="30">
          <cell r="B30" t="str">
            <v>19h - 20h</v>
          </cell>
          <cell r="AC30">
            <v>105.14285714285714</v>
          </cell>
          <cell r="AD30">
            <v>0</v>
          </cell>
        </row>
        <row r="31">
          <cell r="B31" t="str">
            <v>20h - 21h</v>
          </cell>
          <cell r="AC31">
            <v>42.999999999999993</v>
          </cell>
          <cell r="AD31">
            <v>0.14285714285714285</v>
          </cell>
        </row>
        <row r="32">
          <cell r="B32" t="str">
            <v>21h - 22h</v>
          </cell>
          <cell r="AC32">
            <v>37.142857142857146</v>
          </cell>
          <cell r="AD32">
            <v>0.14285714285714285</v>
          </cell>
        </row>
        <row r="33">
          <cell r="B33" t="str">
            <v>22h - 23h</v>
          </cell>
          <cell r="AC33">
            <v>21.714285714285715</v>
          </cell>
          <cell r="AD33">
            <v>0.14285714285714285</v>
          </cell>
        </row>
        <row r="34">
          <cell r="B34" t="str">
            <v>23h - 0h</v>
          </cell>
          <cell r="AC34">
            <v>12.999999999999998</v>
          </cell>
          <cell r="AD34">
            <v>0</v>
          </cell>
        </row>
        <row r="36">
          <cell r="C36">
            <v>10.857142857142858</v>
          </cell>
          <cell r="D36">
            <v>0.14285714285714285</v>
          </cell>
          <cell r="E36">
            <v>40.428571428571423</v>
          </cell>
          <cell r="F36">
            <v>0.85714285714285698</v>
          </cell>
          <cell r="G36">
            <v>292.28571428571433</v>
          </cell>
          <cell r="H36">
            <v>6.5714285714285712</v>
          </cell>
          <cell r="I36">
            <v>1118.8571428571427</v>
          </cell>
          <cell r="J36">
            <v>12.999999999999998</v>
          </cell>
          <cell r="K36">
            <v>596.14285714285711</v>
          </cell>
          <cell r="L36">
            <v>4.1428571428571423</v>
          </cell>
          <cell r="M36">
            <v>83.285714285714292</v>
          </cell>
          <cell r="N36">
            <v>1.4285714285714284</v>
          </cell>
          <cell r="O36">
            <v>12.285714285714285</v>
          </cell>
          <cell r="P36">
            <v>0.14285714285714285</v>
          </cell>
          <cell r="Q36">
            <v>2.714285714285714</v>
          </cell>
          <cell r="R36">
            <v>0.14285714285714285</v>
          </cell>
          <cell r="S36">
            <v>0.71428571428571419</v>
          </cell>
          <cell r="T36">
            <v>0.14285714285714285</v>
          </cell>
          <cell r="U36">
            <v>0.2857142857142857</v>
          </cell>
          <cell r="V36">
            <v>0</v>
          </cell>
          <cell r="W36">
            <v>0</v>
          </cell>
          <cell r="X36">
            <v>0.2857142857142857</v>
          </cell>
          <cell r="Y36">
            <v>0.71428571428571419</v>
          </cell>
          <cell r="Z36">
            <v>0</v>
          </cell>
        </row>
        <row r="431">
          <cell r="A431" t="str">
            <v>% cumul PL</v>
          </cell>
          <cell r="D431">
            <v>0</v>
          </cell>
          <cell r="F431">
            <v>0</v>
          </cell>
          <cell r="H431">
            <v>66.666666666666671</v>
          </cell>
          <cell r="J431">
            <v>66.666666666666671</v>
          </cell>
          <cell r="L431">
            <v>100</v>
          </cell>
          <cell r="N431">
            <v>100</v>
          </cell>
          <cell r="P431">
            <v>100</v>
          </cell>
          <cell r="R431">
            <v>100</v>
          </cell>
          <cell r="T431">
            <v>100</v>
          </cell>
          <cell r="V431">
            <v>100</v>
          </cell>
          <cell r="X431">
            <v>100</v>
          </cell>
          <cell r="Z431">
            <v>100</v>
          </cell>
        </row>
        <row r="432">
          <cell r="B432" t="str">
            <v>% cumul TV</v>
          </cell>
          <cell r="C432">
            <v>0.42780748663101603</v>
          </cell>
          <cell r="E432">
            <v>1.7112299465240641</v>
          </cell>
          <cell r="G432">
            <v>12.19251336898396</v>
          </cell>
          <cell r="I432">
            <v>57.860962566844918</v>
          </cell>
          <cell r="K432">
            <v>91.336898395721931</v>
          </cell>
          <cell r="M432">
            <v>98.288770053475929</v>
          </cell>
          <cell r="O432">
            <v>99.67914438502676</v>
          </cell>
          <cell r="Q432">
            <v>100.00000000000001</v>
          </cell>
          <cell r="S432">
            <v>100.00000000000001</v>
          </cell>
          <cell r="U432">
            <v>100.00000000000001</v>
          </cell>
          <cell r="W432">
            <v>100.00000000000001</v>
          </cell>
          <cell r="Y432">
            <v>100.00000000000001</v>
          </cell>
        </row>
      </sheetData>
      <sheetData sheetId="4"/>
      <sheetData sheetId="5">
        <row r="9">
          <cell r="D9" t="str">
            <v>&lt;20</v>
          </cell>
          <cell r="F9" t="str">
            <v>20 - 30</v>
          </cell>
          <cell r="H9" t="str">
            <v>30 - 40</v>
          </cell>
          <cell r="J9" t="str">
            <v>40 - 50</v>
          </cell>
          <cell r="L9" t="str">
            <v>50 - 60</v>
          </cell>
          <cell r="N9" t="str">
            <v>60 - 70</v>
          </cell>
          <cell r="P9" t="str">
            <v>70 - 80</v>
          </cell>
          <cell r="R9" t="str">
            <v>80 - 90</v>
          </cell>
          <cell r="T9" t="str">
            <v>90 - 100</v>
          </cell>
          <cell r="V9" t="str">
            <v>100 - 110</v>
          </cell>
          <cell r="X9" t="str">
            <v>110 - 120</v>
          </cell>
          <cell r="Z9" t="str">
            <v>&gt;120</v>
          </cell>
        </row>
        <row r="11">
          <cell r="B11" t="str">
            <v>0h - 1h</v>
          </cell>
          <cell r="AC11">
            <v>10</v>
          </cell>
          <cell r="AD11">
            <v>0</v>
          </cell>
        </row>
        <row r="12">
          <cell r="B12" t="str">
            <v>1h - 2h</v>
          </cell>
          <cell r="AC12">
            <v>5.5714285714285712</v>
          </cell>
          <cell r="AD12">
            <v>0</v>
          </cell>
        </row>
        <row r="13">
          <cell r="B13" t="str">
            <v>2h - 3h</v>
          </cell>
          <cell r="AC13">
            <v>3.5714285714285712</v>
          </cell>
          <cell r="AD13">
            <v>0</v>
          </cell>
        </row>
        <row r="14">
          <cell r="B14" t="str">
            <v>3h - 4h</v>
          </cell>
          <cell r="AC14">
            <v>8.5714285714285712</v>
          </cell>
          <cell r="AD14">
            <v>0</v>
          </cell>
        </row>
        <row r="15">
          <cell r="B15" t="str">
            <v>4h - 5h</v>
          </cell>
          <cell r="AC15">
            <v>15.428571428571429</v>
          </cell>
          <cell r="AD15">
            <v>0.42857142857142855</v>
          </cell>
        </row>
        <row r="16">
          <cell r="B16" t="str">
            <v>5h - 6h</v>
          </cell>
          <cell r="AC16">
            <v>45.285714285714285</v>
          </cell>
          <cell r="AD16">
            <v>0.8571428571428571</v>
          </cell>
        </row>
        <row r="17">
          <cell r="B17" t="str">
            <v>6h - 7h</v>
          </cell>
          <cell r="AC17">
            <v>98.285714285714292</v>
          </cell>
          <cell r="AD17">
            <v>3</v>
          </cell>
        </row>
        <row r="18">
          <cell r="B18" t="str">
            <v>7h - 8h</v>
          </cell>
          <cell r="AC18">
            <v>116.57142857142856</v>
          </cell>
          <cell r="AD18">
            <v>4.5714285714285712</v>
          </cell>
        </row>
        <row r="19">
          <cell r="B19" t="str">
            <v>8h - 9h</v>
          </cell>
          <cell r="AC19">
            <v>186.28571428571425</v>
          </cell>
          <cell r="AD19">
            <v>2.8571428571428572</v>
          </cell>
        </row>
        <row r="20">
          <cell r="B20" t="str">
            <v>9h - 10h</v>
          </cell>
          <cell r="AC20">
            <v>140.71428571428572</v>
          </cell>
          <cell r="AD20">
            <v>4.4285714285714288</v>
          </cell>
        </row>
        <row r="21">
          <cell r="B21" t="str">
            <v>10h - 11h</v>
          </cell>
          <cell r="AC21">
            <v>159.14285714285717</v>
          </cell>
          <cell r="AD21">
            <v>1.8571428571428572</v>
          </cell>
        </row>
        <row r="22">
          <cell r="B22" t="str">
            <v>11h - 12h</v>
          </cell>
          <cell r="AC22">
            <v>168.85714285714286</v>
          </cell>
          <cell r="AD22">
            <v>3.8571428571428568</v>
          </cell>
        </row>
        <row r="23">
          <cell r="B23" t="str">
            <v>12h - 13h</v>
          </cell>
          <cell r="AC23">
            <v>151.42857142857142</v>
          </cell>
          <cell r="AD23">
            <v>2.1428571428571428</v>
          </cell>
        </row>
        <row r="24">
          <cell r="B24" t="str">
            <v>13h - 14h</v>
          </cell>
          <cell r="AC24">
            <v>161.71428571428572</v>
          </cell>
          <cell r="AD24">
            <v>4.1428571428571432</v>
          </cell>
        </row>
        <row r="25">
          <cell r="B25" t="str">
            <v>14h - 15h</v>
          </cell>
          <cell r="AC25">
            <v>143.57142857142856</v>
          </cell>
          <cell r="AD25">
            <v>2.1428571428571428</v>
          </cell>
        </row>
        <row r="26">
          <cell r="B26" t="str">
            <v>15h - 16h</v>
          </cell>
          <cell r="AC26">
            <v>154.85714285714283</v>
          </cell>
          <cell r="AD26">
            <v>3.2857142857142856</v>
          </cell>
        </row>
        <row r="27">
          <cell r="B27" t="str">
            <v>16h - 17h</v>
          </cell>
          <cell r="AC27">
            <v>199.42857142857139</v>
          </cell>
          <cell r="AD27">
            <v>2.2857142857142856</v>
          </cell>
        </row>
        <row r="28">
          <cell r="B28" t="str">
            <v>17h - 18h</v>
          </cell>
          <cell r="AC28">
            <v>206.85714285714286</v>
          </cell>
          <cell r="AD28">
            <v>2.714285714285714</v>
          </cell>
        </row>
        <row r="29">
          <cell r="B29" t="str">
            <v>18h - 19h</v>
          </cell>
          <cell r="AC29">
            <v>149.42857142857142</v>
          </cell>
          <cell r="AD29">
            <v>1.5714285714285712</v>
          </cell>
        </row>
        <row r="30">
          <cell r="B30" t="str">
            <v>19h - 20h</v>
          </cell>
          <cell r="AC30">
            <v>116.28571428571429</v>
          </cell>
          <cell r="AD30">
            <v>0.14285714285714285</v>
          </cell>
        </row>
        <row r="31">
          <cell r="B31" t="str">
            <v>20h - 21h</v>
          </cell>
          <cell r="AC31">
            <v>58.857142857142861</v>
          </cell>
          <cell r="AD31">
            <v>0.2857142857142857</v>
          </cell>
        </row>
        <row r="32">
          <cell r="B32" t="str">
            <v>21h - 22h</v>
          </cell>
          <cell r="AC32">
            <v>37.571428571428569</v>
          </cell>
          <cell r="AD32">
            <v>0.14285714285714285</v>
          </cell>
        </row>
        <row r="33">
          <cell r="B33" t="str">
            <v>22h - 23h</v>
          </cell>
          <cell r="AC33">
            <v>23.857142857142858</v>
          </cell>
          <cell r="AD33">
            <v>0.2857142857142857</v>
          </cell>
        </row>
        <row r="34">
          <cell r="B34" t="str">
            <v>23h - 0h</v>
          </cell>
          <cell r="AC34">
            <v>17.285714285714285</v>
          </cell>
          <cell r="AD34">
            <v>0</v>
          </cell>
        </row>
        <row r="36">
          <cell r="C36">
            <v>67.142857142857139</v>
          </cell>
          <cell r="D36">
            <v>2.8571428571428568</v>
          </cell>
          <cell r="E36">
            <v>157.85714285714283</v>
          </cell>
          <cell r="F36">
            <v>4.1428571428571423</v>
          </cell>
          <cell r="G36">
            <v>288.00000000000011</v>
          </cell>
          <cell r="H36">
            <v>9</v>
          </cell>
          <cell r="I36">
            <v>1212.7142857142856</v>
          </cell>
          <cell r="J36">
            <v>17.571428571428573</v>
          </cell>
          <cell r="K36">
            <v>565</v>
          </cell>
          <cell r="L36">
            <v>6.5714285714285721</v>
          </cell>
          <cell r="M36">
            <v>75.714285714285722</v>
          </cell>
          <cell r="N36">
            <v>0.2857142857142857</v>
          </cell>
          <cell r="O36">
            <v>10.714285714285715</v>
          </cell>
          <cell r="P36">
            <v>0.2857142857142857</v>
          </cell>
          <cell r="Q36">
            <v>1.5714285714285712</v>
          </cell>
          <cell r="R36">
            <v>0.14285714285714285</v>
          </cell>
          <cell r="S36">
            <v>0.42857142857142855</v>
          </cell>
          <cell r="T36">
            <v>0</v>
          </cell>
          <cell r="U36">
            <v>0</v>
          </cell>
          <cell r="V36">
            <v>0.14285714285714285</v>
          </cell>
          <cell r="W36">
            <v>0</v>
          </cell>
          <cell r="X36">
            <v>0</v>
          </cell>
          <cell r="Y36">
            <v>0.2857142857142857</v>
          </cell>
          <cell r="Z36">
            <v>0</v>
          </cell>
        </row>
        <row r="431">
          <cell r="A431" t="str">
            <v>% cumul PL</v>
          </cell>
          <cell r="D431">
            <v>40</v>
          </cell>
          <cell r="F431">
            <v>40</v>
          </cell>
          <cell r="H431">
            <v>80</v>
          </cell>
          <cell r="J431">
            <v>80</v>
          </cell>
          <cell r="L431">
            <v>100</v>
          </cell>
          <cell r="N431">
            <v>100</v>
          </cell>
          <cell r="P431">
            <v>100</v>
          </cell>
          <cell r="R431">
            <v>100</v>
          </cell>
          <cell r="T431">
            <v>100</v>
          </cell>
          <cell r="V431">
            <v>100</v>
          </cell>
          <cell r="X431">
            <v>100</v>
          </cell>
          <cell r="Z431">
            <v>100</v>
          </cell>
        </row>
        <row r="432">
          <cell r="B432" t="str">
            <v>% cumul TV</v>
          </cell>
          <cell r="C432">
            <v>2.9218407596785978</v>
          </cell>
          <cell r="E432">
            <v>10.956902848794742</v>
          </cell>
          <cell r="G432">
            <v>19.7954711468225</v>
          </cell>
          <cell r="I432">
            <v>65.668371073776484</v>
          </cell>
          <cell r="K432">
            <v>94.66764061358657</v>
          </cell>
          <cell r="M432">
            <v>99.196493791088386</v>
          </cell>
          <cell r="O432">
            <v>99.853907962016066</v>
          </cell>
          <cell r="Q432">
            <v>99.92695398100804</v>
          </cell>
          <cell r="S432">
            <v>100.00000000000001</v>
          </cell>
          <cell r="U432">
            <v>100.00000000000001</v>
          </cell>
          <cell r="W432">
            <v>100.00000000000001</v>
          </cell>
          <cell r="Y432">
            <v>100.00000000000001</v>
          </cell>
        </row>
      </sheetData>
      <sheetData sheetId="6"/>
      <sheetData sheetId="7">
        <row r="9">
          <cell r="D9" t="str">
            <v>&lt;20</v>
          </cell>
          <cell r="F9" t="str">
            <v>20 - 30</v>
          </cell>
          <cell r="H9" t="str">
            <v>30 - 40</v>
          </cell>
          <cell r="J9" t="str">
            <v>40 - 50</v>
          </cell>
          <cell r="L9" t="str">
            <v>50 - 60</v>
          </cell>
          <cell r="N9" t="str">
            <v>60 - 70</v>
          </cell>
          <cell r="P9" t="str">
            <v>70 - 80</v>
          </cell>
          <cell r="R9" t="str">
            <v>80 - 90</v>
          </cell>
          <cell r="T9" t="str">
            <v>90 - 100</v>
          </cell>
          <cell r="V9" t="str">
            <v>100 - 110</v>
          </cell>
          <cell r="X9" t="str">
            <v>110 - 120</v>
          </cell>
          <cell r="Z9" t="str">
            <v>&gt;120</v>
          </cell>
        </row>
        <row r="11">
          <cell r="B11" t="str">
            <v>0h - 1h</v>
          </cell>
          <cell r="AC11">
            <v>19.714285714285712</v>
          </cell>
          <cell r="AD11">
            <v>0</v>
          </cell>
        </row>
        <row r="12">
          <cell r="B12" t="str">
            <v>1h - 2h</v>
          </cell>
          <cell r="AC12">
            <v>11</v>
          </cell>
          <cell r="AD12">
            <v>0</v>
          </cell>
        </row>
        <row r="13">
          <cell r="B13" t="str">
            <v>2h - 3h</v>
          </cell>
          <cell r="AC13">
            <v>6.4285714285714288</v>
          </cell>
          <cell r="AD13">
            <v>0</v>
          </cell>
        </row>
        <row r="14">
          <cell r="B14" t="str">
            <v>3h - 4h</v>
          </cell>
          <cell r="AC14">
            <v>12.857142857142858</v>
          </cell>
          <cell r="AD14">
            <v>0</v>
          </cell>
        </row>
        <row r="15">
          <cell r="B15" t="str">
            <v>4h - 5h</v>
          </cell>
          <cell r="AC15">
            <v>22.714285714285712</v>
          </cell>
          <cell r="AD15">
            <v>0.5714285714285714</v>
          </cell>
        </row>
        <row r="16">
          <cell r="B16" t="str">
            <v>5h - 6h</v>
          </cell>
          <cell r="AC16">
            <v>65.714285714285722</v>
          </cell>
          <cell r="AD16">
            <v>1</v>
          </cell>
        </row>
        <row r="17">
          <cell r="B17" t="str">
            <v>6h - 7h</v>
          </cell>
          <cell r="AC17">
            <v>123.57142857142857</v>
          </cell>
          <cell r="AD17">
            <v>3.2857142857142856</v>
          </cell>
        </row>
        <row r="18">
          <cell r="B18" t="str">
            <v>7h - 8h</v>
          </cell>
          <cell r="AC18">
            <v>206.00000000000003</v>
          </cell>
          <cell r="AD18">
            <v>6.5714285714285721</v>
          </cell>
        </row>
        <row r="19">
          <cell r="B19" t="str">
            <v>8h - 9h</v>
          </cell>
          <cell r="AC19">
            <v>342.28571428571439</v>
          </cell>
          <cell r="AD19">
            <v>5.2857142857142856</v>
          </cell>
        </row>
        <row r="20">
          <cell r="B20" t="str">
            <v>9h - 10h</v>
          </cell>
          <cell r="AC20">
            <v>269.14285714285717</v>
          </cell>
          <cell r="AD20">
            <v>6.8571428571428568</v>
          </cell>
        </row>
        <row r="21">
          <cell r="B21" t="str">
            <v>10h - 11h</v>
          </cell>
          <cell r="AC21">
            <v>306.57142857142861</v>
          </cell>
          <cell r="AD21">
            <v>3.5714285714285712</v>
          </cell>
        </row>
        <row r="22">
          <cell r="B22" t="str">
            <v>11h - 12h</v>
          </cell>
          <cell r="AC22">
            <v>347.42857142857144</v>
          </cell>
          <cell r="AD22">
            <v>6</v>
          </cell>
        </row>
        <row r="23">
          <cell r="B23" t="str">
            <v>12h - 13h</v>
          </cell>
          <cell r="AC23">
            <v>293.57142857142861</v>
          </cell>
          <cell r="AD23">
            <v>3.714285714285714</v>
          </cell>
        </row>
        <row r="24">
          <cell r="B24" t="str">
            <v>13h - 14h</v>
          </cell>
          <cell r="AC24">
            <v>303.85714285714289</v>
          </cell>
          <cell r="AD24">
            <v>6.1428571428571432</v>
          </cell>
        </row>
        <row r="25">
          <cell r="B25" t="str">
            <v>14h - 15h</v>
          </cell>
          <cell r="AC25">
            <v>289.28571428571433</v>
          </cell>
          <cell r="AD25">
            <v>5.5714285714285712</v>
          </cell>
        </row>
        <row r="26">
          <cell r="B26" t="str">
            <v>15h - 16h</v>
          </cell>
          <cell r="AC26">
            <v>319.28571428571428</v>
          </cell>
          <cell r="AD26">
            <v>5.8571428571428577</v>
          </cell>
        </row>
        <row r="27">
          <cell r="B27" t="str">
            <v>16h - 17h</v>
          </cell>
          <cell r="AC27">
            <v>412.28571428571428</v>
          </cell>
          <cell r="AD27">
            <v>5.5714285714285721</v>
          </cell>
        </row>
        <row r="28">
          <cell r="B28" t="str">
            <v>17h - 18h</v>
          </cell>
          <cell r="AC28">
            <v>411.28571428571439</v>
          </cell>
          <cell r="AD28">
            <v>4.4285714285714288</v>
          </cell>
        </row>
        <row r="29">
          <cell r="B29" t="str">
            <v>18h - 19h</v>
          </cell>
          <cell r="AC29">
            <v>301.14285714285717</v>
          </cell>
          <cell r="AD29">
            <v>2.1428571428571428</v>
          </cell>
        </row>
        <row r="30">
          <cell r="B30" t="str">
            <v>19h - 20h</v>
          </cell>
          <cell r="AC30">
            <v>221.42857142857142</v>
          </cell>
          <cell r="AD30">
            <v>0.14285714285714285</v>
          </cell>
        </row>
        <row r="31">
          <cell r="B31" t="str">
            <v>20h - 21h</v>
          </cell>
          <cell r="AC31">
            <v>101.85714285714286</v>
          </cell>
          <cell r="AD31">
            <v>0.42857142857142855</v>
          </cell>
        </row>
        <row r="32">
          <cell r="B32" t="str">
            <v>21h - 22h</v>
          </cell>
          <cell r="AC32">
            <v>74.714285714285708</v>
          </cell>
          <cell r="AD32">
            <v>0.2857142857142857</v>
          </cell>
        </row>
        <row r="33">
          <cell r="B33" t="str">
            <v>22h - 23h</v>
          </cell>
          <cell r="AC33">
            <v>45.571428571428569</v>
          </cell>
          <cell r="AD33">
            <v>0.42857142857142855</v>
          </cell>
        </row>
        <row r="34">
          <cell r="B34" t="str">
            <v>23h - 0h</v>
          </cell>
          <cell r="AC34">
            <v>30.285714285714285</v>
          </cell>
          <cell r="AD34">
            <v>0</v>
          </cell>
        </row>
        <row r="36">
          <cell r="C36">
            <v>78</v>
          </cell>
          <cell r="D36">
            <v>3</v>
          </cell>
          <cell r="E36">
            <v>198.28571428571431</v>
          </cell>
          <cell r="F36">
            <v>5</v>
          </cell>
          <cell r="G36">
            <v>580.28571428571422</v>
          </cell>
          <cell r="H36">
            <v>15.571428571428573</v>
          </cell>
          <cell r="I36">
            <v>2331.5714285714289</v>
          </cell>
          <cell r="J36">
            <v>30.571428571428577</v>
          </cell>
          <cell r="K36">
            <v>1161.1428571428571</v>
          </cell>
          <cell r="L36">
            <v>10.714285714285712</v>
          </cell>
          <cell r="M36">
            <v>159.00000000000003</v>
          </cell>
          <cell r="N36">
            <v>1.7142857142857142</v>
          </cell>
          <cell r="O36">
            <v>22.999999999999996</v>
          </cell>
          <cell r="P36">
            <v>0.42857142857142855</v>
          </cell>
          <cell r="Q36">
            <v>4.2857142857142856</v>
          </cell>
          <cell r="R36">
            <v>0.2857142857142857</v>
          </cell>
          <cell r="S36">
            <v>1.1428571428571428</v>
          </cell>
          <cell r="T36">
            <v>0.14285714285714285</v>
          </cell>
          <cell r="U36">
            <v>0.2857142857142857</v>
          </cell>
          <cell r="V36">
            <v>0.14285714285714285</v>
          </cell>
          <cell r="W36">
            <v>0</v>
          </cell>
          <cell r="X36">
            <v>0.2857142857142857</v>
          </cell>
          <cell r="Y36">
            <v>1</v>
          </cell>
          <cell r="Z36">
            <v>0</v>
          </cell>
        </row>
        <row r="431">
          <cell r="A431" t="str">
            <v>% cumul PL</v>
          </cell>
          <cell r="D431">
            <v>25</v>
          </cell>
          <cell r="F431">
            <v>25</v>
          </cell>
          <cell r="H431">
            <v>75</v>
          </cell>
          <cell r="J431">
            <v>75</v>
          </cell>
          <cell r="L431">
            <v>100</v>
          </cell>
          <cell r="N431">
            <v>100</v>
          </cell>
          <cell r="P431">
            <v>100</v>
          </cell>
          <cell r="R431">
            <v>100</v>
          </cell>
          <cell r="T431">
            <v>100</v>
          </cell>
          <cell r="V431">
            <v>100</v>
          </cell>
          <cell r="X431">
            <v>100</v>
          </cell>
          <cell r="Z431">
            <v>100</v>
          </cell>
        </row>
        <row r="432">
          <cell r="B432" t="str">
            <v>% cumul TV</v>
          </cell>
          <cell r="C432">
            <v>1.9097222222222223</v>
          </cell>
          <cell r="E432">
            <v>7.2048611111111107</v>
          </cell>
          <cell r="G432">
            <v>16.710069444444443</v>
          </cell>
          <cell r="I432">
            <v>62.5</v>
          </cell>
          <cell r="K432">
            <v>93.315972222222229</v>
          </cell>
          <cell r="M432">
            <v>98.828125000000014</v>
          </cell>
          <cell r="O432">
            <v>99.782986111111128</v>
          </cell>
          <cell r="Q432">
            <v>99.956597222222229</v>
          </cell>
          <cell r="S432">
            <v>100.00000000000001</v>
          </cell>
          <cell r="U432">
            <v>100.00000000000001</v>
          </cell>
          <cell r="W432">
            <v>100.00000000000001</v>
          </cell>
          <cell r="Y432">
            <v>100.00000000000001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J410"/>
  <sheetViews>
    <sheetView showGridLines="0" showWhiteSpace="0" view="pageBreakPreview" topLeftCell="A9" zoomScale="70" zoomScaleNormal="70" zoomScaleSheetLayoutView="70" zoomScalePageLayoutView="70" workbookViewId="0">
      <selection activeCell="B8" sqref="B8:AI34"/>
    </sheetView>
  </sheetViews>
  <sheetFormatPr baseColWidth="8" defaultColWidth="15" defaultRowHeight="14.25"/>
  <cols>
    <col width="1.5703125" customWidth="1" style="439" min="1" max="1"/>
    <col width="11" customWidth="1" style="439" min="2" max="2"/>
    <col width="6.28515625" customWidth="1" style="432" min="3" max="3"/>
    <col width="4.42578125" customWidth="1" style="432" min="4" max="4"/>
    <col width="6.28515625" customWidth="1" style="432" min="5" max="5"/>
    <col width="4.42578125" customWidth="1" style="432" min="6" max="6"/>
    <col width="6.28515625" customWidth="1" style="432" min="7" max="7"/>
    <col width="4.42578125" customWidth="1" style="432" min="8" max="8"/>
    <col width="6.28515625" customWidth="1" style="432" min="9" max="9"/>
    <col width="4.42578125" customWidth="1" style="432" min="10" max="10"/>
    <col width="6.28515625" customWidth="1" style="432" min="11" max="11"/>
    <col width="4.42578125" customWidth="1" style="432" min="12" max="12"/>
    <col width="6.140625" customWidth="1" style="432" min="13" max="13"/>
    <col width="4.42578125" customWidth="1" style="432" min="14" max="14"/>
    <col width="6.28515625" customWidth="1" style="432" min="15" max="15"/>
    <col width="4.42578125" customWidth="1" style="432" min="16" max="16"/>
    <col width="7.28515625" customWidth="1" style="432" min="17" max="17"/>
    <col width="4.42578125" customWidth="1" style="432" min="18" max="18"/>
    <col width="6.28515625" customWidth="1" style="432" min="19" max="19"/>
    <col width="4.42578125" customWidth="1" style="432" min="20" max="20"/>
    <col width="6.28515625" customWidth="1" style="432" min="21" max="21"/>
    <col width="4.42578125" customWidth="1" style="432" min="22" max="22"/>
    <col width="6.28515625" customWidth="1" style="432" min="23" max="23"/>
    <col width="4.42578125" customWidth="1" style="432" min="24" max="24"/>
    <col width="7.42578125" customWidth="1" style="432" min="25" max="25"/>
    <col width="6.42578125" customWidth="1" style="432" min="26" max="26"/>
    <col width="7.140625" customWidth="1" style="439" min="27" max="27"/>
    <col width="7.7109375" customWidth="1" style="439" min="28" max="31"/>
    <col width="15.7109375" customWidth="1" style="439" min="32" max="35"/>
    <col width="1.140625" customWidth="1" style="439" min="36" max="36"/>
    <col width="5.85546875" customWidth="1" style="439" min="37" max="37"/>
    <col width="5.7109375" customWidth="1" style="439" min="38" max="39"/>
    <col width="2.42578125" customWidth="1" style="439" min="40" max="72"/>
    <col width="15" customWidth="1" style="439" min="73" max="73"/>
    <col width="15" customWidth="1" style="439" min="74" max="16384"/>
  </cols>
  <sheetData>
    <row r="1" ht="5.25" customHeight="1">
      <c r="A1" s="152" t="n"/>
      <c r="B1" s="19" t="n"/>
      <c r="C1" s="153" t="n"/>
      <c r="D1" s="153" t="n"/>
      <c r="E1" s="153" t="n"/>
      <c r="F1" s="153" t="n"/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239" t="n"/>
    </row>
    <row r="2" ht="19.5" customHeight="1">
      <c r="A2" s="154" t="n"/>
      <c r="B2" s="467" t="inlineStr">
        <is>
          <t>logo</t>
        </is>
      </c>
      <c r="C2" s="427" t="n"/>
      <c r="D2" s="427" t="n"/>
      <c r="E2" s="427" t="n"/>
      <c r="F2" s="428" t="n"/>
      <c r="G2" s="532" t="inlineStr">
        <is>
          <t>SYNTHESES DES DONNEES</t>
        </is>
      </c>
      <c r="H2" s="446" t="n"/>
      <c r="I2" s="446" t="n"/>
      <c r="J2" s="446" t="n"/>
      <c r="K2" s="446" t="n"/>
      <c r="L2" s="446" t="n"/>
      <c r="M2" s="446" t="n"/>
      <c r="N2" s="446" t="n"/>
      <c r="O2" s="446" t="n"/>
      <c r="P2" s="446" t="n"/>
      <c r="Q2" s="446" t="n"/>
      <c r="R2" s="446" t="n"/>
      <c r="S2" s="446" t="n"/>
      <c r="T2" s="446" t="n"/>
      <c r="U2" s="446" t="n"/>
      <c r="V2" s="446" t="n"/>
      <c r="W2" s="446" t="n"/>
      <c r="X2" s="446" t="n"/>
      <c r="Y2" s="446" t="n"/>
      <c r="Z2" s="446" t="n"/>
      <c r="AA2" s="446" t="n"/>
      <c r="AB2" s="446" t="n"/>
      <c r="AC2" s="446" t="n"/>
      <c r="AD2" s="446" t="n"/>
      <c r="AE2" s="446" t="n"/>
      <c r="AF2" s="446" t="n"/>
      <c r="AG2" s="446" t="n"/>
      <c r="AH2" s="446" t="n"/>
      <c r="AI2" s="449" t="n"/>
      <c r="AJ2" s="240" t="n"/>
    </row>
    <row r="3" ht="15" customHeight="1">
      <c r="A3" s="154" t="n"/>
      <c r="B3" s="431" t="n"/>
      <c r="F3" s="433" t="n"/>
      <c r="G3" s="493" t="n"/>
      <c r="H3" s="427" t="n"/>
      <c r="I3" s="427" t="n"/>
      <c r="J3" s="428" t="n"/>
      <c r="K3" s="444" t="n"/>
      <c r="L3" s="442" t="n"/>
      <c r="M3" s="447" t="n"/>
      <c r="N3" s="442" t="n"/>
      <c r="O3" s="14" t="n"/>
      <c r="P3" s="15" t="n"/>
      <c r="Q3" s="441" t="inlineStr">
        <is>
          <t>{{SECT_INFO}}</t>
        </is>
      </c>
      <c r="R3" s="427" t="n"/>
      <c r="S3" s="427" t="n"/>
      <c r="T3" s="427" t="n"/>
      <c r="U3" s="427" t="n"/>
      <c r="V3" s="427" t="n"/>
      <c r="W3" s="427" t="n"/>
      <c r="X3" s="427" t="n"/>
      <c r="Y3" s="428" t="n"/>
      <c r="Z3" s="441" t="inlineStr">
        <is>
          <t>{{SURVEY_PERIOD}}</t>
        </is>
      </c>
      <c r="AA3" s="427" t="n"/>
      <c r="AB3" s="427" t="n"/>
      <c r="AC3" s="427" t="n"/>
      <c r="AD3" s="427" t="n"/>
      <c r="AE3" s="427" t="n"/>
      <c r="AF3" s="428" t="n"/>
      <c r="AG3" s="441" t="inlineStr">
        <is>
          <t>Mode 4 / Seq = 60mn</t>
        </is>
      </c>
      <c r="AH3" s="427" t="n"/>
      <c r="AI3" s="428" t="n"/>
    </row>
    <row r="4" ht="15" customHeight="1">
      <c r="A4" s="154" t="n"/>
      <c r="B4" s="431" t="n"/>
      <c r="F4" s="433" t="n"/>
      <c r="G4" s="431" t="n"/>
      <c r="J4" s="433" t="n"/>
      <c r="K4" s="434" t="n"/>
      <c r="L4" s="435" t="n"/>
      <c r="M4" s="435" t="n"/>
      <c r="N4" s="435" t="n"/>
      <c r="O4" s="17" t="n"/>
      <c r="P4" s="18" t="n"/>
      <c r="Q4" s="434" t="n"/>
      <c r="R4" s="435" t="n"/>
      <c r="S4" s="435" t="n"/>
      <c r="T4" s="435" t="n"/>
      <c r="U4" s="435" t="n"/>
      <c r="V4" s="435" t="n"/>
      <c r="W4" s="435" t="n"/>
      <c r="X4" s="435" t="n"/>
      <c r="Y4" s="436" t="n"/>
      <c r="Z4" s="434" t="n"/>
      <c r="AA4" s="435" t="n"/>
      <c r="AB4" s="435" t="n"/>
      <c r="AC4" s="435" t="n"/>
      <c r="AD4" s="435" t="n"/>
      <c r="AE4" s="435" t="n"/>
      <c r="AF4" s="436" t="n"/>
      <c r="AG4" s="434" t="n"/>
      <c r="AH4" s="435" t="n"/>
      <c r="AI4" s="436" t="n"/>
    </row>
    <row r="5" ht="83.09999999999999" customHeight="1">
      <c r="A5" s="154" t="n"/>
      <c r="B5" s="431" t="n"/>
      <c r="F5" s="433" t="n"/>
      <c r="G5" s="431" t="n"/>
      <c r="J5" s="433" t="n"/>
      <c r="K5" s="454" t="inlineStr">
        <is>
          <t>{{LOCATION}}</t>
        </is>
      </c>
      <c r="L5" s="427" t="n"/>
      <c r="M5" s="427" t="n"/>
      <c r="N5" s="427" t="n"/>
      <c r="O5" s="427" t="n"/>
      <c r="P5" s="427" t="n"/>
      <c r="Q5" s="427" t="n"/>
      <c r="R5" s="427" t="n"/>
      <c r="S5" s="427" t="n"/>
      <c r="T5" s="427" t="n"/>
      <c r="U5" s="427" t="n"/>
      <c r="V5" s="427" t="n"/>
      <c r="W5" s="427" t="n"/>
      <c r="X5" s="427" t="n"/>
      <c r="Y5" s="427" t="n"/>
      <c r="Z5" s="427" t="n"/>
      <c r="AA5" s="427" t="n"/>
      <c r="AB5" s="427" t="n"/>
      <c r="AC5" s="427" t="n"/>
      <c r="AD5" s="427" t="n"/>
      <c r="AE5" s="427" t="n"/>
      <c r="AF5" s="427" t="n"/>
      <c r="AG5" s="427" t="n"/>
      <c r="AH5" s="427" t="n"/>
      <c r="AI5" s="428" t="n"/>
    </row>
    <row r="6" ht="6.75" customHeight="1">
      <c r="A6" s="154" t="n"/>
      <c r="B6" s="434" t="n"/>
      <c r="C6" s="435" t="n"/>
      <c r="D6" s="435" t="n"/>
      <c r="E6" s="435" t="n"/>
      <c r="F6" s="436" t="n"/>
      <c r="G6" s="434" t="n"/>
      <c r="H6" s="435" t="n"/>
      <c r="I6" s="435" t="n"/>
      <c r="J6" s="436" t="n"/>
      <c r="K6" s="434" t="n"/>
      <c r="L6" s="435" t="n"/>
      <c r="M6" s="435" t="n"/>
      <c r="N6" s="435" t="n"/>
      <c r="O6" s="435" t="n"/>
      <c r="P6" s="435" t="n"/>
      <c r="Q6" s="435" t="n"/>
      <c r="R6" s="435" t="n"/>
      <c r="S6" s="435" t="n"/>
      <c r="T6" s="435" t="n"/>
      <c r="U6" s="435" t="n"/>
      <c r="V6" s="435" t="n"/>
      <c r="W6" s="435" t="n"/>
      <c r="X6" s="435" t="n"/>
      <c r="Y6" s="435" t="n"/>
      <c r="Z6" s="435" t="n"/>
      <c r="AA6" s="435" t="n"/>
      <c r="AB6" s="435" t="n"/>
      <c r="AC6" s="435" t="n"/>
      <c r="AD6" s="435" t="n"/>
      <c r="AE6" s="435" t="n"/>
      <c r="AF6" s="435" t="n"/>
      <c r="AG6" s="435" t="n"/>
      <c r="AH6" s="435" t="n"/>
      <c r="AI6" s="436" t="n"/>
    </row>
    <row r="7" ht="9.75" customHeight="1">
      <c r="A7" s="154" t="n"/>
      <c r="B7" s="267" t="n"/>
      <c r="C7" s="267" t="n"/>
      <c r="D7" s="267" t="n"/>
      <c r="E7" s="267" t="n"/>
      <c r="F7" s="267" t="n"/>
      <c r="G7" s="268" t="n"/>
      <c r="H7" s="268" t="n"/>
      <c r="I7" s="268" t="n"/>
      <c r="J7" s="268" t="n"/>
      <c r="K7" s="269" t="n"/>
      <c r="L7" s="269" t="n"/>
      <c r="M7" s="269" t="n"/>
      <c r="N7" s="269" t="n"/>
      <c r="O7" s="269" t="n"/>
      <c r="P7" s="269" t="n"/>
      <c r="Q7" s="269" t="n"/>
      <c r="R7" s="269" t="n"/>
      <c r="S7" s="269" t="n"/>
      <c r="T7" s="269" t="n"/>
      <c r="U7" s="269" t="n"/>
      <c r="V7" s="269" t="n"/>
      <c r="W7" s="269" t="n"/>
      <c r="X7" s="269" t="n"/>
      <c r="Y7" s="269" t="n"/>
      <c r="Z7" s="269" t="n"/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40" t="n"/>
    </row>
    <row r="8" ht="20.25" customHeight="1">
      <c r="A8" s="154" t="n"/>
      <c r="B8" s="542" t="inlineStr">
        <is>
          <t>plan ou photos</t>
        </is>
      </c>
      <c r="C8" s="427" t="n"/>
      <c r="D8" s="427" t="n"/>
      <c r="E8" s="427" t="n"/>
      <c r="F8" s="427" t="n"/>
      <c r="G8" s="427" t="n"/>
      <c r="H8" s="427" t="n"/>
      <c r="I8" s="427" t="n"/>
      <c r="J8" s="427" t="n"/>
      <c r="K8" s="427" t="n"/>
      <c r="L8" s="427" t="n"/>
      <c r="M8" s="427" t="n"/>
      <c r="N8" s="427" t="n"/>
      <c r="O8" s="427" t="n"/>
      <c r="P8" s="427" t="n"/>
      <c r="Q8" s="427" t="n"/>
      <c r="R8" s="427" t="n"/>
      <c r="S8" s="427" t="n"/>
      <c r="T8" s="427" t="n"/>
      <c r="U8" s="427" t="n"/>
      <c r="V8" s="427" t="n"/>
      <c r="W8" s="427" t="n"/>
      <c r="X8" s="427" t="n"/>
      <c r="Y8" s="427" t="n"/>
      <c r="Z8" s="427" t="n"/>
      <c r="AA8" s="427" t="n"/>
      <c r="AB8" s="427" t="n"/>
      <c r="AC8" s="427" t="n"/>
      <c r="AD8" s="427" t="n"/>
      <c r="AE8" s="427" t="n"/>
      <c r="AF8" s="427" t="n"/>
      <c r="AG8" s="427" t="n"/>
      <c r="AH8" s="427" t="n"/>
      <c r="AI8" s="428" t="n"/>
      <c r="AJ8" s="240" t="n"/>
    </row>
    <row r="9" ht="20.25" customHeight="1">
      <c r="A9" s="154" t="n"/>
      <c r="B9" s="431" t="n"/>
      <c r="AI9" s="433" t="n"/>
      <c r="AJ9" s="240" t="n"/>
    </row>
    <row r="10" ht="20.25" customHeight="1">
      <c r="A10" s="154" t="n"/>
      <c r="B10" s="431" t="n"/>
      <c r="AI10" s="433" t="n"/>
      <c r="AJ10" s="240" t="n"/>
    </row>
    <row r="11" ht="20.25" customHeight="1">
      <c r="A11" s="154" t="n"/>
      <c r="B11" s="431" t="n"/>
      <c r="AI11" s="433" t="n"/>
      <c r="AJ11" s="240" t="n"/>
    </row>
    <row r="12" ht="20.25" customHeight="1">
      <c r="A12" s="154" t="n"/>
      <c r="B12" s="431" t="n"/>
      <c r="AI12" s="433" t="n"/>
      <c r="AJ12" s="240" t="n"/>
    </row>
    <row r="13" ht="20.25" customHeight="1">
      <c r="A13" s="154" t="n"/>
      <c r="B13" s="431" t="n"/>
      <c r="AI13" s="433" t="n"/>
      <c r="AJ13" s="240" t="n"/>
    </row>
    <row r="14" ht="20.25" customHeight="1">
      <c r="A14" s="154" t="n"/>
      <c r="B14" s="431" t="n"/>
      <c r="AI14" s="433" t="n"/>
      <c r="AJ14" s="240" t="n"/>
    </row>
    <row r="15" ht="20.25" customHeight="1">
      <c r="A15" s="154" t="n"/>
      <c r="B15" s="431" t="n"/>
      <c r="AI15" s="433" t="n"/>
      <c r="AJ15" s="240" t="n"/>
    </row>
    <row r="16" ht="20.25" customHeight="1">
      <c r="A16" s="154" t="n"/>
      <c r="B16" s="431" t="n"/>
      <c r="AI16" s="433" t="n"/>
      <c r="AJ16" s="240" t="n"/>
    </row>
    <row r="17" ht="20.25" customHeight="1">
      <c r="A17" s="154" t="n"/>
      <c r="B17" s="431" t="n"/>
      <c r="AI17" s="433" t="n"/>
      <c r="AJ17" s="240" t="n"/>
    </row>
    <row r="18" ht="20.25" customHeight="1">
      <c r="A18" s="154" t="n"/>
      <c r="B18" s="431" t="n"/>
      <c r="AI18" s="433" t="n"/>
      <c r="AJ18" s="240" t="n"/>
    </row>
    <row r="19" ht="20.25" customHeight="1">
      <c r="A19" s="154" t="n"/>
      <c r="B19" s="431" t="n"/>
      <c r="AI19" s="433" t="n"/>
      <c r="AJ19" s="240" t="n"/>
    </row>
    <row r="20" ht="20.25" customHeight="1">
      <c r="A20" s="154" t="n"/>
      <c r="B20" s="431" t="n"/>
      <c r="AI20" s="433" t="n"/>
      <c r="AJ20" s="240" t="n"/>
    </row>
    <row r="21" ht="20.25" customHeight="1">
      <c r="A21" s="154" t="n"/>
      <c r="B21" s="431" t="n"/>
      <c r="AI21" s="433" t="n"/>
      <c r="AJ21" s="240" t="n"/>
    </row>
    <row r="22" ht="20.25" customHeight="1">
      <c r="A22" s="154" t="n"/>
      <c r="B22" s="431" t="n"/>
      <c r="AI22" s="433" t="n"/>
      <c r="AJ22" s="240" t="n"/>
    </row>
    <row r="23" ht="20.25" customHeight="1">
      <c r="A23" s="154" t="n"/>
      <c r="B23" s="431" t="n"/>
      <c r="AI23" s="433" t="n"/>
      <c r="AJ23" s="240" t="n"/>
    </row>
    <row r="24" ht="20.25" customHeight="1">
      <c r="A24" s="154" t="n"/>
      <c r="B24" s="431" t="n"/>
      <c r="AI24" s="433" t="n"/>
      <c r="AJ24" s="240" t="n"/>
    </row>
    <row r="25" ht="20.25" customHeight="1">
      <c r="A25" s="154" t="n"/>
      <c r="B25" s="431" t="n"/>
      <c r="AI25" s="433" t="n"/>
      <c r="AJ25" s="240" t="n"/>
    </row>
    <row r="26" ht="20.25" customHeight="1">
      <c r="A26" s="154" t="n"/>
      <c r="B26" s="431" t="n"/>
      <c r="AI26" s="433" t="n"/>
      <c r="AJ26" s="240" t="n"/>
    </row>
    <row r="27" ht="20.25" customHeight="1">
      <c r="A27" s="154" t="n"/>
      <c r="B27" s="431" t="n"/>
      <c r="AI27" s="433" t="n"/>
      <c r="AJ27" s="240" t="n"/>
    </row>
    <row r="28" ht="20.25" customHeight="1">
      <c r="A28" s="154" t="n"/>
      <c r="B28" s="431" t="n"/>
      <c r="AI28" s="433" t="n"/>
      <c r="AJ28" s="240" t="n"/>
    </row>
    <row r="29" ht="20.25" customHeight="1">
      <c r="A29" s="154" t="n"/>
      <c r="B29" s="431" t="n"/>
      <c r="AI29" s="433" t="n"/>
      <c r="AJ29" s="240" t="n"/>
    </row>
    <row r="30" ht="20.25" customHeight="1">
      <c r="A30" s="154" t="n"/>
      <c r="B30" s="431" t="n"/>
      <c r="AI30" s="433" t="n"/>
      <c r="AJ30" s="240" t="n"/>
    </row>
    <row r="31" ht="20.25" customHeight="1">
      <c r="A31" s="154" t="n"/>
      <c r="B31" s="431" t="n"/>
      <c r="AI31" s="433" t="n"/>
      <c r="AJ31" s="240" t="n"/>
    </row>
    <row r="32" ht="20.25" customHeight="1">
      <c r="A32" s="154" t="n"/>
      <c r="B32" s="431" t="n"/>
      <c r="AI32" s="433" t="n"/>
      <c r="AJ32" s="240" t="n"/>
    </row>
    <row r="33" ht="20.25" customHeight="1">
      <c r="A33" s="154" t="n"/>
      <c r="B33" s="431" t="n"/>
      <c r="AI33" s="433" t="n"/>
      <c r="AJ33" s="240" t="n"/>
    </row>
    <row r="34" ht="20.25" customHeight="1">
      <c r="A34" s="154" t="n"/>
      <c r="B34" s="434" t="n"/>
      <c r="C34" s="435" t="n"/>
      <c r="D34" s="435" t="n"/>
      <c r="E34" s="435" t="n"/>
      <c r="F34" s="435" t="n"/>
      <c r="G34" s="435" t="n"/>
      <c r="H34" s="435" t="n"/>
      <c r="I34" s="435" t="n"/>
      <c r="J34" s="435" t="n"/>
      <c r="K34" s="435" t="n"/>
      <c r="L34" s="435" t="n"/>
      <c r="M34" s="435" t="n"/>
      <c r="N34" s="435" t="n"/>
      <c r="O34" s="435" t="n"/>
      <c r="P34" s="435" t="n"/>
      <c r="Q34" s="435" t="n"/>
      <c r="R34" s="435" t="n"/>
      <c r="S34" s="435" t="n"/>
      <c r="T34" s="435" t="n"/>
      <c r="U34" s="435" t="n"/>
      <c r="V34" s="435" t="n"/>
      <c r="W34" s="435" t="n"/>
      <c r="X34" s="435" t="n"/>
      <c r="Y34" s="435" t="n"/>
      <c r="Z34" s="435" t="n"/>
      <c r="AA34" s="435" t="n"/>
      <c r="AB34" s="435" t="n"/>
      <c r="AC34" s="435" t="n"/>
      <c r="AD34" s="435" t="n"/>
      <c r="AE34" s="435" t="n"/>
      <c r="AF34" s="435" t="n"/>
      <c r="AG34" s="435" t="n"/>
      <c r="AH34" s="435" t="n"/>
      <c r="AI34" s="436" t="n"/>
      <c r="AJ34" s="240" t="n"/>
    </row>
    <row r="35" ht="9.75" customHeight="1">
      <c r="A35" s="154" t="n"/>
      <c r="AJ35" s="240" t="n"/>
    </row>
    <row r="36" ht="29.25" customHeight="1">
      <c r="A36" s="154" t="n"/>
      <c r="B36" s="484" t="inlineStr">
        <is>
          <t xml:space="preserve">VITESSE MAXIMALE AUTORISEE : </t>
        </is>
      </c>
      <c r="C36" s="446" t="n"/>
      <c r="D36" s="446" t="n"/>
      <c r="E36" s="446" t="n"/>
      <c r="F36" s="446" t="n"/>
      <c r="G36" s="446" t="n"/>
      <c r="H36" s="446" t="n"/>
      <c r="I36" s="446" t="n"/>
      <c r="J36" s="446" t="n"/>
      <c r="K36" s="446" t="n"/>
      <c r="L36" s="446" t="n"/>
      <c r="M36" s="446" t="n"/>
      <c r="N36" s="446" t="n"/>
      <c r="O36" s="446" t="n"/>
      <c r="P36" s="446" t="n"/>
      <c r="Q36" s="446" t="n"/>
      <c r="R36" s="446" t="n"/>
      <c r="S36" s="446" t="n"/>
      <c r="T36" s="486" t="inlineStr">
        <is>
          <t>{{VMAX}}</t>
        </is>
      </c>
      <c r="U36" s="446" t="n"/>
      <c r="V36" s="8" t="inlineStr">
        <is>
          <t>km/h</t>
        </is>
      </c>
      <c r="W36" s="8" t="n"/>
      <c r="X36" s="8" t="n"/>
      <c r="Y36" s="8" t="n"/>
      <c r="Z36" s="8" t="n"/>
      <c r="AA36" s="8" t="n"/>
      <c r="AB36" s="8" t="n"/>
      <c r="AC36" s="8" t="n"/>
      <c r="AD36" s="475" t="inlineStr">
        <is>
          <t>Durée d'une page (h):</t>
        </is>
      </c>
      <c r="AE36" s="446" t="n"/>
      <c r="AF36" s="446" t="n"/>
      <c r="AG36" s="446" t="n"/>
      <c r="AH36" s="446" t="n"/>
      <c r="AI36" s="270" t="n">
        <v>24</v>
      </c>
      <c r="AJ36" s="240" t="n"/>
    </row>
    <row r="37" ht="9.75" customHeight="1">
      <c r="A37" s="154" t="n"/>
      <c r="AJ37" s="240" t="n"/>
    </row>
    <row r="38" ht="21.75" customHeight="1">
      <c r="A38" s="154" t="n"/>
      <c r="I38" s="271" t="n"/>
      <c r="J38" s="460" t="inlineStr">
        <is>
          <t>Débits</t>
        </is>
      </c>
      <c r="K38" s="446" t="n"/>
      <c r="L38" s="446" t="n"/>
      <c r="M38" s="446" t="n"/>
      <c r="N38" s="446" t="n"/>
      <c r="O38" s="272" t="n"/>
      <c r="P38" s="448" t="inlineStr">
        <is>
          <t>Vitesses (km/h)</t>
        </is>
      </c>
      <c r="Q38" s="446" t="n"/>
      <c r="R38" s="446" t="n"/>
      <c r="S38" s="446" t="n"/>
      <c r="T38" s="446" t="n"/>
      <c r="U38" s="446" t="n"/>
      <c r="V38" s="446" t="n"/>
      <c r="W38" s="446" t="n"/>
      <c r="X38" s="446" t="n"/>
      <c r="Y38" s="446" t="n"/>
      <c r="Z38" s="446" t="n"/>
      <c r="AA38" s="446" t="n"/>
      <c r="AB38" s="449" t="n"/>
      <c r="AC38" s="460" t="inlineStr">
        <is>
          <t>Périodes</t>
        </is>
      </c>
      <c r="AD38" s="446" t="n"/>
      <c r="AE38" s="446" t="n"/>
      <c r="AF38" s="482" t="n"/>
      <c r="AH38" s="533" t="n"/>
      <c r="AJ38" s="240" t="n"/>
    </row>
    <row r="39" ht="18.75" customHeight="1">
      <c r="A39" s="154" t="n"/>
      <c r="B39" s="273" t="n"/>
      <c r="C39" s="273" t="n"/>
      <c r="D39" s="535" t="n"/>
      <c r="I39" s="433" t="n"/>
      <c r="J39" s="540" t="inlineStr">
        <is>
          <t>%</t>
        </is>
      </c>
      <c r="K39" s="446" t="n"/>
      <c r="L39" s="469" t="inlineStr">
        <is>
          <t>TMJ</t>
        </is>
      </c>
      <c r="M39" s="435" t="n"/>
      <c r="N39" s="472" t="inlineStr">
        <is>
          <t>TMH</t>
        </is>
      </c>
      <c r="O39" s="449" t="n"/>
      <c r="P39" s="474" t="inlineStr">
        <is>
          <t>Moyenne</t>
        </is>
      </c>
      <c r="Q39" s="435" t="n"/>
      <c r="R39" s="539" t="inlineStr">
        <is>
          <t>V15</t>
        </is>
      </c>
      <c r="S39" s="435" t="n"/>
      <c r="T39" s="543" t="inlineStr">
        <is>
          <t>V50</t>
        </is>
      </c>
      <c r="U39" s="435" t="n"/>
      <c r="V39" s="494" t="inlineStr">
        <is>
          <t>V85</t>
        </is>
      </c>
      <c r="W39" s="436" t="n"/>
      <c r="X39" s="522" t="inlineStr">
        <is>
          <t>Ecart Type</t>
        </is>
      </c>
      <c r="Y39" s="436" t="n"/>
      <c r="Z39" s="474" t="inlineStr">
        <is>
          <t>Infractions</t>
        </is>
      </c>
      <c r="AA39" s="435" t="n"/>
      <c r="AB39" s="424" t="inlineStr">
        <is>
          <t>%</t>
        </is>
      </c>
      <c r="AC39" s="85" t="n">
        <v>1</v>
      </c>
      <c r="AD39" s="274" t="n">
        <v>2</v>
      </c>
      <c r="AE39" s="274" t="n">
        <v>3</v>
      </c>
      <c r="AF39" s="275" t="n"/>
      <c r="AG39" s="276" t="n"/>
      <c r="AH39" s="276" t="n"/>
      <c r="AI39" s="276" t="n"/>
      <c r="AJ39" s="240" t="n"/>
    </row>
    <row r="40" ht="9" customHeight="1">
      <c r="A40" s="154" t="n"/>
      <c r="B40" s="277" t="n"/>
      <c r="C40" s="277" t="n"/>
      <c r="D40" s="462" t="n"/>
      <c r="E40" s="462" t="n"/>
      <c r="F40" s="462" t="n"/>
      <c r="G40" s="462" t="n"/>
      <c r="H40" s="462" t="n"/>
      <c r="I40" s="462" t="n"/>
      <c r="J40" s="279" t="n"/>
      <c r="K40" s="279" t="n"/>
      <c r="L40" s="279" t="n"/>
      <c r="M40" s="279" t="n"/>
      <c r="N40" s="280" t="n"/>
      <c r="O40" s="280" t="n"/>
      <c r="P40" s="280" t="n"/>
      <c r="Q40" s="280" t="n"/>
      <c r="R40" s="49" t="n"/>
      <c r="S40" s="49" t="n"/>
      <c r="T40" s="281" t="n"/>
      <c r="U40" s="281" t="n"/>
      <c r="V40" s="279" t="n"/>
      <c r="W40" s="279" t="n"/>
      <c r="X40" s="280" t="n"/>
      <c r="Y40" s="280" t="n"/>
      <c r="Z40" s="280" t="n"/>
      <c r="AA40" s="280" t="n"/>
      <c r="AB40" s="280" t="n"/>
      <c r="AC40" s="280" t="n"/>
      <c r="AD40" s="280" t="n"/>
      <c r="AE40" s="280" t="n"/>
      <c r="AF40" s="74" t="n"/>
      <c r="AG40" s="74" t="n"/>
      <c r="AH40" s="74" t="n"/>
      <c r="AI40" s="74" t="n"/>
      <c r="AJ40" s="240" t="n"/>
    </row>
    <row r="41" ht="18.75" customHeight="1">
      <c r="A41" s="154" t="n"/>
      <c r="B41" s="502" t="inlineStr">
        <is>
          <t>Sens 1</t>
        </is>
      </c>
      <c r="C41" s="427" t="n"/>
      <c r="D41" s="453" t="inlineStr">
        <is>
          <t>TV (Tout véhicules)</t>
        </is>
      </c>
      <c r="E41" s="427" t="n"/>
      <c r="F41" s="427" t="n"/>
      <c r="G41" s="427" t="n"/>
      <c r="H41" s="427" t="n"/>
      <c r="I41" s="427" t="n"/>
      <c r="J41" s="468" t="n"/>
      <c r="K41" s="427" t="n"/>
      <c r="L41" s="470" t="n"/>
      <c r="M41" s="427" t="n"/>
      <c r="N41" s="513" t="n"/>
      <c r="O41" s="428" t="n"/>
      <c r="P41" s="483" t="n"/>
      <c r="Q41" s="428" t="n"/>
      <c r="R41" s="481" t="n"/>
      <c r="S41" s="427" t="n"/>
      <c r="T41" s="455" t="n"/>
      <c r="U41" s="427" t="n"/>
      <c r="V41" s="513" t="n"/>
      <c r="W41" s="428" t="n"/>
      <c r="X41" s="483" t="n"/>
      <c r="Y41" s="428" t="n"/>
      <c r="Z41" s="503" t="n"/>
      <c r="AA41" s="427" t="n"/>
      <c r="AB41" s="406" t="n"/>
      <c r="AC41" s="282" t="n"/>
      <c r="AD41" s="142" t="n"/>
      <c r="AE41" s="142" t="n"/>
      <c r="AF41" s="459" t="n"/>
      <c r="AH41" s="473" t="n"/>
      <c r="AJ41" s="240" t="n"/>
    </row>
    <row r="42" ht="18.75" customHeight="1">
      <c r="A42" s="154" t="n"/>
      <c r="B42" s="431" t="n"/>
      <c r="D42" s="501" t="inlineStr">
        <is>
          <t>VL (Véhicules légers)</t>
        </is>
      </c>
      <c r="J42" s="537" t="n"/>
      <c r="L42" s="507" t="n"/>
      <c r="N42" s="488" t="n"/>
      <c r="O42" s="433" t="n"/>
      <c r="P42" s="477" t="n"/>
      <c r="Q42" s="433" t="n"/>
      <c r="R42" s="509" t="n"/>
      <c r="T42" s="461" t="n"/>
      <c r="V42" s="488" t="n"/>
      <c r="W42" s="433" t="n"/>
      <c r="X42" s="477" t="n"/>
      <c r="Y42" s="433" t="n"/>
      <c r="Z42" s="518" t="n"/>
      <c r="AB42" s="407" t="n"/>
      <c r="AC42" s="283" t="n"/>
      <c r="AD42" s="284" t="n"/>
      <c r="AE42" s="284" t="n"/>
      <c r="AF42" s="459" t="n"/>
      <c r="AH42" s="473" t="n"/>
      <c r="AJ42" s="240" t="n"/>
    </row>
    <row r="43" ht="18.75" customHeight="1">
      <c r="A43" s="154" t="n"/>
      <c r="B43" s="434" t="n"/>
      <c r="C43" s="435" t="n"/>
      <c r="D43" s="462" t="inlineStr">
        <is>
          <t>PL (Poids lourds)</t>
        </is>
      </c>
      <c r="E43" s="435" t="n"/>
      <c r="F43" s="435" t="n"/>
      <c r="G43" s="435" t="n"/>
      <c r="H43" s="435" t="n"/>
      <c r="I43" s="435" t="n"/>
      <c r="J43" s="485" t="n"/>
      <c r="K43" s="435" t="n"/>
      <c r="L43" s="524" t="n"/>
      <c r="M43" s="435" t="n"/>
      <c r="N43" s="520" t="n"/>
      <c r="O43" s="436" t="n"/>
      <c r="P43" s="489" t="n"/>
      <c r="Q43" s="436" t="n"/>
      <c r="R43" s="498" t="n"/>
      <c r="S43" s="435" t="n"/>
      <c r="T43" s="499" t="n"/>
      <c r="U43" s="435" t="n"/>
      <c r="V43" s="520" t="n"/>
      <c r="W43" s="436" t="n"/>
      <c r="X43" s="489" t="n"/>
      <c r="Y43" s="436" t="n"/>
      <c r="Z43" s="506" t="n"/>
      <c r="AA43" s="435" t="n"/>
      <c r="AB43" s="408" t="n"/>
      <c r="AC43" s="285" t="n"/>
      <c r="AD43" s="286" t="n"/>
      <c r="AE43" s="287" t="n"/>
      <c r="AF43" s="521" t="n"/>
      <c r="AH43" s="473" t="n"/>
      <c r="AJ43" s="240" t="n"/>
    </row>
    <row r="44" ht="9.75" customHeight="1">
      <c r="A44" s="154" t="n"/>
      <c r="B44" s="288" t="n"/>
      <c r="C44" s="289" t="n"/>
      <c r="D44" s="290" t="n"/>
      <c r="E44" s="290" t="n"/>
      <c r="F44" s="290" t="n"/>
      <c r="G44" s="290" t="n"/>
      <c r="H44" s="290" t="n"/>
      <c r="I44" s="290" t="n"/>
      <c r="J44" s="409" t="n"/>
      <c r="K44" s="409" t="n"/>
      <c r="L44" s="409" t="n"/>
      <c r="M44" s="409" t="n"/>
      <c r="N44" s="410" t="n"/>
      <c r="O44" s="410" t="n"/>
      <c r="P44" s="411" t="n"/>
      <c r="Q44" s="411" t="n"/>
      <c r="R44" s="409" t="n"/>
      <c r="S44" s="409" t="n"/>
      <c r="T44" s="409" t="n"/>
      <c r="U44" s="409" t="n"/>
      <c r="V44" s="409" t="n"/>
      <c r="W44" s="409" t="n"/>
      <c r="X44" s="412" t="n"/>
      <c r="Y44" s="412" t="n"/>
      <c r="Z44" s="411" t="n"/>
      <c r="AA44" s="411" t="n"/>
      <c r="AB44" s="412" t="n"/>
      <c r="AC44" s="412" t="n"/>
      <c r="AD44" s="413" t="n"/>
      <c r="AE44" s="413" t="n"/>
      <c r="AF44" s="297" t="n"/>
      <c r="AG44" s="297" t="n"/>
      <c r="AH44" s="298" t="n"/>
      <c r="AI44" s="298" t="n"/>
      <c r="AJ44" s="240" t="n"/>
    </row>
    <row r="45" ht="18.75" customHeight="1">
      <c r="A45" s="154" t="n"/>
      <c r="B45" s="530" t="inlineStr">
        <is>
          <t>Sens 2</t>
        </is>
      </c>
      <c r="C45" s="427" t="n"/>
      <c r="D45" s="453" t="inlineStr">
        <is>
          <t>TV (Tout véhicules)</t>
        </is>
      </c>
      <c r="E45" s="427" t="n"/>
      <c r="F45" s="427" t="n"/>
      <c r="G45" s="427" t="n"/>
      <c r="H45" s="427" t="n"/>
      <c r="I45" s="427" t="n"/>
      <c r="J45" s="468" t="n"/>
      <c r="K45" s="427" t="n"/>
      <c r="L45" s="470" t="n"/>
      <c r="M45" s="427" t="n"/>
      <c r="N45" s="513" t="n"/>
      <c r="O45" s="428" t="n"/>
      <c r="P45" s="483" t="n"/>
      <c r="Q45" s="428" t="n"/>
      <c r="R45" s="481" t="n"/>
      <c r="S45" s="427" t="n"/>
      <c r="T45" s="455" t="n"/>
      <c r="U45" s="427" t="n"/>
      <c r="V45" s="513" t="n"/>
      <c r="W45" s="428" t="n"/>
      <c r="X45" s="483" t="n"/>
      <c r="Y45" s="428" t="n"/>
      <c r="Z45" s="503" t="n"/>
      <c r="AA45" s="427" t="n"/>
      <c r="AB45" s="406" t="n"/>
      <c r="AC45" s="282" t="n"/>
      <c r="AD45" s="142" t="n"/>
      <c r="AE45" s="142" t="n"/>
      <c r="AF45" s="459" t="n"/>
      <c r="AH45" s="473" t="n"/>
      <c r="AJ45" s="240" t="n"/>
    </row>
    <row r="46" ht="18.75" customHeight="1">
      <c r="A46" s="154" t="n"/>
      <c r="B46" s="431" t="n"/>
      <c r="D46" s="501" t="inlineStr">
        <is>
          <t>VL (Véhicules légers)</t>
        </is>
      </c>
      <c r="J46" s="511" t="n"/>
      <c r="L46" s="514" t="n"/>
      <c r="N46" s="464" t="n"/>
      <c r="O46" s="433" t="n"/>
      <c r="P46" s="465" t="n"/>
      <c r="Q46" s="433" t="n"/>
      <c r="R46" s="526" t="n"/>
      <c r="T46" s="538" t="n"/>
      <c r="V46" s="464" t="n"/>
      <c r="W46" s="433" t="n"/>
      <c r="X46" s="465" t="n"/>
      <c r="Y46" s="433" t="n"/>
      <c r="Z46" s="531" t="n"/>
      <c r="AB46" s="414" t="n"/>
      <c r="AC46" s="299" t="n"/>
      <c r="AD46" s="300" t="n"/>
      <c r="AE46" s="300" t="n"/>
      <c r="AF46" s="459" t="n"/>
      <c r="AH46" s="473" t="n"/>
      <c r="AJ46" s="240" t="n"/>
    </row>
    <row r="47" ht="18.75" customHeight="1">
      <c r="A47" s="154" t="n"/>
      <c r="B47" s="434" t="n"/>
      <c r="C47" s="435" t="n"/>
      <c r="D47" s="462" t="inlineStr">
        <is>
          <t>PL (Poids lourds)</t>
        </is>
      </c>
      <c r="E47" s="435" t="n"/>
      <c r="F47" s="435" t="n"/>
      <c r="G47" s="435" t="n"/>
      <c r="H47" s="435" t="n"/>
      <c r="I47" s="435" t="n"/>
      <c r="J47" s="548" t="n"/>
      <c r="K47" s="435" t="n"/>
      <c r="L47" s="492" t="n"/>
      <c r="M47" s="435" t="n"/>
      <c r="N47" s="500" t="n"/>
      <c r="O47" s="436" t="n"/>
      <c r="P47" s="495" t="n"/>
      <c r="Q47" s="436" t="n"/>
      <c r="R47" s="510" t="n"/>
      <c r="S47" s="435" t="n"/>
      <c r="T47" s="544" t="n"/>
      <c r="U47" s="435" t="n"/>
      <c r="V47" s="500" t="n"/>
      <c r="W47" s="436" t="n"/>
      <c r="X47" s="495" t="n"/>
      <c r="Y47" s="436" t="n"/>
      <c r="Z47" s="534" t="n"/>
      <c r="AA47" s="435" t="n"/>
      <c r="AB47" s="415" t="n"/>
      <c r="AC47" s="301" t="n"/>
      <c r="AD47" s="302" t="n"/>
      <c r="AE47" s="302" t="n"/>
      <c r="AF47" s="521" t="n"/>
      <c r="AH47" s="473" t="n"/>
      <c r="AJ47" s="240" t="n"/>
    </row>
    <row r="48" ht="9.75" customHeight="1">
      <c r="A48" s="154" t="n"/>
      <c r="B48" s="288" t="n"/>
      <c r="C48" s="289" t="n"/>
      <c r="D48" s="290" t="n"/>
      <c r="E48" s="290" t="n"/>
      <c r="F48" s="290" t="n"/>
      <c r="G48" s="290" t="n"/>
      <c r="H48" s="290" t="n"/>
      <c r="I48" s="290" t="n"/>
      <c r="J48" s="409" t="n"/>
      <c r="K48" s="409" t="n"/>
      <c r="L48" s="409" t="n"/>
      <c r="M48" s="409" t="n"/>
      <c r="N48" s="410" t="n"/>
      <c r="O48" s="410" t="n"/>
      <c r="P48" s="411" t="n"/>
      <c r="Q48" s="411" t="n"/>
      <c r="R48" s="409" t="n"/>
      <c r="S48" s="409" t="n"/>
      <c r="T48" s="409" t="n"/>
      <c r="U48" s="409" t="n"/>
      <c r="V48" s="409" t="n"/>
      <c r="W48" s="409" t="n"/>
      <c r="X48" s="412" t="n"/>
      <c r="Y48" s="412" t="n"/>
      <c r="Z48" s="411" t="n"/>
      <c r="AA48" s="411" t="n"/>
      <c r="AB48" s="412" t="n"/>
      <c r="AC48" s="412" t="n"/>
      <c r="AD48" s="413" t="n"/>
      <c r="AE48" s="413" t="n"/>
      <c r="AF48" s="297" t="n"/>
      <c r="AG48" s="297" t="n"/>
      <c r="AH48" s="298" t="n"/>
      <c r="AI48" s="298" t="n"/>
      <c r="AJ48" s="240" t="n"/>
    </row>
    <row r="49" ht="18.75" customHeight="1">
      <c r="A49" s="154" t="n"/>
      <c r="B49" s="528" t="inlineStr">
        <is>
          <t>Sens 3 (S1+S2)</t>
        </is>
      </c>
      <c r="C49" s="427" t="n"/>
      <c r="D49" s="453" t="inlineStr">
        <is>
          <t>TV (Tout véhicules)</t>
        </is>
      </c>
      <c r="E49" s="427" t="n"/>
      <c r="F49" s="427" t="n"/>
      <c r="G49" s="427" t="n"/>
      <c r="H49" s="427" t="n"/>
      <c r="I49" s="427" t="n"/>
      <c r="J49" s="468" t="n"/>
      <c r="K49" s="427" t="n"/>
      <c r="L49" s="470" t="n"/>
      <c r="M49" s="427" t="n"/>
      <c r="N49" s="513" t="n"/>
      <c r="O49" s="428" t="n"/>
      <c r="P49" s="483" t="n"/>
      <c r="Q49" s="428" t="n"/>
      <c r="R49" s="481" t="n"/>
      <c r="S49" s="427" t="n"/>
      <c r="T49" s="455" t="n"/>
      <c r="U49" s="427" t="n"/>
      <c r="V49" s="513" t="n"/>
      <c r="W49" s="428" t="n"/>
      <c r="X49" s="483" t="n"/>
      <c r="Y49" s="428" t="n"/>
      <c r="Z49" s="503" t="n"/>
      <c r="AA49" s="427" t="n"/>
      <c r="AB49" s="406" t="n"/>
      <c r="AC49" s="282" t="n"/>
      <c r="AD49" s="142" t="n"/>
      <c r="AE49" s="142" t="n"/>
      <c r="AF49" s="459" t="n"/>
      <c r="AH49" s="473" t="n"/>
      <c r="AJ49" s="240" t="n"/>
    </row>
    <row r="50" ht="18.75" customHeight="1">
      <c r="A50" s="154" t="n"/>
      <c r="B50" s="431" t="n"/>
      <c r="D50" s="501" t="inlineStr">
        <is>
          <t>VL (Véhicules légers)</t>
        </is>
      </c>
      <c r="J50" s="525" t="n"/>
      <c r="L50" s="519" t="n"/>
      <c r="N50" s="504" t="n"/>
      <c r="O50" s="433" t="n"/>
      <c r="P50" s="505" t="n"/>
      <c r="Q50" s="433" t="n"/>
      <c r="R50" s="546" t="n"/>
      <c r="T50" s="466" t="n"/>
      <c r="V50" s="504" t="n"/>
      <c r="W50" s="433" t="n"/>
      <c r="X50" s="505" t="n"/>
      <c r="Y50" s="433" t="n"/>
      <c r="Z50" s="463" t="n"/>
      <c r="AB50" s="416" t="n"/>
      <c r="AC50" s="303" t="n"/>
      <c r="AD50" s="304" t="n"/>
      <c r="AE50" s="304" t="n"/>
      <c r="AF50" s="459" t="n"/>
      <c r="AH50" s="473" t="n"/>
      <c r="AJ50" s="240" t="n"/>
    </row>
    <row r="51" ht="18.75" customHeight="1">
      <c r="A51" s="154" t="n"/>
      <c r="B51" s="434" t="n"/>
      <c r="C51" s="435" t="n"/>
      <c r="D51" s="462" t="inlineStr">
        <is>
          <t>PL (Poids lourds)</t>
        </is>
      </c>
      <c r="E51" s="435" t="n"/>
      <c r="F51" s="435" t="n"/>
      <c r="G51" s="435" t="n"/>
      <c r="H51" s="435" t="n"/>
      <c r="I51" s="435" t="n"/>
      <c r="J51" s="516" t="n"/>
      <c r="K51" s="435" t="n"/>
      <c r="L51" s="536" t="n"/>
      <c r="M51" s="435" t="n"/>
      <c r="N51" s="480" t="n"/>
      <c r="O51" s="436" t="n"/>
      <c r="P51" s="523" t="n"/>
      <c r="Q51" s="436" t="n"/>
      <c r="R51" s="478" t="n"/>
      <c r="S51" s="435" t="n"/>
      <c r="T51" s="479" t="n"/>
      <c r="U51" s="435" t="n"/>
      <c r="V51" s="480" t="n"/>
      <c r="W51" s="436" t="n"/>
      <c r="X51" s="523" t="n"/>
      <c r="Y51" s="436" t="n"/>
      <c r="Z51" s="547" t="n"/>
      <c r="AA51" s="435" t="n"/>
      <c r="AB51" s="417" t="n"/>
      <c r="AC51" s="305" t="n"/>
      <c r="AD51" s="306" t="n"/>
      <c r="AE51" s="306" t="n"/>
      <c r="AF51" s="521" t="n"/>
      <c r="AH51" s="473" t="n"/>
      <c r="AJ51" s="240" t="n"/>
    </row>
    <row r="52" ht="9.75" customHeight="1">
      <c r="A52" s="154" t="n"/>
      <c r="B52" s="288" t="n"/>
      <c r="C52" s="289" t="n"/>
      <c r="D52" s="290" t="n"/>
      <c r="E52" s="290" t="n"/>
      <c r="F52" s="290" t="n"/>
      <c r="G52" s="290" t="n"/>
      <c r="H52" s="290" t="n"/>
      <c r="I52" s="290" t="n"/>
      <c r="J52" s="291" t="n"/>
      <c r="K52" s="291" t="n"/>
      <c r="L52" s="291" t="n"/>
      <c r="M52" s="291" t="n"/>
      <c r="N52" s="292" t="n"/>
      <c r="O52" s="292" t="n"/>
      <c r="P52" s="293" t="n"/>
      <c r="Q52" s="293" t="n"/>
      <c r="R52" s="307" t="n"/>
      <c r="S52" s="307" t="n"/>
      <c r="T52" s="294" t="n"/>
      <c r="U52" s="294" t="n"/>
      <c r="V52" s="291" t="n"/>
      <c r="W52" s="291" t="n"/>
      <c r="X52" s="295" t="n"/>
      <c r="Y52" s="295" t="n"/>
      <c r="Z52" s="293" t="n"/>
      <c r="AA52" s="293" t="n"/>
      <c r="AB52" s="295" t="n"/>
      <c r="AC52" s="295" t="n"/>
      <c r="AD52" s="296" t="n"/>
      <c r="AE52" s="296" t="n"/>
      <c r="AF52" s="308" t="n"/>
      <c r="AG52" s="308" t="n"/>
      <c r="AH52" s="308" t="n"/>
      <c r="AI52" s="308" t="n"/>
      <c r="AJ52" s="240" t="n"/>
    </row>
    <row r="53" ht="14.1" customHeight="1">
      <c r="A53" s="154" t="n"/>
      <c r="B53" s="458" t="inlineStr">
        <is>
          <t>Periode 1 :</t>
        </is>
      </c>
      <c r="C53" s="427" t="n"/>
      <c r="D53" s="427" t="n"/>
      <c r="E53" s="309" t="n"/>
      <c r="F53" s="310" t="inlineStr">
        <is>
          <t xml:space="preserve"> à</t>
        </is>
      </c>
      <c r="G53" s="309" t="n"/>
      <c r="H53" s="310" t="n"/>
      <c r="I53" s="311" t="n"/>
      <c r="J53" s="312" t="inlineStr">
        <is>
          <t>Sens3 = Sens1 et Sens2 confondus</t>
        </is>
      </c>
      <c r="K53" s="288" t="n"/>
      <c r="L53" s="288" t="n"/>
      <c r="M53" s="288" t="n"/>
      <c r="N53" s="288" t="n"/>
      <c r="O53" s="288" t="n"/>
      <c r="P53" s="288" t="n"/>
      <c r="Q53" s="288" t="n"/>
      <c r="R53" s="288" t="n"/>
      <c r="S53" s="288" t="n"/>
      <c r="T53" s="288" t="n"/>
      <c r="U53" s="288" t="n"/>
      <c r="V53" s="288" t="n"/>
      <c r="W53" s="288" t="n"/>
      <c r="X53" s="288" t="n"/>
      <c r="Y53" s="288" t="n"/>
      <c r="Z53" s="288" t="n"/>
      <c r="AA53" s="313" t="n"/>
      <c r="AB53" s="289" t="n"/>
      <c r="AC53" s="289" t="n"/>
      <c r="AD53" s="314" t="n"/>
      <c r="AE53" s="314" t="n"/>
      <c r="AF53" s="289" t="n"/>
      <c r="AG53" s="289" t="n"/>
      <c r="AH53" s="289" t="n"/>
      <c r="AI53" s="315" t="n"/>
      <c r="AJ53" s="240" t="n"/>
    </row>
    <row r="54" ht="14.1" customHeight="1">
      <c r="A54" s="154" t="n"/>
      <c r="B54" s="496" t="inlineStr">
        <is>
          <t>Periode 2 :</t>
        </is>
      </c>
      <c r="E54" s="316" t="n"/>
      <c r="F54" s="317" t="inlineStr">
        <is>
          <t xml:space="preserve"> à</t>
        </is>
      </c>
      <c r="G54" s="316" t="n"/>
      <c r="H54" s="317" t="n"/>
      <c r="I54" s="318" t="n"/>
      <c r="J54" s="319" t="inlineStr">
        <is>
          <t xml:space="preserve">TMH = Taux moyen horaire </t>
        </is>
      </c>
      <c r="K54" s="320" t="n"/>
      <c r="L54" s="320" t="n"/>
      <c r="M54" s="320" t="n"/>
      <c r="N54" s="320" t="n"/>
      <c r="O54" s="320" t="n"/>
      <c r="P54" s="319" t="n"/>
      <c r="Q54" s="321" t="n"/>
      <c r="R54" s="153" t="n"/>
      <c r="S54" s="153" t="n"/>
      <c r="T54" s="322" t="n"/>
      <c r="U54" s="322" t="n"/>
      <c r="V54" s="153" t="n"/>
      <c r="W54" s="153" t="n"/>
      <c r="X54" s="153" t="n"/>
      <c r="Y54" s="153" t="n"/>
      <c r="Z54" s="19" t="n"/>
      <c r="AA54" s="19" t="n"/>
      <c r="AB54" s="152" t="n"/>
      <c r="AC54" s="19" t="n"/>
      <c r="AD54" s="19" t="n"/>
      <c r="AE54" s="19" t="n"/>
      <c r="AF54" s="19" t="n"/>
      <c r="AG54" s="19" t="n"/>
      <c r="AH54" s="19" t="n"/>
      <c r="AI54" s="239" t="n"/>
    </row>
    <row r="55" ht="14.1" customHeight="1">
      <c r="A55" s="154" t="n"/>
      <c r="B55" s="545" t="inlineStr">
        <is>
          <t>Periode 3 :</t>
        </is>
      </c>
      <c r="C55" s="435" t="n"/>
      <c r="D55" s="435" t="n"/>
      <c r="E55" s="323" t="n"/>
      <c r="F55" s="324" t="inlineStr">
        <is>
          <t xml:space="preserve"> à</t>
        </is>
      </c>
      <c r="G55" s="323" t="n"/>
      <c r="H55" s="324" t="n"/>
      <c r="I55" s="325" t="n"/>
      <c r="J55" s="326" t="inlineStr">
        <is>
          <t>TMJ = Taux moyen journalier</t>
        </is>
      </c>
      <c r="K55" s="327" t="n"/>
      <c r="L55" s="327" t="n"/>
      <c r="M55" s="327" t="n"/>
      <c r="N55" s="327" t="n"/>
      <c r="O55" s="327" t="n"/>
      <c r="P55" s="326" t="inlineStr">
        <is>
          <t>V85 = vitesse en dessous de laquelle roule 85% des véhicules</t>
        </is>
      </c>
      <c r="Q55" s="328" t="n"/>
      <c r="R55" s="328" t="n"/>
      <c r="S55" s="328" t="n"/>
      <c r="T55" s="329" t="n"/>
      <c r="U55" s="329" t="n"/>
      <c r="V55" s="328" t="n"/>
      <c r="W55" s="328" t="n"/>
      <c r="X55" s="328" t="n"/>
      <c r="Y55" s="328" t="n"/>
      <c r="Z55" s="25" t="n"/>
      <c r="AA55" s="25" t="n"/>
      <c r="AB55" s="199" t="n"/>
      <c r="AC55" s="25" t="n"/>
      <c r="AD55" s="25" t="n"/>
      <c r="AE55" s="25" t="n"/>
      <c r="AF55" s="25" t="n"/>
      <c r="AG55" s="25" t="n"/>
      <c r="AH55" s="25" t="n"/>
      <c r="AI55" s="26" t="n"/>
    </row>
    <row r="56" ht="9.75" customHeight="1"/>
    <row r="57" ht="4.5" customHeight="1">
      <c r="A57" s="154" t="n"/>
      <c r="AJ57" s="240" t="n"/>
    </row>
    <row r="58" ht="5.25" customHeight="1"/>
    <row r="59" ht="19.5" customHeight="1">
      <c r="B59" s="491" t="n"/>
      <c r="G59" s="490" t="n"/>
    </row>
    <row r="60" ht="15" customHeight="1">
      <c r="G60" s="497" t="n"/>
      <c r="K60" s="517" t="n"/>
      <c r="Q60" s="517" t="n"/>
      <c r="Z60" s="476" t="n"/>
      <c r="AG60" s="476" t="n"/>
    </row>
    <row r="61" ht="15" customHeight="1"/>
    <row r="62" ht="15" customHeight="1">
      <c r="K62" s="517" t="n"/>
    </row>
    <row r="63" ht="6.75" customHeight="1"/>
    <row r="64" ht="6.75" customHeight="1"/>
    <row r="65" ht="17.25" customHeight="1">
      <c r="B65" s="471" t="n"/>
      <c r="C65" s="330" t="n"/>
      <c r="D65" s="330" t="n"/>
      <c r="E65" s="330" t="n"/>
      <c r="F65" s="330" t="n"/>
      <c r="G65" s="330" t="n"/>
      <c r="H65" s="330" t="n"/>
      <c r="I65" s="330" t="n"/>
      <c r="J65" s="330" t="n"/>
      <c r="K65" s="330" t="n"/>
      <c r="L65" s="330" t="n"/>
      <c r="M65" s="330" t="n"/>
      <c r="N65" s="330" t="n"/>
      <c r="O65" s="330" t="n"/>
      <c r="P65" s="330" t="n"/>
      <c r="Q65" s="330" t="n"/>
      <c r="R65" s="330" t="n"/>
      <c r="S65" s="330" t="n"/>
      <c r="T65" s="330" t="n"/>
      <c r="U65" s="330" t="n"/>
      <c r="V65" s="330" t="n"/>
      <c r="W65" s="330" t="n"/>
      <c r="X65" s="330" t="n"/>
      <c r="Y65" s="330" t="n"/>
      <c r="Z65" s="330" t="n"/>
      <c r="AA65" s="37" t="n"/>
      <c r="AB65" s="37" t="n"/>
      <c r="AC65" s="37" t="n"/>
      <c r="AD65" s="37" t="n"/>
      <c r="AE65" s="37" t="n"/>
      <c r="AF65" s="36" t="n"/>
      <c r="AG65" s="36" t="n"/>
      <c r="AH65" s="36" t="n"/>
      <c r="AI65" s="36" t="n"/>
    </row>
    <row r="66" ht="17.25" customHeight="1"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40" t="n"/>
      <c r="AG66" s="40" t="n"/>
      <c r="AH66" s="40" t="n"/>
      <c r="AI66" s="40" t="n"/>
    </row>
    <row r="67" ht="17.25" customHeight="1">
      <c r="B67" s="241" t="n"/>
      <c r="C67" s="242" t="n"/>
      <c r="D67" s="242" t="n"/>
      <c r="E67" s="242" t="n"/>
      <c r="F67" s="242" t="n"/>
      <c r="G67" s="242" t="n"/>
      <c r="H67" s="242" t="n"/>
      <c r="I67" s="242" t="n"/>
      <c r="J67" s="242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  <c r="Z67" s="242" t="n"/>
      <c r="AA67" s="243" t="n"/>
      <c r="AB67" s="331" t="n"/>
      <c r="AC67" s="332" t="n"/>
      <c r="AD67" s="333" t="n"/>
      <c r="AE67" s="245" t="n"/>
      <c r="AF67" s="40" t="n"/>
      <c r="AG67" s="40" t="n"/>
      <c r="AH67" s="40" t="n"/>
      <c r="AI67" s="40" t="n"/>
    </row>
    <row r="68" ht="17.25" customHeight="1">
      <c r="B68" s="241" t="n"/>
      <c r="C68" s="242" t="n"/>
      <c r="D68" s="242" t="n"/>
      <c r="E68" s="242" t="n"/>
      <c r="F68" s="242" t="n"/>
      <c r="G68" s="242" t="n"/>
      <c r="H68" s="242" t="n"/>
      <c r="I68" s="242" t="n"/>
      <c r="J68" s="242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  <c r="Z68" s="242" t="n"/>
      <c r="AA68" s="243" t="n"/>
      <c r="AB68" s="331" t="n"/>
      <c r="AC68" s="332" t="n"/>
      <c r="AD68" s="333" t="n"/>
      <c r="AE68" s="245" t="n"/>
      <c r="AF68" s="40" t="n"/>
      <c r="AG68" s="40" t="n"/>
      <c r="AH68" s="40" t="n"/>
      <c r="AI68" s="40" t="n"/>
    </row>
    <row r="69" ht="17.25" customHeight="1">
      <c r="B69" s="241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  <c r="Z69" s="242" t="n"/>
      <c r="AA69" s="243" t="n"/>
      <c r="AB69" s="331" t="n"/>
      <c r="AC69" s="332" t="n"/>
      <c r="AD69" s="333" t="n"/>
      <c r="AE69" s="245" t="n"/>
      <c r="AF69" s="40" t="n"/>
      <c r="AG69" s="40" t="n"/>
      <c r="AH69" s="40" t="n"/>
      <c r="AI69" s="40" t="n"/>
    </row>
    <row r="70" ht="17.25" customHeight="1">
      <c r="B70" s="241" t="n"/>
      <c r="C70" s="242" t="n"/>
      <c r="D70" s="242" t="n"/>
      <c r="E70" s="242" t="n"/>
      <c r="F70" s="242" t="n"/>
      <c r="G70" s="242" t="n"/>
      <c r="H70" s="242" t="n"/>
      <c r="I70" s="242" t="n"/>
      <c r="J70" s="242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  <c r="Z70" s="242" t="n"/>
      <c r="AA70" s="243" t="n"/>
      <c r="AB70" s="331" t="n"/>
      <c r="AC70" s="332" t="n"/>
      <c r="AD70" s="333" t="n"/>
      <c r="AE70" s="245" t="n"/>
      <c r="AF70" s="40" t="n"/>
      <c r="AG70" s="40" t="n"/>
      <c r="AH70" s="40" t="n"/>
      <c r="AI70" s="40" t="n"/>
    </row>
    <row r="71" ht="17.25" customHeight="1">
      <c r="B71" s="241" t="n"/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  <c r="Z71" s="242" t="n"/>
      <c r="AA71" s="243" t="n"/>
      <c r="AB71" s="331" t="n"/>
      <c r="AC71" s="332" t="n"/>
      <c r="AD71" s="333" t="n"/>
      <c r="AE71" s="245" t="n"/>
      <c r="AF71" s="40" t="n"/>
      <c r="AG71" s="40" t="n"/>
      <c r="AH71" s="40" t="n"/>
      <c r="AI71" s="40" t="n"/>
    </row>
    <row r="72" ht="17.25" customHeight="1">
      <c r="B72" s="241" t="n"/>
      <c r="C72" s="242" t="n"/>
      <c r="D72" s="242" t="n"/>
      <c r="E72" s="242" t="n"/>
      <c r="F72" s="242" t="n"/>
      <c r="G72" s="242" t="n"/>
      <c r="H72" s="242" t="n"/>
      <c r="I72" s="242" t="n"/>
      <c r="J72" s="242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  <c r="Z72" s="242" t="n"/>
      <c r="AA72" s="243" t="n"/>
      <c r="AB72" s="331" t="n"/>
      <c r="AC72" s="332" t="n"/>
      <c r="AD72" s="333" t="n"/>
      <c r="AE72" s="245" t="n"/>
      <c r="AF72" s="40" t="n"/>
      <c r="AG72" s="40" t="n"/>
      <c r="AH72" s="40" t="n"/>
      <c r="AI72" s="40" t="n"/>
    </row>
    <row r="73" ht="16.5" customHeight="1">
      <c r="B73" s="241" t="n"/>
      <c r="C73" s="242" t="n"/>
      <c r="D73" s="242" t="n"/>
      <c r="E73" s="242" t="n"/>
      <c r="F73" s="242" t="n"/>
      <c r="G73" s="242" t="n"/>
      <c r="H73" s="242" t="n"/>
      <c r="I73" s="242" t="n"/>
      <c r="J73" s="242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  <c r="Z73" s="242" t="n"/>
      <c r="AA73" s="243" t="n"/>
      <c r="AB73" s="331" t="n"/>
      <c r="AC73" s="332" t="n"/>
      <c r="AD73" s="333" t="n"/>
      <c r="AE73" s="245" t="n"/>
      <c r="AF73" s="40" t="n"/>
      <c r="AG73" s="40" t="n"/>
      <c r="AH73" s="40" t="n"/>
      <c r="AI73" s="40" t="n"/>
    </row>
    <row r="74" ht="17.25" customHeight="1">
      <c r="B74" s="241" t="n"/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  <c r="Z74" s="242" t="n"/>
      <c r="AA74" s="243" t="n"/>
      <c r="AB74" s="331" t="n"/>
      <c r="AC74" s="332" t="n"/>
      <c r="AD74" s="333" t="n"/>
      <c r="AE74" s="245" t="n"/>
      <c r="AF74" s="40" t="n"/>
      <c r="AG74" s="40" t="n"/>
      <c r="AH74" s="40" t="n"/>
      <c r="AI74" s="40" t="n"/>
    </row>
    <row r="75" ht="17.25" customHeight="1">
      <c r="B75" s="241" t="n"/>
      <c r="C75" s="242" t="n"/>
      <c r="D75" s="242" t="n"/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  <c r="Z75" s="242" t="n"/>
      <c r="AA75" s="243" t="n"/>
      <c r="AB75" s="331" t="n"/>
      <c r="AC75" s="332" t="n"/>
      <c r="AD75" s="333" t="n"/>
      <c r="AE75" s="245" t="n"/>
      <c r="AF75" s="40" t="n"/>
      <c r="AG75" s="40" t="n"/>
      <c r="AH75" s="40" t="n"/>
      <c r="AI75" s="40" t="n"/>
    </row>
    <row r="76" ht="17.25" customHeight="1">
      <c r="B76" s="241" t="n"/>
      <c r="C76" s="242" t="n"/>
      <c r="D76" s="242" t="n"/>
      <c r="E76" s="242" t="n"/>
      <c r="F76" s="242" t="n"/>
      <c r="G76" s="242" t="n"/>
      <c r="H76" s="242" t="n"/>
      <c r="I76" s="242" t="n"/>
      <c r="J76" s="242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  <c r="Z76" s="242" t="n"/>
      <c r="AA76" s="243" t="n"/>
      <c r="AB76" s="331" t="n"/>
      <c r="AC76" s="332" t="n"/>
      <c r="AD76" s="333" t="n"/>
      <c r="AE76" s="245" t="n"/>
      <c r="AF76" s="40" t="n"/>
      <c r="AG76" s="40" t="n"/>
      <c r="AH76" s="40" t="n"/>
      <c r="AI76" s="40" t="n"/>
    </row>
    <row r="77" ht="17.25" customHeight="1">
      <c r="B77" s="241" t="n"/>
      <c r="C77" s="242" t="n"/>
      <c r="D77" s="242" t="n"/>
      <c r="E77" s="242" t="n"/>
      <c r="F77" s="242" t="n"/>
      <c r="G77" s="242" t="n"/>
      <c r="H77" s="242" t="n"/>
      <c r="I77" s="242" t="n"/>
      <c r="J77" s="242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  <c r="Z77" s="242" t="n"/>
      <c r="AA77" s="243" t="n"/>
      <c r="AB77" s="331" t="n"/>
      <c r="AC77" s="332" t="n"/>
      <c r="AD77" s="333" t="n"/>
      <c r="AE77" s="245" t="n"/>
      <c r="AF77" s="40" t="n"/>
      <c r="AG77" s="40" t="n"/>
      <c r="AH77" s="40" t="n"/>
      <c r="AI77" s="40" t="n"/>
    </row>
    <row r="78" ht="17.25" customHeight="1">
      <c r="B78" s="241" t="n"/>
      <c r="C78" s="242" t="n"/>
      <c r="D78" s="242" t="n"/>
      <c r="E78" s="242" t="n"/>
      <c r="F78" s="242" t="n"/>
      <c r="G78" s="242" t="n"/>
      <c r="H78" s="242" t="n"/>
      <c r="I78" s="242" t="n"/>
      <c r="J78" s="242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  <c r="Z78" s="242" t="n"/>
      <c r="AA78" s="243" t="n"/>
      <c r="AB78" s="331" t="n"/>
      <c r="AC78" s="332" t="n"/>
      <c r="AD78" s="333" t="n"/>
      <c r="AE78" s="245" t="n"/>
      <c r="AF78" s="40" t="n"/>
      <c r="AG78" s="40" t="n"/>
      <c r="AH78" s="40" t="n"/>
      <c r="AI78" s="40" t="n"/>
    </row>
    <row r="79" ht="17.25" customHeight="1">
      <c r="B79" s="241" t="n"/>
      <c r="C79" s="242" t="n"/>
      <c r="D79" s="242" t="n"/>
      <c r="E79" s="242" t="n"/>
      <c r="F79" s="242" t="n"/>
      <c r="G79" s="242" t="n"/>
      <c r="H79" s="242" t="n"/>
      <c r="I79" s="242" t="n"/>
      <c r="J79" s="242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  <c r="Z79" s="242" t="n"/>
      <c r="AA79" s="243" t="n"/>
      <c r="AB79" s="331" t="n"/>
      <c r="AC79" s="332" t="n"/>
      <c r="AD79" s="333" t="n"/>
      <c r="AE79" s="245" t="n"/>
      <c r="AF79" s="40" t="n"/>
      <c r="AG79" s="40" t="n"/>
      <c r="AH79" s="40" t="n"/>
      <c r="AI79" s="40" t="n"/>
    </row>
    <row r="80" ht="17.25" customHeight="1">
      <c r="B80" s="241" t="n"/>
      <c r="C80" s="242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  <c r="Z80" s="242" t="n"/>
      <c r="AA80" s="243" t="n"/>
      <c r="AB80" s="331" t="n"/>
      <c r="AC80" s="332" t="n"/>
      <c r="AD80" s="333" t="n"/>
      <c r="AE80" s="245" t="n"/>
      <c r="AF80" s="40" t="n"/>
      <c r="AG80" s="40" t="n"/>
      <c r="AH80" s="40" t="n"/>
      <c r="AI80" s="40" t="n"/>
    </row>
    <row r="81" ht="17.25" customHeight="1">
      <c r="B81" s="241" t="n"/>
      <c r="C81" s="242" t="n"/>
      <c r="D81" s="242" t="n"/>
      <c r="E81" s="242" t="n"/>
      <c r="F81" s="242" t="n"/>
      <c r="G81" s="242" t="n"/>
      <c r="H81" s="242" t="n"/>
      <c r="I81" s="242" t="n"/>
      <c r="J81" s="242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  <c r="Z81" s="242" t="n"/>
      <c r="AA81" s="243" t="n"/>
      <c r="AB81" s="331" t="n"/>
      <c r="AC81" s="332" t="n"/>
      <c r="AD81" s="333" t="n"/>
      <c r="AE81" s="245" t="n"/>
      <c r="AF81" s="40" t="n"/>
      <c r="AG81" s="40" t="n"/>
      <c r="AH81" s="40" t="n"/>
      <c r="AI81" s="40" t="n"/>
    </row>
    <row r="82" ht="17.25" customHeight="1">
      <c r="B82" s="241" t="n"/>
      <c r="C82" s="242" t="n"/>
      <c r="D82" s="242" t="n"/>
      <c r="E82" s="242" t="n"/>
      <c r="F82" s="242" t="n"/>
      <c r="G82" s="242" t="n"/>
      <c r="H82" s="242" t="n"/>
      <c r="I82" s="242" t="n"/>
      <c r="J82" s="242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  <c r="Z82" s="242" t="n"/>
      <c r="AA82" s="243" t="n"/>
      <c r="AB82" s="331" t="n"/>
      <c r="AC82" s="332" t="n"/>
      <c r="AD82" s="333" t="n"/>
      <c r="AE82" s="245" t="n"/>
      <c r="AF82" s="40" t="n"/>
      <c r="AG82" s="40" t="n"/>
      <c r="AH82" s="40" t="n"/>
      <c r="AI82" s="40" t="n"/>
    </row>
    <row r="83" ht="17.25" customHeight="1">
      <c r="B83" s="241" t="n"/>
      <c r="C83" s="242" t="n"/>
      <c r="D83" s="242" t="n"/>
      <c r="E83" s="242" t="n"/>
      <c r="F83" s="242" t="n"/>
      <c r="G83" s="242" t="n"/>
      <c r="H83" s="242" t="n"/>
      <c r="I83" s="242" t="n"/>
      <c r="J83" s="242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  <c r="Z83" s="242" t="n"/>
      <c r="AA83" s="243" t="n"/>
      <c r="AB83" s="331" t="n"/>
      <c r="AC83" s="332" t="n"/>
      <c r="AD83" s="333" t="n"/>
      <c r="AE83" s="245" t="n"/>
      <c r="AF83" s="40" t="n"/>
      <c r="AG83" s="40" t="n"/>
      <c r="AH83" s="40" t="n"/>
      <c r="AI83" s="40" t="n"/>
    </row>
    <row r="84" ht="17.25" customHeight="1">
      <c r="B84" s="241" t="n"/>
      <c r="C84" s="242" t="n"/>
      <c r="D84" s="242" t="n"/>
      <c r="E84" s="242" t="n"/>
      <c r="F84" s="242" t="n"/>
      <c r="G84" s="242" t="n"/>
      <c r="H84" s="242" t="n"/>
      <c r="I84" s="242" t="n"/>
      <c r="J84" s="242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  <c r="Z84" s="242" t="n"/>
      <c r="AA84" s="243" t="n"/>
      <c r="AB84" s="331" t="n"/>
      <c r="AC84" s="332" t="n"/>
      <c r="AD84" s="333" t="n"/>
      <c r="AE84" s="245" t="n"/>
      <c r="AF84" s="40" t="n"/>
      <c r="AG84" s="40" t="n"/>
      <c r="AH84" s="40" t="n"/>
      <c r="AI84" s="40" t="n"/>
    </row>
    <row r="85" ht="17.25" customHeight="1">
      <c r="B85" s="241" t="n"/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  <c r="Z85" s="242" t="n"/>
      <c r="AA85" s="243" t="n"/>
      <c r="AB85" s="331" t="n"/>
      <c r="AC85" s="332" t="n"/>
      <c r="AD85" s="333" t="n"/>
      <c r="AE85" s="245" t="n"/>
      <c r="AF85" s="40" t="n"/>
      <c r="AG85" s="40" t="n"/>
      <c r="AH85" s="40" t="n"/>
      <c r="AI85" s="40" t="n"/>
    </row>
    <row r="86" ht="17.25" customHeight="1">
      <c r="B86" s="241" t="n"/>
      <c r="C86" s="242" t="n"/>
      <c r="D86" s="242" t="n"/>
      <c r="E86" s="242" t="n"/>
      <c r="F86" s="242" t="n"/>
      <c r="G86" s="242" t="n"/>
      <c r="H86" s="242" t="n"/>
      <c r="I86" s="242" t="n"/>
      <c r="J86" s="242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  <c r="Z86" s="242" t="n"/>
      <c r="AA86" s="243" t="n"/>
      <c r="AB86" s="331" t="n"/>
      <c r="AC86" s="332" t="n"/>
      <c r="AD86" s="333" t="n"/>
      <c r="AE86" s="245" t="n"/>
      <c r="AF86" s="40" t="n"/>
      <c r="AG86" s="40" t="n"/>
      <c r="AH86" s="40" t="n"/>
      <c r="AI86" s="40" t="n"/>
    </row>
    <row r="87" ht="17.25" customHeight="1">
      <c r="B87" s="241" t="n"/>
      <c r="C87" s="242" t="n"/>
      <c r="D87" s="242" t="n"/>
      <c r="E87" s="242" t="n"/>
      <c r="F87" s="242" t="n"/>
      <c r="G87" s="242" t="n"/>
      <c r="H87" s="242" t="n"/>
      <c r="I87" s="242" t="n"/>
      <c r="J87" s="242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  <c r="Z87" s="242" t="n"/>
      <c r="AA87" s="243" t="n"/>
      <c r="AB87" s="331" t="n"/>
      <c r="AC87" s="332" t="n"/>
      <c r="AD87" s="333" t="n"/>
      <c r="AE87" s="245" t="n"/>
      <c r="AF87" s="40" t="n"/>
      <c r="AG87" s="40" t="n"/>
      <c r="AH87" s="40" t="n"/>
      <c r="AI87" s="40" t="n"/>
    </row>
    <row r="88" ht="17.25" customHeight="1">
      <c r="B88" s="241" t="n"/>
      <c r="C88" s="242" t="n"/>
      <c r="D88" s="242" t="n"/>
      <c r="E88" s="242" t="n"/>
      <c r="F88" s="242" t="n"/>
      <c r="G88" s="242" t="n"/>
      <c r="H88" s="242" t="n"/>
      <c r="I88" s="242" t="n"/>
      <c r="J88" s="242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  <c r="Z88" s="242" t="n"/>
      <c r="AA88" s="243" t="n"/>
      <c r="AB88" s="331" t="n"/>
      <c r="AC88" s="332" t="n"/>
      <c r="AD88" s="333" t="n"/>
      <c r="AE88" s="245" t="n"/>
      <c r="AF88" s="40" t="n"/>
      <c r="AG88" s="40" t="n"/>
      <c r="AH88" s="40" t="n"/>
      <c r="AI88" s="40" t="n"/>
      <c r="AJ88" s="334" t="n"/>
    </row>
    <row r="89" ht="17.25" customHeight="1">
      <c r="B89" s="241" t="n"/>
      <c r="C89" s="242" t="n"/>
      <c r="D89" s="242" t="n"/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  <c r="Z89" s="242" t="n"/>
      <c r="AA89" s="243" t="n"/>
      <c r="AB89" s="331" t="n"/>
      <c r="AC89" s="332" t="n"/>
      <c r="AD89" s="333" t="n"/>
      <c r="AE89" s="245" t="n"/>
      <c r="AF89" s="40" t="n"/>
      <c r="AG89" s="40" t="n"/>
      <c r="AH89" s="40" t="n"/>
      <c r="AI89" s="40" t="n"/>
      <c r="AJ89" s="334" t="n"/>
    </row>
    <row r="90" ht="17.25" customHeight="1">
      <c r="B90" s="241" t="n"/>
      <c r="C90" s="242" t="n"/>
      <c r="D90" s="242" t="n"/>
      <c r="E90" s="242" t="n"/>
      <c r="F90" s="242" t="n"/>
      <c r="G90" s="242" t="n"/>
      <c r="H90" s="242" t="n"/>
      <c r="I90" s="242" t="n"/>
      <c r="J90" s="242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  <c r="Z90" s="242" t="n"/>
      <c r="AA90" s="243" t="n"/>
      <c r="AB90" s="331" t="n"/>
      <c r="AC90" s="332" t="n"/>
      <c r="AD90" s="333" t="n"/>
      <c r="AE90" s="245" t="n"/>
      <c r="AF90" s="40" t="n"/>
      <c r="AG90" s="40" t="n"/>
      <c r="AH90" s="40" t="n"/>
      <c r="AI90" s="40" t="n"/>
      <c r="AJ90" s="334" t="n"/>
    </row>
    <row r="91" ht="6.75" customHeight="1">
      <c r="B91" s="241" t="n"/>
      <c r="C91" s="242" t="n"/>
      <c r="D91" s="242" t="n"/>
      <c r="E91" s="242" t="n"/>
      <c r="F91" s="242" t="n"/>
      <c r="G91" s="242" t="n"/>
      <c r="H91" s="242" t="n"/>
      <c r="I91" s="242" t="n"/>
      <c r="J91" s="242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  <c r="Z91" s="242" t="n"/>
      <c r="AA91" s="243" t="n"/>
      <c r="AB91" s="331" t="n"/>
      <c r="AC91" s="243" t="n"/>
      <c r="AD91" s="331" t="n"/>
      <c r="AE91" s="245" t="n"/>
      <c r="AF91" s="40" t="n"/>
      <c r="AG91" s="40" t="n"/>
      <c r="AH91" s="40" t="n"/>
      <c r="AI91" s="40" t="n"/>
      <c r="AJ91" s="334" t="n"/>
    </row>
    <row r="92" ht="17.25" customHeight="1">
      <c r="B92" s="331" t="n"/>
      <c r="C92" s="332" t="n"/>
      <c r="D92" s="333" t="n"/>
      <c r="E92" s="332" t="n"/>
      <c r="F92" s="333" t="n"/>
      <c r="G92" s="332" t="n"/>
      <c r="H92" s="333" t="n"/>
      <c r="I92" s="332" t="n"/>
      <c r="J92" s="333" t="n"/>
      <c r="K92" s="332" t="n"/>
      <c r="L92" s="333" t="n"/>
      <c r="M92" s="332" t="n"/>
      <c r="N92" s="333" t="n"/>
      <c r="O92" s="332" t="n"/>
      <c r="P92" s="333" t="n"/>
      <c r="Q92" s="332" t="n"/>
      <c r="R92" s="333" t="n"/>
      <c r="S92" s="332" t="n"/>
      <c r="T92" s="333" t="n"/>
      <c r="U92" s="332" t="n"/>
      <c r="V92" s="333" t="n"/>
      <c r="W92" s="332" t="n"/>
      <c r="X92" s="333" t="n"/>
      <c r="Y92" s="332" t="n"/>
      <c r="Z92" s="333" t="n"/>
      <c r="AA92" s="243" t="n"/>
      <c r="AB92" s="331" t="n"/>
      <c r="AC92" s="332" t="n"/>
      <c r="AD92" s="333" t="n"/>
      <c r="AE92" s="245" t="n"/>
      <c r="AF92" s="40" t="n"/>
      <c r="AG92" s="40" t="n"/>
      <c r="AH92" s="40" t="n"/>
      <c r="AI92" s="40" t="n"/>
      <c r="AJ92" s="334" t="n"/>
    </row>
    <row r="93" ht="15.75" customHeight="1">
      <c r="B93" s="331" t="n"/>
      <c r="C93" s="243" t="n"/>
      <c r="D93" s="331" t="n"/>
      <c r="E93" s="243" t="n"/>
      <c r="F93" s="331" t="n"/>
      <c r="G93" s="243" t="n"/>
      <c r="H93" s="331" t="n"/>
      <c r="I93" s="243" t="n"/>
      <c r="J93" s="331" t="n"/>
      <c r="K93" s="243" t="n"/>
      <c r="L93" s="331" t="n"/>
      <c r="M93" s="243" t="n"/>
      <c r="N93" s="331" t="n"/>
      <c r="O93" s="243" t="n"/>
      <c r="P93" s="331" t="n"/>
      <c r="Q93" s="243" t="n"/>
      <c r="R93" s="331" t="n"/>
      <c r="S93" s="243" t="n"/>
      <c r="T93" s="331" t="n"/>
      <c r="U93" s="243" t="n"/>
      <c r="V93" s="331" t="n"/>
      <c r="W93" s="243" t="n"/>
      <c r="X93" s="331" t="n"/>
      <c r="Y93" s="243" t="n"/>
      <c r="Z93" s="331" t="n"/>
      <c r="AA93" s="243" t="n"/>
      <c r="AB93" s="244" t="n"/>
      <c r="AC93" s="243" t="n"/>
      <c r="AD93" s="331" t="n"/>
      <c r="AE93" s="246" t="n"/>
      <c r="AF93" s="40" t="n"/>
      <c r="AG93" s="40" t="n"/>
      <c r="AH93" s="40" t="n"/>
      <c r="AI93" s="40" t="n"/>
      <c r="AJ93" s="334" t="n"/>
    </row>
    <row r="94" ht="5.25" customHeight="1"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334" t="n"/>
    </row>
    <row r="95" ht="14.25" customHeight="1">
      <c r="B95" s="512" t="n"/>
      <c r="AB95" s="512" t="n"/>
      <c r="AJ95" s="334" t="n"/>
    </row>
    <row r="96" ht="7.5" customHeight="1"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334" t="n"/>
    </row>
    <row r="97" ht="20.25" customHeight="1">
      <c r="B97" s="247" t="n"/>
      <c r="C97" s="78" t="n"/>
      <c r="D97" s="78" t="n"/>
      <c r="E97" s="78" t="n"/>
      <c r="F97" s="78" t="n"/>
      <c r="G97" s="78" t="n"/>
      <c r="H97" s="78" t="n"/>
      <c r="I97" s="78" t="n"/>
      <c r="J97" s="78" t="n"/>
      <c r="K97" s="78" t="n"/>
      <c r="L97" s="78" t="n"/>
      <c r="M97" s="78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B97" s="248" t="n"/>
      <c r="AC97" s="248" t="n"/>
      <c r="AD97" s="248" t="n"/>
      <c r="AE97" s="248" t="n"/>
      <c r="AF97" s="249" t="n"/>
      <c r="AG97" s="149" t="n"/>
      <c r="AH97" s="149" t="n"/>
      <c r="AI97" s="251" t="n"/>
    </row>
    <row r="98" ht="20.25" customHeight="1">
      <c r="B98" s="247" t="n"/>
      <c r="C98" s="78" t="n"/>
      <c r="D98" s="78" t="n"/>
      <c r="E98" s="78" t="n"/>
      <c r="F98" s="78" t="n"/>
      <c r="G98" s="78" t="n"/>
      <c r="H98" s="78" t="n"/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B98" s="508" t="n"/>
      <c r="AF98" s="146" t="n"/>
      <c r="AG98" s="252" t="n"/>
      <c r="AH98" s="438" t="n"/>
      <c r="AI98" s="254" t="n"/>
      <c r="AJ98" s="438" t="n"/>
    </row>
    <row r="99" ht="20.25" customHeight="1">
      <c r="B99" s="247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B99" s="508" t="n"/>
      <c r="AF99" s="149" t="n"/>
      <c r="AG99" s="252" t="n"/>
      <c r="AH99" s="438" t="n"/>
      <c r="AI99" s="254" t="n"/>
    </row>
    <row r="100" ht="20.25" customHeight="1">
      <c r="B100" s="247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B100" s="487" t="n"/>
      <c r="AF100" s="335" t="n"/>
      <c r="AG100" s="256" t="n"/>
      <c r="AH100" s="257" t="n"/>
      <c r="AI100" s="258" t="n"/>
    </row>
    <row r="101" ht="20.25" customHeight="1">
      <c r="B101" s="247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B101" s="487" t="n"/>
      <c r="AF101" s="255" t="n"/>
      <c r="AG101" s="256" t="n"/>
      <c r="AH101" s="257" t="n"/>
      <c r="AI101" s="258" t="n"/>
    </row>
    <row r="102" ht="20.25" customHeight="1">
      <c r="B102" s="247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B102" s="515" t="n"/>
      <c r="AF102" s="336" t="n"/>
      <c r="AG102" s="337" t="n"/>
      <c r="AH102" s="338" t="n"/>
      <c r="AI102" s="339" t="n"/>
    </row>
    <row r="103" ht="18" customHeight="1">
      <c r="B103" s="247" t="n"/>
      <c r="C103" s="78" t="n"/>
      <c r="D103" s="78" t="n"/>
      <c r="E103" s="78" t="n"/>
      <c r="F103" s="78" t="n"/>
      <c r="G103" s="78" t="n"/>
      <c r="H103" s="78" t="n"/>
      <c r="I103" s="78" t="n"/>
      <c r="J103" s="78" t="n"/>
      <c r="K103" s="78" t="n"/>
      <c r="L103" s="78" t="n"/>
      <c r="M103" s="78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B103" s="262" t="n"/>
      <c r="AC103" s="262" t="n"/>
      <c r="AD103" s="262" t="n"/>
      <c r="AE103" s="262" t="n"/>
      <c r="AF103" s="259" t="n"/>
      <c r="AG103" s="260" t="n"/>
      <c r="AH103" s="261" t="n"/>
      <c r="AI103" s="261" t="n"/>
    </row>
    <row r="104" ht="18" customHeight="1">
      <c r="B104" s="247" t="n"/>
      <c r="C104" s="78" t="n"/>
      <c r="D104" s="78" t="n"/>
      <c r="E104" s="78" t="n"/>
      <c r="F104" s="78" t="n"/>
      <c r="G104" s="78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B104" s="487" t="n"/>
      <c r="AF104" s="255" t="n"/>
      <c r="AG104" s="257" t="n"/>
      <c r="AH104" s="257" t="n"/>
      <c r="AI104" s="257" t="n"/>
    </row>
    <row r="105" ht="18" customHeight="1">
      <c r="B105" s="247" t="n"/>
      <c r="C105" s="78" t="n"/>
      <c r="D105" s="78" t="n"/>
      <c r="E105" s="78" t="n"/>
      <c r="F105" s="78" t="n"/>
      <c r="G105" s="78" t="n"/>
      <c r="H105" s="78" t="n"/>
      <c r="I105" s="78" t="n"/>
      <c r="J105" s="78" t="n"/>
      <c r="K105" s="78" t="n"/>
      <c r="L105" s="78" t="n"/>
      <c r="M105" s="78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B105" s="263" t="n"/>
      <c r="AC105" s="263" t="n"/>
      <c r="AD105" s="263" t="n"/>
      <c r="AE105" s="263" t="n"/>
      <c r="AF105" s="74" t="n"/>
      <c r="AG105" s="264" t="n"/>
      <c r="AH105" s="257" t="n"/>
      <c r="AI105" s="340" t="n"/>
    </row>
    <row r="106" ht="18" customHeight="1">
      <c r="B106" s="247" t="n"/>
      <c r="C106" s="78" t="n"/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B106" s="501" t="n"/>
      <c r="AC106" s="501" t="n"/>
      <c r="AD106" s="501" t="n"/>
      <c r="AE106" s="501" t="n"/>
      <c r="AF106" s="74" t="n"/>
      <c r="AG106" s="264" t="n"/>
      <c r="AH106" s="257" t="n"/>
      <c r="AI106" s="265" t="n"/>
    </row>
    <row r="107" ht="18" customHeight="1">
      <c r="B107" s="247" t="n"/>
      <c r="C107" s="78" t="n"/>
      <c r="D107" s="78" t="n"/>
      <c r="E107" s="78" t="n"/>
      <c r="F107" s="78" t="n"/>
      <c r="G107" s="78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  <c r="AB107" s="487" t="n"/>
      <c r="AF107" s="255" t="n"/>
      <c r="AG107" s="255" t="n"/>
      <c r="AH107" s="257" t="n"/>
      <c r="AI107" s="257" t="n"/>
    </row>
    <row r="108" ht="20.25" customHeight="1">
      <c r="B108" s="247" t="n"/>
      <c r="C108" s="78" t="n"/>
      <c r="D108" s="78" t="n"/>
      <c r="E108" s="78" t="n"/>
      <c r="F108" s="78" t="n"/>
      <c r="G108" s="78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B108" s="456" t="n"/>
      <c r="AF108" s="250" t="n"/>
      <c r="AG108" s="250" t="n"/>
      <c r="AH108" s="257" t="n"/>
      <c r="AI108" s="257" t="n"/>
    </row>
    <row r="109" ht="18" customHeight="1">
      <c r="B109" s="247" t="n"/>
      <c r="C109" s="78" t="n"/>
      <c r="D109" s="78" t="n"/>
      <c r="E109" s="78" t="n"/>
      <c r="F109" s="78" t="n"/>
      <c r="G109" s="78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B109" s="508" t="n"/>
      <c r="AC109" s="508" t="n"/>
      <c r="AD109" s="508" t="n"/>
      <c r="AE109" s="508" t="n"/>
      <c r="AF109" s="149" t="n"/>
      <c r="AG109" s="149" t="n"/>
      <c r="AH109" s="257" t="n"/>
      <c r="AI109" s="257" t="n"/>
    </row>
    <row r="110" ht="18" customHeight="1">
      <c r="B110" s="247" t="n"/>
      <c r="C110" s="78" t="n"/>
      <c r="D110" s="78" t="n"/>
      <c r="E110" s="78" t="n"/>
      <c r="F110" s="78" t="n"/>
      <c r="G110" s="78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B110" s="487" t="n"/>
      <c r="AF110" s="255" t="n"/>
      <c r="AG110" s="255" t="n"/>
      <c r="AH110" s="342" t="n"/>
      <c r="AI110" s="151" t="n"/>
    </row>
    <row r="111" ht="5.25" customHeight="1">
      <c r="C111" s="439" t="n"/>
      <c r="D111" s="439" t="n"/>
      <c r="E111" s="439" t="n"/>
      <c r="F111" s="439" t="n"/>
      <c r="G111" s="439" t="n"/>
      <c r="H111" s="439" t="n"/>
      <c r="I111" s="439" t="n"/>
      <c r="J111" s="439" t="n"/>
      <c r="K111" s="439" t="n"/>
      <c r="L111" s="439" t="n"/>
      <c r="M111" s="439" t="n"/>
      <c r="N111" s="439" t="n"/>
      <c r="O111" s="439" t="n"/>
      <c r="P111" s="439" t="n"/>
      <c r="Q111" s="439" t="n"/>
      <c r="R111" s="439" t="n"/>
      <c r="S111" s="439" t="n"/>
      <c r="T111" s="439" t="n"/>
      <c r="U111" s="439" t="n"/>
      <c r="V111" s="439" t="n"/>
      <c r="W111" s="439" t="n"/>
      <c r="X111" s="439" t="n"/>
      <c r="Y111" s="439" t="n"/>
      <c r="Z111" s="439" t="n"/>
    </row>
    <row r="112" ht="5.25" customHeight="1"/>
    <row r="113" ht="19.5" customHeight="1">
      <c r="B113" s="491" t="n"/>
      <c r="G113" s="490" t="n"/>
    </row>
    <row r="114" ht="15" customHeight="1">
      <c r="G114" s="497" t="n"/>
      <c r="K114" s="517" t="n"/>
      <c r="Q114" s="517" t="n"/>
      <c r="Z114" s="476" t="n"/>
      <c r="AG114" s="476" t="n"/>
    </row>
    <row r="115" ht="15" customHeight="1"/>
    <row r="116" ht="15" customHeight="1">
      <c r="K116" s="517" t="n"/>
    </row>
    <row r="117" ht="6.75" customHeight="1"/>
    <row r="118" ht="6.75" customHeight="1"/>
    <row r="119" ht="17.25" customHeight="1">
      <c r="B119" s="471" t="n"/>
      <c r="C119" s="330" t="n"/>
      <c r="D119" s="330" t="n"/>
      <c r="E119" s="330" t="n"/>
      <c r="F119" s="330" t="n"/>
      <c r="G119" s="330" t="n"/>
      <c r="H119" s="330" t="n"/>
      <c r="I119" s="330" t="n"/>
      <c r="J119" s="330" t="n"/>
      <c r="K119" s="330" t="n"/>
      <c r="L119" s="330" t="n"/>
      <c r="M119" s="330" t="n"/>
      <c r="N119" s="330" t="n"/>
      <c r="O119" s="330" t="n"/>
      <c r="P119" s="330" t="n"/>
      <c r="Q119" s="330" t="n"/>
      <c r="R119" s="330" t="n"/>
      <c r="S119" s="330" t="n"/>
      <c r="T119" s="330" t="n"/>
      <c r="U119" s="330" t="n"/>
      <c r="V119" s="330" t="n"/>
      <c r="W119" s="330" t="n"/>
      <c r="X119" s="330" t="n"/>
      <c r="Y119" s="330" t="n"/>
      <c r="Z119" s="330" t="n"/>
      <c r="AA119" s="37" t="n"/>
      <c r="AB119" s="37" t="n"/>
      <c r="AC119" s="37" t="n"/>
      <c r="AD119" s="37" t="n"/>
      <c r="AE119" s="37" t="n"/>
      <c r="AF119" s="36" t="n"/>
      <c r="AG119" s="36" t="n"/>
      <c r="AH119" s="36" t="n"/>
      <c r="AI119" s="36" t="n"/>
    </row>
    <row r="120" ht="17.25" customHeight="1"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40" t="n"/>
      <c r="AG120" s="40" t="n"/>
      <c r="AH120" s="40" t="n"/>
      <c r="AI120" s="40" t="n"/>
    </row>
    <row r="121" ht="17.25" customHeight="1">
      <c r="B121" s="241" t="n"/>
      <c r="C121" s="242" t="n"/>
      <c r="D121" s="242" t="n"/>
      <c r="E121" s="242" t="n"/>
      <c r="F121" s="242" t="n"/>
      <c r="G121" s="242" t="n"/>
      <c r="H121" s="242" t="n"/>
      <c r="I121" s="242" t="n"/>
      <c r="J121" s="242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  <c r="Z121" s="242" t="n"/>
      <c r="AA121" s="343" t="n"/>
      <c r="AB121" s="344" t="n"/>
      <c r="AC121" s="345" t="n"/>
      <c r="AD121" s="346" t="n"/>
      <c r="AE121" s="245" t="n"/>
      <c r="AF121" s="40" t="n"/>
      <c r="AG121" s="40" t="n"/>
      <c r="AH121" s="40" t="n"/>
      <c r="AI121" s="40" t="n"/>
    </row>
    <row r="122" ht="17.25" customHeight="1">
      <c r="B122" s="241" t="n"/>
      <c r="C122" s="242" t="n"/>
      <c r="D122" s="242" t="n"/>
      <c r="E122" s="242" t="n"/>
      <c r="F122" s="242" t="n"/>
      <c r="G122" s="242" t="n"/>
      <c r="H122" s="242" t="n"/>
      <c r="I122" s="242" t="n"/>
      <c r="J122" s="242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  <c r="Z122" s="242" t="n"/>
      <c r="AA122" s="343" t="n"/>
      <c r="AB122" s="344" t="n"/>
      <c r="AC122" s="345" t="n"/>
      <c r="AD122" s="346" t="n"/>
      <c r="AE122" s="245" t="n"/>
      <c r="AF122" s="40" t="n"/>
      <c r="AG122" s="40" t="n"/>
      <c r="AH122" s="40" t="n"/>
      <c r="AI122" s="40" t="n"/>
    </row>
    <row r="123" ht="17.25" customHeight="1">
      <c r="B123" s="241" t="n"/>
      <c r="C123" s="242" t="n"/>
      <c r="D123" s="242" t="n"/>
      <c r="E123" s="242" t="n"/>
      <c r="F123" s="242" t="n"/>
      <c r="G123" s="242" t="n"/>
      <c r="H123" s="242" t="n"/>
      <c r="I123" s="242" t="n"/>
      <c r="J123" s="242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  <c r="Z123" s="242" t="n"/>
      <c r="AA123" s="343" t="n"/>
      <c r="AB123" s="344" t="n"/>
      <c r="AC123" s="345" t="n"/>
      <c r="AD123" s="346" t="n"/>
      <c r="AE123" s="245" t="n"/>
      <c r="AF123" s="40" t="n"/>
      <c r="AG123" s="40" t="n"/>
      <c r="AH123" s="40" t="n"/>
      <c r="AI123" s="40" t="n"/>
    </row>
    <row r="124" ht="17.25" customHeight="1">
      <c r="B124" s="241" t="n"/>
      <c r="C124" s="242" t="n"/>
      <c r="D124" s="242" t="n"/>
      <c r="E124" s="242" t="n"/>
      <c r="F124" s="242" t="n"/>
      <c r="G124" s="242" t="n"/>
      <c r="H124" s="242" t="n"/>
      <c r="I124" s="242" t="n"/>
      <c r="J124" s="242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  <c r="Z124" s="242" t="n"/>
      <c r="AA124" s="343" t="n"/>
      <c r="AB124" s="344" t="n"/>
      <c r="AC124" s="345" t="n"/>
      <c r="AD124" s="346" t="n"/>
      <c r="AE124" s="245" t="n"/>
      <c r="AF124" s="40" t="n"/>
      <c r="AG124" s="40" t="n"/>
      <c r="AH124" s="40" t="n"/>
      <c r="AI124" s="40" t="n"/>
    </row>
    <row r="125" ht="17.25" customHeight="1">
      <c r="B125" s="241" t="n"/>
      <c r="C125" s="242" t="n"/>
      <c r="D125" s="242" t="n"/>
      <c r="E125" s="242" t="n"/>
      <c r="F125" s="242" t="n"/>
      <c r="G125" s="242" t="n"/>
      <c r="H125" s="242" t="n"/>
      <c r="I125" s="242" t="n"/>
      <c r="J125" s="242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  <c r="Z125" s="242" t="n"/>
      <c r="AA125" s="343" t="n"/>
      <c r="AB125" s="344" t="n"/>
      <c r="AC125" s="345" t="n"/>
      <c r="AD125" s="346" t="n"/>
      <c r="AE125" s="245" t="n"/>
      <c r="AF125" s="40" t="n"/>
      <c r="AG125" s="40" t="n"/>
      <c r="AH125" s="40" t="n"/>
      <c r="AI125" s="40" t="n"/>
    </row>
    <row r="126" ht="17.25" customHeight="1">
      <c r="B126" s="241" t="n"/>
      <c r="C126" s="242" t="n"/>
      <c r="D126" s="242" t="n"/>
      <c r="E126" s="242" t="n"/>
      <c r="F126" s="242" t="n"/>
      <c r="G126" s="242" t="n"/>
      <c r="H126" s="242" t="n"/>
      <c r="I126" s="242" t="n"/>
      <c r="J126" s="242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  <c r="Z126" s="242" t="n"/>
      <c r="AA126" s="343" t="n"/>
      <c r="AB126" s="344" t="n"/>
      <c r="AC126" s="345" t="n"/>
      <c r="AD126" s="346" t="n"/>
      <c r="AE126" s="245" t="n"/>
      <c r="AF126" s="40" t="n"/>
      <c r="AG126" s="40" t="n"/>
      <c r="AH126" s="40" t="n"/>
      <c r="AI126" s="40" t="n"/>
    </row>
    <row r="127" ht="16.5" customHeight="1">
      <c r="B127" s="241" t="n"/>
      <c r="C127" s="242" t="n"/>
      <c r="D127" s="242" t="n"/>
      <c r="E127" s="242" t="n"/>
      <c r="F127" s="242" t="n"/>
      <c r="G127" s="242" t="n"/>
      <c r="H127" s="242" t="n"/>
      <c r="I127" s="242" t="n"/>
      <c r="J127" s="242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  <c r="Z127" s="242" t="n"/>
      <c r="AA127" s="343" t="n"/>
      <c r="AB127" s="344" t="n"/>
      <c r="AC127" s="345" t="n"/>
      <c r="AD127" s="346" t="n"/>
      <c r="AE127" s="245" t="n"/>
      <c r="AF127" s="40" t="n"/>
      <c r="AG127" s="40" t="n"/>
      <c r="AH127" s="40" t="n"/>
      <c r="AI127" s="40" t="n"/>
    </row>
    <row r="128" ht="17.25" customHeight="1">
      <c r="B128" s="241" t="n"/>
      <c r="C128" s="242" t="n"/>
      <c r="D128" s="242" t="n"/>
      <c r="E128" s="242" t="n"/>
      <c r="F128" s="242" t="n"/>
      <c r="G128" s="242" t="n"/>
      <c r="H128" s="242" t="n"/>
      <c r="I128" s="242" t="n"/>
      <c r="J128" s="242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  <c r="Z128" s="242" t="n"/>
      <c r="AA128" s="343" t="n"/>
      <c r="AB128" s="344" t="n"/>
      <c r="AC128" s="345" t="n"/>
      <c r="AD128" s="346" t="n"/>
      <c r="AE128" s="245" t="n"/>
      <c r="AF128" s="40" t="n"/>
      <c r="AG128" s="40" t="n"/>
      <c r="AH128" s="40" t="n"/>
      <c r="AI128" s="40" t="n"/>
    </row>
    <row r="129" ht="17.25" customHeight="1">
      <c r="B129" s="241" t="n"/>
      <c r="C129" s="242" t="n"/>
      <c r="D129" s="242" t="n"/>
      <c r="E129" s="242" t="n"/>
      <c r="F129" s="242" t="n"/>
      <c r="G129" s="242" t="n"/>
      <c r="H129" s="242" t="n"/>
      <c r="I129" s="242" t="n"/>
      <c r="J129" s="242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  <c r="Z129" s="242" t="n"/>
      <c r="AA129" s="343" t="n"/>
      <c r="AB129" s="344" t="n"/>
      <c r="AC129" s="345" t="n"/>
      <c r="AD129" s="346" t="n"/>
      <c r="AE129" s="245" t="n"/>
      <c r="AF129" s="40" t="n"/>
      <c r="AG129" s="40" t="n"/>
      <c r="AH129" s="40" t="n"/>
      <c r="AI129" s="40" t="n"/>
    </row>
    <row r="130" ht="17.25" customHeight="1">
      <c r="B130" s="241" t="n"/>
      <c r="C130" s="242" t="n"/>
      <c r="D130" s="242" t="n"/>
      <c r="E130" s="242" t="n"/>
      <c r="F130" s="242" t="n"/>
      <c r="G130" s="242" t="n"/>
      <c r="H130" s="242" t="n"/>
      <c r="I130" s="242" t="n"/>
      <c r="J130" s="242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  <c r="Z130" s="242" t="n"/>
      <c r="AA130" s="343" t="n"/>
      <c r="AB130" s="344" t="n"/>
      <c r="AC130" s="345" t="n"/>
      <c r="AD130" s="346" t="n"/>
      <c r="AE130" s="245" t="n"/>
      <c r="AF130" s="40" t="n"/>
      <c r="AG130" s="40" t="n"/>
      <c r="AH130" s="40" t="n"/>
      <c r="AI130" s="40" t="n"/>
    </row>
    <row r="131" ht="17.25" customHeight="1">
      <c r="B131" s="241" t="n"/>
      <c r="C131" s="242" t="n"/>
      <c r="D131" s="242" t="n"/>
      <c r="E131" s="242" t="n"/>
      <c r="F131" s="242" t="n"/>
      <c r="G131" s="242" t="n"/>
      <c r="H131" s="242" t="n"/>
      <c r="I131" s="242" t="n"/>
      <c r="J131" s="242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  <c r="Z131" s="242" t="n"/>
      <c r="AA131" s="343" t="n"/>
      <c r="AB131" s="344" t="n"/>
      <c r="AC131" s="345" t="n"/>
      <c r="AD131" s="346" t="n"/>
      <c r="AE131" s="245" t="n"/>
      <c r="AF131" s="40" t="n"/>
      <c r="AG131" s="40" t="n"/>
      <c r="AH131" s="40" t="n"/>
      <c r="AI131" s="40" t="n"/>
    </row>
    <row r="132" ht="17.25" customHeight="1">
      <c r="B132" s="241" t="n"/>
      <c r="C132" s="242" t="n"/>
      <c r="D132" s="242" t="n"/>
      <c r="E132" s="242" t="n"/>
      <c r="F132" s="242" t="n"/>
      <c r="G132" s="242" t="n"/>
      <c r="H132" s="242" t="n"/>
      <c r="I132" s="242" t="n"/>
      <c r="J132" s="242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  <c r="Z132" s="242" t="n"/>
      <c r="AA132" s="343" t="n"/>
      <c r="AB132" s="344" t="n"/>
      <c r="AC132" s="345" t="n"/>
      <c r="AD132" s="346" t="n"/>
      <c r="AE132" s="245" t="n"/>
      <c r="AF132" s="40" t="n"/>
      <c r="AG132" s="40" t="n"/>
      <c r="AH132" s="40" t="n"/>
      <c r="AI132" s="40" t="n"/>
    </row>
    <row r="133" ht="17.25" customHeight="1">
      <c r="B133" s="241" t="n"/>
      <c r="C133" s="242" t="n"/>
      <c r="D133" s="242" t="n"/>
      <c r="E133" s="242" t="n"/>
      <c r="F133" s="242" t="n"/>
      <c r="G133" s="242" t="n"/>
      <c r="H133" s="242" t="n"/>
      <c r="I133" s="242" t="n"/>
      <c r="J133" s="242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  <c r="Z133" s="242" t="n"/>
      <c r="AA133" s="343" t="n"/>
      <c r="AB133" s="344" t="n"/>
      <c r="AC133" s="345" t="n"/>
      <c r="AD133" s="346" t="n"/>
      <c r="AE133" s="245" t="n"/>
      <c r="AF133" s="40" t="n"/>
      <c r="AG133" s="40" t="n"/>
      <c r="AH133" s="40" t="n"/>
      <c r="AI133" s="40" t="n"/>
    </row>
    <row r="134" ht="17.25" customHeight="1">
      <c r="B134" s="241" t="n"/>
      <c r="C134" s="242" t="n"/>
      <c r="D134" s="242" t="n"/>
      <c r="E134" s="242" t="n"/>
      <c r="F134" s="242" t="n"/>
      <c r="G134" s="242" t="n"/>
      <c r="H134" s="242" t="n"/>
      <c r="I134" s="242" t="n"/>
      <c r="J134" s="242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  <c r="Z134" s="242" t="n"/>
      <c r="AA134" s="343" t="n"/>
      <c r="AB134" s="344" t="n"/>
      <c r="AC134" s="345" t="n"/>
      <c r="AD134" s="346" t="n"/>
      <c r="AE134" s="245" t="n"/>
      <c r="AF134" s="40" t="n"/>
      <c r="AG134" s="40" t="n"/>
      <c r="AH134" s="40" t="n"/>
      <c r="AI134" s="40" t="n"/>
    </row>
    <row r="135" ht="17.25" customHeight="1">
      <c r="B135" s="241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  <c r="Z135" s="242" t="n"/>
      <c r="AA135" s="343" t="n"/>
      <c r="AB135" s="344" t="n"/>
      <c r="AC135" s="345" t="n"/>
      <c r="AD135" s="346" t="n"/>
      <c r="AE135" s="245" t="n"/>
      <c r="AF135" s="40" t="n"/>
      <c r="AG135" s="40" t="n"/>
      <c r="AH135" s="40" t="n"/>
      <c r="AI135" s="40" t="n"/>
    </row>
    <row r="136" ht="17.25" customHeight="1">
      <c r="B136" s="241" t="n"/>
      <c r="C136" s="242" t="n"/>
      <c r="D136" s="242" t="n"/>
      <c r="E136" s="242" t="n"/>
      <c r="F136" s="242" t="n"/>
      <c r="G136" s="242" t="n"/>
      <c r="H136" s="242" t="n"/>
      <c r="I136" s="242" t="n"/>
      <c r="J136" s="242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  <c r="Z136" s="242" t="n"/>
      <c r="AA136" s="343" t="n"/>
      <c r="AB136" s="344" t="n"/>
      <c r="AC136" s="345" t="n"/>
      <c r="AD136" s="346" t="n"/>
      <c r="AE136" s="245" t="n"/>
      <c r="AF136" s="40" t="n"/>
      <c r="AG136" s="40" t="n"/>
      <c r="AH136" s="40" t="n"/>
      <c r="AI136" s="40" t="n"/>
    </row>
    <row r="137" ht="17.25" customHeight="1">
      <c r="B137" s="241" t="n"/>
      <c r="C137" s="242" t="n"/>
      <c r="D137" s="242" t="n"/>
      <c r="E137" s="242" t="n"/>
      <c r="F137" s="242" t="n"/>
      <c r="G137" s="242" t="n"/>
      <c r="H137" s="242" t="n"/>
      <c r="I137" s="242" t="n"/>
      <c r="J137" s="242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  <c r="Z137" s="242" t="n"/>
      <c r="AA137" s="343" t="n"/>
      <c r="AB137" s="344" t="n"/>
      <c r="AC137" s="345" t="n"/>
      <c r="AD137" s="346" t="n"/>
      <c r="AE137" s="245" t="n"/>
      <c r="AF137" s="40" t="n"/>
      <c r="AG137" s="40" t="n"/>
      <c r="AH137" s="40" t="n"/>
      <c r="AI137" s="40" t="n"/>
    </row>
    <row r="138" ht="17.25" customHeight="1">
      <c r="B138" s="241" t="n"/>
      <c r="C138" s="242" t="n"/>
      <c r="D138" s="242" t="n"/>
      <c r="E138" s="242" t="n"/>
      <c r="F138" s="242" t="n"/>
      <c r="G138" s="242" t="n"/>
      <c r="H138" s="242" t="n"/>
      <c r="I138" s="242" t="n"/>
      <c r="J138" s="242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  <c r="Z138" s="242" t="n"/>
      <c r="AA138" s="343" t="n"/>
      <c r="AB138" s="344" t="n"/>
      <c r="AC138" s="345" t="n"/>
      <c r="AD138" s="346" t="n"/>
      <c r="AE138" s="245" t="n"/>
      <c r="AF138" s="40" t="n"/>
      <c r="AG138" s="40" t="n"/>
      <c r="AH138" s="40" t="n"/>
      <c r="AI138" s="40" t="n"/>
    </row>
    <row r="139" ht="17.25" customHeight="1">
      <c r="B139" s="241" t="n"/>
      <c r="C139" s="242" t="n"/>
      <c r="D139" s="242" t="n"/>
      <c r="E139" s="242" t="n"/>
      <c r="F139" s="242" t="n"/>
      <c r="G139" s="242" t="n"/>
      <c r="H139" s="242" t="n"/>
      <c r="I139" s="242" t="n"/>
      <c r="J139" s="242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  <c r="Z139" s="242" t="n"/>
      <c r="AA139" s="343" t="n"/>
      <c r="AB139" s="344" t="n"/>
      <c r="AC139" s="345" t="n"/>
      <c r="AD139" s="346" t="n"/>
      <c r="AE139" s="245" t="n"/>
      <c r="AF139" s="40" t="n"/>
      <c r="AG139" s="40" t="n"/>
      <c r="AH139" s="40" t="n"/>
      <c r="AI139" s="40" t="n"/>
    </row>
    <row r="140" ht="17.25" customHeight="1">
      <c r="B140" s="241" t="n"/>
      <c r="C140" s="242" t="n"/>
      <c r="D140" s="242" t="n"/>
      <c r="E140" s="242" t="n"/>
      <c r="F140" s="242" t="n"/>
      <c r="G140" s="242" t="n"/>
      <c r="H140" s="242" t="n"/>
      <c r="I140" s="242" t="n"/>
      <c r="J140" s="242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  <c r="Z140" s="242" t="n"/>
      <c r="AA140" s="343" t="n"/>
      <c r="AB140" s="344" t="n"/>
      <c r="AC140" s="345" t="n"/>
      <c r="AD140" s="346" t="n"/>
      <c r="AE140" s="245" t="n"/>
      <c r="AF140" s="40" t="n"/>
      <c r="AG140" s="40" t="n"/>
      <c r="AH140" s="40" t="n"/>
      <c r="AI140" s="40" t="n"/>
    </row>
    <row r="141" ht="17.25" customHeight="1">
      <c r="B141" s="241" t="n"/>
      <c r="C141" s="242" t="n"/>
      <c r="D141" s="242" t="n"/>
      <c r="E141" s="242" t="n"/>
      <c r="F141" s="242" t="n"/>
      <c r="G141" s="242" t="n"/>
      <c r="H141" s="242" t="n"/>
      <c r="I141" s="242" t="n"/>
      <c r="J141" s="242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  <c r="Z141" s="242" t="n"/>
      <c r="AA141" s="343" t="n"/>
      <c r="AB141" s="344" t="n"/>
      <c r="AC141" s="345" t="n"/>
      <c r="AD141" s="346" t="n"/>
      <c r="AE141" s="245" t="n"/>
      <c r="AF141" s="40" t="n"/>
      <c r="AG141" s="40" t="n"/>
      <c r="AH141" s="40" t="n"/>
      <c r="AI141" s="40" t="n"/>
    </row>
    <row r="142" ht="17.25" customHeight="1">
      <c r="B142" s="241" t="n"/>
      <c r="C142" s="242" t="n"/>
      <c r="D142" s="242" t="n"/>
      <c r="E142" s="242" t="n"/>
      <c r="F142" s="242" t="n"/>
      <c r="G142" s="242" t="n"/>
      <c r="H142" s="242" t="n"/>
      <c r="I142" s="242" t="n"/>
      <c r="J142" s="242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  <c r="Z142" s="242" t="n"/>
      <c r="AA142" s="343" t="n"/>
      <c r="AB142" s="344" t="n"/>
      <c r="AC142" s="345" t="n"/>
      <c r="AD142" s="346" t="n"/>
      <c r="AE142" s="245" t="n"/>
      <c r="AF142" s="40" t="n"/>
      <c r="AG142" s="40" t="n"/>
      <c r="AH142" s="40" t="n"/>
      <c r="AI142" s="40" t="n"/>
      <c r="AJ142" s="334" t="n"/>
    </row>
    <row r="143" ht="17.25" customHeight="1">
      <c r="B143" s="241" t="n"/>
      <c r="C143" s="242" t="n"/>
      <c r="D143" s="242" t="n"/>
      <c r="E143" s="242" t="n"/>
      <c r="F143" s="242" t="n"/>
      <c r="G143" s="242" t="n"/>
      <c r="H143" s="242" t="n"/>
      <c r="I143" s="242" t="n"/>
      <c r="J143" s="242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  <c r="Z143" s="242" t="n"/>
      <c r="AA143" s="343" t="n"/>
      <c r="AB143" s="344" t="n"/>
      <c r="AC143" s="345" t="n"/>
      <c r="AD143" s="346" t="n"/>
      <c r="AE143" s="245" t="n"/>
      <c r="AF143" s="40" t="n"/>
      <c r="AG143" s="40" t="n"/>
      <c r="AH143" s="40" t="n"/>
      <c r="AI143" s="40" t="n"/>
      <c r="AJ143" s="334" t="n"/>
    </row>
    <row r="144" ht="17.25" customHeight="1">
      <c r="B144" s="241" t="n"/>
      <c r="C144" s="242" t="n"/>
      <c r="D144" s="242" t="n"/>
      <c r="E144" s="242" t="n"/>
      <c r="F144" s="242" t="n"/>
      <c r="G144" s="242" t="n"/>
      <c r="H144" s="242" t="n"/>
      <c r="I144" s="242" t="n"/>
      <c r="J144" s="242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  <c r="Z144" s="242" t="n"/>
      <c r="AA144" s="343" t="n"/>
      <c r="AB144" s="344" t="n"/>
      <c r="AC144" s="345" t="n"/>
      <c r="AD144" s="346" t="n"/>
      <c r="AE144" s="245" t="n"/>
      <c r="AF144" s="40" t="n"/>
      <c r="AG144" s="40" t="n"/>
      <c r="AH144" s="40" t="n"/>
      <c r="AI144" s="40" t="n"/>
      <c r="AJ144" s="334" t="n"/>
    </row>
    <row r="145" ht="6.75" customHeight="1">
      <c r="B145" s="241" t="n"/>
      <c r="C145" s="242" t="n"/>
      <c r="D145" s="242" t="n"/>
      <c r="E145" s="242" t="n"/>
      <c r="F145" s="242" t="n"/>
      <c r="G145" s="242" t="n"/>
      <c r="H145" s="242" t="n"/>
      <c r="I145" s="242" t="n"/>
      <c r="J145" s="242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  <c r="Z145" s="242" t="n"/>
      <c r="AA145" s="243" t="n"/>
      <c r="AB145" s="347" t="n"/>
      <c r="AC145" s="243" t="n"/>
      <c r="AD145" s="347" t="n"/>
      <c r="AE145" s="245" t="n"/>
      <c r="AF145" s="40" t="n"/>
      <c r="AG145" s="40" t="n"/>
      <c r="AH145" s="40" t="n"/>
      <c r="AI145" s="40" t="n"/>
      <c r="AJ145" s="334" t="n"/>
    </row>
    <row r="146" ht="17.25" customHeight="1">
      <c r="B146" s="344" t="n"/>
      <c r="C146" s="345" t="n"/>
      <c r="D146" s="346" t="n"/>
      <c r="E146" s="345" t="n"/>
      <c r="F146" s="346" t="n"/>
      <c r="G146" s="345" t="n"/>
      <c r="H146" s="346" t="n"/>
      <c r="I146" s="345" t="n"/>
      <c r="J146" s="346" t="n"/>
      <c r="K146" s="345" t="n"/>
      <c r="L146" s="346" t="n"/>
      <c r="M146" s="345" t="n"/>
      <c r="N146" s="346" t="n"/>
      <c r="O146" s="345" t="n"/>
      <c r="P146" s="346" t="n"/>
      <c r="Q146" s="345" t="n"/>
      <c r="R146" s="346" t="n"/>
      <c r="S146" s="345" t="n"/>
      <c r="T146" s="346" t="n"/>
      <c r="U146" s="345" t="n"/>
      <c r="V146" s="346" t="n"/>
      <c r="W146" s="345" t="n"/>
      <c r="X146" s="346" t="n"/>
      <c r="Y146" s="345" t="n"/>
      <c r="Z146" s="346" t="n"/>
      <c r="AA146" s="343" t="n"/>
      <c r="AB146" s="344" t="n"/>
      <c r="AC146" s="345" t="n"/>
      <c r="AD146" s="346" t="n"/>
      <c r="AE146" s="245" t="n"/>
      <c r="AF146" s="40" t="n"/>
      <c r="AG146" s="40" t="n"/>
      <c r="AH146" s="40" t="n"/>
      <c r="AI146" s="40" t="n"/>
      <c r="AJ146" s="334" t="n"/>
    </row>
    <row r="147" ht="15.75" customHeight="1">
      <c r="B147" s="344" t="n"/>
      <c r="C147" s="343" t="n"/>
      <c r="D147" s="344" t="n"/>
      <c r="E147" s="343" t="n"/>
      <c r="F147" s="344" t="n"/>
      <c r="G147" s="343" t="n"/>
      <c r="H147" s="344" t="n"/>
      <c r="I147" s="343" t="n"/>
      <c r="J147" s="344" t="n"/>
      <c r="K147" s="343" t="n"/>
      <c r="L147" s="344" t="n"/>
      <c r="M147" s="343" t="n"/>
      <c r="N147" s="344" t="n"/>
      <c r="O147" s="343" t="n"/>
      <c r="P147" s="344" t="n"/>
      <c r="Q147" s="343" t="n"/>
      <c r="R147" s="344" t="n"/>
      <c r="S147" s="343" t="n"/>
      <c r="T147" s="344" t="n"/>
      <c r="U147" s="343" t="n"/>
      <c r="V147" s="344" t="n"/>
      <c r="W147" s="343" t="n"/>
      <c r="X147" s="344" t="n"/>
      <c r="Y147" s="343" t="n"/>
      <c r="Z147" s="344" t="n"/>
      <c r="AA147" s="243" t="n"/>
      <c r="AB147" s="244" t="n"/>
      <c r="AC147" s="343" t="n"/>
      <c r="AD147" s="344" t="n"/>
      <c r="AE147" s="246" t="n"/>
      <c r="AF147" s="40" t="n"/>
      <c r="AG147" s="40" t="n"/>
      <c r="AH147" s="40" t="n"/>
      <c r="AI147" s="40" t="n"/>
      <c r="AJ147" s="334" t="n"/>
    </row>
    <row r="148" ht="5.25" customHeight="1"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334" t="n"/>
    </row>
    <row r="149" ht="14.25" customHeight="1">
      <c r="B149" s="512" t="n"/>
      <c r="AB149" s="512" t="n"/>
      <c r="AJ149" s="334" t="n"/>
    </row>
    <row r="150" ht="7.5" customHeight="1"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334" t="n"/>
    </row>
    <row r="151" ht="20.25" customHeight="1">
      <c r="B151" s="247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  <c r="Y151" s="78" t="n"/>
      <c r="Z151" s="78" t="n"/>
      <c r="AB151" s="248" t="n"/>
      <c r="AC151" s="248" t="n"/>
      <c r="AD151" s="248" t="n"/>
      <c r="AE151" s="248" t="n"/>
      <c r="AF151" s="249" t="n"/>
      <c r="AG151" s="149" t="n"/>
      <c r="AH151" s="149" t="n"/>
      <c r="AI151" s="251" t="n"/>
    </row>
    <row r="152" ht="20.25" customHeight="1">
      <c r="B152" s="247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  <c r="Y152" s="78" t="n"/>
      <c r="Z152" s="78" t="n"/>
      <c r="AB152" s="508" t="n"/>
      <c r="AF152" s="146" t="n"/>
      <c r="AG152" s="252" t="n"/>
      <c r="AH152" s="438" t="n"/>
      <c r="AI152" s="254" t="n"/>
      <c r="AJ152" s="438" t="n"/>
    </row>
    <row r="153" ht="20.25" customHeight="1">
      <c r="B153" s="247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  <c r="Y153" s="78" t="n"/>
      <c r="Z153" s="78" t="n"/>
      <c r="AB153" s="508" t="n"/>
      <c r="AF153" s="149" t="n"/>
      <c r="AG153" s="252" t="n"/>
      <c r="AH153" s="438" t="n"/>
      <c r="AI153" s="254" t="n"/>
    </row>
    <row r="154" ht="20.25" customHeight="1">
      <c r="B154" s="247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  <c r="Y154" s="78" t="n"/>
      <c r="Z154" s="78" t="n"/>
      <c r="AB154" s="527" t="n"/>
      <c r="AF154" s="348" t="n"/>
      <c r="AG154" s="349" t="n"/>
      <c r="AH154" s="350" t="n"/>
      <c r="AI154" s="351" t="n"/>
    </row>
    <row r="155" ht="20.25" customHeight="1">
      <c r="B155" s="247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  <c r="Y155" s="78" t="n"/>
      <c r="Z155" s="78" t="n"/>
      <c r="AB155" s="487" t="n"/>
      <c r="AF155" s="255" t="n"/>
      <c r="AG155" s="256" t="n"/>
      <c r="AH155" s="257" t="n"/>
      <c r="AI155" s="258" t="n"/>
    </row>
    <row r="156" ht="20.25" customHeight="1">
      <c r="B156" s="247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  <c r="Y156" s="78" t="n"/>
      <c r="Z156" s="78" t="n"/>
      <c r="AB156" s="457" t="n"/>
      <c r="AF156" s="352" t="n"/>
      <c r="AG156" s="353" t="n"/>
      <c r="AH156" s="354" t="n"/>
      <c r="AI156" s="355" t="n"/>
    </row>
    <row r="157" ht="18" customHeight="1">
      <c r="B157" s="247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  <c r="Y157" s="78" t="n"/>
      <c r="Z157" s="78" t="n"/>
      <c r="AB157" s="262" t="n"/>
      <c r="AC157" s="262" t="n"/>
      <c r="AD157" s="262" t="n"/>
      <c r="AE157" s="262" t="n"/>
      <c r="AF157" s="259" t="n"/>
      <c r="AG157" s="260" t="n"/>
      <c r="AH157" s="261" t="n"/>
      <c r="AI157" s="261" t="n"/>
    </row>
    <row r="158" ht="18" customHeight="1">
      <c r="B158" s="247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  <c r="AB158" s="487" t="n"/>
      <c r="AF158" s="255" t="n"/>
      <c r="AG158" s="257" t="n"/>
      <c r="AH158" s="257" t="n"/>
      <c r="AI158" s="257" t="n"/>
    </row>
    <row r="159" ht="18" customHeight="1">
      <c r="B159" s="247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  <c r="Y159" s="78" t="n"/>
      <c r="Z159" s="78" t="n"/>
      <c r="AB159" s="263" t="n"/>
      <c r="AC159" s="263" t="n"/>
      <c r="AD159" s="263" t="n"/>
      <c r="AE159" s="263" t="n"/>
      <c r="AF159" s="74" t="n"/>
      <c r="AG159" s="264" t="n"/>
      <c r="AH159" s="257" t="n"/>
      <c r="AI159" s="356" t="n"/>
    </row>
    <row r="160" ht="18" customHeight="1">
      <c r="B160" s="247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  <c r="AB160" s="501" t="n"/>
      <c r="AC160" s="501" t="n"/>
      <c r="AD160" s="501" t="n"/>
      <c r="AE160" s="501" t="n"/>
      <c r="AF160" s="74" t="n"/>
      <c r="AG160" s="264" t="n"/>
      <c r="AH160" s="257" t="n"/>
      <c r="AI160" s="265" t="n"/>
    </row>
    <row r="161" ht="18" customHeight="1">
      <c r="B161" s="247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  <c r="Y161" s="78" t="n"/>
      <c r="Z161" s="78" t="n"/>
      <c r="AB161" s="487" t="n"/>
      <c r="AF161" s="255" t="n"/>
      <c r="AG161" s="255" t="n"/>
      <c r="AH161" s="257" t="n"/>
      <c r="AI161" s="257" t="n"/>
    </row>
    <row r="162" ht="20.25" customHeight="1">
      <c r="B162" s="247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  <c r="AB162" s="456" t="n"/>
      <c r="AF162" s="250" t="n"/>
      <c r="AG162" s="250" t="n"/>
      <c r="AH162" s="257" t="n"/>
      <c r="AI162" s="257" t="n"/>
    </row>
    <row r="163" ht="18" customHeight="1">
      <c r="B163" s="247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  <c r="Y163" s="78" t="n"/>
      <c r="Z163" s="78" t="n"/>
      <c r="AB163" s="508" t="n"/>
      <c r="AC163" s="508" t="n"/>
      <c r="AD163" s="508" t="n"/>
      <c r="AE163" s="508" t="n"/>
      <c r="AF163" s="149" t="n"/>
      <c r="AG163" s="149" t="n"/>
      <c r="AH163" s="257" t="n"/>
      <c r="AI163" s="257" t="n"/>
    </row>
    <row r="164" ht="18" customHeight="1">
      <c r="B164" s="247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  <c r="AB164" s="487" t="n"/>
      <c r="AF164" s="255" t="n"/>
      <c r="AG164" s="255" t="n"/>
      <c r="AH164" s="342" t="n"/>
      <c r="AI164" s="151" t="n"/>
    </row>
    <row r="165" ht="5.25" customHeight="1">
      <c r="C165" s="439" t="n"/>
      <c r="D165" s="439" t="n"/>
      <c r="E165" s="439" t="n"/>
      <c r="F165" s="439" t="n"/>
      <c r="G165" s="439" t="n"/>
      <c r="H165" s="439" t="n"/>
      <c r="I165" s="439" t="n"/>
      <c r="J165" s="439" t="n"/>
      <c r="K165" s="439" t="n"/>
      <c r="L165" s="439" t="n"/>
      <c r="M165" s="439" t="n"/>
      <c r="N165" s="439" t="n"/>
      <c r="O165" s="439" t="n"/>
      <c r="P165" s="439" t="n"/>
      <c r="Q165" s="439" t="n"/>
      <c r="R165" s="439" t="n"/>
      <c r="S165" s="439" t="n"/>
      <c r="T165" s="439" t="n"/>
      <c r="U165" s="439" t="n"/>
      <c r="V165" s="439" t="n"/>
      <c r="W165" s="439" t="n"/>
      <c r="X165" s="439" t="n"/>
      <c r="Y165" s="439" t="n"/>
      <c r="Z165" s="439" t="n"/>
    </row>
    <row r="166" ht="5.25" customHeight="1"/>
    <row r="167" ht="19.5" customHeight="1">
      <c r="B167" s="491" t="n"/>
      <c r="G167" s="490" t="n"/>
    </row>
    <row r="168" ht="15" customHeight="1">
      <c r="G168" s="497" t="n"/>
      <c r="K168" s="517" t="n"/>
      <c r="Q168" s="517" t="n"/>
      <c r="Z168" s="476" t="n"/>
      <c r="AG168" s="476" t="n"/>
    </row>
    <row r="169" ht="15" customHeight="1"/>
    <row r="170" ht="15" customHeight="1">
      <c r="K170" s="517" t="n"/>
    </row>
    <row r="171" ht="6.75" customHeight="1"/>
    <row r="172" ht="6.75" customHeight="1"/>
    <row r="173" ht="17.25" customHeight="1">
      <c r="B173" s="471" t="n"/>
      <c r="C173" s="330" t="n"/>
      <c r="D173" s="330" t="n"/>
      <c r="E173" s="330" t="n"/>
      <c r="F173" s="330" t="n"/>
      <c r="G173" s="330" t="n"/>
      <c r="H173" s="330" t="n"/>
      <c r="I173" s="330" t="n"/>
      <c r="J173" s="330" t="n"/>
      <c r="K173" s="330" t="n"/>
      <c r="L173" s="330" t="n"/>
      <c r="M173" s="330" t="n"/>
      <c r="N173" s="330" t="n"/>
      <c r="O173" s="330" t="n"/>
      <c r="P173" s="330" t="n"/>
      <c r="Q173" s="330" t="n"/>
      <c r="R173" s="330" t="n"/>
      <c r="S173" s="330" t="n"/>
      <c r="T173" s="330" t="n"/>
      <c r="U173" s="330" t="n"/>
      <c r="V173" s="330" t="n"/>
      <c r="W173" s="330" t="n"/>
      <c r="X173" s="330" t="n"/>
      <c r="Y173" s="330" t="n"/>
      <c r="Z173" s="330" t="n"/>
      <c r="AA173" s="37" t="n"/>
      <c r="AB173" s="37" t="n"/>
      <c r="AC173" s="37" t="n"/>
      <c r="AD173" s="37" t="n"/>
      <c r="AE173" s="37" t="n"/>
      <c r="AF173" s="36" t="n"/>
      <c r="AG173" s="36" t="n"/>
      <c r="AH173" s="36" t="n"/>
      <c r="AI173" s="36" t="n"/>
    </row>
    <row r="174" ht="17.25" customHeight="1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40" t="n"/>
      <c r="AG174" s="40" t="n"/>
      <c r="AH174" s="40" t="n"/>
      <c r="AI174" s="40" t="n"/>
    </row>
    <row r="175" ht="17.25" customHeight="1">
      <c r="B175" s="241" t="n"/>
      <c r="C175" s="242" t="n"/>
      <c r="D175" s="242" t="n"/>
      <c r="E175" s="242" t="n"/>
      <c r="F175" s="242" t="n"/>
      <c r="G175" s="242" t="n"/>
      <c r="H175" s="242" t="n"/>
      <c r="I175" s="242" t="n"/>
      <c r="J175" s="242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  <c r="Z175" s="242" t="n"/>
      <c r="AA175" s="357" t="n"/>
      <c r="AB175" s="358" t="n"/>
      <c r="AC175" s="359" t="n"/>
      <c r="AD175" s="360" t="n"/>
      <c r="AE175" s="245" t="n"/>
      <c r="AF175" s="40" t="n"/>
      <c r="AG175" s="40" t="n"/>
      <c r="AH175" s="40" t="n"/>
      <c r="AI175" s="40" t="n"/>
    </row>
    <row r="176" ht="17.25" customHeight="1">
      <c r="B176" s="241" t="n"/>
      <c r="C176" s="242" t="n"/>
      <c r="D176" s="242" t="n"/>
      <c r="E176" s="242" t="n"/>
      <c r="F176" s="242" t="n"/>
      <c r="G176" s="242" t="n"/>
      <c r="H176" s="242" t="n"/>
      <c r="I176" s="242" t="n"/>
      <c r="J176" s="242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  <c r="Z176" s="242" t="n"/>
      <c r="AA176" s="357" t="n"/>
      <c r="AB176" s="358" t="n"/>
      <c r="AC176" s="359" t="n"/>
      <c r="AD176" s="360" t="n"/>
      <c r="AE176" s="245" t="n"/>
      <c r="AF176" s="40" t="n"/>
      <c r="AG176" s="40" t="n"/>
      <c r="AH176" s="40" t="n"/>
      <c r="AI176" s="40" t="n"/>
    </row>
    <row r="177" ht="17.25" customHeight="1">
      <c r="B177" s="241" t="n"/>
      <c r="C177" s="242" t="n"/>
      <c r="D177" s="242" t="n"/>
      <c r="E177" s="242" t="n"/>
      <c r="F177" s="242" t="n"/>
      <c r="G177" s="242" t="n"/>
      <c r="H177" s="242" t="n"/>
      <c r="I177" s="242" t="n"/>
      <c r="J177" s="242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  <c r="Z177" s="242" t="n"/>
      <c r="AA177" s="357" t="n"/>
      <c r="AB177" s="358" t="n"/>
      <c r="AC177" s="359" t="n"/>
      <c r="AD177" s="360" t="n"/>
      <c r="AE177" s="245" t="n"/>
      <c r="AF177" s="40" t="n"/>
      <c r="AG177" s="40" t="n"/>
      <c r="AH177" s="40" t="n"/>
      <c r="AI177" s="40" t="n"/>
    </row>
    <row r="178" ht="17.25" customHeight="1">
      <c r="B178" s="241" t="n"/>
      <c r="C178" s="242" t="n"/>
      <c r="D178" s="242" t="n"/>
      <c r="E178" s="242" t="n"/>
      <c r="F178" s="242" t="n"/>
      <c r="G178" s="242" t="n"/>
      <c r="H178" s="242" t="n"/>
      <c r="I178" s="242" t="n"/>
      <c r="J178" s="242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  <c r="Z178" s="242" t="n"/>
      <c r="AA178" s="357" t="n"/>
      <c r="AB178" s="358" t="n"/>
      <c r="AC178" s="359" t="n"/>
      <c r="AD178" s="360" t="n"/>
      <c r="AE178" s="245" t="n"/>
      <c r="AF178" s="40" t="n"/>
      <c r="AG178" s="40" t="n"/>
      <c r="AH178" s="40" t="n"/>
      <c r="AI178" s="40" t="n"/>
    </row>
    <row r="179" ht="17.25" customHeight="1">
      <c r="B179" s="241" t="n"/>
      <c r="C179" s="242" t="n"/>
      <c r="D179" s="242" t="n"/>
      <c r="E179" s="242" t="n"/>
      <c r="F179" s="242" t="n"/>
      <c r="G179" s="242" t="n"/>
      <c r="H179" s="242" t="n"/>
      <c r="I179" s="242" t="n"/>
      <c r="J179" s="242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  <c r="Z179" s="242" t="n"/>
      <c r="AA179" s="357" t="n"/>
      <c r="AB179" s="358" t="n"/>
      <c r="AC179" s="359" t="n"/>
      <c r="AD179" s="360" t="n"/>
      <c r="AE179" s="245" t="n"/>
      <c r="AF179" s="40" t="n"/>
      <c r="AG179" s="40" t="n"/>
      <c r="AH179" s="40" t="n"/>
      <c r="AI179" s="40" t="n"/>
    </row>
    <row r="180" ht="17.25" customHeight="1">
      <c r="B180" s="241" t="n"/>
      <c r="C180" s="242" t="n"/>
      <c r="D180" s="242" t="n"/>
      <c r="E180" s="242" t="n"/>
      <c r="F180" s="242" t="n"/>
      <c r="G180" s="242" t="n"/>
      <c r="H180" s="242" t="n"/>
      <c r="I180" s="242" t="n"/>
      <c r="J180" s="242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  <c r="Z180" s="242" t="n"/>
      <c r="AA180" s="357" t="n"/>
      <c r="AB180" s="358" t="n"/>
      <c r="AC180" s="359" t="n"/>
      <c r="AD180" s="360" t="n"/>
      <c r="AE180" s="245" t="n"/>
      <c r="AF180" s="40" t="n"/>
      <c r="AG180" s="40" t="n"/>
      <c r="AH180" s="40" t="n"/>
      <c r="AI180" s="40" t="n"/>
    </row>
    <row r="181" ht="16.5" customHeight="1">
      <c r="B181" s="241" t="n"/>
      <c r="C181" s="242" t="n"/>
      <c r="D181" s="242" t="n"/>
      <c r="E181" s="242" t="n"/>
      <c r="F181" s="242" t="n"/>
      <c r="G181" s="242" t="n"/>
      <c r="H181" s="242" t="n"/>
      <c r="I181" s="242" t="n"/>
      <c r="J181" s="242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  <c r="Z181" s="242" t="n"/>
      <c r="AA181" s="357" t="n"/>
      <c r="AB181" s="358" t="n"/>
      <c r="AC181" s="359" t="n"/>
      <c r="AD181" s="360" t="n"/>
      <c r="AE181" s="245" t="n"/>
      <c r="AF181" s="40" t="n"/>
      <c r="AG181" s="40" t="n"/>
      <c r="AH181" s="40" t="n"/>
      <c r="AI181" s="40" t="n"/>
    </row>
    <row r="182" ht="17.25" customHeight="1">
      <c r="B182" s="241" t="n"/>
      <c r="C182" s="242" t="n"/>
      <c r="D182" s="242" t="n"/>
      <c r="E182" s="242" t="n"/>
      <c r="F182" s="242" t="n"/>
      <c r="G182" s="242" t="n"/>
      <c r="H182" s="242" t="n"/>
      <c r="I182" s="242" t="n"/>
      <c r="J182" s="242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  <c r="Z182" s="242" t="n"/>
      <c r="AA182" s="357" t="n"/>
      <c r="AB182" s="358" t="n"/>
      <c r="AC182" s="359" t="n"/>
      <c r="AD182" s="360" t="n"/>
      <c r="AE182" s="245" t="n"/>
      <c r="AF182" s="40" t="n"/>
      <c r="AG182" s="40" t="n"/>
      <c r="AH182" s="40" t="n"/>
      <c r="AI182" s="40" t="n"/>
    </row>
    <row r="183" ht="17.25" customHeight="1">
      <c r="B183" s="241" t="n"/>
      <c r="C183" s="242" t="n"/>
      <c r="D183" s="242" t="n"/>
      <c r="E183" s="242" t="n"/>
      <c r="F183" s="242" t="n"/>
      <c r="G183" s="242" t="n"/>
      <c r="H183" s="242" t="n"/>
      <c r="I183" s="242" t="n"/>
      <c r="J183" s="242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  <c r="Z183" s="242" t="n"/>
      <c r="AA183" s="357" t="n"/>
      <c r="AB183" s="358" t="n"/>
      <c r="AC183" s="359" t="n"/>
      <c r="AD183" s="360" t="n"/>
      <c r="AE183" s="245" t="n"/>
      <c r="AF183" s="40" t="n"/>
      <c r="AG183" s="40" t="n"/>
      <c r="AH183" s="40" t="n"/>
      <c r="AI183" s="40" t="n"/>
    </row>
    <row r="184" ht="17.25" customHeight="1">
      <c r="B184" s="241" t="n"/>
      <c r="C184" s="242" t="n"/>
      <c r="D184" s="242" t="n"/>
      <c r="E184" s="242" t="n"/>
      <c r="F184" s="242" t="n"/>
      <c r="G184" s="242" t="n"/>
      <c r="H184" s="242" t="n"/>
      <c r="I184" s="242" t="n"/>
      <c r="J184" s="242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  <c r="Z184" s="242" t="n"/>
      <c r="AA184" s="357" t="n"/>
      <c r="AB184" s="358" t="n"/>
      <c r="AC184" s="359" t="n"/>
      <c r="AD184" s="360" t="n"/>
      <c r="AE184" s="245" t="n"/>
      <c r="AF184" s="40" t="n"/>
      <c r="AG184" s="40" t="n"/>
      <c r="AH184" s="40" t="n"/>
      <c r="AI184" s="40" t="n"/>
    </row>
    <row r="185" ht="17.25" customHeight="1">
      <c r="B185" s="241" t="n"/>
      <c r="C185" s="242" t="n"/>
      <c r="D185" s="242" t="n"/>
      <c r="E185" s="242" t="n"/>
      <c r="F185" s="242" t="n"/>
      <c r="G185" s="242" t="n"/>
      <c r="H185" s="242" t="n"/>
      <c r="I185" s="242" t="n"/>
      <c r="J185" s="242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  <c r="Z185" s="242" t="n"/>
      <c r="AA185" s="357" t="n"/>
      <c r="AB185" s="358" t="n"/>
      <c r="AC185" s="359" t="n"/>
      <c r="AD185" s="360" t="n"/>
      <c r="AE185" s="245" t="n"/>
      <c r="AF185" s="40" t="n"/>
      <c r="AG185" s="40" t="n"/>
      <c r="AH185" s="40" t="n"/>
      <c r="AI185" s="40" t="n"/>
    </row>
    <row r="186" ht="17.25" customHeight="1">
      <c r="B186" s="241" t="n"/>
      <c r="C186" s="242" t="n"/>
      <c r="D186" s="242" t="n"/>
      <c r="E186" s="242" t="n"/>
      <c r="F186" s="242" t="n"/>
      <c r="G186" s="242" t="n"/>
      <c r="H186" s="242" t="n"/>
      <c r="I186" s="242" t="n"/>
      <c r="J186" s="242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  <c r="Z186" s="242" t="n"/>
      <c r="AA186" s="357" t="n"/>
      <c r="AB186" s="358" t="n"/>
      <c r="AC186" s="359" t="n"/>
      <c r="AD186" s="360" t="n"/>
      <c r="AE186" s="245" t="n"/>
      <c r="AF186" s="40" t="n"/>
      <c r="AG186" s="40" t="n"/>
      <c r="AH186" s="40" t="n"/>
      <c r="AI186" s="40" t="n"/>
    </row>
    <row r="187" ht="17.25" customHeight="1">
      <c r="B187" s="241" t="n"/>
      <c r="C187" s="242" t="n"/>
      <c r="D187" s="242" t="n"/>
      <c r="E187" s="242" t="n"/>
      <c r="F187" s="242" t="n"/>
      <c r="G187" s="242" t="n"/>
      <c r="H187" s="242" t="n"/>
      <c r="I187" s="242" t="n"/>
      <c r="J187" s="242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  <c r="Z187" s="242" t="n"/>
      <c r="AA187" s="357" t="n"/>
      <c r="AB187" s="358" t="n"/>
      <c r="AC187" s="359" t="n"/>
      <c r="AD187" s="360" t="n"/>
      <c r="AE187" s="245" t="n"/>
      <c r="AF187" s="40" t="n"/>
      <c r="AG187" s="40" t="n"/>
      <c r="AH187" s="40" t="n"/>
      <c r="AI187" s="40" t="n"/>
    </row>
    <row r="188" ht="17.25" customHeight="1">
      <c r="B188" s="241" t="n"/>
      <c r="C188" s="242" t="n"/>
      <c r="D188" s="242" t="n"/>
      <c r="E188" s="242" t="n"/>
      <c r="F188" s="242" t="n"/>
      <c r="G188" s="242" t="n"/>
      <c r="H188" s="242" t="n"/>
      <c r="I188" s="242" t="n"/>
      <c r="J188" s="242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  <c r="Z188" s="242" t="n"/>
      <c r="AA188" s="357" t="n"/>
      <c r="AB188" s="358" t="n"/>
      <c r="AC188" s="359" t="n"/>
      <c r="AD188" s="360" t="n"/>
      <c r="AE188" s="245" t="n"/>
      <c r="AF188" s="40" t="n"/>
      <c r="AG188" s="40" t="n"/>
      <c r="AH188" s="40" t="n"/>
      <c r="AI188" s="40" t="n"/>
    </row>
    <row r="189" ht="17.25" customHeight="1">
      <c r="B189" s="241" t="n"/>
      <c r="C189" s="242" t="n"/>
      <c r="D189" s="242" t="n"/>
      <c r="E189" s="242" t="n"/>
      <c r="F189" s="242" t="n"/>
      <c r="G189" s="242" t="n"/>
      <c r="H189" s="242" t="n"/>
      <c r="I189" s="242" t="n"/>
      <c r="J189" s="242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  <c r="Z189" s="242" t="n"/>
      <c r="AA189" s="357" t="n"/>
      <c r="AB189" s="358" t="n"/>
      <c r="AC189" s="359" t="n"/>
      <c r="AD189" s="360" t="n"/>
      <c r="AE189" s="245" t="n"/>
      <c r="AF189" s="40" t="n"/>
      <c r="AG189" s="40" t="n"/>
      <c r="AH189" s="40" t="n"/>
      <c r="AI189" s="40" t="n"/>
    </row>
    <row r="190" ht="17.25" customHeight="1">
      <c r="B190" s="241" t="n"/>
      <c r="C190" s="242" t="n"/>
      <c r="D190" s="242" t="n"/>
      <c r="E190" s="242" t="n"/>
      <c r="F190" s="242" t="n"/>
      <c r="G190" s="242" t="n"/>
      <c r="H190" s="242" t="n"/>
      <c r="I190" s="242" t="n"/>
      <c r="J190" s="242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  <c r="Z190" s="242" t="n"/>
      <c r="AA190" s="357" t="n"/>
      <c r="AB190" s="358" t="n"/>
      <c r="AC190" s="359" t="n"/>
      <c r="AD190" s="360" t="n"/>
      <c r="AE190" s="245" t="n"/>
      <c r="AF190" s="40" t="n"/>
      <c r="AG190" s="40" t="n"/>
      <c r="AH190" s="40" t="n"/>
      <c r="AI190" s="40" t="n"/>
    </row>
    <row r="191" ht="17.25" customHeight="1">
      <c r="B191" s="241" t="n"/>
      <c r="C191" s="242" t="n"/>
      <c r="D191" s="242" t="n"/>
      <c r="E191" s="242" t="n"/>
      <c r="F191" s="242" t="n"/>
      <c r="G191" s="242" t="n"/>
      <c r="H191" s="242" t="n"/>
      <c r="I191" s="242" t="n"/>
      <c r="J191" s="242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  <c r="Z191" s="242" t="n"/>
      <c r="AA191" s="357" t="n"/>
      <c r="AB191" s="358" t="n"/>
      <c r="AC191" s="359" t="n"/>
      <c r="AD191" s="360" t="n"/>
      <c r="AE191" s="245" t="n"/>
      <c r="AF191" s="40" t="n"/>
      <c r="AG191" s="40" t="n"/>
      <c r="AH191" s="40" t="n"/>
      <c r="AI191" s="40" t="n"/>
    </row>
    <row r="192" ht="17.25" customHeight="1">
      <c r="B192" s="241" t="n"/>
      <c r="C192" s="242" t="n"/>
      <c r="D192" s="242" t="n"/>
      <c r="E192" s="242" t="n"/>
      <c r="F192" s="242" t="n"/>
      <c r="G192" s="242" t="n"/>
      <c r="H192" s="242" t="n"/>
      <c r="I192" s="242" t="n"/>
      <c r="J192" s="242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  <c r="Z192" s="242" t="n"/>
      <c r="AA192" s="357" t="n"/>
      <c r="AB192" s="358" t="n"/>
      <c r="AC192" s="359" t="n"/>
      <c r="AD192" s="360" t="n"/>
      <c r="AE192" s="245" t="n"/>
      <c r="AF192" s="40" t="n"/>
      <c r="AG192" s="40" t="n"/>
      <c r="AH192" s="40" t="n"/>
      <c r="AI192" s="40" t="n"/>
    </row>
    <row r="193" ht="17.25" customHeight="1">
      <c r="B193" s="241" t="n"/>
      <c r="C193" s="242" t="n"/>
      <c r="D193" s="242" t="n"/>
      <c r="E193" s="242" t="n"/>
      <c r="F193" s="242" t="n"/>
      <c r="G193" s="242" t="n"/>
      <c r="H193" s="242" t="n"/>
      <c r="I193" s="242" t="n"/>
      <c r="J193" s="242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  <c r="Z193" s="242" t="n"/>
      <c r="AA193" s="357" t="n"/>
      <c r="AB193" s="358" t="n"/>
      <c r="AC193" s="359" t="n"/>
      <c r="AD193" s="360" t="n"/>
      <c r="AE193" s="245" t="n"/>
      <c r="AF193" s="40" t="n"/>
      <c r="AG193" s="40" t="n"/>
      <c r="AH193" s="40" t="n"/>
      <c r="AI193" s="40" t="n"/>
    </row>
    <row r="194" ht="17.25" customHeight="1">
      <c r="B194" s="241" t="n"/>
      <c r="C194" s="242" t="n"/>
      <c r="D194" s="242" t="n"/>
      <c r="E194" s="242" t="n"/>
      <c r="F194" s="242" t="n"/>
      <c r="G194" s="242" t="n"/>
      <c r="H194" s="242" t="n"/>
      <c r="I194" s="242" t="n"/>
      <c r="J194" s="242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  <c r="Z194" s="242" t="n"/>
      <c r="AA194" s="357" t="n"/>
      <c r="AB194" s="358" t="n"/>
      <c r="AC194" s="359" t="n"/>
      <c r="AD194" s="360" t="n"/>
      <c r="AE194" s="245" t="n"/>
      <c r="AF194" s="40" t="n"/>
      <c r="AG194" s="40" t="n"/>
      <c r="AH194" s="40" t="n"/>
      <c r="AI194" s="40" t="n"/>
    </row>
    <row r="195" ht="17.25" customHeight="1">
      <c r="B195" s="241" t="n"/>
      <c r="C195" s="242" t="n"/>
      <c r="D195" s="242" t="n"/>
      <c r="E195" s="242" t="n"/>
      <c r="F195" s="242" t="n"/>
      <c r="G195" s="242" t="n"/>
      <c r="H195" s="242" t="n"/>
      <c r="I195" s="242" t="n"/>
      <c r="J195" s="242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  <c r="Z195" s="242" t="n"/>
      <c r="AA195" s="357" t="n"/>
      <c r="AB195" s="358" t="n"/>
      <c r="AC195" s="359" t="n"/>
      <c r="AD195" s="360" t="n"/>
      <c r="AE195" s="245" t="n"/>
      <c r="AF195" s="40" t="n"/>
      <c r="AG195" s="40" t="n"/>
      <c r="AH195" s="40" t="n"/>
      <c r="AI195" s="40" t="n"/>
    </row>
    <row r="196" ht="17.25" customHeight="1">
      <c r="B196" s="241" t="n"/>
      <c r="C196" s="242" t="n"/>
      <c r="D196" s="242" t="n"/>
      <c r="E196" s="242" t="n"/>
      <c r="F196" s="242" t="n"/>
      <c r="G196" s="242" t="n"/>
      <c r="H196" s="242" t="n"/>
      <c r="I196" s="242" t="n"/>
      <c r="J196" s="242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  <c r="Z196" s="242" t="n"/>
      <c r="AA196" s="357" t="n"/>
      <c r="AB196" s="358" t="n"/>
      <c r="AC196" s="359" t="n"/>
      <c r="AD196" s="360" t="n"/>
      <c r="AE196" s="245" t="n"/>
      <c r="AF196" s="40" t="n"/>
      <c r="AG196" s="40" t="n"/>
      <c r="AH196" s="40" t="n"/>
      <c r="AI196" s="40" t="n"/>
      <c r="AJ196" s="334" t="n"/>
    </row>
    <row r="197" ht="17.25" customHeight="1">
      <c r="B197" s="241" t="n"/>
      <c r="C197" s="242" t="n"/>
      <c r="D197" s="242" t="n"/>
      <c r="E197" s="242" t="n"/>
      <c r="F197" s="242" t="n"/>
      <c r="G197" s="242" t="n"/>
      <c r="H197" s="242" t="n"/>
      <c r="I197" s="242" t="n"/>
      <c r="J197" s="242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  <c r="Z197" s="242" t="n"/>
      <c r="AA197" s="357" t="n"/>
      <c r="AB197" s="358" t="n"/>
      <c r="AC197" s="359" t="n"/>
      <c r="AD197" s="360" t="n"/>
      <c r="AE197" s="245" t="n"/>
      <c r="AF197" s="40" t="n"/>
      <c r="AG197" s="40" t="n"/>
      <c r="AH197" s="40" t="n"/>
      <c r="AI197" s="40" t="n"/>
      <c r="AJ197" s="334" t="n"/>
    </row>
    <row r="198" ht="17.25" customHeight="1">
      <c r="B198" s="241" t="n"/>
      <c r="C198" s="242" t="n"/>
      <c r="D198" s="242" t="n"/>
      <c r="E198" s="242" t="n"/>
      <c r="F198" s="242" t="n"/>
      <c r="G198" s="242" t="n"/>
      <c r="H198" s="242" t="n"/>
      <c r="I198" s="242" t="n"/>
      <c r="J198" s="242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  <c r="Z198" s="242" t="n"/>
      <c r="AA198" s="357" t="n"/>
      <c r="AB198" s="358" t="n"/>
      <c r="AC198" s="359" t="n"/>
      <c r="AD198" s="360" t="n"/>
      <c r="AE198" s="245" t="n"/>
      <c r="AF198" s="40" t="n"/>
      <c r="AG198" s="40" t="n"/>
      <c r="AH198" s="40" t="n"/>
      <c r="AI198" s="40" t="n"/>
      <c r="AJ198" s="334" t="n"/>
    </row>
    <row r="199" ht="6.75" customHeight="1">
      <c r="B199" s="241" t="n"/>
      <c r="C199" s="242" t="n"/>
      <c r="D199" s="242" t="n"/>
      <c r="E199" s="242" t="n"/>
      <c r="F199" s="242" t="n"/>
      <c r="G199" s="242" t="n"/>
      <c r="H199" s="242" t="n"/>
      <c r="I199" s="242" t="n"/>
      <c r="J199" s="242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  <c r="Z199" s="242" t="n"/>
      <c r="AA199" s="243" t="n"/>
      <c r="AB199" s="331" t="n"/>
      <c r="AC199" s="243" t="n"/>
      <c r="AD199" s="331" t="n"/>
      <c r="AE199" s="245" t="n"/>
      <c r="AF199" s="40" t="n"/>
      <c r="AG199" s="40" t="n"/>
      <c r="AH199" s="40" t="n"/>
      <c r="AI199" s="40" t="n"/>
      <c r="AJ199" s="334" t="n"/>
    </row>
    <row r="200" ht="17.25" customHeight="1">
      <c r="B200" s="331" t="n"/>
      <c r="C200" s="359" t="n"/>
      <c r="D200" s="360" t="n"/>
      <c r="E200" s="359" t="n"/>
      <c r="F200" s="360" t="n"/>
      <c r="G200" s="359" t="n"/>
      <c r="H200" s="360" t="n"/>
      <c r="I200" s="359" t="n"/>
      <c r="J200" s="360" t="n"/>
      <c r="K200" s="359" t="n"/>
      <c r="L200" s="360" t="n"/>
      <c r="M200" s="359" t="n"/>
      <c r="N200" s="360" t="n"/>
      <c r="O200" s="359" t="n"/>
      <c r="P200" s="360" t="n"/>
      <c r="Q200" s="359" t="n"/>
      <c r="R200" s="360" t="n"/>
      <c r="S200" s="359" t="n"/>
      <c r="T200" s="360" t="n"/>
      <c r="U200" s="359" t="n"/>
      <c r="V200" s="360" t="n"/>
      <c r="W200" s="359" t="n"/>
      <c r="X200" s="360" t="n"/>
      <c r="Y200" s="359" t="n"/>
      <c r="Z200" s="360" t="n"/>
      <c r="AA200" s="357" t="n"/>
      <c r="AB200" s="358" t="n"/>
      <c r="AC200" s="359" t="n"/>
      <c r="AD200" s="360" t="n"/>
      <c r="AE200" s="245" t="n"/>
      <c r="AF200" s="40" t="n"/>
      <c r="AG200" s="40" t="n"/>
      <c r="AH200" s="40" t="n"/>
      <c r="AI200" s="40" t="n"/>
      <c r="AJ200" s="334" t="n"/>
    </row>
    <row r="201" ht="15.75" customHeight="1">
      <c r="B201" s="331" t="n"/>
      <c r="C201" s="357" t="n"/>
      <c r="D201" s="358" t="n"/>
      <c r="E201" s="357" t="n"/>
      <c r="F201" s="358" t="n"/>
      <c r="G201" s="357" t="n"/>
      <c r="H201" s="358" t="n"/>
      <c r="I201" s="357" t="n"/>
      <c r="J201" s="358" t="n"/>
      <c r="K201" s="357" t="n"/>
      <c r="L201" s="358" t="n"/>
      <c r="M201" s="357" t="n"/>
      <c r="N201" s="358" t="n"/>
      <c r="O201" s="357" t="n"/>
      <c r="P201" s="358" t="n"/>
      <c r="Q201" s="357" t="n"/>
      <c r="R201" s="358" t="n"/>
      <c r="S201" s="357" t="n"/>
      <c r="T201" s="358" t="n"/>
      <c r="U201" s="357" t="n"/>
      <c r="V201" s="358" t="n"/>
      <c r="W201" s="357" t="n"/>
      <c r="X201" s="358" t="n"/>
      <c r="Y201" s="357" t="n"/>
      <c r="Z201" s="358" t="n"/>
      <c r="AA201" s="243" t="n"/>
      <c r="AB201" s="244" t="n"/>
      <c r="AC201" s="357" t="n"/>
      <c r="AD201" s="358" t="n"/>
      <c r="AE201" s="246" t="n"/>
      <c r="AF201" s="40" t="n"/>
      <c r="AG201" s="40" t="n"/>
      <c r="AH201" s="40" t="n"/>
      <c r="AI201" s="40" t="n"/>
      <c r="AJ201" s="334" t="n"/>
    </row>
    <row r="202" ht="5.25" customHeight="1"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334" t="n"/>
    </row>
    <row r="203" ht="14.25" customHeight="1">
      <c r="B203" s="512" t="n"/>
      <c r="AB203" s="512" t="n"/>
      <c r="AJ203" s="334" t="n"/>
    </row>
    <row r="204" ht="7.5" customHeight="1"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334" t="n"/>
    </row>
    <row r="205" ht="20.25" customHeight="1">
      <c r="B205" s="247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  <c r="Y205" s="78" t="n"/>
      <c r="Z205" s="78" t="n"/>
      <c r="AB205" s="248" t="n"/>
      <c r="AC205" s="248" t="n"/>
      <c r="AD205" s="248" t="n"/>
      <c r="AE205" s="248" t="n"/>
      <c r="AF205" s="249" t="n"/>
      <c r="AG205" s="149" t="n"/>
      <c r="AH205" s="149" t="n"/>
      <c r="AI205" s="251" t="n"/>
    </row>
    <row r="206" ht="20.25" customHeight="1">
      <c r="B206" s="247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  <c r="Y206" s="78" t="n"/>
      <c r="Z206" s="78" t="n"/>
      <c r="AB206" s="508" t="n"/>
      <c r="AF206" s="146" t="n"/>
      <c r="AG206" s="252" t="n"/>
      <c r="AH206" s="438" t="n"/>
      <c r="AI206" s="254" t="n"/>
      <c r="AJ206" s="438" t="n"/>
    </row>
    <row r="207" ht="20.25" customHeight="1">
      <c r="B207" s="247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  <c r="Y207" s="78" t="n"/>
      <c r="Z207" s="78" t="n"/>
      <c r="AB207" s="508" t="n"/>
      <c r="AF207" s="149" t="n"/>
      <c r="AG207" s="252" t="n"/>
      <c r="AH207" s="438" t="n"/>
      <c r="AI207" s="254" t="n"/>
    </row>
    <row r="208" ht="20.25" customHeight="1">
      <c r="B208" s="247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  <c r="Y208" s="78" t="n"/>
      <c r="Z208" s="78" t="n"/>
      <c r="AB208" s="529" t="n"/>
      <c r="AF208" s="361" t="n"/>
      <c r="AG208" s="362" t="n"/>
      <c r="AH208" s="363" t="n"/>
      <c r="AI208" s="364" t="n"/>
    </row>
    <row r="209" ht="20.25" customHeight="1">
      <c r="B209" s="247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  <c r="Y209" s="78" t="n"/>
      <c r="Z209" s="78" t="n"/>
      <c r="AB209" s="487" t="n"/>
      <c r="AF209" s="255" t="n"/>
      <c r="AG209" s="256" t="n"/>
      <c r="AH209" s="257" t="n"/>
      <c r="AI209" s="258" t="n"/>
    </row>
    <row r="210" ht="20.25" customHeight="1">
      <c r="B210" s="247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  <c r="Y210" s="78" t="n"/>
      <c r="Z210" s="78" t="n"/>
      <c r="AB210" s="541" t="n"/>
      <c r="AF210" s="365" t="n"/>
      <c r="AG210" s="366" t="n"/>
      <c r="AH210" s="367" t="n"/>
      <c r="AI210" s="368" t="n"/>
    </row>
    <row r="211" ht="18" customHeight="1">
      <c r="B211" s="247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  <c r="Y211" s="78" t="n"/>
      <c r="Z211" s="78" t="n"/>
      <c r="AB211" s="262" t="n"/>
      <c r="AC211" s="262" t="n"/>
      <c r="AD211" s="262" t="n"/>
      <c r="AE211" s="262" t="n"/>
      <c r="AF211" s="259" t="n"/>
      <c r="AG211" s="260" t="n"/>
      <c r="AH211" s="261" t="n"/>
      <c r="AI211" s="261" t="n"/>
    </row>
    <row r="212" ht="18" customHeight="1">
      <c r="B212" s="247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  <c r="Y212" s="78" t="n"/>
      <c r="Z212" s="78" t="n"/>
      <c r="AB212" s="487" t="n"/>
      <c r="AF212" s="255" t="n"/>
      <c r="AG212" s="257" t="n"/>
      <c r="AH212" s="257" t="n"/>
      <c r="AI212" s="257" t="n"/>
    </row>
    <row r="213" ht="18" customHeight="1">
      <c r="B213" s="247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  <c r="Y213" s="78" t="n"/>
      <c r="Z213" s="78" t="n"/>
      <c r="AB213" s="263" t="n"/>
      <c r="AC213" s="263" t="n"/>
      <c r="AD213" s="263" t="n"/>
      <c r="AE213" s="263" t="n"/>
      <c r="AF213" s="74" t="n"/>
      <c r="AG213" s="264" t="n"/>
      <c r="AH213" s="257" t="n"/>
      <c r="AI213" s="369" t="n"/>
    </row>
    <row r="214" ht="18" customHeight="1">
      <c r="B214" s="247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  <c r="AB214" s="501" t="n"/>
      <c r="AC214" s="501" t="n"/>
      <c r="AD214" s="501" t="n"/>
      <c r="AE214" s="501" t="n"/>
      <c r="AF214" s="74" t="n"/>
      <c r="AG214" s="264" t="n"/>
      <c r="AH214" s="257" t="n"/>
      <c r="AI214" s="265" t="n"/>
    </row>
    <row r="215" ht="18" customHeight="1">
      <c r="B215" s="247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  <c r="Y215" s="78" t="n"/>
      <c r="Z215" s="78" t="n"/>
      <c r="AB215" s="487" t="n"/>
      <c r="AF215" s="255" t="n"/>
      <c r="AG215" s="255" t="n"/>
      <c r="AH215" s="257" t="n"/>
      <c r="AI215" s="257" t="n"/>
    </row>
    <row r="216" ht="20.25" customHeight="1">
      <c r="B216" s="247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  <c r="AB216" s="456" t="n"/>
      <c r="AF216" s="250" t="n"/>
      <c r="AG216" s="250" t="n"/>
      <c r="AH216" s="257" t="n"/>
      <c r="AI216" s="257" t="n"/>
    </row>
    <row r="217" ht="18" customHeight="1">
      <c r="B217" s="247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  <c r="Y217" s="78" t="n"/>
      <c r="Z217" s="78" t="n"/>
      <c r="AB217" s="508" t="n"/>
      <c r="AC217" s="508" t="n"/>
      <c r="AD217" s="508" t="n"/>
      <c r="AE217" s="508" t="n"/>
      <c r="AF217" s="149" t="n"/>
      <c r="AG217" s="149" t="n"/>
      <c r="AH217" s="257" t="n"/>
      <c r="AI217" s="257" t="n"/>
    </row>
    <row r="218" ht="18" customHeight="1">
      <c r="B218" s="247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  <c r="AB218" s="487" t="n"/>
      <c r="AF218" s="255" t="n"/>
      <c r="AG218" s="255" t="n"/>
      <c r="AH218" s="342" t="n"/>
      <c r="AI218" s="151" t="n"/>
    </row>
    <row r="219" ht="4.5" customHeight="1">
      <c r="B219" s="247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  <c r="Y219" s="78" t="n"/>
      <c r="Z219" s="78" t="n"/>
      <c r="AA219" s="40" t="n"/>
      <c r="AB219" s="40" t="n"/>
      <c r="AC219" s="40" t="n"/>
      <c r="AD219" s="40" t="n"/>
      <c r="AE219" s="40" t="n"/>
      <c r="AF219" s="36" t="n"/>
      <c r="AG219" s="36" t="n"/>
      <c r="AH219" s="36" t="n"/>
      <c r="AI219" s="36" t="n"/>
    </row>
    <row r="220" ht="19.5" customHeight="1">
      <c r="C220" s="439" t="n"/>
      <c r="D220" s="439" t="n"/>
      <c r="E220" s="439" t="n"/>
      <c r="F220" s="439" t="n"/>
      <c r="G220" s="439" t="n"/>
      <c r="H220" s="439" t="n"/>
      <c r="I220" s="439" t="n"/>
      <c r="J220" s="439" t="n"/>
      <c r="K220" s="439" t="n"/>
      <c r="L220" s="439" t="n"/>
      <c r="M220" s="439" t="n"/>
      <c r="N220" s="439" t="n"/>
      <c r="O220" s="439" t="n"/>
      <c r="P220" s="439" t="n"/>
      <c r="Q220" s="439" t="n"/>
      <c r="R220" s="439" t="n"/>
      <c r="S220" s="439" t="n"/>
      <c r="T220" s="439" t="n"/>
      <c r="U220" s="439" t="n"/>
      <c r="V220" s="439" t="n"/>
      <c r="W220" s="439" t="n"/>
      <c r="X220" s="439" t="n"/>
      <c r="Y220" s="439" t="n"/>
      <c r="Z220" s="439" t="n"/>
    </row>
    <row r="221" ht="15" customHeight="1">
      <c r="C221" s="439" t="n"/>
      <c r="D221" s="439" t="n"/>
      <c r="E221" s="439" t="n"/>
      <c r="F221" s="439" t="n"/>
      <c r="G221" s="439" t="n"/>
      <c r="H221" s="439" t="n"/>
      <c r="I221" s="439" t="n"/>
      <c r="J221" s="439" t="n"/>
      <c r="K221" s="439" t="n"/>
      <c r="L221" s="439" t="n"/>
      <c r="M221" s="439" t="n"/>
      <c r="N221" s="439" t="n"/>
      <c r="O221" s="439" t="n"/>
      <c r="P221" s="439" t="n"/>
      <c r="Q221" s="439" t="n"/>
      <c r="R221" s="439" t="n"/>
      <c r="S221" s="439" t="n"/>
      <c r="T221" s="439" t="n"/>
      <c r="U221" s="439" t="n"/>
      <c r="V221" s="439" t="n"/>
      <c r="W221" s="439" t="n"/>
      <c r="X221" s="439" t="n"/>
      <c r="Y221" s="439" t="n"/>
      <c r="Z221" s="439" t="n"/>
    </row>
    <row r="222" ht="15" customHeight="1">
      <c r="C222" s="439" t="n"/>
      <c r="D222" s="439" t="n"/>
      <c r="E222" s="439" t="n"/>
      <c r="F222" s="439" t="n"/>
      <c r="G222" s="439" t="n"/>
      <c r="H222" s="439" t="n"/>
      <c r="I222" s="439" t="n"/>
      <c r="J222" s="439" t="n"/>
      <c r="K222" s="439" t="n"/>
      <c r="L222" s="439" t="n"/>
      <c r="M222" s="439" t="n"/>
      <c r="N222" s="439" t="n"/>
      <c r="O222" s="439" t="n"/>
      <c r="P222" s="439" t="n"/>
      <c r="Q222" s="439" t="n"/>
      <c r="R222" s="439" t="n"/>
      <c r="S222" s="439" t="n"/>
      <c r="T222" s="439" t="n"/>
      <c r="U222" s="439" t="n"/>
      <c r="V222" s="439" t="n"/>
      <c r="W222" s="439" t="n"/>
      <c r="X222" s="439" t="n"/>
      <c r="Y222" s="439" t="n"/>
      <c r="Z222" s="439" t="n"/>
    </row>
    <row r="223" ht="15" customHeight="1">
      <c r="C223" s="439" t="n"/>
      <c r="D223" s="439" t="n"/>
      <c r="E223" s="439" t="n"/>
      <c r="F223" s="439" t="n"/>
      <c r="G223" s="439" t="n"/>
      <c r="H223" s="439" t="n"/>
      <c r="I223" s="439" t="n"/>
      <c r="J223" s="439" t="n"/>
      <c r="K223" s="439" t="n"/>
      <c r="L223" s="439" t="n"/>
      <c r="M223" s="439" t="n"/>
      <c r="N223" s="439" t="n"/>
      <c r="O223" s="439" t="n"/>
      <c r="P223" s="439" t="n"/>
      <c r="Q223" s="439" t="n"/>
      <c r="R223" s="439" t="n"/>
      <c r="S223" s="439" t="n"/>
      <c r="T223" s="439" t="n"/>
      <c r="U223" s="439" t="n"/>
      <c r="V223" s="439" t="n"/>
      <c r="W223" s="439" t="n"/>
      <c r="X223" s="439" t="n"/>
      <c r="Y223" s="439" t="n"/>
      <c r="Z223" s="439" t="n"/>
    </row>
    <row r="224" ht="6.75" customHeight="1">
      <c r="C224" s="439" t="n"/>
      <c r="D224" s="439" t="n"/>
      <c r="E224" s="439" t="n"/>
      <c r="F224" s="439" t="n"/>
      <c r="G224" s="439" t="n"/>
      <c r="H224" s="439" t="n"/>
      <c r="I224" s="439" t="n"/>
      <c r="J224" s="439" t="n"/>
      <c r="K224" s="439" t="n"/>
      <c r="L224" s="439" t="n"/>
      <c r="M224" s="439" t="n"/>
      <c r="N224" s="439" t="n"/>
      <c r="O224" s="439" t="n"/>
      <c r="P224" s="439" t="n"/>
      <c r="Q224" s="439" t="n"/>
      <c r="R224" s="439" t="n"/>
      <c r="S224" s="439" t="n"/>
      <c r="T224" s="439" t="n"/>
      <c r="U224" s="439" t="n"/>
      <c r="V224" s="439" t="n"/>
      <c r="W224" s="439" t="n"/>
      <c r="X224" s="439" t="n"/>
      <c r="Y224" s="439" t="n"/>
      <c r="Z224" s="439" t="n"/>
    </row>
    <row r="225" ht="5.25" customFormat="1" customHeight="1" s="439"/>
    <row r="226" ht="17.25" customFormat="1" customHeight="1" s="439"/>
    <row r="227" ht="17.25" customFormat="1" customHeight="1" s="439"/>
    <row r="228" ht="17.25" customFormat="1" customHeight="1" s="439"/>
    <row r="229" ht="17.25" customFormat="1" customHeight="1" s="439"/>
    <row r="230" ht="17.25" customFormat="1" customHeight="1" s="439"/>
    <row r="231" ht="17.25" customFormat="1" customHeight="1" s="439"/>
    <row r="232" ht="17.25" customFormat="1" customHeight="1" s="439"/>
    <row r="233" ht="17.25" customFormat="1" customHeight="1" s="439"/>
    <row r="234" ht="17.25" customFormat="1" customHeight="1" s="439"/>
    <row r="235" ht="17.25" customFormat="1" customHeight="1" s="439"/>
    <row r="236" ht="17.25" customFormat="1" customHeight="1" s="439"/>
    <row r="237" ht="17.25" customFormat="1" customHeight="1" s="439"/>
    <row r="238" ht="17.25" customFormat="1" customHeight="1" s="439"/>
    <row r="239" ht="17.25" customFormat="1" customHeight="1" s="439"/>
    <row r="240" ht="17.25" customFormat="1" customHeight="1" s="439"/>
    <row r="241" ht="17.25" customHeight="1">
      <c r="C241" s="439" t="n"/>
      <c r="D241" s="439" t="n"/>
      <c r="E241" s="439" t="n"/>
      <c r="F241" s="439" t="n"/>
      <c r="G241" s="439" t="n"/>
      <c r="H241" s="439" t="n"/>
      <c r="I241" s="439" t="n"/>
      <c r="J241" s="439" t="n"/>
      <c r="K241" s="439" t="n"/>
      <c r="L241" s="439" t="n"/>
      <c r="M241" s="439" t="n"/>
      <c r="N241" s="439" t="n"/>
      <c r="O241" s="439" t="n"/>
      <c r="P241" s="439" t="n"/>
      <c r="Q241" s="439" t="n"/>
      <c r="R241" s="439" t="n"/>
      <c r="S241" s="439" t="n"/>
      <c r="T241" s="439" t="n"/>
      <c r="U241" s="439" t="n"/>
      <c r="V241" s="439" t="n"/>
      <c r="W241" s="439" t="n"/>
      <c r="X241" s="439" t="n"/>
      <c r="Y241" s="439" t="n"/>
      <c r="Z241" s="439" t="n"/>
    </row>
    <row r="242" ht="17.25" customHeight="1">
      <c r="C242" s="439" t="n"/>
      <c r="D242" s="439" t="n"/>
      <c r="E242" s="439" t="n"/>
      <c r="F242" s="439" t="n"/>
      <c r="G242" s="439" t="n"/>
      <c r="H242" s="439" t="n"/>
      <c r="I242" s="439" t="n"/>
      <c r="J242" s="439" t="n"/>
      <c r="K242" s="439" t="n"/>
      <c r="L242" s="439" t="n"/>
      <c r="M242" s="439" t="n"/>
      <c r="N242" s="439" t="n"/>
      <c r="O242" s="439" t="n"/>
      <c r="P242" s="439" t="n"/>
      <c r="Q242" s="439" t="n"/>
      <c r="R242" s="439" t="n"/>
      <c r="S242" s="439" t="n"/>
      <c r="T242" s="439" t="n"/>
      <c r="U242" s="439" t="n"/>
      <c r="V242" s="439" t="n"/>
      <c r="W242" s="439" t="n"/>
      <c r="X242" s="439" t="n"/>
      <c r="Y242" s="439" t="n"/>
      <c r="Z242" s="439" t="n"/>
    </row>
    <row r="243" ht="17.25" customHeight="1">
      <c r="C243" s="439" t="n"/>
      <c r="D243" s="439" t="n"/>
      <c r="E243" s="439" t="n"/>
      <c r="F243" s="439" t="n"/>
      <c r="G243" s="439" t="n"/>
      <c r="H243" s="439" t="n"/>
      <c r="I243" s="439" t="n"/>
      <c r="J243" s="439" t="n"/>
      <c r="K243" s="439" t="n"/>
      <c r="L243" s="439" t="n"/>
      <c r="M243" s="439" t="n"/>
      <c r="N243" s="439" t="n"/>
      <c r="O243" s="439" t="n"/>
      <c r="P243" s="439" t="n"/>
      <c r="Q243" s="439" t="n"/>
      <c r="R243" s="439" t="n"/>
      <c r="S243" s="439" t="n"/>
      <c r="T243" s="439" t="n"/>
      <c r="U243" s="439" t="n"/>
      <c r="V243" s="439" t="n"/>
      <c r="W243" s="439" t="n"/>
      <c r="X243" s="439" t="n"/>
      <c r="Y243" s="439" t="n"/>
      <c r="Z243" s="439" t="n"/>
    </row>
    <row r="244" ht="17.25" customHeight="1">
      <c r="C244" s="439" t="n"/>
      <c r="D244" s="439" t="n"/>
      <c r="E244" s="439" t="n"/>
      <c r="F244" s="439" t="n"/>
      <c r="G244" s="439" t="n"/>
      <c r="H244" s="439" t="n"/>
      <c r="I244" s="439" t="n"/>
      <c r="J244" s="439" t="n"/>
      <c r="K244" s="439" t="n"/>
      <c r="L244" s="439" t="n"/>
      <c r="M244" s="439" t="n"/>
      <c r="N244" s="439" t="n"/>
      <c r="O244" s="439" t="n"/>
      <c r="P244" s="439" t="n"/>
      <c r="Q244" s="439" t="n"/>
      <c r="R244" s="439" t="n"/>
      <c r="S244" s="439" t="n"/>
      <c r="T244" s="439" t="n"/>
      <c r="U244" s="439" t="n"/>
      <c r="V244" s="439" t="n"/>
      <c r="W244" s="439" t="n"/>
      <c r="X244" s="439" t="n"/>
      <c r="Y244" s="439" t="n"/>
      <c r="Z244" s="439" t="n"/>
    </row>
    <row r="245" ht="17.25" customHeight="1">
      <c r="C245" s="439" t="n"/>
      <c r="D245" s="439" t="n"/>
      <c r="E245" s="439" t="n"/>
      <c r="F245" s="439" t="n"/>
      <c r="G245" s="439" t="n"/>
      <c r="H245" s="439" t="n"/>
      <c r="I245" s="439" t="n"/>
      <c r="J245" s="439" t="n"/>
      <c r="K245" s="439" t="n"/>
      <c r="L245" s="439" t="n"/>
      <c r="M245" s="439" t="n"/>
      <c r="N245" s="439" t="n"/>
      <c r="O245" s="439" t="n"/>
      <c r="P245" s="439" t="n"/>
      <c r="Q245" s="439" t="n"/>
      <c r="R245" s="439" t="n"/>
      <c r="S245" s="439" t="n"/>
      <c r="T245" s="439" t="n"/>
      <c r="U245" s="439" t="n"/>
      <c r="V245" s="439" t="n"/>
      <c r="W245" s="439" t="n"/>
      <c r="X245" s="439" t="n"/>
      <c r="Y245" s="439" t="n"/>
      <c r="Z245" s="439" t="n"/>
    </row>
    <row r="246" ht="17.25" customHeight="1">
      <c r="C246" s="439" t="n"/>
      <c r="D246" s="439" t="n"/>
      <c r="E246" s="439" t="n"/>
      <c r="F246" s="439" t="n"/>
      <c r="G246" s="439" t="n"/>
      <c r="H246" s="439" t="n"/>
      <c r="I246" s="439" t="n"/>
      <c r="J246" s="439" t="n"/>
      <c r="K246" s="439" t="n"/>
      <c r="L246" s="439" t="n"/>
      <c r="M246" s="439" t="n"/>
      <c r="N246" s="439" t="n"/>
      <c r="O246" s="439" t="n"/>
      <c r="P246" s="439" t="n"/>
      <c r="Q246" s="439" t="n"/>
      <c r="R246" s="439" t="n"/>
      <c r="S246" s="439" t="n"/>
      <c r="T246" s="439" t="n"/>
      <c r="U246" s="439" t="n"/>
      <c r="V246" s="439" t="n"/>
      <c r="W246" s="439" t="n"/>
      <c r="X246" s="439" t="n"/>
      <c r="Y246" s="439" t="n"/>
      <c r="Z246" s="439" t="n"/>
    </row>
    <row r="247" ht="17.25" customHeight="1">
      <c r="C247" s="439" t="n"/>
      <c r="D247" s="439" t="n"/>
      <c r="E247" s="439" t="n"/>
      <c r="F247" s="439" t="n"/>
      <c r="G247" s="439" t="n"/>
      <c r="H247" s="439" t="n"/>
      <c r="I247" s="439" t="n"/>
      <c r="J247" s="439" t="n"/>
      <c r="K247" s="439" t="n"/>
      <c r="L247" s="439" t="n"/>
      <c r="M247" s="439" t="n"/>
      <c r="N247" s="439" t="n"/>
      <c r="O247" s="439" t="n"/>
      <c r="P247" s="439" t="n"/>
      <c r="Q247" s="439" t="n"/>
      <c r="R247" s="439" t="n"/>
      <c r="S247" s="439" t="n"/>
      <c r="T247" s="439" t="n"/>
      <c r="U247" s="439" t="n"/>
      <c r="V247" s="439" t="n"/>
      <c r="W247" s="439" t="n"/>
      <c r="X247" s="439" t="n"/>
      <c r="Y247" s="439" t="n"/>
      <c r="Z247" s="439" t="n"/>
    </row>
    <row r="248" ht="17.25" customHeight="1">
      <c r="C248" s="439" t="n"/>
      <c r="D248" s="439" t="n"/>
      <c r="E248" s="439" t="n"/>
      <c r="F248" s="439" t="n"/>
      <c r="G248" s="439" t="n"/>
      <c r="H248" s="439" t="n"/>
      <c r="I248" s="439" t="n"/>
      <c r="J248" s="439" t="n"/>
      <c r="K248" s="439" t="n"/>
      <c r="L248" s="439" t="n"/>
      <c r="M248" s="439" t="n"/>
      <c r="N248" s="439" t="n"/>
      <c r="O248" s="439" t="n"/>
      <c r="P248" s="439" t="n"/>
      <c r="Q248" s="439" t="n"/>
      <c r="R248" s="439" t="n"/>
      <c r="S248" s="439" t="n"/>
      <c r="T248" s="439" t="n"/>
      <c r="U248" s="439" t="n"/>
      <c r="V248" s="439" t="n"/>
      <c r="W248" s="439" t="n"/>
      <c r="X248" s="439" t="n"/>
      <c r="Y248" s="439" t="n"/>
      <c r="Z248" s="439" t="n"/>
    </row>
    <row r="249" ht="17.25" customHeight="1">
      <c r="A249" s="334" t="n"/>
      <c r="C249" s="439" t="n"/>
      <c r="D249" s="439" t="n"/>
      <c r="E249" s="439" t="n"/>
      <c r="F249" s="439" t="n"/>
      <c r="G249" s="439" t="n"/>
      <c r="H249" s="439" t="n"/>
      <c r="I249" s="439" t="n"/>
      <c r="J249" s="439" t="n"/>
      <c r="K249" s="439" t="n"/>
      <c r="L249" s="439" t="n"/>
      <c r="M249" s="439" t="n"/>
      <c r="N249" s="439" t="n"/>
      <c r="O249" s="439" t="n"/>
      <c r="P249" s="439" t="n"/>
      <c r="Q249" s="439" t="n"/>
      <c r="R249" s="439" t="n"/>
      <c r="S249" s="439" t="n"/>
      <c r="T249" s="439" t="n"/>
      <c r="U249" s="439" t="n"/>
      <c r="V249" s="439" t="n"/>
      <c r="W249" s="439" t="n"/>
      <c r="X249" s="439" t="n"/>
      <c r="Y249" s="439" t="n"/>
      <c r="Z249" s="439" t="n"/>
    </row>
    <row r="250" ht="17.25" customHeight="1">
      <c r="A250" s="334" t="n"/>
      <c r="C250" s="439" t="n"/>
      <c r="D250" s="439" t="n"/>
      <c r="E250" s="439" t="n"/>
      <c r="F250" s="439" t="n"/>
      <c r="G250" s="439" t="n"/>
      <c r="H250" s="439" t="n"/>
      <c r="I250" s="439" t="n"/>
      <c r="J250" s="439" t="n"/>
      <c r="K250" s="439" t="n"/>
      <c r="L250" s="439" t="n"/>
      <c r="M250" s="439" t="n"/>
      <c r="N250" s="439" t="n"/>
      <c r="O250" s="439" t="n"/>
      <c r="P250" s="439" t="n"/>
      <c r="Q250" s="439" t="n"/>
      <c r="R250" s="439" t="n"/>
      <c r="S250" s="439" t="n"/>
      <c r="T250" s="439" t="n"/>
      <c r="U250" s="439" t="n"/>
      <c r="V250" s="439" t="n"/>
      <c r="W250" s="439" t="n"/>
      <c r="X250" s="439" t="n"/>
      <c r="Y250" s="439" t="n"/>
      <c r="Z250" s="439" t="n"/>
    </row>
    <row r="251" ht="17.25" customHeight="1">
      <c r="A251" s="334" t="n"/>
      <c r="C251" s="439" t="n"/>
      <c r="D251" s="439" t="n"/>
      <c r="E251" s="439" t="n"/>
      <c r="F251" s="439" t="n"/>
      <c r="G251" s="439" t="n"/>
      <c r="H251" s="439" t="n"/>
      <c r="I251" s="439" t="n"/>
      <c r="J251" s="439" t="n"/>
      <c r="K251" s="439" t="n"/>
      <c r="L251" s="439" t="n"/>
      <c r="M251" s="439" t="n"/>
      <c r="N251" s="439" t="n"/>
      <c r="O251" s="439" t="n"/>
      <c r="P251" s="439" t="n"/>
      <c r="Q251" s="439" t="n"/>
      <c r="R251" s="439" t="n"/>
      <c r="S251" s="439" t="n"/>
      <c r="T251" s="439" t="n"/>
      <c r="U251" s="439" t="n"/>
      <c r="V251" s="439" t="n"/>
      <c r="W251" s="439" t="n"/>
      <c r="X251" s="439" t="n"/>
      <c r="Y251" s="439" t="n"/>
      <c r="Z251" s="439" t="n"/>
    </row>
    <row r="252" ht="4.5" customHeight="1">
      <c r="A252" s="334" t="n"/>
      <c r="C252" s="439" t="n"/>
      <c r="D252" s="439" t="n"/>
      <c r="E252" s="439" t="n"/>
      <c r="F252" s="439" t="n"/>
      <c r="G252" s="439" t="n"/>
      <c r="H252" s="439" t="n"/>
      <c r="I252" s="439" t="n"/>
      <c r="J252" s="439" t="n"/>
      <c r="K252" s="439" t="n"/>
      <c r="L252" s="439" t="n"/>
      <c r="M252" s="439" t="n"/>
      <c r="N252" s="439" t="n"/>
      <c r="O252" s="439" t="n"/>
      <c r="P252" s="439" t="n"/>
      <c r="Q252" s="439" t="n"/>
      <c r="R252" s="439" t="n"/>
      <c r="S252" s="439" t="n"/>
      <c r="T252" s="439" t="n"/>
      <c r="U252" s="439" t="n"/>
      <c r="V252" s="439" t="n"/>
      <c r="W252" s="439" t="n"/>
      <c r="X252" s="439" t="n"/>
      <c r="Y252" s="439" t="n"/>
      <c r="Z252" s="439" t="n"/>
    </row>
    <row r="253" ht="17.25" customHeight="1">
      <c r="A253" s="334" t="n"/>
      <c r="C253" s="439" t="n"/>
      <c r="D253" s="439" t="n"/>
      <c r="E253" s="439" t="n"/>
      <c r="F253" s="439" t="n"/>
      <c r="G253" s="439" t="n"/>
      <c r="H253" s="439" t="n"/>
      <c r="I253" s="439" t="n"/>
      <c r="J253" s="439" t="n"/>
      <c r="K253" s="439" t="n"/>
      <c r="L253" s="439" t="n"/>
      <c r="M253" s="439" t="n"/>
      <c r="N253" s="439" t="n"/>
      <c r="O253" s="439" t="n"/>
      <c r="P253" s="439" t="n"/>
      <c r="Q253" s="439" t="n"/>
      <c r="R253" s="439" t="n"/>
      <c r="S253" s="439" t="n"/>
      <c r="T253" s="439" t="n"/>
      <c r="U253" s="439" t="n"/>
      <c r="V253" s="439" t="n"/>
      <c r="W253" s="439" t="n"/>
      <c r="X253" s="439" t="n"/>
      <c r="Y253" s="439" t="n"/>
      <c r="Z253" s="439" t="n"/>
    </row>
    <row r="254" ht="15" customHeight="1">
      <c r="A254" s="334" t="n"/>
      <c r="C254" s="439" t="n"/>
      <c r="D254" s="439" t="n"/>
      <c r="E254" s="439" t="n"/>
      <c r="F254" s="439" t="n"/>
      <c r="G254" s="439" t="n"/>
      <c r="H254" s="439" t="n"/>
      <c r="I254" s="439" t="n"/>
      <c r="J254" s="439" t="n"/>
      <c r="K254" s="439" t="n"/>
      <c r="L254" s="439" t="n"/>
      <c r="M254" s="439" t="n"/>
      <c r="N254" s="439" t="n"/>
      <c r="O254" s="439" t="n"/>
      <c r="P254" s="439" t="n"/>
      <c r="Q254" s="439" t="n"/>
      <c r="R254" s="439" t="n"/>
      <c r="S254" s="439" t="n"/>
      <c r="T254" s="439" t="n"/>
      <c r="U254" s="439" t="n"/>
      <c r="V254" s="439" t="n"/>
      <c r="W254" s="439" t="n"/>
      <c r="X254" s="439" t="n"/>
      <c r="Y254" s="439" t="n"/>
      <c r="Z254" s="439" t="n"/>
    </row>
    <row r="255" ht="5.25" customHeight="1">
      <c r="A255" s="334" t="n"/>
      <c r="C255" s="439" t="n"/>
      <c r="D255" s="439" t="n"/>
      <c r="E255" s="439" t="n"/>
      <c r="F255" s="439" t="n"/>
      <c r="G255" s="439" t="n"/>
      <c r="H255" s="439" t="n"/>
      <c r="I255" s="439" t="n"/>
      <c r="J255" s="439" t="n"/>
      <c r="K255" s="439" t="n"/>
      <c r="L255" s="439" t="n"/>
      <c r="M255" s="439" t="n"/>
      <c r="N255" s="439" t="n"/>
      <c r="O255" s="439" t="n"/>
      <c r="P255" s="439" t="n"/>
      <c r="Q255" s="439" t="n"/>
      <c r="R255" s="439" t="n"/>
      <c r="S255" s="439" t="n"/>
      <c r="T255" s="439" t="n"/>
      <c r="U255" s="439" t="n"/>
      <c r="V255" s="439" t="n"/>
      <c r="W255" s="439" t="n"/>
      <c r="X255" s="439" t="n"/>
      <c r="Y255" s="439" t="n"/>
      <c r="Z255" s="439" t="n"/>
    </row>
    <row r="256" ht="14.25" customFormat="1" customHeight="1" s="266">
      <c r="A256" s="370" t="n"/>
    </row>
    <row r="257" ht="7.5" customHeight="1">
      <c r="A257" s="334" t="n"/>
      <c r="C257" s="439" t="n"/>
      <c r="D257" s="439" t="n"/>
      <c r="E257" s="439" t="n"/>
      <c r="F257" s="439" t="n"/>
      <c r="G257" s="439" t="n"/>
      <c r="H257" s="439" t="n"/>
      <c r="I257" s="439" t="n"/>
      <c r="J257" s="439" t="n"/>
      <c r="K257" s="439" t="n"/>
      <c r="L257" s="439" t="n"/>
      <c r="M257" s="439" t="n"/>
      <c r="N257" s="439" t="n"/>
      <c r="O257" s="439" t="n"/>
      <c r="P257" s="439" t="n"/>
      <c r="Q257" s="439" t="n"/>
      <c r="R257" s="439" t="n"/>
      <c r="S257" s="439" t="n"/>
      <c r="T257" s="439" t="n"/>
      <c r="U257" s="439" t="n"/>
      <c r="V257" s="439" t="n"/>
      <c r="W257" s="439" t="n"/>
      <c r="X257" s="439" t="n"/>
      <c r="Y257" s="439" t="n"/>
      <c r="Z257" s="439" t="n"/>
    </row>
    <row r="258">
      <c r="C258" s="439" t="n"/>
      <c r="D258" s="439" t="n"/>
      <c r="E258" s="439" t="n"/>
      <c r="F258" s="439" t="n"/>
      <c r="G258" s="439" t="n"/>
      <c r="H258" s="439" t="n"/>
      <c r="I258" s="439" t="n"/>
      <c r="J258" s="439" t="n"/>
      <c r="K258" s="439" t="n"/>
      <c r="L258" s="439" t="n"/>
      <c r="M258" s="439" t="n"/>
      <c r="N258" s="439" t="n"/>
      <c r="O258" s="439" t="n"/>
      <c r="P258" s="439" t="n"/>
      <c r="Q258" s="439" t="n"/>
      <c r="R258" s="439" t="n"/>
      <c r="S258" s="439" t="n"/>
      <c r="T258" s="439" t="n"/>
      <c r="U258" s="439" t="n"/>
      <c r="V258" s="439" t="n"/>
      <c r="W258" s="439" t="n"/>
      <c r="X258" s="439" t="n"/>
      <c r="Y258" s="439" t="n"/>
      <c r="Z258" s="439" t="n"/>
    </row>
    <row r="259" ht="18" customHeight="1">
      <c r="A259" s="438" t="n"/>
      <c r="C259" s="439" t="n"/>
      <c r="D259" s="439" t="n"/>
      <c r="E259" s="439" t="n"/>
      <c r="F259" s="439" t="n"/>
      <c r="G259" s="439" t="n"/>
      <c r="H259" s="439" t="n"/>
      <c r="I259" s="439" t="n"/>
      <c r="J259" s="439" t="n"/>
      <c r="K259" s="439" t="n"/>
      <c r="L259" s="439" t="n"/>
      <c r="M259" s="439" t="n"/>
      <c r="N259" s="439" t="n"/>
      <c r="O259" s="439" t="n"/>
      <c r="P259" s="439" t="n"/>
      <c r="Q259" s="439" t="n"/>
      <c r="R259" s="439" t="n"/>
      <c r="S259" s="439" t="n"/>
      <c r="T259" s="439" t="n"/>
      <c r="U259" s="439" t="n"/>
      <c r="V259" s="439" t="n"/>
      <c r="W259" s="439" t="n"/>
      <c r="X259" s="439" t="n"/>
      <c r="Y259" s="439" t="n"/>
      <c r="Z259" s="439" t="n"/>
    </row>
    <row r="260">
      <c r="C260" s="439" t="n"/>
      <c r="D260" s="439" t="n"/>
      <c r="E260" s="439" t="n"/>
      <c r="F260" s="439" t="n"/>
      <c r="G260" s="439" t="n"/>
      <c r="H260" s="439" t="n"/>
      <c r="I260" s="439" t="n"/>
      <c r="J260" s="439" t="n"/>
      <c r="K260" s="439" t="n"/>
      <c r="L260" s="439" t="n"/>
      <c r="M260" s="439" t="n"/>
      <c r="N260" s="439" t="n"/>
      <c r="O260" s="439" t="n"/>
      <c r="P260" s="439" t="n"/>
      <c r="Q260" s="439" t="n"/>
      <c r="R260" s="439" t="n"/>
      <c r="S260" s="439" t="n"/>
      <c r="T260" s="439" t="n"/>
      <c r="U260" s="439" t="n"/>
      <c r="V260" s="439" t="n"/>
      <c r="W260" s="439" t="n"/>
      <c r="X260" s="439" t="n"/>
      <c r="Y260" s="439" t="n"/>
      <c r="Z260" s="439" t="n"/>
    </row>
    <row r="261">
      <c r="C261" s="439" t="n"/>
      <c r="D261" s="439" t="n"/>
      <c r="E261" s="439" t="n"/>
      <c r="F261" s="439" t="n"/>
      <c r="G261" s="439" t="n"/>
      <c r="H261" s="439" t="n"/>
      <c r="I261" s="439" t="n"/>
      <c r="J261" s="439" t="n"/>
      <c r="K261" s="439" t="n"/>
      <c r="L261" s="439" t="n"/>
      <c r="M261" s="439" t="n"/>
      <c r="N261" s="439" t="n"/>
      <c r="O261" s="439" t="n"/>
      <c r="P261" s="439" t="n"/>
      <c r="Q261" s="439" t="n"/>
      <c r="R261" s="439" t="n"/>
      <c r="S261" s="439" t="n"/>
      <c r="T261" s="439" t="n"/>
      <c r="U261" s="439" t="n"/>
      <c r="V261" s="439" t="n"/>
      <c r="W261" s="439" t="n"/>
      <c r="X261" s="439" t="n"/>
      <c r="Y261" s="439" t="n"/>
      <c r="Z261" s="439" t="n"/>
    </row>
    <row r="262">
      <c r="C262" s="439" t="n"/>
      <c r="D262" s="439" t="n"/>
      <c r="E262" s="439" t="n"/>
      <c r="F262" s="439" t="n"/>
      <c r="G262" s="439" t="n"/>
      <c r="H262" s="439" t="n"/>
      <c r="I262" s="439" t="n"/>
      <c r="J262" s="439" t="n"/>
      <c r="K262" s="439" t="n"/>
      <c r="L262" s="439" t="n"/>
      <c r="M262" s="439" t="n"/>
      <c r="N262" s="439" t="n"/>
      <c r="O262" s="439" t="n"/>
      <c r="P262" s="439" t="n"/>
      <c r="Q262" s="439" t="n"/>
      <c r="R262" s="439" t="n"/>
      <c r="S262" s="439" t="n"/>
      <c r="T262" s="439" t="n"/>
      <c r="U262" s="439" t="n"/>
      <c r="V262" s="439" t="n"/>
      <c r="W262" s="439" t="n"/>
      <c r="X262" s="439" t="n"/>
      <c r="Y262" s="439" t="n"/>
      <c r="Z262" s="439" t="n"/>
    </row>
    <row r="263">
      <c r="C263" s="439" t="n"/>
      <c r="D263" s="439" t="n"/>
      <c r="E263" s="439" t="n"/>
      <c r="F263" s="439" t="n"/>
      <c r="G263" s="439" t="n"/>
      <c r="H263" s="439" t="n"/>
      <c r="I263" s="439" t="n"/>
      <c r="J263" s="439" t="n"/>
      <c r="K263" s="439" t="n"/>
      <c r="L263" s="439" t="n"/>
      <c r="M263" s="439" t="n"/>
      <c r="N263" s="439" t="n"/>
      <c r="O263" s="439" t="n"/>
      <c r="P263" s="439" t="n"/>
      <c r="Q263" s="439" t="n"/>
      <c r="R263" s="439" t="n"/>
      <c r="S263" s="439" t="n"/>
      <c r="T263" s="439" t="n"/>
      <c r="U263" s="439" t="n"/>
      <c r="V263" s="439" t="n"/>
      <c r="W263" s="439" t="n"/>
      <c r="X263" s="439" t="n"/>
      <c r="Y263" s="439" t="n"/>
      <c r="Z263" s="439" t="n"/>
    </row>
    <row r="264">
      <c r="C264" s="439" t="n"/>
      <c r="D264" s="439" t="n"/>
      <c r="E264" s="439" t="n"/>
      <c r="F264" s="439" t="n"/>
      <c r="G264" s="439" t="n"/>
      <c r="H264" s="439" t="n"/>
      <c r="I264" s="439" t="n"/>
      <c r="J264" s="439" t="n"/>
      <c r="K264" s="439" t="n"/>
      <c r="L264" s="439" t="n"/>
      <c r="M264" s="439" t="n"/>
      <c r="N264" s="439" t="n"/>
      <c r="O264" s="439" t="n"/>
      <c r="P264" s="439" t="n"/>
      <c r="Q264" s="439" t="n"/>
      <c r="R264" s="439" t="n"/>
      <c r="S264" s="439" t="n"/>
      <c r="T264" s="439" t="n"/>
      <c r="U264" s="439" t="n"/>
      <c r="V264" s="439" t="n"/>
      <c r="W264" s="439" t="n"/>
      <c r="X264" s="439" t="n"/>
      <c r="Y264" s="439" t="n"/>
      <c r="Z264" s="439" t="n"/>
    </row>
    <row r="265">
      <c r="C265" s="439" t="n"/>
      <c r="D265" s="439" t="n"/>
      <c r="E265" s="439" t="n"/>
      <c r="F265" s="439" t="n"/>
      <c r="G265" s="439" t="n"/>
      <c r="H265" s="439" t="n"/>
      <c r="I265" s="439" t="n"/>
      <c r="J265" s="439" t="n"/>
      <c r="K265" s="439" t="n"/>
      <c r="L265" s="439" t="n"/>
      <c r="M265" s="439" t="n"/>
      <c r="N265" s="439" t="n"/>
      <c r="O265" s="439" t="n"/>
      <c r="P265" s="439" t="n"/>
      <c r="Q265" s="439" t="n"/>
      <c r="R265" s="439" t="n"/>
      <c r="S265" s="439" t="n"/>
      <c r="T265" s="439" t="n"/>
      <c r="U265" s="439" t="n"/>
      <c r="V265" s="439" t="n"/>
      <c r="W265" s="439" t="n"/>
      <c r="X265" s="439" t="n"/>
      <c r="Y265" s="439" t="n"/>
      <c r="Z265" s="439" t="n"/>
    </row>
    <row r="266">
      <c r="C266" s="439" t="n"/>
      <c r="D266" s="439" t="n"/>
      <c r="E266" s="439" t="n"/>
      <c r="F266" s="439" t="n"/>
      <c r="G266" s="439" t="n"/>
      <c r="H266" s="439" t="n"/>
      <c r="I266" s="439" t="n"/>
      <c r="J266" s="439" t="n"/>
      <c r="K266" s="439" t="n"/>
      <c r="L266" s="439" t="n"/>
      <c r="M266" s="439" t="n"/>
      <c r="N266" s="439" t="n"/>
      <c r="O266" s="439" t="n"/>
      <c r="P266" s="439" t="n"/>
      <c r="Q266" s="439" t="n"/>
      <c r="R266" s="439" t="n"/>
      <c r="S266" s="439" t="n"/>
      <c r="T266" s="439" t="n"/>
      <c r="U266" s="439" t="n"/>
      <c r="V266" s="439" t="n"/>
      <c r="W266" s="439" t="n"/>
      <c r="X266" s="439" t="n"/>
      <c r="Y266" s="439" t="n"/>
      <c r="Z266" s="439" t="n"/>
    </row>
    <row r="267" ht="18" customHeight="1">
      <c r="C267" s="439" t="n"/>
      <c r="D267" s="439" t="n"/>
      <c r="E267" s="439" t="n"/>
      <c r="F267" s="439" t="n"/>
      <c r="G267" s="439" t="n"/>
      <c r="H267" s="439" t="n"/>
      <c r="I267" s="439" t="n"/>
      <c r="J267" s="439" t="n"/>
      <c r="K267" s="439" t="n"/>
      <c r="L267" s="439" t="n"/>
      <c r="M267" s="439" t="n"/>
      <c r="N267" s="439" t="n"/>
      <c r="O267" s="439" t="n"/>
      <c r="P267" s="439" t="n"/>
      <c r="Q267" s="439" t="n"/>
      <c r="R267" s="439" t="n"/>
      <c r="S267" s="439" t="n"/>
      <c r="T267" s="439" t="n"/>
      <c r="U267" s="439" t="n"/>
      <c r="V267" s="439" t="n"/>
      <c r="W267" s="439" t="n"/>
      <c r="X267" s="439" t="n"/>
      <c r="Y267" s="439" t="n"/>
      <c r="Z267" s="439" t="n"/>
    </row>
    <row r="268">
      <c r="C268" s="439" t="n"/>
      <c r="D268" s="439" t="n"/>
      <c r="E268" s="439" t="n"/>
      <c r="F268" s="439" t="n"/>
      <c r="G268" s="439" t="n"/>
      <c r="H268" s="439" t="n"/>
      <c r="I268" s="439" t="n"/>
      <c r="J268" s="439" t="n"/>
      <c r="K268" s="439" t="n"/>
      <c r="L268" s="439" t="n"/>
      <c r="M268" s="439" t="n"/>
      <c r="N268" s="439" t="n"/>
      <c r="O268" s="439" t="n"/>
      <c r="P268" s="439" t="n"/>
      <c r="Q268" s="439" t="n"/>
      <c r="R268" s="439" t="n"/>
      <c r="S268" s="439" t="n"/>
      <c r="T268" s="439" t="n"/>
      <c r="U268" s="439" t="n"/>
      <c r="V268" s="439" t="n"/>
      <c r="W268" s="439" t="n"/>
      <c r="X268" s="439" t="n"/>
      <c r="Y268" s="439" t="n"/>
      <c r="Z268" s="439" t="n"/>
    </row>
    <row r="269">
      <c r="C269" s="439" t="n"/>
      <c r="D269" s="439" t="n"/>
      <c r="E269" s="439" t="n"/>
      <c r="F269" s="439" t="n"/>
      <c r="G269" s="439" t="n"/>
      <c r="H269" s="439" t="n"/>
      <c r="I269" s="439" t="n"/>
      <c r="J269" s="439" t="n"/>
      <c r="K269" s="439" t="n"/>
      <c r="L269" s="439" t="n"/>
      <c r="M269" s="439" t="n"/>
      <c r="N269" s="439" t="n"/>
      <c r="O269" s="439" t="n"/>
      <c r="P269" s="439" t="n"/>
      <c r="Q269" s="439" t="n"/>
      <c r="R269" s="439" t="n"/>
      <c r="S269" s="439" t="n"/>
      <c r="T269" s="439" t="n"/>
      <c r="U269" s="439" t="n"/>
      <c r="V269" s="439" t="n"/>
      <c r="W269" s="439" t="n"/>
      <c r="X269" s="439" t="n"/>
      <c r="Y269" s="439" t="n"/>
      <c r="Z269" s="439" t="n"/>
    </row>
    <row r="270">
      <c r="C270" s="439" t="n"/>
      <c r="D270" s="439" t="n"/>
      <c r="E270" s="439" t="n"/>
      <c r="F270" s="439" t="n"/>
      <c r="G270" s="439" t="n"/>
      <c r="H270" s="439" t="n"/>
      <c r="I270" s="439" t="n"/>
      <c r="J270" s="439" t="n"/>
      <c r="K270" s="439" t="n"/>
      <c r="L270" s="439" t="n"/>
      <c r="M270" s="439" t="n"/>
      <c r="N270" s="439" t="n"/>
      <c r="O270" s="439" t="n"/>
      <c r="P270" s="439" t="n"/>
      <c r="Q270" s="439" t="n"/>
      <c r="R270" s="439" t="n"/>
      <c r="S270" s="439" t="n"/>
      <c r="T270" s="439" t="n"/>
      <c r="U270" s="439" t="n"/>
      <c r="V270" s="439" t="n"/>
      <c r="W270" s="439" t="n"/>
      <c r="X270" s="439" t="n"/>
      <c r="Y270" s="439" t="n"/>
      <c r="Z270" s="439" t="n"/>
    </row>
    <row r="271">
      <c r="C271" s="439" t="n"/>
      <c r="D271" s="439" t="n"/>
      <c r="E271" s="439" t="n"/>
      <c r="F271" s="439" t="n"/>
      <c r="G271" s="439" t="n"/>
      <c r="H271" s="439" t="n"/>
      <c r="I271" s="439" t="n"/>
      <c r="J271" s="439" t="n"/>
      <c r="K271" s="439" t="n"/>
      <c r="L271" s="439" t="n"/>
      <c r="M271" s="439" t="n"/>
      <c r="N271" s="439" t="n"/>
      <c r="O271" s="439" t="n"/>
      <c r="P271" s="439" t="n"/>
      <c r="Q271" s="439" t="n"/>
      <c r="R271" s="439" t="n"/>
      <c r="S271" s="439" t="n"/>
      <c r="T271" s="439" t="n"/>
      <c r="U271" s="439" t="n"/>
      <c r="V271" s="439" t="n"/>
      <c r="W271" s="439" t="n"/>
      <c r="X271" s="439" t="n"/>
      <c r="Y271" s="439" t="n"/>
      <c r="Z271" s="439" t="n"/>
    </row>
    <row r="272" ht="5.25" customHeight="1">
      <c r="C272" s="439" t="n"/>
      <c r="D272" s="439" t="n"/>
      <c r="E272" s="439" t="n"/>
      <c r="F272" s="439" t="n"/>
      <c r="G272" s="439" t="n"/>
      <c r="H272" s="439" t="n"/>
      <c r="I272" s="439" t="n"/>
      <c r="J272" s="439" t="n"/>
      <c r="K272" s="439" t="n"/>
      <c r="L272" s="439" t="n"/>
      <c r="M272" s="439" t="n"/>
      <c r="N272" s="439" t="n"/>
      <c r="O272" s="439" t="n"/>
      <c r="P272" s="439" t="n"/>
      <c r="Q272" s="439" t="n"/>
      <c r="R272" s="439" t="n"/>
      <c r="S272" s="439" t="n"/>
      <c r="T272" s="439" t="n"/>
      <c r="U272" s="439" t="n"/>
      <c r="V272" s="439" t="n"/>
      <c r="W272" s="439" t="n"/>
      <c r="X272" s="439" t="n"/>
      <c r="Y272" s="439" t="n"/>
      <c r="Z272" s="439" t="n"/>
    </row>
    <row r="273" ht="5.25" customFormat="1" customHeight="1" s="439"/>
    <row r="274" ht="19.5" customFormat="1" customHeight="1" s="439"/>
    <row r="275" ht="15" customFormat="1" customHeight="1" s="439"/>
    <row r="276" ht="15" customFormat="1" customHeight="1" s="439"/>
    <row r="277" ht="15" customFormat="1" customHeight="1" s="439"/>
    <row r="278" ht="6.75" customFormat="1" customHeight="1" s="439"/>
    <row r="279" ht="6.75" customFormat="1" customHeight="1" s="439"/>
    <row r="280" ht="17.25" customFormat="1" customHeight="1" s="439"/>
    <row r="281" ht="17.25" customFormat="1" customHeight="1" s="439"/>
    <row r="282" ht="17.25" customFormat="1" customHeight="1" s="439"/>
    <row r="283" ht="17.25" customFormat="1" customHeight="1" s="439"/>
    <row r="284" ht="17.25" customFormat="1" customHeight="1" s="439"/>
    <row r="285" ht="17.25" customFormat="1" customHeight="1" s="439"/>
    <row r="286" ht="17.25" customFormat="1" customHeight="1" s="439"/>
    <row r="287" ht="17.25" customFormat="1" customHeight="1" s="439"/>
    <row r="288" ht="17.25" customFormat="1" customHeight="1" s="439"/>
    <row r="289" ht="17.25" customHeight="1">
      <c r="C289" s="439" t="n"/>
      <c r="D289" s="439" t="n"/>
      <c r="E289" s="439" t="n"/>
      <c r="F289" s="439" t="n"/>
      <c r="G289" s="439" t="n"/>
      <c r="H289" s="439" t="n"/>
      <c r="I289" s="439" t="n"/>
      <c r="J289" s="439" t="n"/>
      <c r="K289" s="439" t="n"/>
      <c r="L289" s="439" t="n"/>
      <c r="M289" s="439" t="n"/>
      <c r="N289" s="439" t="n"/>
      <c r="O289" s="439" t="n"/>
      <c r="P289" s="439" t="n"/>
      <c r="Q289" s="439" t="n"/>
      <c r="R289" s="439" t="n"/>
      <c r="S289" s="439" t="n"/>
      <c r="T289" s="439" t="n"/>
      <c r="U289" s="439" t="n"/>
      <c r="V289" s="439" t="n"/>
      <c r="W289" s="439" t="n"/>
      <c r="X289" s="439" t="n"/>
      <c r="Y289" s="439" t="n"/>
      <c r="Z289" s="439" t="n"/>
    </row>
    <row r="290" ht="17.25" customHeight="1">
      <c r="C290" s="439" t="n"/>
      <c r="D290" s="439" t="n"/>
      <c r="E290" s="439" t="n"/>
      <c r="F290" s="439" t="n"/>
      <c r="G290" s="439" t="n"/>
      <c r="H290" s="439" t="n"/>
      <c r="I290" s="439" t="n"/>
      <c r="J290" s="439" t="n"/>
      <c r="K290" s="439" t="n"/>
      <c r="L290" s="439" t="n"/>
      <c r="M290" s="439" t="n"/>
      <c r="N290" s="439" t="n"/>
      <c r="O290" s="439" t="n"/>
      <c r="P290" s="439" t="n"/>
      <c r="Q290" s="439" t="n"/>
      <c r="R290" s="439" t="n"/>
      <c r="S290" s="439" t="n"/>
      <c r="T290" s="439" t="n"/>
      <c r="U290" s="439" t="n"/>
      <c r="V290" s="439" t="n"/>
      <c r="W290" s="439" t="n"/>
      <c r="X290" s="439" t="n"/>
      <c r="Y290" s="439" t="n"/>
      <c r="Z290" s="439" t="n"/>
    </row>
    <row r="291" ht="17.25" customHeight="1">
      <c r="C291" s="439" t="n"/>
      <c r="D291" s="439" t="n"/>
      <c r="E291" s="439" t="n"/>
      <c r="F291" s="439" t="n"/>
      <c r="G291" s="439" t="n"/>
      <c r="H291" s="439" t="n"/>
      <c r="I291" s="439" t="n"/>
      <c r="J291" s="439" t="n"/>
      <c r="K291" s="439" t="n"/>
      <c r="L291" s="439" t="n"/>
      <c r="M291" s="439" t="n"/>
      <c r="N291" s="439" t="n"/>
      <c r="O291" s="439" t="n"/>
      <c r="P291" s="439" t="n"/>
      <c r="Q291" s="439" t="n"/>
      <c r="R291" s="439" t="n"/>
      <c r="S291" s="439" t="n"/>
      <c r="T291" s="439" t="n"/>
      <c r="U291" s="439" t="n"/>
      <c r="V291" s="439" t="n"/>
      <c r="W291" s="439" t="n"/>
      <c r="X291" s="439" t="n"/>
      <c r="Y291" s="439" t="n"/>
      <c r="Z291" s="439" t="n"/>
    </row>
    <row r="292" ht="17.25" customHeight="1">
      <c r="C292" s="439" t="n"/>
      <c r="D292" s="439" t="n"/>
      <c r="E292" s="439" t="n"/>
      <c r="F292" s="439" t="n"/>
      <c r="G292" s="439" t="n"/>
      <c r="H292" s="439" t="n"/>
      <c r="I292" s="439" t="n"/>
      <c r="J292" s="439" t="n"/>
      <c r="K292" s="439" t="n"/>
      <c r="L292" s="439" t="n"/>
      <c r="M292" s="439" t="n"/>
      <c r="N292" s="439" t="n"/>
      <c r="O292" s="439" t="n"/>
      <c r="P292" s="439" t="n"/>
      <c r="Q292" s="439" t="n"/>
      <c r="R292" s="439" t="n"/>
      <c r="S292" s="439" t="n"/>
      <c r="T292" s="439" t="n"/>
      <c r="U292" s="439" t="n"/>
      <c r="V292" s="439" t="n"/>
      <c r="W292" s="439" t="n"/>
      <c r="X292" s="439" t="n"/>
      <c r="Y292" s="439" t="n"/>
      <c r="Z292" s="439" t="n"/>
    </row>
    <row r="293" ht="17.25" customHeight="1">
      <c r="C293" s="439" t="n"/>
      <c r="D293" s="439" t="n"/>
      <c r="E293" s="439" t="n"/>
      <c r="F293" s="439" t="n"/>
      <c r="G293" s="439" t="n"/>
      <c r="H293" s="439" t="n"/>
      <c r="I293" s="439" t="n"/>
      <c r="J293" s="439" t="n"/>
      <c r="K293" s="439" t="n"/>
      <c r="L293" s="439" t="n"/>
      <c r="M293" s="439" t="n"/>
      <c r="N293" s="439" t="n"/>
      <c r="O293" s="439" t="n"/>
      <c r="P293" s="439" t="n"/>
      <c r="Q293" s="439" t="n"/>
      <c r="R293" s="439" t="n"/>
      <c r="S293" s="439" t="n"/>
      <c r="T293" s="439" t="n"/>
      <c r="U293" s="439" t="n"/>
      <c r="V293" s="439" t="n"/>
      <c r="W293" s="439" t="n"/>
      <c r="X293" s="439" t="n"/>
      <c r="Y293" s="439" t="n"/>
      <c r="Z293" s="439" t="n"/>
    </row>
    <row r="294" ht="17.25" customHeight="1">
      <c r="C294" s="439" t="n"/>
      <c r="D294" s="439" t="n"/>
      <c r="E294" s="439" t="n"/>
      <c r="F294" s="439" t="n"/>
      <c r="G294" s="439" t="n"/>
      <c r="H294" s="439" t="n"/>
      <c r="I294" s="439" t="n"/>
      <c r="J294" s="439" t="n"/>
      <c r="K294" s="439" t="n"/>
      <c r="L294" s="439" t="n"/>
      <c r="M294" s="439" t="n"/>
      <c r="N294" s="439" t="n"/>
      <c r="O294" s="439" t="n"/>
      <c r="P294" s="439" t="n"/>
      <c r="Q294" s="439" t="n"/>
      <c r="R294" s="439" t="n"/>
      <c r="S294" s="439" t="n"/>
      <c r="T294" s="439" t="n"/>
      <c r="U294" s="439" t="n"/>
      <c r="V294" s="439" t="n"/>
      <c r="W294" s="439" t="n"/>
      <c r="X294" s="439" t="n"/>
      <c r="Y294" s="439" t="n"/>
      <c r="Z294" s="439" t="n"/>
    </row>
    <row r="295" ht="17.25" customHeight="1">
      <c r="C295" s="439" t="n"/>
      <c r="D295" s="439" t="n"/>
      <c r="E295" s="439" t="n"/>
      <c r="F295" s="439" t="n"/>
      <c r="G295" s="439" t="n"/>
      <c r="H295" s="439" t="n"/>
      <c r="I295" s="439" t="n"/>
      <c r="J295" s="439" t="n"/>
      <c r="K295" s="439" t="n"/>
      <c r="L295" s="439" t="n"/>
      <c r="M295" s="439" t="n"/>
      <c r="N295" s="439" t="n"/>
      <c r="O295" s="439" t="n"/>
      <c r="P295" s="439" t="n"/>
      <c r="Q295" s="439" t="n"/>
      <c r="R295" s="439" t="n"/>
      <c r="S295" s="439" t="n"/>
      <c r="T295" s="439" t="n"/>
      <c r="U295" s="439" t="n"/>
      <c r="V295" s="439" t="n"/>
      <c r="W295" s="439" t="n"/>
      <c r="X295" s="439" t="n"/>
      <c r="Y295" s="439" t="n"/>
      <c r="Z295" s="439" t="n"/>
    </row>
    <row r="296" ht="17.25" customHeight="1">
      <c r="C296" s="439" t="n"/>
      <c r="D296" s="439" t="n"/>
      <c r="E296" s="439" t="n"/>
      <c r="F296" s="439" t="n"/>
      <c r="G296" s="439" t="n"/>
      <c r="H296" s="439" t="n"/>
      <c r="I296" s="439" t="n"/>
      <c r="J296" s="439" t="n"/>
      <c r="K296" s="439" t="n"/>
      <c r="L296" s="439" t="n"/>
      <c r="M296" s="439" t="n"/>
      <c r="N296" s="439" t="n"/>
      <c r="O296" s="439" t="n"/>
      <c r="P296" s="439" t="n"/>
      <c r="Q296" s="439" t="n"/>
      <c r="R296" s="439" t="n"/>
      <c r="S296" s="439" t="n"/>
      <c r="T296" s="439" t="n"/>
      <c r="U296" s="439" t="n"/>
      <c r="V296" s="439" t="n"/>
      <c r="W296" s="439" t="n"/>
      <c r="X296" s="439" t="n"/>
      <c r="Y296" s="439" t="n"/>
      <c r="Z296" s="439" t="n"/>
    </row>
    <row r="297" ht="17.25" customHeight="1">
      <c r="C297" s="439" t="n"/>
      <c r="D297" s="439" t="n"/>
      <c r="E297" s="439" t="n"/>
      <c r="F297" s="439" t="n"/>
      <c r="G297" s="439" t="n"/>
      <c r="H297" s="439" t="n"/>
      <c r="I297" s="439" t="n"/>
      <c r="J297" s="439" t="n"/>
      <c r="K297" s="439" t="n"/>
      <c r="L297" s="439" t="n"/>
      <c r="M297" s="439" t="n"/>
      <c r="N297" s="439" t="n"/>
      <c r="O297" s="439" t="n"/>
      <c r="P297" s="439" t="n"/>
      <c r="Q297" s="439" t="n"/>
      <c r="R297" s="439" t="n"/>
      <c r="S297" s="439" t="n"/>
      <c r="T297" s="439" t="n"/>
      <c r="U297" s="439" t="n"/>
      <c r="V297" s="439" t="n"/>
      <c r="W297" s="439" t="n"/>
      <c r="X297" s="439" t="n"/>
      <c r="Y297" s="439" t="n"/>
      <c r="Z297" s="439" t="n"/>
    </row>
    <row r="298" ht="17.25" customHeight="1">
      <c r="C298" s="439" t="n"/>
      <c r="D298" s="439" t="n"/>
      <c r="E298" s="439" t="n"/>
      <c r="F298" s="439" t="n"/>
      <c r="G298" s="439" t="n"/>
      <c r="H298" s="439" t="n"/>
      <c r="I298" s="439" t="n"/>
      <c r="J298" s="439" t="n"/>
      <c r="K298" s="439" t="n"/>
      <c r="L298" s="439" t="n"/>
      <c r="M298" s="439" t="n"/>
      <c r="N298" s="439" t="n"/>
      <c r="O298" s="439" t="n"/>
      <c r="P298" s="439" t="n"/>
      <c r="Q298" s="439" t="n"/>
      <c r="R298" s="439" t="n"/>
      <c r="S298" s="439" t="n"/>
      <c r="T298" s="439" t="n"/>
      <c r="U298" s="439" t="n"/>
      <c r="V298" s="439" t="n"/>
      <c r="W298" s="439" t="n"/>
      <c r="X298" s="439" t="n"/>
      <c r="Y298" s="439" t="n"/>
      <c r="Z298" s="439" t="n"/>
    </row>
    <row r="299" ht="17.25" customHeight="1">
      <c r="C299" s="439" t="n"/>
      <c r="D299" s="439" t="n"/>
      <c r="E299" s="439" t="n"/>
      <c r="F299" s="439" t="n"/>
      <c r="G299" s="439" t="n"/>
      <c r="H299" s="439" t="n"/>
      <c r="I299" s="439" t="n"/>
      <c r="J299" s="439" t="n"/>
      <c r="K299" s="439" t="n"/>
      <c r="L299" s="439" t="n"/>
      <c r="M299" s="439" t="n"/>
      <c r="N299" s="439" t="n"/>
      <c r="O299" s="439" t="n"/>
      <c r="P299" s="439" t="n"/>
      <c r="Q299" s="439" t="n"/>
      <c r="R299" s="439" t="n"/>
      <c r="S299" s="439" t="n"/>
      <c r="T299" s="439" t="n"/>
      <c r="U299" s="439" t="n"/>
      <c r="V299" s="439" t="n"/>
      <c r="W299" s="439" t="n"/>
      <c r="X299" s="439" t="n"/>
      <c r="Y299" s="439" t="n"/>
      <c r="Z299" s="439" t="n"/>
    </row>
    <row r="300" ht="17.25" customHeight="1">
      <c r="C300" s="439" t="n"/>
      <c r="D300" s="439" t="n"/>
      <c r="E300" s="439" t="n"/>
      <c r="F300" s="439" t="n"/>
      <c r="G300" s="439" t="n"/>
      <c r="H300" s="439" t="n"/>
      <c r="I300" s="439" t="n"/>
      <c r="J300" s="439" t="n"/>
      <c r="K300" s="439" t="n"/>
      <c r="L300" s="439" t="n"/>
      <c r="M300" s="439" t="n"/>
      <c r="N300" s="439" t="n"/>
      <c r="O300" s="439" t="n"/>
      <c r="P300" s="439" t="n"/>
      <c r="Q300" s="439" t="n"/>
      <c r="R300" s="439" t="n"/>
      <c r="S300" s="439" t="n"/>
      <c r="T300" s="439" t="n"/>
      <c r="U300" s="439" t="n"/>
      <c r="V300" s="439" t="n"/>
      <c r="W300" s="439" t="n"/>
      <c r="X300" s="439" t="n"/>
      <c r="Y300" s="439" t="n"/>
      <c r="Z300" s="439" t="n"/>
    </row>
    <row r="301" ht="17.25" customHeight="1">
      <c r="C301" s="439" t="n"/>
      <c r="D301" s="439" t="n"/>
      <c r="E301" s="439" t="n"/>
      <c r="F301" s="439" t="n"/>
      <c r="G301" s="439" t="n"/>
      <c r="H301" s="439" t="n"/>
      <c r="I301" s="439" t="n"/>
      <c r="J301" s="439" t="n"/>
      <c r="K301" s="439" t="n"/>
      <c r="L301" s="439" t="n"/>
      <c r="M301" s="439" t="n"/>
      <c r="N301" s="439" t="n"/>
      <c r="O301" s="439" t="n"/>
      <c r="P301" s="439" t="n"/>
      <c r="Q301" s="439" t="n"/>
      <c r="R301" s="439" t="n"/>
      <c r="S301" s="439" t="n"/>
      <c r="T301" s="439" t="n"/>
      <c r="U301" s="439" t="n"/>
      <c r="V301" s="439" t="n"/>
      <c r="W301" s="439" t="n"/>
      <c r="X301" s="439" t="n"/>
      <c r="Y301" s="439" t="n"/>
      <c r="Z301" s="439" t="n"/>
    </row>
    <row r="302" ht="17.25" customHeight="1">
      <c r="C302" s="439" t="n"/>
      <c r="D302" s="439" t="n"/>
      <c r="E302" s="439" t="n"/>
      <c r="F302" s="439" t="n"/>
      <c r="G302" s="439" t="n"/>
      <c r="H302" s="439" t="n"/>
      <c r="I302" s="439" t="n"/>
      <c r="J302" s="439" t="n"/>
      <c r="K302" s="439" t="n"/>
      <c r="L302" s="439" t="n"/>
      <c r="M302" s="439" t="n"/>
      <c r="N302" s="439" t="n"/>
      <c r="O302" s="439" t="n"/>
      <c r="P302" s="439" t="n"/>
      <c r="Q302" s="439" t="n"/>
      <c r="R302" s="439" t="n"/>
      <c r="S302" s="439" t="n"/>
      <c r="T302" s="439" t="n"/>
      <c r="U302" s="439" t="n"/>
      <c r="V302" s="439" t="n"/>
      <c r="W302" s="439" t="n"/>
      <c r="X302" s="439" t="n"/>
      <c r="Y302" s="439" t="n"/>
      <c r="Z302" s="439" t="n"/>
    </row>
    <row r="303" ht="17.25" customHeight="1">
      <c r="A303" s="334" t="n"/>
      <c r="C303" s="439" t="n"/>
      <c r="D303" s="439" t="n"/>
      <c r="E303" s="439" t="n"/>
      <c r="F303" s="439" t="n"/>
      <c r="G303" s="439" t="n"/>
      <c r="H303" s="439" t="n"/>
      <c r="I303" s="439" t="n"/>
      <c r="J303" s="439" t="n"/>
      <c r="K303" s="439" t="n"/>
      <c r="L303" s="439" t="n"/>
      <c r="M303" s="439" t="n"/>
      <c r="N303" s="439" t="n"/>
      <c r="O303" s="439" t="n"/>
      <c r="P303" s="439" t="n"/>
      <c r="Q303" s="439" t="n"/>
      <c r="R303" s="439" t="n"/>
      <c r="S303" s="439" t="n"/>
      <c r="T303" s="439" t="n"/>
      <c r="U303" s="439" t="n"/>
      <c r="V303" s="439" t="n"/>
      <c r="W303" s="439" t="n"/>
      <c r="X303" s="439" t="n"/>
      <c r="Y303" s="439" t="n"/>
      <c r="Z303" s="439" t="n"/>
    </row>
    <row r="304" ht="17.25" customHeight="1">
      <c r="A304" s="334" t="n"/>
      <c r="C304" s="439" t="n"/>
      <c r="D304" s="439" t="n"/>
      <c r="E304" s="439" t="n"/>
      <c r="F304" s="439" t="n"/>
      <c r="G304" s="439" t="n"/>
      <c r="H304" s="439" t="n"/>
      <c r="I304" s="439" t="n"/>
      <c r="J304" s="439" t="n"/>
      <c r="K304" s="439" t="n"/>
      <c r="L304" s="439" t="n"/>
      <c r="M304" s="439" t="n"/>
      <c r="N304" s="439" t="n"/>
      <c r="O304" s="439" t="n"/>
      <c r="P304" s="439" t="n"/>
      <c r="Q304" s="439" t="n"/>
      <c r="R304" s="439" t="n"/>
      <c r="S304" s="439" t="n"/>
      <c r="T304" s="439" t="n"/>
      <c r="U304" s="439" t="n"/>
      <c r="V304" s="439" t="n"/>
      <c r="W304" s="439" t="n"/>
      <c r="X304" s="439" t="n"/>
      <c r="Y304" s="439" t="n"/>
      <c r="Z304" s="439" t="n"/>
    </row>
    <row r="305" ht="17.25" customHeight="1">
      <c r="A305" s="334" t="n"/>
      <c r="C305" s="439" t="n"/>
      <c r="D305" s="439" t="n"/>
      <c r="E305" s="439" t="n"/>
      <c r="F305" s="439" t="n"/>
      <c r="G305" s="439" t="n"/>
      <c r="H305" s="439" t="n"/>
      <c r="I305" s="439" t="n"/>
      <c r="J305" s="439" t="n"/>
      <c r="K305" s="439" t="n"/>
      <c r="L305" s="439" t="n"/>
      <c r="M305" s="439" t="n"/>
      <c r="N305" s="439" t="n"/>
      <c r="O305" s="439" t="n"/>
      <c r="P305" s="439" t="n"/>
      <c r="Q305" s="439" t="n"/>
      <c r="R305" s="439" t="n"/>
      <c r="S305" s="439" t="n"/>
      <c r="T305" s="439" t="n"/>
      <c r="U305" s="439" t="n"/>
      <c r="V305" s="439" t="n"/>
      <c r="W305" s="439" t="n"/>
      <c r="X305" s="439" t="n"/>
      <c r="Y305" s="439" t="n"/>
      <c r="Z305" s="439" t="n"/>
    </row>
    <row r="306" ht="4.5" customHeight="1">
      <c r="A306" s="334" t="n"/>
      <c r="C306" s="439" t="n"/>
      <c r="D306" s="439" t="n"/>
      <c r="E306" s="439" t="n"/>
      <c r="F306" s="439" t="n"/>
      <c r="G306" s="439" t="n"/>
      <c r="H306" s="439" t="n"/>
      <c r="I306" s="439" t="n"/>
      <c r="J306" s="439" t="n"/>
      <c r="K306" s="439" t="n"/>
      <c r="L306" s="439" t="n"/>
      <c r="M306" s="439" t="n"/>
      <c r="N306" s="439" t="n"/>
      <c r="O306" s="439" t="n"/>
      <c r="P306" s="439" t="n"/>
      <c r="Q306" s="439" t="n"/>
      <c r="R306" s="439" t="n"/>
      <c r="S306" s="439" t="n"/>
      <c r="T306" s="439" t="n"/>
      <c r="U306" s="439" t="n"/>
      <c r="V306" s="439" t="n"/>
      <c r="W306" s="439" t="n"/>
      <c r="X306" s="439" t="n"/>
      <c r="Y306" s="439" t="n"/>
      <c r="Z306" s="439" t="n"/>
    </row>
    <row r="307" ht="17.25" customHeight="1">
      <c r="A307" s="334" t="n"/>
      <c r="C307" s="439" t="n"/>
      <c r="D307" s="439" t="n"/>
      <c r="E307" s="439" t="n"/>
      <c r="F307" s="439" t="n"/>
      <c r="G307" s="439" t="n"/>
      <c r="H307" s="439" t="n"/>
      <c r="I307" s="439" t="n"/>
      <c r="J307" s="439" t="n"/>
      <c r="K307" s="439" t="n"/>
      <c r="L307" s="439" t="n"/>
      <c r="M307" s="439" t="n"/>
      <c r="N307" s="439" t="n"/>
      <c r="O307" s="439" t="n"/>
      <c r="P307" s="439" t="n"/>
      <c r="Q307" s="439" t="n"/>
      <c r="R307" s="439" t="n"/>
      <c r="S307" s="439" t="n"/>
      <c r="T307" s="439" t="n"/>
      <c r="U307" s="439" t="n"/>
      <c r="V307" s="439" t="n"/>
      <c r="W307" s="439" t="n"/>
      <c r="X307" s="439" t="n"/>
      <c r="Y307" s="439" t="n"/>
      <c r="Z307" s="439" t="n"/>
    </row>
    <row r="308" ht="16.5" customHeight="1">
      <c r="A308" s="334" t="n"/>
      <c r="C308" s="439" t="n"/>
      <c r="D308" s="439" t="n"/>
      <c r="E308" s="439" t="n"/>
      <c r="F308" s="439" t="n"/>
      <c r="G308" s="439" t="n"/>
      <c r="H308" s="439" t="n"/>
      <c r="I308" s="439" t="n"/>
      <c r="J308" s="439" t="n"/>
      <c r="K308" s="439" t="n"/>
      <c r="L308" s="439" t="n"/>
      <c r="M308" s="439" t="n"/>
      <c r="N308" s="439" t="n"/>
      <c r="O308" s="439" t="n"/>
      <c r="P308" s="439" t="n"/>
      <c r="Q308" s="439" t="n"/>
      <c r="R308" s="439" t="n"/>
      <c r="S308" s="439" t="n"/>
      <c r="T308" s="439" t="n"/>
      <c r="U308" s="439" t="n"/>
      <c r="V308" s="439" t="n"/>
      <c r="W308" s="439" t="n"/>
      <c r="X308" s="439" t="n"/>
      <c r="Y308" s="439" t="n"/>
      <c r="Z308" s="439" t="n"/>
    </row>
    <row r="309" ht="5.25" customHeight="1">
      <c r="A309" s="334" t="n"/>
      <c r="C309" s="439" t="n"/>
      <c r="D309" s="439" t="n"/>
      <c r="E309" s="439" t="n"/>
      <c r="F309" s="439" t="n"/>
      <c r="G309" s="439" t="n"/>
      <c r="H309" s="439" t="n"/>
      <c r="I309" s="439" t="n"/>
      <c r="J309" s="439" t="n"/>
      <c r="K309" s="439" t="n"/>
      <c r="L309" s="439" t="n"/>
      <c r="M309" s="439" t="n"/>
      <c r="N309" s="439" t="n"/>
      <c r="O309" s="439" t="n"/>
      <c r="P309" s="439" t="n"/>
      <c r="Q309" s="439" t="n"/>
      <c r="R309" s="439" t="n"/>
      <c r="S309" s="439" t="n"/>
      <c r="T309" s="439" t="n"/>
      <c r="U309" s="439" t="n"/>
      <c r="V309" s="439" t="n"/>
      <c r="W309" s="439" t="n"/>
      <c r="X309" s="439" t="n"/>
      <c r="Y309" s="439" t="n"/>
      <c r="Z309" s="439" t="n"/>
    </row>
    <row r="310" ht="14.25" customFormat="1" customHeight="1" s="266">
      <c r="A310" s="370" t="n"/>
    </row>
    <row r="311" ht="5.25" customHeight="1">
      <c r="A311" s="334" t="n"/>
      <c r="C311" s="439" t="n"/>
      <c r="D311" s="439" t="n"/>
      <c r="E311" s="439" t="n"/>
      <c r="F311" s="439" t="n"/>
      <c r="G311" s="439" t="n"/>
      <c r="H311" s="439" t="n"/>
      <c r="I311" s="439" t="n"/>
      <c r="J311" s="439" t="n"/>
      <c r="K311" s="439" t="n"/>
      <c r="L311" s="439" t="n"/>
      <c r="M311" s="439" t="n"/>
      <c r="N311" s="439" t="n"/>
      <c r="O311" s="439" t="n"/>
      <c r="P311" s="439" t="n"/>
      <c r="Q311" s="439" t="n"/>
      <c r="R311" s="439" t="n"/>
      <c r="S311" s="439" t="n"/>
      <c r="T311" s="439" t="n"/>
      <c r="U311" s="439" t="n"/>
      <c r="V311" s="439" t="n"/>
      <c r="W311" s="439" t="n"/>
      <c r="X311" s="439" t="n"/>
      <c r="Y311" s="439" t="n"/>
      <c r="Z311" s="439" t="n"/>
    </row>
    <row r="312">
      <c r="C312" s="439" t="n"/>
      <c r="D312" s="439" t="n"/>
      <c r="E312" s="439" t="n"/>
      <c r="F312" s="439" t="n"/>
      <c r="G312" s="439" t="n"/>
      <c r="H312" s="439" t="n"/>
      <c r="I312" s="439" t="n"/>
      <c r="J312" s="439" t="n"/>
      <c r="K312" s="439" t="n"/>
      <c r="L312" s="439" t="n"/>
      <c r="M312" s="439" t="n"/>
      <c r="N312" s="439" t="n"/>
      <c r="O312" s="439" t="n"/>
      <c r="P312" s="439" t="n"/>
      <c r="Q312" s="439" t="n"/>
      <c r="R312" s="439" t="n"/>
      <c r="S312" s="439" t="n"/>
      <c r="T312" s="439" t="n"/>
      <c r="U312" s="439" t="n"/>
      <c r="V312" s="439" t="n"/>
      <c r="W312" s="439" t="n"/>
      <c r="X312" s="439" t="n"/>
      <c r="Y312" s="439" t="n"/>
      <c r="Z312" s="439" t="n"/>
    </row>
    <row r="313" ht="18" customHeight="1">
      <c r="A313" s="438" t="n"/>
      <c r="C313" s="439" t="n"/>
      <c r="D313" s="439" t="n"/>
      <c r="E313" s="439" t="n"/>
      <c r="F313" s="439" t="n"/>
      <c r="G313" s="439" t="n"/>
      <c r="H313" s="439" t="n"/>
      <c r="I313" s="439" t="n"/>
      <c r="J313" s="439" t="n"/>
      <c r="K313" s="439" t="n"/>
      <c r="L313" s="439" t="n"/>
      <c r="M313" s="439" t="n"/>
      <c r="N313" s="439" t="n"/>
      <c r="O313" s="439" t="n"/>
      <c r="P313" s="439" t="n"/>
      <c r="Q313" s="439" t="n"/>
      <c r="R313" s="439" t="n"/>
      <c r="S313" s="439" t="n"/>
      <c r="T313" s="439" t="n"/>
      <c r="U313" s="439" t="n"/>
      <c r="V313" s="439" t="n"/>
      <c r="W313" s="439" t="n"/>
      <c r="X313" s="439" t="n"/>
      <c r="Y313" s="439" t="n"/>
      <c r="Z313" s="439" t="n"/>
    </row>
    <row r="314">
      <c r="C314" s="439" t="n"/>
      <c r="D314" s="439" t="n"/>
      <c r="E314" s="439" t="n"/>
      <c r="F314" s="439" t="n"/>
      <c r="G314" s="439" t="n"/>
      <c r="H314" s="439" t="n"/>
      <c r="I314" s="439" t="n"/>
      <c r="J314" s="439" t="n"/>
      <c r="K314" s="439" t="n"/>
      <c r="L314" s="439" t="n"/>
      <c r="M314" s="439" t="n"/>
      <c r="N314" s="439" t="n"/>
      <c r="O314" s="439" t="n"/>
      <c r="P314" s="439" t="n"/>
      <c r="Q314" s="439" t="n"/>
      <c r="R314" s="439" t="n"/>
      <c r="S314" s="439" t="n"/>
      <c r="T314" s="439" t="n"/>
      <c r="U314" s="439" t="n"/>
      <c r="V314" s="439" t="n"/>
      <c r="W314" s="439" t="n"/>
      <c r="X314" s="439" t="n"/>
      <c r="Y314" s="439" t="n"/>
      <c r="Z314" s="439" t="n"/>
    </row>
    <row r="315">
      <c r="C315" s="439" t="n"/>
      <c r="D315" s="439" t="n"/>
      <c r="E315" s="439" t="n"/>
      <c r="F315" s="439" t="n"/>
      <c r="G315" s="439" t="n"/>
      <c r="H315" s="439" t="n"/>
      <c r="I315" s="439" t="n"/>
      <c r="J315" s="439" t="n"/>
      <c r="K315" s="439" t="n"/>
      <c r="L315" s="439" t="n"/>
      <c r="M315" s="439" t="n"/>
      <c r="N315" s="439" t="n"/>
      <c r="O315" s="439" t="n"/>
      <c r="P315" s="439" t="n"/>
      <c r="Q315" s="439" t="n"/>
      <c r="R315" s="439" t="n"/>
      <c r="S315" s="439" t="n"/>
      <c r="T315" s="439" t="n"/>
      <c r="U315" s="439" t="n"/>
      <c r="V315" s="439" t="n"/>
      <c r="W315" s="439" t="n"/>
      <c r="X315" s="439" t="n"/>
      <c r="Y315" s="439" t="n"/>
      <c r="Z315" s="439" t="n"/>
    </row>
    <row r="316">
      <c r="C316" s="439" t="n"/>
      <c r="D316" s="439" t="n"/>
      <c r="E316" s="439" t="n"/>
      <c r="F316" s="439" t="n"/>
      <c r="G316" s="439" t="n"/>
      <c r="H316" s="439" t="n"/>
      <c r="I316" s="439" t="n"/>
      <c r="J316" s="439" t="n"/>
      <c r="K316" s="439" t="n"/>
      <c r="L316" s="439" t="n"/>
      <c r="M316" s="439" t="n"/>
      <c r="N316" s="439" t="n"/>
      <c r="O316" s="439" t="n"/>
      <c r="P316" s="439" t="n"/>
      <c r="Q316" s="439" t="n"/>
      <c r="R316" s="439" t="n"/>
      <c r="S316" s="439" t="n"/>
      <c r="T316" s="439" t="n"/>
      <c r="U316" s="439" t="n"/>
      <c r="V316" s="439" t="n"/>
      <c r="W316" s="439" t="n"/>
      <c r="X316" s="439" t="n"/>
      <c r="Y316" s="439" t="n"/>
      <c r="Z316" s="439" t="n"/>
    </row>
    <row r="317">
      <c r="C317" s="439" t="n"/>
      <c r="D317" s="439" t="n"/>
      <c r="E317" s="439" t="n"/>
      <c r="F317" s="439" t="n"/>
      <c r="G317" s="439" t="n"/>
      <c r="H317" s="439" t="n"/>
      <c r="I317" s="439" t="n"/>
      <c r="J317" s="439" t="n"/>
      <c r="K317" s="439" t="n"/>
      <c r="L317" s="439" t="n"/>
      <c r="M317" s="439" t="n"/>
      <c r="N317" s="439" t="n"/>
      <c r="O317" s="439" t="n"/>
      <c r="P317" s="439" t="n"/>
      <c r="Q317" s="439" t="n"/>
      <c r="R317" s="439" t="n"/>
      <c r="S317" s="439" t="n"/>
      <c r="T317" s="439" t="n"/>
      <c r="U317" s="439" t="n"/>
      <c r="V317" s="439" t="n"/>
      <c r="W317" s="439" t="n"/>
      <c r="X317" s="439" t="n"/>
      <c r="Y317" s="439" t="n"/>
      <c r="Z317" s="439" t="n"/>
    </row>
    <row r="318">
      <c r="C318" s="439" t="n"/>
      <c r="D318" s="439" t="n"/>
      <c r="E318" s="439" t="n"/>
      <c r="F318" s="439" t="n"/>
      <c r="G318" s="439" t="n"/>
      <c r="H318" s="439" t="n"/>
      <c r="I318" s="439" t="n"/>
      <c r="J318" s="439" t="n"/>
      <c r="K318" s="439" t="n"/>
      <c r="L318" s="439" t="n"/>
      <c r="M318" s="439" t="n"/>
      <c r="N318" s="439" t="n"/>
      <c r="O318" s="439" t="n"/>
      <c r="P318" s="439" t="n"/>
      <c r="Q318" s="439" t="n"/>
      <c r="R318" s="439" t="n"/>
      <c r="S318" s="439" t="n"/>
      <c r="T318" s="439" t="n"/>
      <c r="U318" s="439" t="n"/>
      <c r="V318" s="439" t="n"/>
      <c r="W318" s="439" t="n"/>
      <c r="X318" s="439" t="n"/>
      <c r="Y318" s="439" t="n"/>
      <c r="Z318" s="439" t="n"/>
    </row>
    <row r="319">
      <c r="C319" s="439" t="n"/>
      <c r="D319" s="439" t="n"/>
      <c r="E319" s="439" t="n"/>
      <c r="F319" s="439" t="n"/>
      <c r="G319" s="439" t="n"/>
      <c r="H319" s="439" t="n"/>
      <c r="I319" s="439" t="n"/>
      <c r="J319" s="439" t="n"/>
      <c r="K319" s="439" t="n"/>
      <c r="L319" s="439" t="n"/>
      <c r="M319" s="439" t="n"/>
      <c r="N319" s="439" t="n"/>
      <c r="O319" s="439" t="n"/>
      <c r="P319" s="439" t="n"/>
      <c r="Q319" s="439" t="n"/>
      <c r="R319" s="439" t="n"/>
      <c r="S319" s="439" t="n"/>
      <c r="T319" s="439" t="n"/>
      <c r="U319" s="439" t="n"/>
      <c r="V319" s="439" t="n"/>
      <c r="W319" s="439" t="n"/>
      <c r="X319" s="439" t="n"/>
      <c r="Y319" s="439" t="n"/>
      <c r="Z319" s="439" t="n"/>
    </row>
    <row r="320">
      <c r="C320" s="439" t="n"/>
      <c r="D320" s="439" t="n"/>
      <c r="E320" s="439" t="n"/>
      <c r="F320" s="439" t="n"/>
      <c r="G320" s="439" t="n"/>
      <c r="H320" s="439" t="n"/>
      <c r="I320" s="439" t="n"/>
      <c r="J320" s="439" t="n"/>
      <c r="K320" s="439" t="n"/>
      <c r="L320" s="439" t="n"/>
      <c r="M320" s="439" t="n"/>
      <c r="N320" s="439" t="n"/>
      <c r="O320" s="439" t="n"/>
      <c r="P320" s="439" t="n"/>
      <c r="Q320" s="439" t="n"/>
      <c r="R320" s="439" t="n"/>
      <c r="S320" s="439" t="n"/>
      <c r="T320" s="439" t="n"/>
      <c r="U320" s="439" t="n"/>
      <c r="V320" s="439" t="n"/>
      <c r="W320" s="439" t="n"/>
      <c r="X320" s="439" t="n"/>
      <c r="Y320" s="439" t="n"/>
      <c r="Z320" s="439" t="n"/>
    </row>
    <row r="321" ht="18" customFormat="1" customHeight="1" s="439"/>
    <row r="322" customFormat="1" s="439"/>
    <row r="323" customFormat="1" s="439"/>
    <row r="324" customFormat="1" s="439"/>
    <row r="325" ht="6.75" customFormat="1" customHeight="1" s="439"/>
    <row r="326" ht="6.75" customFormat="1" customHeight="1" s="439"/>
    <row r="327" ht="5.25" customFormat="1" customHeight="1" s="439"/>
    <row r="328" ht="19.5" customFormat="1" customHeight="1" s="439"/>
    <row r="329" ht="15" customFormat="1" customHeight="1" s="439"/>
    <row r="330" ht="15" customFormat="1" customHeight="1" s="439"/>
    <row r="331" ht="15" customFormat="1" customHeight="1" s="439"/>
    <row r="332" ht="6.75" customFormat="1" customHeight="1" s="439"/>
    <row r="333" ht="6.75" customFormat="1" customHeight="1" s="439"/>
    <row r="334" ht="17.25" customFormat="1" customHeight="1" s="439"/>
    <row r="335" ht="17.25" customFormat="1" customHeight="1" s="439"/>
    <row r="336" ht="17.25" customFormat="1" customHeight="1" s="439"/>
    <row r="337" ht="17.25" customFormat="1" customHeight="1" s="439"/>
    <row r="338" ht="17.25" customFormat="1" customHeight="1" s="439"/>
    <row r="339" ht="17.25" customFormat="1" customHeight="1" s="439"/>
    <row r="340" ht="17.25" customFormat="1" customHeight="1" s="439"/>
    <row r="341" ht="17.25" customFormat="1" customHeight="1" s="439"/>
    <row r="342" ht="17.25" customFormat="1" customHeight="1" s="439"/>
    <row r="343" ht="17.25" customFormat="1" customHeight="1" s="439"/>
    <row r="344" ht="17.25" customFormat="1" customHeight="1" s="439"/>
    <row r="345" ht="17.25" customFormat="1" customHeight="1" s="439"/>
    <row r="346" ht="17.25" customFormat="1" customHeight="1" s="439"/>
    <row r="347" ht="17.25" customFormat="1" customHeight="1" s="439"/>
    <row r="348" ht="17.25" customFormat="1" customHeight="1" s="439"/>
    <row r="349" ht="17.25" customFormat="1" customHeight="1" s="439"/>
    <row r="350" ht="17.25" customFormat="1" customHeight="1" s="439"/>
    <row r="351" ht="17.25" customFormat="1" customHeight="1" s="439"/>
    <row r="352" ht="17.25" customFormat="1" customHeight="1" s="439"/>
    <row r="353" ht="17.25" customHeight="1">
      <c r="C353" s="439" t="n"/>
      <c r="D353" s="439" t="n"/>
      <c r="E353" s="439" t="n"/>
      <c r="F353" s="439" t="n"/>
      <c r="G353" s="439" t="n"/>
      <c r="H353" s="439" t="n"/>
      <c r="I353" s="439" t="n"/>
      <c r="J353" s="439" t="n"/>
      <c r="K353" s="439" t="n"/>
      <c r="L353" s="439" t="n"/>
      <c r="M353" s="439" t="n"/>
      <c r="N353" s="439" t="n"/>
      <c r="O353" s="439" t="n"/>
      <c r="P353" s="439" t="n"/>
      <c r="Q353" s="439" t="n"/>
      <c r="R353" s="439" t="n"/>
      <c r="S353" s="439" t="n"/>
      <c r="T353" s="439" t="n"/>
      <c r="U353" s="439" t="n"/>
      <c r="V353" s="439" t="n"/>
      <c r="W353" s="439" t="n"/>
      <c r="X353" s="439" t="n"/>
      <c r="Y353" s="439" t="n"/>
      <c r="Z353" s="439" t="n"/>
    </row>
    <row r="354" ht="17.25" customHeight="1">
      <c r="C354" s="439" t="n"/>
      <c r="D354" s="439" t="n"/>
      <c r="E354" s="439" t="n"/>
      <c r="F354" s="439" t="n"/>
      <c r="G354" s="439" t="n"/>
      <c r="H354" s="439" t="n"/>
      <c r="I354" s="439" t="n"/>
      <c r="J354" s="439" t="n"/>
      <c r="K354" s="439" t="n"/>
      <c r="L354" s="439" t="n"/>
      <c r="M354" s="439" t="n"/>
      <c r="N354" s="439" t="n"/>
      <c r="O354" s="439" t="n"/>
      <c r="P354" s="439" t="n"/>
      <c r="Q354" s="439" t="n"/>
      <c r="R354" s="439" t="n"/>
      <c r="S354" s="439" t="n"/>
      <c r="T354" s="439" t="n"/>
      <c r="U354" s="439" t="n"/>
      <c r="V354" s="439" t="n"/>
      <c r="W354" s="439" t="n"/>
      <c r="X354" s="439" t="n"/>
      <c r="Y354" s="439" t="n"/>
      <c r="Z354" s="439" t="n"/>
    </row>
    <row r="355" ht="17.25" customHeight="1">
      <c r="C355" s="439" t="n"/>
      <c r="D355" s="439" t="n"/>
      <c r="E355" s="439" t="n"/>
      <c r="F355" s="439" t="n"/>
      <c r="G355" s="439" t="n"/>
      <c r="H355" s="439" t="n"/>
      <c r="I355" s="439" t="n"/>
      <c r="J355" s="439" t="n"/>
      <c r="K355" s="439" t="n"/>
      <c r="L355" s="439" t="n"/>
      <c r="M355" s="439" t="n"/>
      <c r="N355" s="439" t="n"/>
      <c r="O355" s="439" t="n"/>
      <c r="P355" s="439" t="n"/>
      <c r="Q355" s="439" t="n"/>
      <c r="R355" s="439" t="n"/>
      <c r="S355" s="439" t="n"/>
      <c r="T355" s="439" t="n"/>
      <c r="U355" s="439" t="n"/>
      <c r="V355" s="439" t="n"/>
      <c r="W355" s="439" t="n"/>
      <c r="X355" s="439" t="n"/>
      <c r="Y355" s="439" t="n"/>
      <c r="Z355" s="439" t="n"/>
    </row>
    <row r="356" ht="17.25" customHeight="1">
      <c r="C356" s="439" t="n"/>
      <c r="D356" s="439" t="n"/>
      <c r="E356" s="439" t="n"/>
      <c r="F356" s="439" t="n"/>
      <c r="G356" s="439" t="n"/>
      <c r="H356" s="439" t="n"/>
      <c r="I356" s="439" t="n"/>
      <c r="J356" s="439" t="n"/>
      <c r="K356" s="439" t="n"/>
      <c r="L356" s="439" t="n"/>
      <c r="M356" s="439" t="n"/>
      <c r="N356" s="439" t="n"/>
      <c r="O356" s="439" t="n"/>
      <c r="P356" s="439" t="n"/>
      <c r="Q356" s="439" t="n"/>
      <c r="R356" s="439" t="n"/>
      <c r="S356" s="439" t="n"/>
      <c r="T356" s="439" t="n"/>
      <c r="U356" s="439" t="n"/>
      <c r="V356" s="439" t="n"/>
      <c r="W356" s="439" t="n"/>
      <c r="X356" s="439" t="n"/>
      <c r="Y356" s="439" t="n"/>
      <c r="Z356" s="439" t="n"/>
    </row>
    <row r="357" ht="17.25" customHeight="1">
      <c r="A357" s="334" t="n"/>
      <c r="C357" s="439" t="n"/>
      <c r="D357" s="439" t="n"/>
      <c r="E357" s="439" t="n"/>
      <c r="F357" s="439" t="n"/>
      <c r="G357" s="439" t="n"/>
      <c r="H357" s="439" t="n"/>
      <c r="I357" s="439" t="n"/>
      <c r="J357" s="439" t="n"/>
      <c r="K357" s="439" t="n"/>
      <c r="L357" s="439" t="n"/>
      <c r="M357" s="439" t="n"/>
      <c r="N357" s="439" t="n"/>
      <c r="O357" s="439" t="n"/>
      <c r="P357" s="439" t="n"/>
      <c r="Q357" s="439" t="n"/>
      <c r="R357" s="439" t="n"/>
      <c r="S357" s="439" t="n"/>
      <c r="T357" s="439" t="n"/>
      <c r="U357" s="439" t="n"/>
      <c r="V357" s="439" t="n"/>
      <c r="W357" s="439" t="n"/>
      <c r="X357" s="439" t="n"/>
      <c r="Y357" s="439" t="n"/>
      <c r="Z357" s="439" t="n"/>
    </row>
    <row r="358" ht="17.25" customHeight="1">
      <c r="A358" s="334" t="n"/>
      <c r="C358" s="439" t="n"/>
      <c r="D358" s="439" t="n"/>
      <c r="E358" s="439" t="n"/>
      <c r="F358" s="439" t="n"/>
      <c r="G358" s="439" t="n"/>
      <c r="H358" s="439" t="n"/>
      <c r="I358" s="439" t="n"/>
      <c r="J358" s="439" t="n"/>
      <c r="K358" s="439" t="n"/>
      <c r="L358" s="439" t="n"/>
      <c r="M358" s="439" t="n"/>
      <c r="N358" s="439" t="n"/>
      <c r="O358" s="439" t="n"/>
      <c r="P358" s="439" t="n"/>
      <c r="Q358" s="439" t="n"/>
      <c r="R358" s="439" t="n"/>
      <c r="S358" s="439" t="n"/>
      <c r="T358" s="439" t="n"/>
      <c r="U358" s="439" t="n"/>
      <c r="V358" s="439" t="n"/>
      <c r="W358" s="439" t="n"/>
      <c r="X358" s="439" t="n"/>
      <c r="Y358" s="439" t="n"/>
      <c r="Z358" s="439" t="n"/>
    </row>
    <row r="359" ht="17.25" customHeight="1">
      <c r="A359" s="334" t="n"/>
      <c r="C359" s="439" t="n"/>
      <c r="D359" s="439" t="n"/>
      <c r="E359" s="439" t="n"/>
      <c r="F359" s="439" t="n"/>
      <c r="G359" s="439" t="n"/>
      <c r="H359" s="439" t="n"/>
      <c r="I359" s="439" t="n"/>
      <c r="J359" s="439" t="n"/>
      <c r="K359" s="439" t="n"/>
      <c r="L359" s="439" t="n"/>
      <c r="M359" s="439" t="n"/>
      <c r="N359" s="439" t="n"/>
      <c r="O359" s="439" t="n"/>
      <c r="P359" s="439" t="n"/>
      <c r="Q359" s="439" t="n"/>
      <c r="R359" s="439" t="n"/>
      <c r="S359" s="439" t="n"/>
      <c r="T359" s="439" t="n"/>
      <c r="U359" s="439" t="n"/>
      <c r="V359" s="439" t="n"/>
      <c r="W359" s="439" t="n"/>
      <c r="X359" s="439" t="n"/>
      <c r="Y359" s="439" t="n"/>
      <c r="Z359" s="439" t="n"/>
    </row>
    <row r="360" ht="4.5" customHeight="1">
      <c r="A360" s="334" t="n"/>
      <c r="C360" s="439" t="n"/>
      <c r="D360" s="439" t="n"/>
      <c r="E360" s="439" t="n"/>
      <c r="F360" s="439" t="n"/>
      <c r="G360" s="439" t="n"/>
      <c r="H360" s="439" t="n"/>
      <c r="I360" s="439" t="n"/>
      <c r="J360" s="439" t="n"/>
      <c r="K360" s="439" t="n"/>
      <c r="L360" s="439" t="n"/>
      <c r="M360" s="439" t="n"/>
      <c r="N360" s="439" t="n"/>
      <c r="O360" s="439" t="n"/>
      <c r="P360" s="439" t="n"/>
      <c r="Q360" s="439" t="n"/>
      <c r="R360" s="439" t="n"/>
      <c r="S360" s="439" t="n"/>
      <c r="T360" s="439" t="n"/>
      <c r="U360" s="439" t="n"/>
      <c r="V360" s="439" t="n"/>
      <c r="W360" s="439" t="n"/>
      <c r="X360" s="439" t="n"/>
      <c r="Y360" s="439" t="n"/>
      <c r="Z360" s="439" t="n"/>
    </row>
    <row r="361" ht="17.25" customHeight="1">
      <c r="A361" s="334" t="n"/>
      <c r="C361" s="439" t="n"/>
      <c r="D361" s="439" t="n"/>
      <c r="E361" s="439" t="n"/>
      <c r="F361" s="439" t="n"/>
      <c r="G361" s="439" t="n"/>
      <c r="H361" s="439" t="n"/>
      <c r="I361" s="439" t="n"/>
      <c r="J361" s="439" t="n"/>
      <c r="K361" s="439" t="n"/>
      <c r="L361" s="439" t="n"/>
      <c r="M361" s="439" t="n"/>
      <c r="N361" s="439" t="n"/>
      <c r="O361" s="439" t="n"/>
      <c r="P361" s="439" t="n"/>
      <c r="Q361" s="439" t="n"/>
      <c r="R361" s="439" t="n"/>
      <c r="S361" s="439" t="n"/>
      <c r="T361" s="439" t="n"/>
      <c r="U361" s="439" t="n"/>
      <c r="V361" s="439" t="n"/>
      <c r="W361" s="439" t="n"/>
      <c r="X361" s="439" t="n"/>
      <c r="Y361" s="439" t="n"/>
      <c r="Z361" s="439" t="n"/>
    </row>
    <row r="362" ht="16.5" customHeight="1">
      <c r="A362" s="334" t="n"/>
      <c r="C362" s="439" t="n"/>
      <c r="D362" s="439" t="n"/>
      <c r="E362" s="439" t="n"/>
      <c r="F362" s="439" t="n"/>
      <c r="G362" s="439" t="n"/>
      <c r="H362" s="439" t="n"/>
      <c r="I362" s="439" t="n"/>
      <c r="J362" s="439" t="n"/>
      <c r="K362" s="439" t="n"/>
      <c r="L362" s="439" t="n"/>
      <c r="M362" s="439" t="n"/>
      <c r="N362" s="439" t="n"/>
      <c r="O362" s="439" t="n"/>
      <c r="P362" s="439" t="n"/>
      <c r="Q362" s="439" t="n"/>
      <c r="R362" s="439" t="n"/>
      <c r="S362" s="439" t="n"/>
      <c r="T362" s="439" t="n"/>
      <c r="U362" s="439" t="n"/>
      <c r="V362" s="439" t="n"/>
      <c r="W362" s="439" t="n"/>
      <c r="X362" s="439" t="n"/>
      <c r="Y362" s="439" t="n"/>
      <c r="Z362" s="439" t="n"/>
    </row>
    <row r="363" ht="5.25" customHeight="1">
      <c r="A363" s="334" t="n"/>
      <c r="C363" s="439" t="n"/>
      <c r="D363" s="439" t="n"/>
      <c r="E363" s="439" t="n"/>
      <c r="F363" s="439" t="n"/>
      <c r="G363" s="439" t="n"/>
      <c r="H363" s="439" t="n"/>
      <c r="I363" s="439" t="n"/>
      <c r="J363" s="439" t="n"/>
      <c r="K363" s="439" t="n"/>
      <c r="L363" s="439" t="n"/>
      <c r="M363" s="439" t="n"/>
      <c r="N363" s="439" t="n"/>
      <c r="O363" s="439" t="n"/>
      <c r="P363" s="439" t="n"/>
      <c r="Q363" s="439" t="n"/>
      <c r="R363" s="439" t="n"/>
      <c r="S363" s="439" t="n"/>
      <c r="T363" s="439" t="n"/>
      <c r="U363" s="439" t="n"/>
      <c r="V363" s="439" t="n"/>
      <c r="W363" s="439" t="n"/>
      <c r="X363" s="439" t="n"/>
      <c r="Y363" s="439" t="n"/>
      <c r="Z363" s="439" t="n"/>
    </row>
    <row r="364" ht="14.25" customFormat="1" customHeight="1" s="266">
      <c r="A364" s="370" t="n"/>
    </row>
    <row r="365" ht="5.25" customHeight="1">
      <c r="A365" s="334" t="n"/>
      <c r="C365" s="439" t="n"/>
      <c r="D365" s="439" t="n"/>
      <c r="E365" s="439" t="n"/>
      <c r="F365" s="439" t="n"/>
      <c r="G365" s="439" t="n"/>
      <c r="H365" s="439" t="n"/>
      <c r="I365" s="439" t="n"/>
      <c r="J365" s="439" t="n"/>
      <c r="K365" s="439" t="n"/>
      <c r="L365" s="439" t="n"/>
      <c r="M365" s="439" t="n"/>
      <c r="N365" s="439" t="n"/>
      <c r="O365" s="439" t="n"/>
      <c r="P365" s="439" t="n"/>
      <c r="Q365" s="439" t="n"/>
      <c r="R365" s="439" t="n"/>
      <c r="S365" s="439" t="n"/>
      <c r="T365" s="439" t="n"/>
      <c r="U365" s="439" t="n"/>
      <c r="V365" s="439" t="n"/>
      <c r="W365" s="439" t="n"/>
      <c r="X365" s="439" t="n"/>
      <c r="Y365" s="439" t="n"/>
      <c r="Z365" s="439" t="n"/>
    </row>
    <row r="366">
      <c r="C366" s="439" t="n"/>
      <c r="D366" s="439" t="n"/>
      <c r="E366" s="439" t="n"/>
      <c r="F366" s="439" t="n"/>
      <c r="G366" s="439" t="n"/>
      <c r="H366" s="439" t="n"/>
      <c r="I366" s="439" t="n"/>
      <c r="J366" s="439" t="n"/>
      <c r="K366" s="439" t="n"/>
      <c r="L366" s="439" t="n"/>
      <c r="M366" s="439" t="n"/>
      <c r="N366" s="439" t="n"/>
      <c r="O366" s="439" t="n"/>
      <c r="P366" s="439" t="n"/>
      <c r="Q366" s="439" t="n"/>
      <c r="R366" s="439" t="n"/>
      <c r="S366" s="439" t="n"/>
      <c r="T366" s="439" t="n"/>
      <c r="U366" s="439" t="n"/>
      <c r="V366" s="439" t="n"/>
      <c r="W366" s="439" t="n"/>
      <c r="X366" s="439" t="n"/>
      <c r="Y366" s="439" t="n"/>
      <c r="Z366" s="439" t="n"/>
    </row>
    <row r="367" ht="18" customHeight="1">
      <c r="A367" s="438" t="n"/>
      <c r="C367" s="439" t="n"/>
      <c r="D367" s="439" t="n"/>
      <c r="E367" s="439" t="n"/>
      <c r="F367" s="439" t="n"/>
      <c r="G367" s="439" t="n"/>
      <c r="H367" s="439" t="n"/>
      <c r="I367" s="439" t="n"/>
      <c r="J367" s="439" t="n"/>
      <c r="K367" s="439" t="n"/>
      <c r="L367" s="439" t="n"/>
      <c r="M367" s="439" t="n"/>
      <c r="N367" s="439" t="n"/>
      <c r="O367" s="439" t="n"/>
      <c r="P367" s="439" t="n"/>
      <c r="Q367" s="439" t="n"/>
      <c r="R367" s="439" t="n"/>
      <c r="S367" s="439" t="n"/>
      <c r="T367" s="439" t="n"/>
      <c r="U367" s="439" t="n"/>
      <c r="V367" s="439" t="n"/>
      <c r="W367" s="439" t="n"/>
      <c r="X367" s="439" t="n"/>
      <c r="Y367" s="439" t="n"/>
      <c r="Z367" s="439" t="n"/>
    </row>
    <row r="368">
      <c r="C368" s="439" t="n"/>
      <c r="D368" s="439" t="n"/>
      <c r="E368" s="439" t="n"/>
      <c r="F368" s="439" t="n"/>
      <c r="G368" s="439" t="n"/>
      <c r="H368" s="439" t="n"/>
      <c r="I368" s="439" t="n"/>
      <c r="J368" s="439" t="n"/>
      <c r="K368" s="439" t="n"/>
      <c r="L368" s="439" t="n"/>
      <c r="M368" s="439" t="n"/>
      <c r="N368" s="439" t="n"/>
      <c r="O368" s="439" t="n"/>
      <c r="P368" s="439" t="n"/>
      <c r="Q368" s="439" t="n"/>
      <c r="R368" s="439" t="n"/>
      <c r="S368" s="439" t="n"/>
      <c r="T368" s="439" t="n"/>
      <c r="U368" s="439" t="n"/>
      <c r="V368" s="439" t="n"/>
      <c r="W368" s="439" t="n"/>
      <c r="X368" s="439" t="n"/>
      <c r="Y368" s="439" t="n"/>
      <c r="Z368" s="439" t="n"/>
    </row>
    <row r="369">
      <c r="C369" s="439" t="n"/>
      <c r="D369" s="439" t="n"/>
      <c r="E369" s="439" t="n"/>
      <c r="F369" s="439" t="n"/>
      <c r="G369" s="439" t="n"/>
      <c r="H369" s="439" t="n"/>
      <c r="I369" s="439" t="n"/>
      <c r="J369" s="439" t="n"/>
      <c r="K369" s="439" t="n"/>
      <c r="L369" s="439" t="n"/>
      <c r="M369" s="439" t="n"/>
      <c r="N369" s="439" t="n"/>
      <c r="O369" s="439" t="n"/>
      <c r="P369" s="439" t="n"/>
      <c r="Q369" s="439" t="n"/>
      <c r="R369" s="439" t="n"/>
      <c r="S369" s="439" t="n"/>
      <c r="T369" s="439" t="n"/>
      <c r="U369" s="439" t="n"/>
      <c r="V369" s="439" t="n"/>
      <c r="W369" s="439" t="n"/>
      <c r="X369" s="439" t="n"/>
      <c r="Y369" s="439" t="n"/>
      <c r="Z369" s="439" t="n"/>
    </row>
    <row r="370">
      <c r="C370" s="439" t="n"/>
      <c r="D370" s="439" t="n"/>
      <c r="E370" s="439" t="n"/>
      <c r="F370" s="439" t="n"/>
      <c r="G370" s="439" t="n"/>
      <c r="H370" s="439" t="n"/>
      <c r="I370" s="439" t="n"/>
      <c r="J370" s="439" t="n"/>
      <c r="K370" s="439" t="n"/>
      <c r="L370" s="439" t="n"/>
      <c r="M370" s="439" t="n"/>
      <c r="N370" s="439" t="n"/>
      <c r="O370" s="439" t="n"/>
      <c r="P370" s="439" t="n"/>
      <c r="Q370" s="439" t="n"/>
      <c r="R370" s="439" t="n"/>
      <c r="S370" s="439" t="n"/>
      <c r="T370" s="439" t="n"/>
      <c r="U370" s="439" t="n"/>
      <c r="V370" s="439" t="n"/>
      <c r="W370" s="439" t="n"/>
      <c r="X370" s="439" t="n"/>
      <c r="Y370" s="439" t="n"/>
      <c r="Z370" s="439" t="n"/>
    </row>
    <row r="371">
      <c r="C371" s="439" t="n"/>
      <c r="D371" s="439" t="n"/>
      <c r="E371" s="439" t="n"/>
      <c r="F371" s="439" t="n"/>
      <c r="G371" s="439" t="n"/>
      <c r="H371" s="439" t="n"/>
      <c r="I371" s="439" t="n"/>
      <c r="J371" s="439" t="n"/>
      <c r="K371" s="439" t="n"/>
      <c r="L371" s="439" t="n"/>
      <c r="M371" s="439" t="n"/>
      <c r="N371" s="439" t="n"/>
      <c r="O371" s="439" t="n"/>
      <c r="P371" s="439" t="n"/>
      <c r="Q371" s="439" t="n"/>
      <c r="R371" s="439" t="n"/>
      <c r="S371" s="439" t="n"/>
      <c r="T371" s="439" t="n"/>
      <c r="U371" s="439" t="n"/>
      <c r="V371" s="439" t="n"/>
      <c r="W371" s="439" t="n"/>
      <c r="X371" s="439" t="n"/>
      <c r="Y371" s="439" t="n"/>
      <c r="Z371" s="439" t="n"/>
    </row>
    <row r="372">
      <c r="C372" s="439" t="n"/>
      <c r="D372" s="439" t="n"/>
      <c r="E372" s="439" t="n"/>
      <c r="F372" s="439" t="n"/>
      <c r="G372" s="439" t="n"/>
      <c r="H372" s="439" t="n"/>
      <c r="I372" s="439" t="n"/>
      <c r="J372" s="439" t="n"/>
      <c r="K372" s="439" t="n"/>
      <c r="L372" s="439" t="n"/>
      <c r="M372" s="439" t="n"/>
      <c r="N372" s="439" t="n"/>
      <c r="O372" s="439" t="n"/>
      <c r="P372" s="439" t="n"/>
      <c r="Q372" s="439" t="n"/>
      <c r="R372" s="439" t="n"/>
      <c r="S372" s="439" t="n"/>
      <c r="T372" s="439" t="n"/>
      <c r="U372" s="439" t="n"/>
      <c r="V372" s="439" t="n"/>
      <c r="W372" s="439" t="n"/>
      <c r="X372" s="439" t="n"/>
      <c r="Y372" s="439" t="n"/>
      <c r="Z372" s="439" t="n"/>
    </row>
    <row r="373">
      <c r="C373" s="439" t="n"/>
      <c r="D373" s="439" t="n"/>
      <c r="E373" s="439" t="n"/>
      <c r="F373" s="439" t="n"/>
      <c r="G373" s="439" t="n"/>
      <c r="H373" s="439" t="n"/>
      <c r="I373" s="439" t="n"/>
      <c r="J373" s="439" t="n"/>
      <c r="K373" s="439" t="n"/>
      <c r="L373" s="439" t="n"/>
      <c r="M373" s="439" t="n"/>
      <c r="N373" s="439" t="n"/>
      <c r="O373" s="439" t="n"/>
      <c r="P373" s="439" t="n"/>
      <c r="Q373" s="439" t="n"/>
      <c r="R373" s="439" t="n"/>
      <c r="S373" s="439" t="n"/>
      <c r="T373" s="439" t="n"/>
      <c r="U373" s="439" t="n"/>
      <c r="V373" s="439" t="n"/>
      <c r="W373" s="439" t="n"/>
      <c r="X373" s="439" t="n"/>
      <c r="Y373" s="439" t="n"/>
      <c r="Z373" s="439" t="n"/>
    </row>
    <row r="374">
      <c r="C374" s="439" t="n"/>
      <c r="D374" s="439" t="n"/>
      <c r="E374" s="439" t="n"/>
      <c r="F374" s="439" t="n"/>
      <c r="G374" s="439" t="n"/>
      <c r="H374" s="439" t="n"/>
      <c r="I374" s="439" t="n"/>
      <c r="J374" s="439" t="n"/>
      <c r="K374" s="439" t="n"/>
      <c r="L374" s="439" t="n"/>
      <c r="M374" s="439" t="n"/>
      <c r="N374" s="439" t="n"/>
      <c r="O374" s="439" t="n"/>
      <c r="P374" s="439" t="n"/>
      <c r="Q374" s="439" t="n"/>
      <c r="R374" s="439" t="n"/>
      <c r="S374" s="439" t="n"/>
      <c r="T374" s="439" t="n"/>
      <c r="U374" s="439" t="n"/>
      <c r="V374" s="439" t="n"/>
      <c r="W374" s="439" t="n"/>
      <c r="X374" s="439" t="n"/>
      <c r="Y374" s="439" t="n"/>
      <c r="Z374" s="439" t="n"/>
    </row>
    <row r="375" ht="18" customHeight="1">
      <c r="C375" s="439" t="n"/>
      <c r="D375" s="439" t="n"/>
      <c r="E375" s="439" t="n"/>
      <c r="F375" s="439" t="n"/>
      <c r="G375" s="439" t="n"/>
      <c r="H375" s="439" t="n"/>
      <c r="I375" s="439" t="n"/>
      <c r="J375" s="439" t="n"/>
      <c r="K375" s="439" t="n"/>
      <c r="L375" s="439" t="n"/>
      <c r="M375" s="439" t="n"/>
      <c r="N375" s="439" t="n"/>
      <c r="O375" s="439" t="n"/>
      <c r="P375" s="439" t="n"/>
      <c r="Q375" s="439" t="n"/>
      <c r="R375" s="439" t="n"/>
      <c r="S375" s="439" t="n"/>
      <c r="T375" s="439" t="n"/>
      <c r="U375" s="439" t="n"/>
      <c r="V375" s="439" t="n"/>
      <c r="W375" s="439" t="n"/>
      <c r="X375" s="439" t="n"/>
      <c r="Y375" s="439" t="n"/>
      <c r="Z375" s="439" t="n"/>
    </row>
    <row r="376">
      <c r="C376" s="439" t="n"/>
      <c r="D376" s="439" t="n"/>
      <c r="E376" s="439" t="n"/>
      <c r="F376" s="439" t="n"/>
      <c r="G376" s="439" t="n"/>
      <c r="H376" s="439" t="n"/>
      <c r="I376" s="439" t="n"/>
      <c r="J376" s="439" t="n"/>
      <c r="K376" s="439" t="n"/>
      <c r="L376" s="439" t="n"/>
      <c r="M376" s="439" t="n"/>
      <c r="N376" s="439" t="n"/>
      <c r="O376" s="439" t="n"/>
      <c r="P376" s="439" t="n"/>
      <c r="Q376" s="439" t="n"/>
      <c r="R376" s="439" t="n"/>
      <c r="S376" s="439" t="n"/>
      <c r="T376" s="439" t="n"/>
      <c r="U376" s="439" t="n"/>
      <c r="V376" s="439" t="n"/>
      <c r="W376" s="439" t="n"/>
      <c r="X376" s="439" t="n"/>
      <c r="Y376" s="439" t="n"/>
      <c r="Z376" s="439" t="n"/>
    </row>
    <row r="377">
      <c r="C377" s="439" t="n"/>
      <c r="D377" s="439" t="n"/>
      <c r="E377" s="439" t="n"/>
      <c r="F377" s="439" t="n"/>
      <c r="G377" s="439" t="n"/>
      <c r="H377" s="439" t="n"/>
      <c r="I377" s="439" t="n"/>
      <c r="J377" s="439" t="n"/>
      <c r="K377" s="439" t="n"/>
      <c r="L377" s="439" t="n"/>
      <c r="M377" s="439" t="n"/>
      <c r="N377" s="439" t="n"/>
      <c r="O377" s="439" t="n"/>
      <c r="P377" s="439" t="n"/>
      <c r="Q377" s="439" t="n"/>
      <c r="R377" s="439" t="n"/>
      <c r="S377" s="439" t="n"/>
      <c r="T377" s="439" t="n"/>
      <c r="U377" s="439" t="n"/>
      <c r="V377" s="439" t="n"/>
      <c r="W377" s="439" t="n"/>
      <c r="X377" s="439" t="n"/>
      <c r="Y377" s="439" t="n"/>
      <c r="Z377" s="439" t="n"/>
    </row>
    <row r="378">
      <c r="C378" s="439" t="n"/>
      <c r="D378" s="439" t="n"/>
      <c r="E378" s="439" t="n"/>
      <c r="F378" s="439" t="n"/>
      <c r="G378" s="439" t="n"/>
      <c r="H378" s="439" t="n"/>
      <c r="I378" s="439" t="n"/>
      <c r="J378" s="439" t="n"/>
      <c r="K378" s="439" t="n"/>
      <c r="L378" s="439" t="n"/>
      <c r="M378" s="439" t="n"/>
      <c r="N378" s="439" t="n"/>
      <c r="O378" s="439" t="n"/>
      <c r="P378" s="439" t="n"/>
      <c r="Q378" s="439" t="n"/>
      <c r="R378" s="439" t="n"/>
      <c r="S378" s="439" t="n"/>
      <c r="T378" s="439" t="n"/>
      <c r="U378" s="439" t="n"/>
      <c r="V378" s="439" t="n"/>
      <c r="W378" s="439" t="n"/>
      <c r="X378" s="439" t="n"/>
      <c r="Y378" s="439" t="n"/>
      <c r="Z378" s="439" t="n"/>
    </row>
    <row r="379" ht="6.75" customHeight="1">
      <c r="C379" s="439" t="n"/>
      <c r="D379" s="439" t="n"/>
      <c r="E379" s="439" t="n"/>
      <c r="F379" s="439" t="n"/>
      <c r="G379" s="439" t="n"/>
      <c r="H379" s="439" t="n"/>
      <c r="I379" s="439" t="n"/>
      <c r="J379" s="439" t="n"/>
      <c r="K379" s="439" t="n"/>
      <c r="L379" s="439" t="n"/>
      <c r="M379" s="439" t="n"/>
      <c r="N379" s="439" t="n"/>
      <c r="O379" s="439" t="n"/>
      <c r="P379" s="439" t="n"/>
      <c r="Q379" s="439" t="n"/>
      <c r="R379" s="439" t="n"/>
      <c r="S379" s="439" t="n"/>
      <c r="T379" s="439" t="n"/>
      <c r="U379" s="439" t="n"/>
      <c r="V379" s="439" t="n"/>
      <c r="W379" s="439" t="n"/>
      <c r="X379" s="439" t="n"/>
      <c r="Y379" s="439" t="n"/>
      <c r="Z379" s="439" t="n"/>
    </row>
    <row r="380" ht="6.75" customHeight="1">
      <c r="C380" s="439" t="n"/>
      <c r="D380" s="439" t="n"/>
      <c r="E380" s="439" t="n"/>
      <c r="F380" s="439" t="n"/>
      <c r="G380" s="439" t="n"/>
      <c r="H380" s="439" t="n"/>
      <c r="I380" s="439" t="n"/>
      <c r="J380" s="439" t="n"/>
      <c r="K380" s="439" t="n"/>
      <c r="L380" s="439" t="n"/>
      <c r="M380" s="439" t="n"/>
      <c r="N380" s="439" t="n"/>
      <c r="O380" s="439" t="n"/>
      <c r="P380" s="439" t="n"/>
      <c r="Q380" s="439" t="n"/>
      <c r="R380" s="439" t="n"/>
      <c r="S380" s="439" t="n"/>
      <c r="T380" s="439" t="n"/>
      <c r="U380" s="439" t="n"/>
      <c r="V380" s="439" t="n"/>
      <c r="W380" s="439" t="n"/>
      <c r="X380" s="439" t="n"/>
      <c r="Y380" s="439" t="n"/>
      <c r="Z380" s="439" t="n"/>
    </row>
    <row r="381">
      <c r="B381" s="40" t="n"/>
      <c r="C381" s="439" t="n"/>
      <c r="D381" s="439" t="n"/>
      <c r="E381" s="439" t="n"/>
      <c r="F381" s="439" t="n"/>
      <c r="G381" s="439" t="n"/>
      <c r="H381" s="439" t="n"/>
      <c r="I381" s="439" t="n"/>
      <c r="J381" s="439" t="n"/>
      <c r="K381" s="439" t="n"/>
      <c r="L381" s="439" t="n"/>
      <c r="M381" s="439" t="n"/>
      <c r="N381" s="439" t="n"/>
      <c r="O381" s="439" t="n"/>
      <c r="P381" s="439" t="n"/>
      <c r="Q381" s="439" t="n"/>
      <c r="R381" s="439" t="n"/>
      <c r="S381" s="439" t="n"/>
      <c r="T381" s="439" t="n"/>
      <c r="U381" s="439" t="n"/>
      <c r="V381" s="439" t="n"/>
      <c r="W381" s="439" t="n"/>
      <c r="X381" s="439" t="n"/>
      <c r="Y381" s="439" t="n"/>
      <c r="Z381" s="439" t="n"/>
    </row>
    <row r="382">
      <c r="B382" s="40" t="n"/>
      <c r="C382" s="439" t="n"/>
      <c r="D382" s="439" t="n"/>
      <c r="E382" s="439" t="n"/>
      <c r="F382" s="439" t="n"/>
      <c r="G382" s="439" t="n"/>
      <c r="H382" s="439" t="n"/>
      <c r="I382" s="439" t="n"/>
      <c r="J382" s="439" t="n"/>
      <c r="K382" s="439" t="n"/>
      <c r="L382" s="439" t="n"/>
      <c r="M382" s="439" t="n"/>
      <c r="N382" s="439" t="n"/>
      <c r="O382" s="439" t="n"/>
      <c r="P382" s="439" t="n"/>
      <c r="Q382" s="439" t="n"/>
      <c r="R382" s="439" t="n"/>
      <c r="S382" s="439" t="n"/>
      <c r="T382" s="439" t="n"/>
      <c r="U382" s="439" t="n"/>
      <c r="V382" s="439" t="n"/>
      <c r="W382" s="439" t="n"/>
      <c r="X382" s="439" t="n"/>
      <c r="Y382" s="439" t="n"/>
      <c r="Z382" s="439" t="n"/>
    </row>
    <row r="383">
      <c r="B383" s="40" t="n"/>
      <c r="C383" s="439" t="n"/>
      <c r="D383" s="439" t="n"/>
      <c r="E383" s="439" t="n"/>
      <c r="F383" s="439" t="n"/>
      <c r="G383" s="439" t="n"/>
      <c r="H383" s="439" t="n"/>
      <c r="I383" s="439" t="n"/>
      <c r="J383" s="439" t="n"/>
      <c r="K383" s="439" t="n"/>
      <c r="L383" s="439" t="n"/>
      <c r="M383" s="439" t="n"/>
      <c r="N383" s="439" t="n"/>
      <c r="O383" s="439" t="n"/>
      <c r="P383" s="439" t="n"/>
      <c r="Q383" s="439" t="n"/>
      <c r="R383" s="439" t="n"/>
      <c r="S383" s="439" t="n"/>
      <c r="T383" s="439" t="n"/>
      <c r="U383" s="439" t="n"/>
      <c r="V383" s="439" t="n"/>
      <c r="W383" s="439" t="n"/>
      <c r="X383" s="439" t="n"/>
      <c r="Y383" s="439" t="n"/>
      <c r="Z383" s="439" t="n"/>
    </row>
    <row r="384">
      <c r="B384" s="40" t="n"/>
      <c r="C384" s="439" t="n"/>
      <c r="D384" s="439" t="n"/>
      <c r="E384" s="439" t="n"/>
      <c r="F384" s="439" t="n"/>
      <c r="G384" s="439" t="n"/>
      <c r="H384" s="439" t="n"/>
      <c r="I384" s="439" t="n"/>
      <c r="J384" s="439" t="n"/>
      <c r="K384" s="439" t="n"/>
      <c r="L384" s="439" t="n"/>
      <c r="M384" s="439" t="n"/>
      <c r="N384" s="439" t="n"/>
      <c r="O384" s="439" t="n"/>
      <c r="P384" s="439" t="n"/>
      <c r="Q384" s="439" t="n"/>
      <c r="R384" s="439" t="n"/>
      <c r="S384" s="439" t="n"/>
      <c r="T384" s="439" t="n"/>
      <c r="U384" s="439" t="n"/>
      <c r="V384" s="439" t="n"/>
      <c r="W384" s="439" t="n"/>
      <c r="X384" s="439" t="n"/>
      <c r="Y384" s="439" t="n"/>
      <c r="Z384" s="439" t="n"/>
    </row>
    <row r="385">
      <c r="B385" s="40" t="n"/>
      <c r="C385" s="439" t="n"/>
      <c r="D385" s="439" t="n"/>
      <c r="E385" s="439" t="n"/>
      <c r="F385" s="439" t="n"/>
      <c r="G385" s="439" t="n"/>
      <c r="H385" s="439" t="n"/>
      <c r="I385" s="439" t="n"/>
      <c r="J385" s="439" t="n"/>
      <c r="K385" s="439" t="n"/>
      <c r="L385" s="439" t="n"/>
      <c r="M385" s="439" t="n"/>
      <c r="N385" s="439" t="n"/>
      <c r="O385" s="439" t="n"/>
      <c r="P385" s="439" t="n"/>
      <c r="Q385" s="439" t="n"/>
      <c r="R385" s="439" t="n"/>
      <c r="S385" s="439" t="n"/>
      <c r="T385" s="439" t="n"/>
      <c r="U385" s="439" t="n"/>
      <c r="V385" s="439" t="n"/>
      <c r="W385" s="439" t="n"/>
      <c r="X385" s="439" t="n"/>
      <c r="Y385" s="439" t="n"/>
      <c r="Z385" s="439" t="n"/>
    </row>
    <row r="386">
      <c r="B386" s="40" t="n"/>
      <c r="C386" s="439" t="n"/>
      <c r="D386" s="439" t="n"/>
      <c r="E386" s="439" t="n"/>
      <c r="F386" s="439" t="n"/>
      <c r="G386" s="439" t="n"/>
      <c r="H386" s="439" t="n"/>
      <c r="I386" s="439" t="n"/>
      <c r="J386" s="439" t="n"/>
      <c r="K386" s="439" t="n"/>
      <c r="L386" s="439" t="n"/>
      <c r="M386" s="439" t="n"/>
      <c r="N386" s="439" t="n"/>
      <c r="O386" s="439" t="n"/>
      <c r="P386" s="439" t="n"/>
      <c r="Q386" s="439" t="n"/>
      <c r="R386" s="439" t="n"/>
      <c r="S386" s="439" t="n"/>
      <c r="T386" s="439" t="n"/>
      <c r="U386" s="439" t="n"/>
      <c r="V386" s="439" t="n"/>
      <c r="W386" s="439" t="n"/>
      <c r="X386" s="439" t="n"/>
      <c r="Y386" s="439" t="n"/>
      <c r="Z386" s="439" t="n"/>
    </row>
    <row r="387">
      <c r="B387" s="40" t="n"/>
      <c r="C387" s="439" t="n"/>
      <c r="D387" s="439" t="n"/>
      <c r="E387" s="439" t="n"/>
      <c r="F387" s="439" t="n"/>
      <c r="G387" s="439" t="n"/>
      <c r="H387" s="439" t="n"/>
      <c r="I387" s="439" t="n"/>
      <c r="J387" s="439" t="n"/>
      <c r="K387" s="439" t="n"/>
      <c r="L387" s="439" t="n"/>
      <c r="M387" s="439" t="n"/>
      <c r="N387" s="439" t="n"/>
      <c r="O387" s="439" t="n"/>
      <c r="P387" s="439" t="n"/>
      <c r="Q387" s="439" t="n"/>
      <c r="R387" s="439" t="n"/>
      <c r="S387" s="439" t="n"/>
      <c r="T387" s="439" t="n"/>
      <c r="U387" s="439" t="n"/>
      <c r="V387" s="439" t="n"/>
      <c r="W387" s="439" t="n"/>
      <c r="X387" s="439" t="n"/>
      <c r="Y387" s="439" t="n"/>
      <c r="Z387" s="439" t="n"/>
    </row>
    <row r="388">
      <c r="B388" s="40" t="n"/>
      <c r="C388" s="439" t="n"/>
      <c r="D388" s="439" t="n"/>
      <c r="E388" s="439" t="n"/>
      <c r="F388" s="439" t="n"/>
      <c r="G388" s="439" t="n"/>
      <c r="H388" s="439" t="n"/>
      <c r="I388" s="439" t="n"/>
      <c r="J388" s="439" t="n"/>
      <c r="K388" s="439" t="n"/>
      <c r="L388" s="439" t="n"/>
      <c r="M388" s="439" t="n"/>
      <c r="N388" s="439" t="n"/>
      <c r="O388" s="439" t="n"/>
      <c r="P388" s="439" t="n"/>
      <c r="Q388" s="439" t="n"/>
      <c r="R388" s="439" t="n"/>
      <c r="S388" s="439" t="n"/>
      <c r="T388" s="439" t="n"/>
      <c r="U388" s="439" t="n"/>
      <c r="V388" s="439" t="n"/>
      <c r="W388" s="439" t="n"/>
      <c r="X388" s="439" t="n"/>
      <c r="Y388" s="439" t="n"/>
      <c r="Z388" s="439" t="n"/>
    </row>
    <row r="389">
      <c r="B389" s="40" t="n"/>
      <c r="C389" s="439" t="n"/>
      <c r="D389" s="439" t="n"/>
      <c r="E389" s="439" t="n"/>
      <c r="F389" s="439" t="n"/>
      <c r="G389" s="439" t="n"/>
      <c r="H389" s="439" t="n"/>
      <c r="I389" s="439" t="n"/>
      <c r="J389" s="439" t="n"/>
      <c r="K389" s="439" t="n"/>
      <c r="L389" s="439" t="n"/>
      <c r="M389" s="439" t="n"/>
      <c r="N389" s="439" t="n"/>
      <c r="O389" s="439" t="n"/>
      <c r="P389" s="439" t="n"/>
      <c r="Q389" s="439" t="n"/>
      <c r="R389" s="439" t="n"/>
      <c r="S389" s="439" t="n"/>
      <c r="T389" s="439" t="n"/>
      <c r="U389" s="439" t="n"/>
      <c r="V389" s="439" t="n"/>
      <c r="W389" s="439" t="n"/>
      <c r="X389" s="439" t="n"/>
      <c r="Y389" s="439" t="n"/>
      <c r="Z389" s="439" t="n"/>
    </row>
    <row r="390">
      <c r="B390" s="36" t="n"/>
      <c r="C390" s="439" t="n"/>
      <c r="D390" s="439" t="n"/>
      <c r="E390" s="439" t="n"/>
      <c r="F390" s="439" t="n"/>
      <c r="G390" s="439" t="n"/>
      <c r="H390" s="439" t="n"/>
      <c r="I390" s="439" t="n"/>
      <c r="J390" s="439" t="n"/>
      <c r="K390" s="439" t="n"/>
      <c r="L390" s="439" t="n"/>
      <c r="M390" s="439" t="n"/>
      <c r="N390" s="439" t="n"/>
      <c r="O390" s="439" t="n"/>
      <c r="P390" s="439" t="n"/>
      <c r="Q390" s="439" t="n"/>
      <c r="R390" s="439" t="n"/>
      <c r="S390" s="439" t="n"/>
      <c r="T390" s="439" t="n"/>
      <c r="U390" s="439" t="n"/>
      <c r="V390" s="439" t="n"/>
      <c r="W390" s="439" t="n"/>
      <c r="X390" s="439" t="n"/>
      <c r="Y390" s="439" t="n"/>
      <c r="Z390" s="439" t="n"/>
    </row>
    <row r="391">
      <c r="B391" s="40" t="n"/>
      <c r="C391" s="439" t="n"/>
      <c r="D391" s="439" t="n"/>
      <c r="E391" s="439" t="n"/>
      <c r="F391" s="439" t="n"/>
      <c r="G391" s="439" t="n"/>
      <c r="H391" s="439" t="n"/>
      <c r="I391" s="439" t="n"/>
      <c r="J391" s="439" t="n"/>
      <c r="K391" s="439" t="n"/>
      <c r="L391" s="439" t="n"/>
      <c r="M391" s="439" t="n"/>
      <c r="N391" s="439" t="n"/>
      <c r="O391" s="439" t="n"/>
      <c r="P391" s="439" t="n"/>
      <c r="Q391" s="439" t="n"/>
      <c r="R391" s="439" t="n"/>
      <c r="S391" s="439" t="n"/>
      <c r="T391" s="439" t="n"/>
      <c r="U391" s="439" t="n"/>
      <c r="V391" s="439" t="n"/>
      <c r="W391" s="439" t="n"/>
      <c r="X391" s="439" t="n"/>
      <c r="Y391" s="439" t="n"/>
      <c r="Z391" s="439" t="n"/>
    </row>
    <row r="392">
      <c r="B392" s="40" t="n"/>
      <c r="C392" s="439" t="n"/>
      <c r="D392" s="439" t="n"/>
      <c r="E392" s="439" t="n"/>
      <c r="F392" s="439" t="n"/>
      <c r="G392" s="439" t="n"/>
      <c r="H392" s="439" t="n"/>
      <c r="I392" s="439" t="n"/>
      <c r="J392" s="439" t="n"/>
      <c r="K392" s="439" t="n"/>
      <c r="L392" s="439" t="n"/>
      <c r="M392" s="439" t="n"/>
      <c r="N392" s="439" t="n"/>
      <c r="O392" s="439" t="n"/>
      <c r="P392" s="439" t="n"/>
      <c r="Q392" s="439" t="n"/>
      <c r="R392" s="439" t="n"/>
      <c r="S392" s="439" t="n"/>
      <c r="T392" s="439" t="n"/>
      <c r="U392" s="439" t="n"/>
      <c r="V392" s="439" t="n"/>
      <c r="W392" s="439" t="n"/>
      <c r="X392" s="439" t="n"/>
      <c r="Y392" s="439" t="n"/>
      <c r="Z392" s="439" t="n"/>
    </row>
    <row r="393">
      <c r="B393" s="40" t="n"/>
      <c r="C393" s="439" t="n"/>
      <c r="D393" s="439" t="n"/>
      <c r="E393" s="439" t="n"/>
      <c r="F393" s="439" t="n"/>
      <c r="G393" s="439" t="n"/>
      <c r="H393" s="439" t="n"/>
      <c r="I393" s="439" t="n"/>
      <c r="J393" s="439" t="n"/>
      <c r="K393" s="439" t="n"/>
      <c r="L393" s="439" t="n"/>
      <c r="M393" s="439" t="n"/>
      <c r="N393" s="439" t="n"/>
      <c r="O393" s="439" t="n"/>
      <c r="P393" s="439" t="n"/>
      <c r="Q393" s="439" t="n"/>
      <c r="R393" s="439" t="n"/>
      <c r="S393" s="439" t="n"/>
      <c r="T393" s="439" t="n"/>
      <c r="U393" s="439" t="n"/>
      <c r="V393" s="439" t="n"/>
      <c r="W393" s="439" t="n"/>
      <c r="X393" s="439" t="n"/>
      <c r="Y393" s="439" t="n"/>
      <c r="Z393" s="439" t="n"/>
    </row>
    <row r="394">
      <c r="B394" s="40" t="n"/>
      <c r="C394" s="439" t="n"/>
      <c r="D394" s="439" t="n"/>
      <c r="E394" s="439" t="n"/>
      <c r="F394" s="439" t="n"/>
      <c r="G394" s="439" t="n"/>
      <c r="H394" s="439" t="n"/>
      <c r="I394" s="439" t="n"/>
      <c r="J394" s="439" t="n"/>
      <c r="K394" s="439" t="n"/>
      <c r="L394" s="439" t="n"/>
      <c r="M394" s="439" t="n"/>
      <c r="N394" s="439" t="n"/>
      <c r="O394" s="439" t="n"/>
      <c r="P394" s="439" t="n"/>
      <c r="Q394" s="439" t="n"/>
      <c r="R394" s="439" t="n"/>
      <c r="S394" s="439" t="n"/>
      <c r="T394" s="439" t="n"/>
      <c r="U394" s="439" t="n"/>
      <c r="V394" s="439" t="n"/>
      <c r="W394" s="439" t="n"/>
      <c r="X394" s="439" t="n"/>
      <c r="Y394" s="439" t="n"/>
      <c r="Z394" s="439" t="n"/>
    </row>
    <row r="395">
      <c r="B395" s="40" t="n"/>
      <c r="C395" s="439" t="n"/>
      <c r="D395" s="439" t="n"/>
      <c r="E395" s="439" t="n"/>
      <c r="F395" s="439" t="n"/>
      <c r="G395" s="439" t="n"/>
      <c r="H395" s="439" t="n"/>
      <c r="I395" s="439" t="n"/>
      <c r="J395" s="439" t="n"/>
      <c r="K395" s="439" t="n"/>
      <c r="L395" s="439" t="n"/>
      <c r="M395" s="439" t="n"/>
      <c r="N395" s="439" t="n"/>
      <c r="O395" s="439" t="n"/>
      <c r="P395" s="439" t="n"/>
      <c r="Q395" s="439" t="n"/>
      <c r="R395" s="439" t="n"/>
      <c r="S395" s="439" t="n"/>
      <c r="T395" s="439" t="n"/>
      <c r="U395" s="439" t="n"/>
      <c r="V395" s="439" t="n"/>
      <c r="W395" s="439" t="n"/>
      <c r="X395" s="439" t="n"/>
      <c r="Y395" s="439" t="n"/>
      <c r="Z395" s="439" t="n"/>
    </row>
    <row r="396">
      <c r="B396" s="40" t="n"/>
      <c r="C396" s="439" t="n"/>
      <c r="D396" s="439" t="n"/>
      <c r="E396" s="439" t="n"/>
      <c r="F396" s="439" t="n"/>
      <c r="G396" s="439" t="n"/>
      <c r="H396" s="439" t="n"/>
      <c r="I396" s="439" t="n"/>
      <c r="J396" s="439" t="n"/>
      <c r="K396" s="439" t="n"/>
      <c r="L396" s="439" t="n"/>
      <c r="M396" s="439" t="n"/>
      <c r="N396" s="439" t="n"/>
      <c r="O396" s="439" t="n"/>
      <c r="P396" s="439" t="n"/>
      <c r="Q396" s="439" t="n"/>
      <c r="R396" s="439" t="n"/>
      <c r="S396" s="439" t="n"/>
      <c r="T396" s="439" t="n"/>
      <c r="U396" s="439" t="n"/>
      <c r="V396" s="439" t="n"/>
      <c r="W396" s="439" t="n"/>
      <c r="X396" s="439" t="n"/>
      <c r="Y396" s="439" t="n"/>
      <c r="Z396" s="439" t="n"/>
    </row>
    <row r="397">
      <c r="B397" s="40" t="n"/>
      <c r="C397" s="439" t="n"/>
      <c r="D397" s="439" t="n"/>
      <c r="E397" s="439" t="n"/>
      <c r="F397" s="439" t="n"/>
      <c r="G397" s="439" t="n"/>
      <c r="H397" s="439" t="n"/>
      <c r="I397" s="439" t="n"/>
      <c r="J397" s="439" t="n"/>
      <c r="K397" s="439" t="n"/>
      <c r="L397" s="439" t="n"/>
      <c r="M397" s="439" t="n"/>
      <c r="N397" s="439" t="n"/>
      <c r="O397" s="439" t="n"/>
      <c r="P397" s="439" t="n"/>
      <c r="Q397" s="439" t="n"/>
      <c r="R397" s="439" t="n"/>
      <c r="S397" s="439" t="n"/>
      <c r="T397" s="439" t="n"/>
      <c r="U397" s="439" t="n"/>
      <c r="V397" s="439" t="n"/>
      <c r="W397" s="439" t="n"/>
      <c r="X397" s="439" t="n"/>
      <c r="Y397" s="439" t="n"/>
      <c r="Z397" s="439" t="n"/>
    </row>
    <row r="398">
      <c r="B398" s="40" t="n"/>
      <c r="C398" s="439" t="n"/>
      <c r="D398" s="439" t="n"/>
      <c r="E398" s="439" t="n"/>
      <c r="F398" s="439" t="n"/>
      <c r="G398" s="439" t="n"/>
      <c r="H398" s="439" t="n"/>
      <c r="I398" s="439" t="n"/>
      <c r="J398" s="439" t="n"/>
      <c r="K398" s="439" t="n"/>
      <c r="L398" s="439" t="n"/>
      <c r="M398" s="439" t="n"/>
      <c r="N398" s="439" t="n"/>
      <c r="O398" s="439" t="n"/>
      <c r="P398" s="439" t="n"/>
      <c r="Q398" s="439" t="n"/>
      <c r="R398" s="439" t="n"/>
      <c r="S398" s="439" t="n"/>
      <c r="T398" s="439" t="n"/>
      <c r="U398" s="439" t="n"/>
      <c r="V398" s="439" t="n"/>
      <c r="W398" s="439" t="n"/>
      <c r="X398" s="439" t="n"/>
      <c r="Y398" s="439" t="n"/>
      <c r="Z398" s="439" t="n"/>
    </row>
    <row r="399">
      <c r="B399" s="40" t="n"/>
      <c r="C399" s="439" t="n"/>
      <c r="D399" s="439" t="n"/>
      <c r="E399" s="439" t="n"/>
      <c r="F399" s="439" t="n"/>
      <c r="G399" s="439" t="n"/>
      <c r="H399" s="439" t="n"/>
      <c r="I399" s="439" t="n"/>
      <c r="J399" s="439" t="n"/>
      <c r="K399" s="439" t="n"/>
      <c r="L399" s="439" t="n"/>
      <c r="M399" s="439" t="n"/>
      <c r="N399" s="439" t="n"/>
      <c r="O399" s="439" t="n"/>
      <c r="P399" s="439" t="n"/>
      <c r="Q399" s="439" t="n"/>
      <c r="R399" s="439" t="n"/>
      <c r="S399" s="439" t="n"/>
      <c r="T399" s="439" t="n"/>
      <c r="U399" s="439" t="n"/>
      <c r="V399" s="439" t="n"/>
      <c r="W399" s="439" t="n"/>
      <c r="X399" s="439" t="n"/>
      <c r="Y399" s="439" t="n"/>
      <c r="Z399" s="439" t="n"/>
    </row>
    <row r="400">
      <c r="B400" s="40" t="n"/>
      <c r="C400" s="439" t="n"/>
      <c r="D400" s="439" t="n"/>
      <c r="E400" s="439" t="n"/>
      <c r="F400" s="439" t="n"/>
      <c r="G400" s="439" t="n"/>
      <c r="H400" s="439" t="n"/>
      <c r="I400" s="439" t="n"/>
      <c r="J400" s="439" t="n"/>
      <c r="K400" s="439" t="n"/>
      <c r="L400" s="439" t="n"/>
      <c r="M400" s="439" t="n"/>
      <c r="N400" s="439" t="n"/>
      <c r="O400" s="439" t="n"/>
      <c r="P400" s="439" t="n"/>
      <c r="Q400" s="439" t="n"/>
      <c r="R400" s="439" t="n"/>
      <c r="S400" s="439" t="n"/>
      <c r="T400" s="439" t="n"/>
      <c r="U400" s="439" t="n"/>
      <c r="V400" s="439" t="n"/>
      <c r="W400" s="439" t="n"/>
      <c r="X400" s="439" t="n"/>
      <c r="Y400" s="439" t="n"/>
      <c r="Z400" s="439" t="n"/>
    </row>
    <row r="401">
      <c r="B401" s="40" t="n"/>
      <c r="C401" s="439" t="n"/>
      <c r="D401" s="439" t="n"/>
      <c r="E401" s="439" t="n"/>
      <c r="F401" s="439" t="n"/>
      <c r="G401" s="439" t="n"/>
      <c r="H401" s="439" t="n"/>
      <c r="I401" s="439" t="n"/>
      <c r="J401" s="439" t="n"/>
      <c r="K401" s="439" t="n"/>
      <c r="L401" s="439" t="n"/>
      <c r="M401" s="439" t="n"/>
      <c r="N401" s="439" t="n"/>
      <c r="O401" s="439" t="n"/>
      <c r="P401" s="439" t="n"/>
      <c r="Q401" s="439" t="n"/>
      <c r="R401" s="439" t="n"/>
      <c r="S401" s="439" t="n"/>
      <c r="T401" s="439" t="n"/>
      <c r="U401" s="439" t="n"/>
      <c r="V401" s="439" t="n"/>
      <c r="W401" s="439" t="n"/>
      <c r="X401" s="439" t="n"/>
      <c r="Y401" s="439" t="n"/>
      <c r="Z401" s="439" t="n"/>
    </row>
    <row r="402">
      <c r="B402" s="40" t="n"/>
      <c r="C402" s="439" t="n"/>
      <c r="D402" s="439" t="n"/>
      <c r="E402" s="439" t="n"/>
      <c r="F402" s="439" t="n"/>
      <c r="G402" s="439" t="n"/>
      <c r="H402" s="439" t="n"/>
      <c r="I402" s="439" t="n"/>
      <c r="J402" s="439" t="n"/>
      <c r="K402" s="439" t="n"/>
      <c r="L402" s="439" t="n"/>
      <c r="M402" s="439" t="n"/>
      <c r="N402" s="439" t="n"/>
      <c r="O402" s="439" t="n"/>
      <c r="P402" s="439" t="n"/>
      <c r="Q402" s="439" t="n"/>
      <c r="R402" s="439" t="n"/>
      <c r="S402" s="439" t="n"/>
      <c r="T402" s="439" t="n"/>
      <c r="U402" s="439" t="n"/>
      <c r="V402" s="439" t="n"/>
      <c r="W402" s="439" t="n"/>
      <c r="X402" s="439" t="n"/>
      <c r="Y402" s="439" t="n"/>
      <c r="Z402" s="439" t="n"/>
    </row>
    <row r="403">
      <c r="B403" s="40" t="n"/>
      <c r="C403" s="439" t="n"/>
      <c r="D403" s="439" t="n"/>
      <c r="E403" s="439" t="n"/>
      <c r="F403" s="439" t="n"/>
      <c r="G403" s="439" t="n"/>
      <c r="H403" s="439" t="n"/>
      <c r="I403" s="439" t="n"/>
      <c r="J403" s="439" t="n"/>
      <c r="K403" s="439" t="n"/>
      <c r="L403" s="439" t="n"/>
      <c r="M403" s="439" t="n"/>
      <c r="N403" s="439" t="n"/>
      <c r="O403" s="439" t="n"/>
      <c r="P403" s="439" t="n"/>
      <c r="Q403" s="439" t="n"/>
      <c r="R403" s="439" t="n"/>
      <c r="S403" s="439" t="n"/>
      <c r="T403" s="439" t="n"/>
      <c r="U403" s="439" t="n"/>
      <c r="V403" s="439" t="n"/>
      <c r="W403" s="439" t="n"/>
      <c r="X403" s="439" t="n"/>
      <c r="Y403" s="439" t="n"/>
      <c r="Z403" s="439" t="n"/>
    </row>
    <row r="404">
      <c r="B404" s="40" t="n"/>
      <c r="C404" s="439" t="n"/>
      <c r="D404" s="439" t="n"/>
      <c r="E404" s="439" t="n"/>
      <c r="F404" s="439" t="n"/>
      <c r="G404" s="439" t="n"/>
      <c r="H404" s="439" t="n"/>
      <c r="I404" s="439" t="n"/>
      <c r="J404" s="439" t="n"/>
      <c r="K404" s="439" t="n"/>
      <c r="L404" s="439" t="n"/>
      <c r="M404" s="439" t="n"/>
      <c r="N404" s="439" t="n"/>
      <c r="O404" s="439" t="n"/>
      <c r="P404" s="439" t="n"/>
      <c r="Q404" s="439" t="n"/>
      <c r="R404" s="439" t="n"/>
      <c r="S404" s="439" t="n"/>
      <c r="T404" s="439" t="n"/>
      <c r="U404" s="439" t="n"/>
      <c r="V404" s="439" t="n"/>
      <c r="W404" s="439" t="n"/>
      <c r="X404" s="439" t="n"/>
      <c r="Y404" s="439" t="n"/>
      <c r="Z404" s="439" t="n"/>
    </row>
    <row r="405">
      <c r="B405" s="40" t="n"/>
      <c r="C405" s="439" t="n"/>
      <c r="D405" s="439" t="n"/>
      <c r="E405" s="439" t="n"/>
      <c r="F405" s="439" t="n"/>
      <c r="G405" s="439" t="n"/>
      <c r="H405" s="439" t="n"/>
      <c r="I405" s="439" t="n"/>
      <c r="J405" s="439" t="n"/>
      <c r="K405" s="439" t="n"/>
      <c r="L405" s="439" t="n"/>
      <c r="M405" s="439" t="n"/>
      <c r="N405" s="439" t="n"/>
      <c r="O405" s="439" t="n"/>
      <c r="P405" s="439" t="n"/>
      <c r="Q405" s="439" t="n"/>
      <c r="R405" s="439" t="n"/>
      <c r="S405" s="439" t="n"/>
      <c r="T405" s="439" t="n"/>
      <c r="U405" s="439" t="n"/>
      <c r="V405" s="439" t="n"/>
      <c r="W405" s="439" t="n"/>
      <c r="X405" s="439" t="n"/>
      <c r="Y405" s="439" t="n"/>
      <c r="Z405" s="439" t="n"/>
    </row>
    <row r="406">
      <c r="B406" s="40" t="n"/>
      <c r="C406" s="439" t="n"/>
      <c r="D406" s="439" t="n"/>
      <c r="E406" s="439" t="n"/>
      <c r="F406" s="439" t="n"/>
      <c r="G406" s="439" t="n"/>
      <c r="H406" s="439" t="n"/>
      <c r="I406" s="439" t="n"/>
      <c r="J406" s="439" t="n"/>
      <c r="K406" s="439" t="n"/>
      <c r="L406" s="439" t="n"/>
      <c r="M406" s="439" t="n"/>
      <c r="N406" s="439" t="n"/>
      <c r="O406" s="439" t="n"/>
      <c r="P406" s="439" t="n"/>
      <c r="Q406" s="439" t="n"/>
      <c r="R406" s="439" t="n"/>
      <c r="S406" s="439" t="n"/>
      <c r="T406" s="439" t="n"/>
      <c r="U406" s="439" t="n"/>
      <c r="V406" s="439" t="n"/>
      <c r="W406" s="439" t="n"/>
      <c r="X406" s="439" t="n"/>
      <c r="Y406" s="439" t="n"/>
      <c r="Z406" s="439" t="n"/>
    </row>
    <row r="407">
      <c r="C407" s="439" t="n"/>
      <c r="D407" s="439" t="n"/>
      <c r="E407" s="439" t="n"/>
      <c r="F407" s="439" t="n"/>
      <c r="G407" s="439" t="n"/>
      <c r="H407" s="439" t="n"/>
      <c r="I407" s="439" t="n"/>
      <c r="J407" s="439" t="n"/>
      <c r="K407" s="439" t="n"/>
      <c r="L407" s="439" t="n"/>
      <c r="M407" s="439" t="n"/>
      <c r="N407" s="439" t="n"/>
      <c r="O407" s="439" t="n"/>
      <c r="P407" s="439" t="n"/>
      <c r="Q407" s="439" t="n"/>
      <c r="R407" s="439" t="n"/>
      <c r="S407" s="439" t="n"/>
      <c r="T407" s="439" t="n"/>
      <c r="U407" s="439" t="n"/>
      <c r="V407" s="439" t="n"/>
      <c r="W407" s="439" t="n"/>
      <c r="X407" s="439" t="n"/>
      <c r="Y407" s="439" t="n"/>
      <c r="Z407" s="439" t="n"/>
    </row>
    <row r="408">
      <c r="C408" s="439" t="n"/>
      <c r="D408" s="439" t="n"/>
      <c r="E408" s="439" t="n"/>
      <c r="F408" s="439" t="n"/>
      <c r="G408" s="439" t="n"/>
      <c r="H408" s="439" t="n"/>
      <c r="I408" s="439" t="n"/>
      <c r="J408" s="439" t="n"/>
      <c r="K408" s="439" t="n"/>
      <c r="L408" s="439" t="n"/>
      <c r="M408" s="439" t="n"/>
      <c r="N408" s="439" t="n"/>
      <c r="O408" s="439" t="n"/>
      <c r="P408" s="439" t="n"/>
      <c r="Q408" s="439" t="n"/>
      <c r="R408" s="439" t="n"/>
      <c r="S408" s="439" t="n"/>
      <c r="T408" s="439" t="n"/>
      <c r="U408" s="439" t="n"/>
      <c r="V408" s="439" t="n"/>
      <c r="W408" s="439" t="n"/>
      <c r="X408" s="439" t="n"/>
      <c r="Y408" s="439" t="n"/>
      <c r="Z408" s="439" t="n"/>
    </row>
    <row r="409">
      <c r="C409" s="439" t="n"/>
      <c r="D409" s="439" t="n"/>
      <c r="E409" s="439" t="n"/>
      <c r="F409" s="439" t="n"/>
      <c r="G409" s="439" t="n"/>
      <c r="H409" s="439" t="n"/>
      <c r="I409" s="439" t="n"/>
      <c r="J409" s="439" t="n"/>
      <c r="K409" s="439" t="n"/>
      <c r="L409" s="439" t="n"/>
      <c r="M409" s="439" t="n"/>
      <c r="N409" s="439" t="n"/>
      <c r="O409" s="439" t="n"/>
      <c r="P409" s="439" t="n"/>
      <c r="Q409" s="439" t="n"/>
      <c r="R409" s="439" t="n"/>
      <c r="S409" s="439" t="n"/>
      <c r="T409" s="439" t="n"/>
      <c r="U409" s="439" t="n"/>
      <c r="V409" s="439" t="n"/>
      <c r="W409" s="439" t="n"/>
      <c r="X409" s="439" t="n"/>
      <c r="Y409" s="439" t="n"/>
      <c r="Z409" s="439" t="n"/>
    </row>
    <row r="410">
      <c r="C410" s="439" t="n"/>
      <c r="D410" s="439" t="n"/>
      <c r="E410" s="439" t="n"/>
      <c r="F410" s="439" t="n"/>
      <c r="G410" s="439" t="n"/>
      <c r="H410" s="439" t="n"/>
      <c r="I410" s="439" t="n"/>
      <c r="J410" s="439" t="n"/>
      <c r="K410" s="439" t="n"/>
      <c r="L410" s="439" t="n"/>
      <c r="M410" s="439" t="n"/>
      <c r="N410" s="439" t="n"/>
      <c r="O410" s="439" t="n"/>
      <c r="P410" s="439" t="n"/>
      <c r="Q410" s="439" t="n"/>
      <c r="R410" s="439" t="n"/>
      <c r="S410" s="439" t="n"/>
      <c r="T410" s="439" t="n"/>
      <c r="U410" s="439" t="n"/>
      <c r="V410" s="439" t="n"/>
      <c r="W410" s="439" t="n"/>
      <c r="X410" s="439" t="n"/>
      <c r="Y410" s="439" t="n"/>
      <c r="Z410" s="439" t="n"/>
    </row>
  </sheetData>
  <mergeCells count="204">
    <mergeCell ref="AB107:AE107"/>
    <mergeCell ref="V42:W42"/>
    <mergeCell ref="L3:L4"/>
    <mergeCell ref="D41:I41"/>
    <mergeCell ref="K5:AI6"/>
    <mergeCell ref="T49:U49"/>
    <mergeCell ref="N3:N4"/>
    <mergeCell ref="AB162:AE162"/>
    <mergeCell ref="AB156:AE156"/>
    <mergeCell ref="B53:D53"/>
    <mergeCell ref="AF49:AG49"/>
    <mergeCell ref="AC38:AE38"/>
    <mergeCell ref="T42:U42"/>
    <mergeCell ref="D43:I43"/>
    <mergeCell ref="Z50:AA50"/>
    <mergeCell ref="N46:O46"/>
    <mergeCell ref="P46:Q46"/>
    <mergeCell ref="T50:U50"/>
    <mergeCell ref="B2:F6"/>
    <mergeCell ref="J45:K45"/>
    <mergeCell ref="L39:M39"/>
    <mergeCell ref="L45:M45"/>
    <mergeCell ref="B119:B120"/>
    <mergeCell ref="N39:O39"/>
    <mergeCell ref="P39:Q39"/>
    <mergeCell ref="AD36:AH36"/>
    <mergeCell ref="Z39:AA39"/>
    <mergeCell ref="Z114:AF115"/>
    <mergeCell ref="X42:Y42"/>
    <mergeCell ref="R51:S51"/>
    <mergeCell ref="T51:U51"/>
    <mergeCell ref="V51:W51"/>
    <mergeCell ref="AH46:AI46"/>
    <mergeCell ref="AB218:AE218"/>
    <mergeCell ref="R41:S41"/>
    <mergeCell ref="T41:U41"/>
    <mergeCell ref="P47:Q47"/>
    <mergeCell ref="B54:D54"/>
    <mergeCell ref="G114:J117"/>
    <mergeCell ref="P43:Q43"/>
    <mergeCell ref="R43:S43"/>
    <mergeCell ref="AH45:AI45"/>
    <mergeCell ref="T43:U43"/>
    <mergeCell ref="AF38:AG38"/>
    <mergeCell ref="D45:I45"/>
    <mergeCell ref="G113:AI113"/>
    <mergeCell ref="AH41:AI41"/>
    <mergeCell ref="V47:W47"/>
    <mergeCell ref="AB161:AE161"/>
    <mergeCell ref="AG3:AI4"/>
    <mergeCell ref="AH47:AI47"/>
    <mergeCell ref="V43:W43"/>
    <mergeCell ref="AF43:AG43"/>
    <mergeCell ref="X43:Y43"/>
    <mergeCell ref="AB216:AE216"/>
    <mergeCell ref="J38:N38"/>
    <mergeCell ref="B41:C43"/>
    <mergeCell ref="Z49:AA49"/>
    <mergeCell ref="N50:O50"/>
    <mergeCell ref="P50:Q50"/>
    <mergeCell ref="Z41:AA41"/>
    <mergeCell ref="N51:O51"/>
    <mergeCell ref="Z168:AF169"/>
    <mergeCell ref="Z43:AA43"/>
    <mergeCell ref="L42:M42"/>
    <mergeCell ref="G3:J6"/>
    <mergeCell ref="N42:O42"/>
    <mergeCell ref="J49:K49"/>
    <mergeCell ref="AH50:AI50"/>
    <mergeCell ref="AB164:AE164"/>
    <mergeCell ref="R45:S45"/>
    <mergeCell ref="V39:W39"/>
    <mergeCell ref="B167:F171"/>
    <mergeCell ref="AB212:AE212"/>
    <mergeCell ref="D51:I51"/>
    <mergeCell ref="D42:I42"/>
    <mergeCell ref="AF45:AG45"/>
    <mergeCell ref="AB206:AE206"/>
    <mergeCell ref="R42:S42"/>
    <mergeCell ref="AB110:AE110"/>
    <mergeCell ref="R47:S47"/>
    <mergeCell ref="AH49:AI49"/>
    <mergeCell ref="X45:Y45"/>
    <mergeCell ref="D50:I50"/>
    <mergeCell ref="AB100:AE100"/>
    <mergeCell ref="AF42:AG42"/>
    <mergeCell ref="Q60:Y61"/>
    <mergeCell ref="AB155:AE155"/>
    <mergeCell ref="AB207:AE207"/>
    <mergeCell ref="K3:K4"/>
    <mergeCell ref="V50:W50"/>
    <mergeCell ref="AB102:AE102"/>
    <mergeCell ref="AB158:AE158"/>
    <mergeCell ref="L46:M46"/>
    <mergeCell ref="J46:K46"/>
    <mergeCell ref="J51:K51"/>
    <mergeCell ref="V46:W46"/>
    <mergeCell ref="K62:AI63"/>
    <mergeCell ref="B45:C47"/>
    <mergeCell ref="X46:Y46"/>
    <mergeCell ref="Z46:AA46"/>
    <mergeCell ref="AB101:AE101"/>
    <mergeCell ref="X39:Y39"/>
    <mergeCell ref="P51:Q51"/>
    <mergeCell ref="B203:AA203"/>
    <mergeCell ref="AB215:AE215"/>
    <mergeCell ref="AG114:AI115"/>
    <mergeCell ref="N41:O41"/>
    <mergeCell ref="P41:Q41"/>
    <mergeCell ref="G59:AI59"/>
    <mergeCell ref="B59:F63"/>
    <mergeCell ref="L47:M47"/>
    <mergeCell ref="AB203:AI203"/>
    <mergeCell ref="Z3:AF4"/>
    <mergeCell ref="AG60:AI61"/>
    <mergeCell ref="R49:S49"/>
    <mergeCell ref="L43:M43"/>
    <mergeCell ref="N43:O43"/>
    <mergeCell ref="B149:AA149"/>
    <mergeCell ref="AH43:AI43"/>
    <mergeCell ref="K114:P115"/>
    <mergeCell ref="M3:M4"/>
    <mergeCell ref="P49:Q49"/>
    <mergeCell ref="AB104:AE104"/>
    <mergeCell ref="AB149:AI149"/>
    <mergeCell ref="K60:P61"/>
    <mergeCell ref="Z42:AA42"/>
    <mergeCell ref="AB153:AE153"/>
    <mergeCell ref="V49:W49"/>
    <mergeCell ref="AB95:AI95"/>
    <mergeCell ref="L50:M50"/>
    <mergeCell ref="G167:AI167"/>
    <mergeCell ref="B173:B174"/>
    <mergeCell ref="AB209:AE209"/>
    <mergeCell ref="X50:Y50"/>
    <mergeCell ref="AB99:AE99"/>
    <mergeCell ref="X51:Y51"/>
    <mergeCell ref="J50:K50"/>
    <mergeCell ref="K116:AI117"/>
    <mergeCell ref="AF47:AG47"/>
    <mergeCell ref="R46:S46"/>
    <mergeCell ref="AB154:AE154"/>
    <mergeCell ref="J42:K42"/>
    <mergeCell ref="T46:U46"/>
    <mergeCell ref="G168:J171"/>
    <mergeCell ref="B95:AA95"/>
    <mergeCell ref="N45:O45"/>
    <mergeCell ref="AF46:AG46"/>
    <mergeCell ref="P45:Q45"/>
    <mergeCell ref="R39:S39"/>
    <mergeCell ref="T39:U39"/>
    <mergeCell ref="D49:I49"/>
    <mergeCell ref="AG168:AI169"/>
    <mergeCell ref="B8:AI34"/>
    <mergeCell ref="J39:K39"/>
    <mergeCell ref="Z45:AA45"/>
    <mergeCell ref="N47:O47"/>
    <mergeCell ref="B113:F117"/>
    <mergeCell ref="T45:U45"/>
    <mergeCell ref="T47:U47"/>
    <mergeCell ref="D47:I47"/>
    <mergeCell ref="G2:AI2"/>
    <mergeCell ref="K168:P169"/>
    <mergeCell ref="AB108:AE108"/>
    <mergeCell ref="Q3:Y4"/>
    <mergeCell ref="AH42:AI42"/>
    <mergeCell ref="Q168:Y169"/>
    <mergeCell ref="AH38:AI38"/>
    <mergeCell ref="AB152:AE152"/>
    <mergeCell ref="X47:Y47"/>
    <mergeCell ref="Z47:AA47"/>
    <mergeCell ref="B55:D55"/>
    <mergeCell ref="P38:AB38"/>
    <mergeCell ref="D39:I39"/>
    <mergeCell ref="X49:Y49"/>
    <mergeCell ref="B65:B66"/>
    <mergeCell ref="L51:M51"/>
    <mergeCell ref="AF51:AG51"/>
    <mergeCell ref="V45:W45"/>
    <mergeCell ref="J41:K41"/>
    <mergeCell ref="R50:S50"/>
    <mergeCell ref="Z51:AA51"/>
    <mergeCell ref="L41:M41"/>
    <mergeCell ref="Z60:AF61"/>
    <mergeCell ref="AH51:AI51"/>
    <mergeCell ref="B36:S36"/>
    <mergeCell ref="AF41:AG41"/>
    <mergeCell ref="V41:W41"/>
    <mergeCell ref="J47:K47"/>
    <mergeCell ref="X41:Y41"/>
    <mergeCell ref="AF50:AG50"/>
    <mergeCell ref="K170:AI171"/>
    <mergeCell ref="B49:C51"/>
    <mergeCell ref="AB208:AE208"/>
    <mergeCell ref="J43:K43"/>
    <mergeCell ref="D46:I46"/>
    <mergeCell ref="G60:J63"/>
    <mergeCell ref="P42:Q42"/>
    <mergeCell ref="L49:M49"/>
    <mergeCell ref="AB210:AE210"/>
    <mergeCell ref="Q114:Y115"/>
    <mergeCell ref="N49:O49"/>
    <mergeCell ref="T36:U36"/>
    <mergeCell ref="AB98:AE98"/>
  </mergeCells>
  <printOptions horizontalCentered="1"/>
  <pageMargins left="0.5118110236220472" right="0.5118110236220472" top="0.5905511811023623" bottom="0.5905511811023623" header="0" footer="0.1968503937007874"/>
  <pageSetup orientation="landscape" paperSize="9" scale="47" horizontalDpi="300" verticalDpi="300"/>
  <rowBreaks count="3" manualBreakCount="3">
    <brk id="111" min="0" max="38" man="1"/>
    <brk id="165" min="0" max="38" man="1"/>
    <brk id="219" min="0" max="38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8">
    <outlinePr summaryBelow="1" summaryRight="1"/>
    <pageSetUpPr fitToPage="1"/>
  </sheetPr>
  <dimension ref="A2:AS1792"/>
  <sheetViews>
    <sheetView showGridLines="0" view="pageBreakPreview" topLeftCell="A1738" zoomScale="70" zoomScaleNormal="80" zoomScaleSheetLayoutView="70" workbookViewId="0">
      <selection activeCell="B1779" sqref="B1779"/>
    </sheetView>
  </sheetViews>
  <sheetFormatPr baseColWidth="8" defaultColWidth="15" defaultRowHeight="14.25"/>
  <cols>
    <col width="1.5703125" customWidth="1" style="439" min="1" max="1"/>
    <col width="12.85546875" customWidth="1" style="432" min="2" max="2"/>
    <col width="5.85546875" customWidth="1" style="432" min="3" max="3"/>
    <col width="4.7109375" customWidth="1" style="432" min="4" max="4"/>
    <col width="5.85546875" customWidth="1" style="432" min="5" max="5"/>
    <col width="4.7109375" customWidth="1" style="432" min="6" max="6"/>
    <col width="5.85546875" customWidth="1" style="432" min="7" max="7"/>
    <col width="4.7109375" customWidth="1" style="432" min="8" max="8"/>
    <col width="5.85546875" customWidth="1" style="432" min="9" max="9"/>
    <col width="4.7109375" customWidth="1" style="432" min="10" max="10"/>
    <col width="5.85546875" customWidth="1" style="432" min="11" max="11"/>
    <col width="4.7109375" customWidth="1" style="432" min="12" max="12"/>
    <col width="5.85546875" customWidth="1" style="432" min="13" max="13"/>
    <col width="4.7109375" customWidth="1" style="432" min="14" max="14"/>
    <col width="5.85546875" customWidth="1" style="432" min="15" max="15"/>
    <col width="4.7109375" customWidth="1" style="432" min="16" max="16"/>
    <col width="5.85546875" customWidth="1" style="432" min="17" max="17"/>
    <col width="4.7109375" customWidth="1" style="432" min="18" max="18"/>
    <col width="5.85546875" customWidth="1" style="432" min="19" max="19"/>
    <col width="4.7109375" customWidth="1" style="432" min="20" max="20"/>
    <col width="5.85546875" customWidth="1" style="432" min="21" max="21"/>
    <col width="4.7109375" customWidth="1" style="432" min="22" max="22"/>
    <col width="5.85546875" customWidth="1" style="432" min="23" max="23"/>
    <col width="4.7109375" customWidth="1" style="432" min="24" max="24"/>
    <col width="5.85546875" customWidth="1" style="432" min="25" max="25"/>
    <col width="4.7109375" customWidth="1" style="432" min="26" max="26"/>
    <col width="7.7109375" customWidth="1" style="439" min="27" max="28"/>
    <col width="8.7109375" customWidth="1" style="439" min="29" max="31"/>
    <col width="8.28515625" customWidth="1" style="439" min="32" max="32"/>
    <col width="7.7109375" customWidth="1" style="439" min="33" max="35"/>
    <col width="9.28515625" customWidth="1" style="439" min="36" max="36"/>
    <col width="6.7109375" customWidth="1" style="439" min="37" max="39"/>
    <col width="1" customWidth="1" style="439" min="40" max="40"/>
    <col hidden="1" width="7" customWidth="1" style="3" min="41" max="41"/>
    <col hidden="1" width="7" customWidth="1" style="4" min="42" max="45"/>
    <col width="15" customWidth="1" style="439" min="46" max="46"/>
    <col width="15" customWidth="1" style="439" min="47" max="16384"/>
  </cols>
  <sheetData>
    <row r="1" ht="15.75" customHeight="1"/>
    <row r="2" ht="15.75" customHeight="1">
      <c r="B2" s="5" t="n"/>
      <c r="C2" s="6" t="n"/>
      <c r="D2" s="6" t="n"/>
      <c r="E2" s="6" t="n"/>
      <c r="F2" s="7" t="n"/>
      <c r="G2" s="445" t="inlineStr">
        <is>
          <t>MOYENNE DE LA PERIODE DE RELEVE</t>
        </is>
      </c>
      <c r="H2" s="446" t="n"/>
      <c r="I2" s="446" t="n"/>
      <c r="J2" s="446" t="n"/>
      <c r="K2" s="446" t="n"/>
      <c r="L2" s="446" t="n"/>
      <c r="M2" s="446" t="n"/>
      <c r="N2" s="446" t="n"/>
      <c r="O2" s="446" t="n"/>
      <c r="P2" s="446" t="n"/>
      <c r="Q2" s="446" t="n"/>
      <c r="R2" s="446" t="n"/>
      <c r="S2" s="446" t="n"/>
      <c r="T2" s="446" t="n"/>
      <c r="U2" s="446" t="n"/>
      <c r="V2" s="446" t="n"/>
      <c r="W2" s="446" t="n"/>
      <c r="X2" s="446" t="n"/>
      <c r="Y2" s="446" t="n"/>
      <c r="Z2" s="446" t="n"/>
      <c r="AA2" s="446" t="n"/>
      <c r="AB2" s="446" t="n"/>
      <c r="AC2" s="446" t="n"/>
      <c r="AD2" s="446" t="n"/>
      <c r="AE2" s="446" t="n"/>
      <c r="AF2" s="446" t="n"/>
      <c r="AG2" s="8" t="n"/>
      <c r="AH2" s="8" t="n"/>
      <c r="AI2" s="8" t="n"/>
      <c r="AJ2" s="8" t="n"/>
      <c r="AK2" s="8" t="n"/>
      <c r="AL2" s="8" t="n"/>
      <c r="AM2" s="9" t="n"/>
      <c r="AN2" s="10" t="n"/>
    </row>
    <row r="3" ht="15.75" customHeight="1">
      <c r="B3" s="11" t="n"/>
      <c r="C3" s="12" t="n"/>
      <c r="D3" s="12" t="n"/>
      <c r="E3" s="12" t="n"/>
      <c r="F3" s="13" t="n"/>
      <c r="G3" s="550" t="inlineStr">
        <is>
          <t>SENS1</t>
        </is>
      </c>
      <c r="H3" s="427" t="n"/>
      <c r="I3" s="427" t="n"/>
      <c r="J3" s="428" t="n"/>
      <c r="K3" s="444" t="inlineStr">
        <is>
          <t>Sens</t>
        </is>
      </c>
      <c r="L3" s="440" t="n">
        <v>1</v>
      </c>
      <c r="M3" s="447" t="inlineStr">
        <is>
          <t>Voie</t>
        </is>
      </c>
      <c r="N3" s="440" t="n">
        <v>0</v>
      </c>
      <c r="O3" s="14" t="n"/>
      <c r="P3" s="15" t="n"/>
      <c r="Q3" s="441" t="inlineStr">
        <is>
          <t>{{SECT_INFO}}</t>
        </is>
      </c>
      <c r="R3" s="427" t="n"/>
      <c r="S3" s="427" t="n"/>
      <c r="T3" s="427" t="n"/>
      <c r="U3" s="427" t="n"/>
      <c r="V3" s="427" t="n"/>
      <c r="W3" s="427" t="n"/>
      <c r="X3" s="427" t="n"/>
      <c r="Y3" s="428" t="n"/>
      <c r="Z3" s="441" t="inlineStr">
        <is>
          <t>{{SURVEY_PERIOD}}</t>
        </is>
      </c>
      <c r="AA3" s="427" t="n"/>
      <c r="AB3" s="427" t="n"/>
      <c r="AC3" s="427" t="n"/>
      <c r="AD3" s="427" t="n"/>
      <c r="AE3" s="427" t="n"/>
      <c r="AF3" s="428" t="n"/>
      <c r="AG3" s="441" t="inlineStr">
        <is>
          <t>Mode 4 / Seq = 60mn</t>
        </is>
      </c>
      <c r="AH3" s="427" t="n"/>
      <c r="AI3" s="427" t="n"/>
      <c r="AJ3" s="427" t="n"/>
      <c r="AK3" s="427" t="n"/>
      <c r="AL3" s="427" t="n"/>
      <c r="AM3" s="428" t="n"/>
      <c r="AN3" s="16" t="n"/>
    </row>
    <row r="4" ht="15.75" customHeight="1">
      <c r="B4" s="11" t="n"/>
      <c r="C4" s="12" t="n"/>
      <c r="D4" s="12" t="n"/>
      <c r="E4" s="12" t="n"/>
      <c r="F4" s="13" t="n"/>
      <c r="G4" s="431" t="n"/>
      <c r="J4" s="433" t="n"/>
      <c r="K4" s="434" t="n"/>
      <c r="L4" s="435" t="n"/>
      <c r="M4" s="435" t="n"/>
      <c r="N4" s="435" t="n"/>
      <c r="O4" s="17" t="n"/>
      <c r="P4" s="18" t="n"/>
      <c r="Q4" s="434" t="n"/>
      <c r="R4" s="435" t="n"/>
      <c r="S4" s="435" t="n"/>
      <c r="T4" s="435" t="n"/>
      <c r="U4" s="435" t="n"/>
      <c r="V4" s="435" t="n"/>
      <c r="W4" s="435" t="n"/>
      <c r="X4" s="435" t="n"/>
      <c r="Y4" s="436" t="n"/>
      <c r="Z4" s="434" t="n"/>
      <c r="AA4" s="435" t="n"/>
      <c r="AB4" s="435" t="n"/>
      <c r="AC4" s="435" t="n"/>
      <c r="AD4" s="435" t="n"/>
      <c r="AE4" s="435" t="n"/>
      <c r="AF4" s="436" t="n"/>
      <c r="AG4" s="434" t="n"/>
      <c r="AH4" s="435" t="n"/>
      <c r="AI4" s="435" t="n"/>
      <c r="AJ4" s="435" t="n"/>
      <c r="AK4" s="435" t="n"/>
      <c r="AL4" s="435" t="n"/>
      <c r="AM4" s="436" t="n"/>
      <c r="AN4" s="16" t="n"/>
    </row>
    <row r="5" ht="15.75" customHeight="1">
      <c r="B5" s="11" t="n"/>
      <c r="C5" s="12" t="n"/>
      <c r="D5" s="12" t="n"/>
      <c r="E5" s="12" t="n"/>
      <c r="F5" s="13" t="n"/>
      <c r="G5" s="431" t="n"/>
      <c r="J5" s="433" t="n"/>
      <c r="K5" s="443" t="inlineStr">
        <is>
          <t>{{LOCATION}}</t>
        </is>
      </c>
      <c r="L5" s="427" t="n"/>
      <c r="M5" s="427" t="n"/>
      <c r="N5" s="427" t="n"/>
      <c r="O5" s="427" t="n"/>
      <c r="P5" s="427" t="n"/>
      <c r="Q5" s="427" t="n"/>
      <c r="R5" s="427" t="n"/>
      <c r="S5" s="427" t="n"/>
      <c r="T5" s="427" t="n"/>
      <c r="U5" s="427" t="n"/>
      <c r="V5" s="427" t="n"/>
      <c r="W5" s="427" t="n"/>
      <c r="X5" s="427" t="n"/>
      <c r="Y5" s="427" t="n"/>
      <c r="Z5" s="427" t="n"/>
      <c r="AA5" s="427" t="n"/>
      <c r="AB5" s="427" t="n"/>
      <c r="AC5" s="427" t="n"/>
      <c r="AD5" s="427" t="n"/>
      <c r="AE5" s="427" t="n"/>
      <c r="AF5" s="427" t="n"/>
      <c r="AG5" s="427" t="n"/>
      <c r="AH5" s="427" t="n"/>
      <c r="AI5" s="427" t="n"/>
      <c r="AJ5" s="447" t="inlineStr">
        <is>
          <t>Page</t>
        </is>
      </c>
      <c r="AK5" s="442" t="inlineStr">
        <is>
          <t>-</t>
        </is>
      </c>
      <c r="AL5" s="19" t="n"/>
      <c r="AM5" s="20" t="n"/>
      <c r="AN5" s="21" t="n"/>
    </row>
    <row r="6" ht="15.75" customHeight="1">
      <c r="B6" s="22" t="n"/>
      <c r="C6" s="23" t="n"/>
      <c r="D6" s="23" t="n"/>
      <c r="E6" s="23" t="n"/>
      <c r="F6" s="24" t="n"/>
      <c r="G6" s="434" t="n"/>
      <c r="H6" s="435" t="n"/>
      <c r="I6" s="435" t="n"/>
      <c r="J6" s="436" t="n"/>
      <c r="K6" s="434" t="n"/>
      <c r="L6" s="435" t="n"/>
      <c r="M6" s="435" t="n"/>
      <c r="N6" s="435" t="n"/>
      <c r="O6" s="435" t="n"/>
      <c r="P6" s="435" t="n"/>
      <c r="Q6" s="435" t="n"/>
      <c r="R6" s="435" t="n"/>
      <c r="S6" s="435" t="n"/>
      <c r="T6" s="435" t="n"/>
      <c r="U6" s="435" t="n"/>
      <c r="V6" s="435" t="n"/>
      <c r="W6" s="435" t="n"/>
      <c r="X6" s="435" t="n"/>
      <c r="Y6" s="435" t="n"/>
      <c r="Z6" s="435" t="n"/>
      <c r="AA6" s="435" t="n"/>
      <c r="AB6" s="435" t="n"/>
      <c r="AC6" s="435" t="n"/>
      <c r="AD6" s="435" t="n"/>
      <c r="AE6" s="435" t="n"/>
      <c r="AF6" s="435" t="n"/>
      <c r="AG6" s="435" t="n"/>
      <c r="AH6" s="435" t="n"/>
      <c r="AI6" s="435" t="n"/>
      <c r="AJ6" s="435" t="n"/>
      <c r="AK6" s="435" t="n"/>
      <c r="AL6" s="25" t="n"/>
      <c r="AM6" s="26" t="n"/>
    </row>
    <row r="7" ht="15.75" customFormat="1" customHeight="1" s="27"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O7" s="3" t="n"/>
      <c r="AP7" s="4" t="n"/>
      <c r="AQ7" s="4" t="n"/>
      <c r="AR7" s="4" t="n"/>
      <c r="AS7" s="4" t="n"/>
    </row>
    <row r="8" hidden="1" ht="15.75" customFormat="1" customHeight="1" s="30">
      <c r="B8" s="31" t="inlineStr">
        <is>
          <t>Vitesses</t>
        </is>
      </c>
      <c r="C8" s="31" t="n">
        <v>0</v>
      </c>
      <c r="D8" s="31" t="n">
        <v>20</v>
      </c>
      <c r="E8" s="31" t="n">
        <v>20</v>
      </c>
      <c r="F8" s="31" t="n">
        <v>30</v>
      </c>
      <c r="G8" s="31" t="n">
        <v>30</v>
      </c>
      <c r="H8" s="31" t="n">
        <v>40</v>
      </c>
      <c r="I8" s="31" t="n">
        <v>40</v>
      </c>
      <c r="J8" s="31" t="n">
        <v>50</v>
      </c>
      <c r="K8" s="31" t="n">
        <v>50</v>
      </c>
      <c r="L8" s="31" t="n">
        <v>60</v>
      </c>
      <c r="M8" s="31" t="n">
        <v>60</v>
      </c>
      <c r="N8" s="31" t="n">
        <v>70</v>
      </c>
      <c r="O8" s="31" t="n">
        <v>70</v>
      </c>
      <c r="P8" s="31" t="n">
        <v>80</v>
      </c>
      <c r="Q8" s="31" t="n">
        <v>80</v>
      </c>
      <c r="R8" s="31" t="n">
        <v>90</v>
      </c>
      <c r="S8" s="31" t="n">
        <v>90</v>
      </c>
      <c r="T8" s="31" t="n">
        <v>100</v>
      </c>
      <c r="U8" s="31" t="n">
        <v>100</v>
      </c>
      <c r="V8" s="31" t="n">
        <v>110</v>
      </c>
      <c r="W8" s="31" t="n">
        <v>110</v>
      </c>
      <c r="X8" s="31" t="n">
        <v>120</v>
      </c>
      <c r="Y8" s="31" t="n">
        <v>120</v>
      </c>
      <c r="Z8" s="31" t="n">
        <v>130</v>
      </c>
      <c r="AO8" s="3" t="n"/>
    </row>
    <row r="9" ht="15.75" customHeight="1">
      <c r="B9" s="450" t="n"/>
      <c r="C9" s="32" t="n"/>
      <c r="D9" s="32" t="inlineStr">
        <is>
          <t>&lt;20</t>
        </is>
      </c>
      <c r="E9" s="32" t="n"/>
      <c r="F9" s="32" t="inlineStr">
        <is>
          <t>20 - 30</t>
        </is>
      </c>
      <c r="G9" s="32" t="n"/>
      <c r="H9" s="32" t="inlineStr">
        <is>
          <t>30 - 40</t>
        </is>
      </c>
      <c r="I9" s="32" t="n"/>
      <c r="J9" s="32" t="inlineStr">
        <is>
          <t>40 - 50</t>
        </is>
      </c>
      <c r="K9" s="32" t="n"/>
      <c r="L9" s="32" t="inlineStr">
        <is>
          <t>50 - 60</t>
        </is>
      </c>
      <c r="M9" s="32" t="n"/>
      <c r="N9" s="32" t="inlineStr">
        <is>
          <t>60 - 70</t>
        </is>
      </c>
      <c r="O9" s="32" t="n"/>
      <c r="P9" s="32" t="inlineStr">
        <is>
          <t>70 - 80</t>
        </is>
      </c>
      <c r="Q9" s="32" t="n"/>
      <c r="R9" s="32" t="inlineStr">
        <is>
          <t>80 - 90</t>
        </is>
      </c>
      <c r="S9" s="32" t="n"/>
      <c r="T9" s="32" t="inlineStr">
        <is>
          <t>90 - 100</t>
        </is>
      </c>
      <c r="U9" s="32" t="n"/>
      <c r="V9" s="32" t="inlineStr">
        <is>
          <t>100 - 110</t>
        </is>
      </c>
      <c r="W9" s="32" t="n"/>
      <c r="X9" s="32" t="inlineStr">
        <is>
          <t>110 - 120</t>
        </is>
      </c>
      <c r="Y9" s="32" t="n"/>
      <c r="Z9" s="32" t="inlineStr">
        <is>
          <t>&gt;120</t>
        </is>
      </c>
      <c r="AA9" s="33" t="n"/>
      <c r="AB9" s="34" t="inlineStr">
        <is>
          <t>Vmoy(km/h)</t>
        </is>
      </c>
      <c r="AC9" s="33" t="n"/>
      <c r="AD9" s="35" t="inlineStr">
        <is>
          <t xml:space="preserve">     Débit</t>
        </is>
      </c>
      <c r="AE9" s="34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</row>
    <row r="10" ht="15.75" customHeight="1">
      <c r="B10" s="434" t="n"/>
      <c r="C10" s="37" t="inlineStr">
        <is>
          <t>VL</t>
        </is>
      </c>
      <c r="D10" s="37" t="inlineStr">
        <is>
          <t>PL</t>
        </is>
      </c>
      <c r="E10" s="37" t="inlineStr">
        <is>
          <t>VL</t>
        </is>
      </c>
      <c r="F10" s="37" t="inlineStr">
        <is>
          <t>PL</t>
        </is>
      </c>
      <c r="G10" s="37" t="inlineStr">
        <is>
          <t>VL</t>
        </is>
      </c>
      <c r="H10" s="37" t="inlineStr">
        <is>
          <t>PL</t>
        </is>
      </c>
      <c r="I10" s="37" t="inlineStr">
        <is>
          <t>VL</t>
        </is>
      </c>
      <c r="J10" s="37" t="inlineStr">
        <is>
          <t>PL</t>
        </is>
      </c>
      <c r="K10" s="37" t="inlineStr">
        <is>
          <t>VL</t>
        </is>
      </c>
      <c r="L10" s="37" t="inlineStr">
        <is>
          <t>PL</t>
        </is>
      </c>
      <c r="M10" s="37" t="inlineStr">
        <is>
          <t>VL</t>
        </is>
      </c>
      <c r="N10" s="37" t="inlineStr">
        <is>
          <t>PL</t>
        </is>
      </c>
      <c r="O10" s="37" t="inlineStr">
        <is>
          <t>VL</t>
        </is>
      </c>
      <c r="P10" s="37" t="inlineStr">
        <is>
          <t>PL</t>
        </is>
      </c>
      <c r="Q10" s="37" t="inlineStr">
        <is>
          <t>VL</t>
        </is>
      </c>
      <c r="R10" s="37" t="inlineStr">
        <is>
          <t>PL</t>
        </is>
      </c>
      <c r="S10" s="37" t="inlineStr">
        <is>
          <t>VL</t>
        </is>
      </c>
      <c r="T10" s="37" t="inlineStr">
        <is>
          <t>PL</t>
        </is>
      </c>
      <c r="U10" s="37" t="inlineStr">
        <is>
          <t>VL</t>
        </is>
      </c>
      <c r="V10" s="37" t="inlineStr">
        <is>
          <t>PL</t>
        </is>
      </c>
      <c r="W10" s="37" t="inlineStr">
        <is>
          <t>VL</t>
        </is>
      </c>
      <c r="X10" s="37" t="inlineStr">
        <is>
          <t>PL</t>
        </is>
      </c>
      <c r="Y10" s="37" t="inlineStr">
        <is>
          <t>VL</t>
        </is>
      </c>
      <c r="Z10" s="37" t="inlineStr">
        <is>
          <t>PL</t>
        </is>
      </c>
      <c r="AA10" s="38" t="inlineStr">
        <is>
          <t>VL</t>
        </is>
      </c>
      <c r="AB10" s="39" t="inlineStr">
        <is>
          <t>PL</t>
        </is>
      </c>
      <c r="AC10" s="38" t="inlineStr">
        <is>
          <t>VL</t>
        </is>
      </c>
      <c r="AD10" s="37" t="inlineStr">
        <is>
          <t>PL</t>
        </is>
      </c>
      <c r="AE10" s="39" t="inlineStr">
        <is>
          <t>TV</t>
        </is>
      </c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 ht="15.75" customHeight="1">
      <c r="B11" s="41" t="inlineStr">
        <is>
          <t>0h - 1h</t>
        </is>
      </c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3">
        <f>IF(AC11=0,"",(C11*(C$8+D$8)/2+E11*(E$8+F$8)/2+G11*(G$8+H$8)/2+I11*(I$8+J$8)/2+K11*(K$8+L$8)/2+M11*(M$8+N$8)/2+O11*(O$8+P$8)/2+Q11*(Q$8+R$8)/2+S11*(S$8+T$8)/2+U11*(U$8+V$8)/2+W11*(W$8+X$8)/2+Y11*(Y$8+Z$8)/2)/AC11)</f>
        <v/>
      </c>
      <c r="AB11" s="44">
        <f>IF(AD11=0,"",(D11*(D$8+C$8)/2+F11*(F$8+E$8)/2+H11*(H$8+G$8)/2+J11*(J$8+I$8)/2+L11*(L$8+K$8)/2+N11*(N$8+M$8)/2+P11*(P$8+O$8)/2+R11*(R$8+Q$8)/2+T11*(T$8+S$8)/2+V11*(V$8+U$8)/2+X11*(X$8+W$8)/2+Z11*(Z$8+Y$8)/2)/AD11)</f>
        <v/>
      </c>
      <c r="AC11" s="45">
        <f>SUM(C11,E11,G11,I11,K11,M11,O11,Q11,S11,U11,W11,Y11)</f>
        <v/>
      </c>
      <c r="AD11" s="46">
        <f>SUM(D11,F11,H11,J11,L11,N11,P11,R11,T11,V11,X11,Z11)</f>
        <v/>
      </c>
      <c r="AE11" s="47">
        <f>AC11+AD11</f>
        <v/>
      </c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8">
        <f>TIME(HOUR(AP11),MINUTE(AP11),0)</f>
        <v/>
      </c>
      <c r="AP11" s="48">
        <f>#REF!</f>
        <v/>
      </c>
    </row>
    <row r="12" ht="15.75" customHeight="1">
      <c r="B12" s="41" t="inlineStr">
        <is>
          <t>1h - 2h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3">
        <f>IF(AC12=0,"",(C12*(C$8+D$8)/2+E12*(E$8+F$8)/2+G12*(G$8+H$8)/2+I12*(I$8+J$8)/2+K12*(K$8+L$8)/2+M12*(M$8+N$8)/2+O12*(O$8+P$8)/2+Q12*(Q$8+R$8)/2+S12*(S$8+T$8)/2+U12*(U$8+V$8)/2+W12*(W$8+X$8)/2+Y12*(Y$8+Z$8)/2)/AC12)</f>
        <v/>
      </c>
      <c r="AB12" s="44">
        <f>IF(AD12=0,"",(D12*(D$8+C$8)/2+F12*(F$8+E$8)/2+H12*(H$8+G$8)/2+J12*(J$8+I$8)/2+L12*(L$8+K$8)/2+N12*(N$8+M$8)/2+P12*(P$8+O$8)/2+R12*(R$8+Q$8)/2+T12*(T$8+S$8)/2+V12*(V$8+U$8)/2+X12*(X$8+W$8)/2+Z12*(Z$8+Y$8)/2)/AD12)</f>
        <v/>
      </c>
      <c r="AC12" s="45">
        <f>SUM(C12,E12,G12,I12,K12,M12,O12,Q12,S12,U12,W12,Y12)</f>
        <v/>
      </c>
      <c r="AD12" s="46">
        <f>SUM(D12,F12,H12,J12,L12,N12,P12,R12,T12,V12,X12,Z12)</f>
        <v/>
      </c>
      <c r="AE12" s="47">
        <f>AC12+AD12</f>
        <v/>
      </c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8">
        <f>AO11+TIME(0,60*$AH$43/24,0)</f>
        <v/>
      </c>
      <c r="AP12" s="48">
        <f>AP11+TIME(0,60*$AH$43/24,0)</f>
        <v/>
      </c>
    </row>
    <row r="13" ht="15.75" customHeight="1">
      <c r="B13" s="41" t="inlineStr">
        <is>
          <t>2h - 3h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3">
        <f>IF(AC13=0,"",(C13*(C$8+D$8)/2+E13*(E$8+F$8)/2+G13*(G$8+H$8)/2+I13*(I$8+J$8)/2+K13*(K$8+L$8)/2+M13*(M$8+N$8)/2+O13*(O$8+P$8)/2+Q13*(Q$8+R$8)/2+S13*(S$8+T$8)/2+U13*(U$8+V$8)/2+W13*(W$8+X$8)/2+Y13*(Y$8+Z$8)/2)/AC13)</f>
        <v/>
      </c>
      <c r="AB13" s="44">
        <f>IF(AD13=0,"",(D13*(D$8+C$8)/2+F13*(F$8+E$8)/2+H13*(H$8+G$8)/2+J13*(J$8+I$8)/2+L13*(L$8+K$8)/2+N13*(N$8+M$8)/2+P13*(P$8+O$8)/2+R13*(R$8+Q$8)/2+T13*(T$8+S$8)/2+V13*(V$8+U$8)/2+X13*(X$8+W$8)/2+Z13*(Z$8+Y$8)/2)/AD13)</f>
        <v/>
      </c>
      <c r="AC13" s="45">
        <f>SUM(C13,E13,G13,I13,K13,M13,O13,Q13,S13,U13,W13,Y13)</f>
        <v/>
      </c>
      <c r="AD13" s="46">
        <f>SUM(D13,F13,H13,J13,L13,N13,P13,R13,T13,V13,X13,Z13)</f>
        <v/>
      </c>
      <c r="AE13" s="47">
        <f>AC13+AD13</f>
        <v/>
      </c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8">
        <f>AO12+TIME(0,60*$AH$43/24,0)</f>
        <v/>
      </c>
      <c r="AP13" s="48">
        <f>AP12+TIME(0,60*$AH$43/24,0)</f>
        <v/>
      </c>
    </row>
    <row r="14" ht="15.75" customHeight="1">
      <c r="B14" s="41" t="inlineStr">
        <is>
          <t>3h - 4h</t>
        </is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3">
        <f>IF(AC14=0,"",(C14*(C$8+D$8)/2+E14*(E$8+F$8)/2+G14*(G$8+H$8)/2+I14*(I$8+J$8)/2+K14*(K$8+L$8)/2+M14*(M$8+N$8)/2+O14*(O$8+P$8)/2+Q14*(Q$8+R$8)/2+S14*(S$8+T$8)/2+U14*(U$8+V$8)/2+W14*(W$8+X$8)/2+Y14*(Y$8+Z$8)/2)/AC14)</f>
        <v/>
      </c>
      <c r="AB14" s="44">
        <f>IF(AD14=0,"",(D14*(D$8+C$8)/2+F14*(F$8+E$8)/2+H14*(H$8+G$8)/2+J14*(J$8+I$8)/2+L14*(L$8+K$8)/2+N14*(N$8+M$8)/2+P14*(P$8+O$8)/2+R14*(R$8+Q$8)/2+T14*(T$8+S$8)/2+V14*(V$8+U$8)/2+X14*(X$8+W$8)/2+Z14*(Z$8+Y$8)/2)/AD14)</f>
        <v/>
      </c>
      <c r="AC14" s="45">
        <f>SUM(C14,E14,G14,I14,K14,M14,O14,Q14,S14,U14,W14,Y14)</f>
        <v/>
      </c>
      <c r="AD14" s="46">
        <f>SUM(D14,F14,H14,J14,L14,N14,P14,R14,T14,V14,X14,Z14)</f>
        <v/>
      </c>
      <c r="AE14" s="47">
        <f>AC14+AD14</f>
        <v/>
      </c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8">
        <f>AO13+TIME(0,60*$AH$43/24,0)</f>
        <v/>
      </c>
      <c r="AP14" s="48">
        <f>AP13+TIME(0,60*$AH$43/24,0)</f>
        <v/>
      </c>
    </row>
    <row r="15" ht="15.75" customHeight="1">
      <c r="B15" s="41" t="inlineStr">
        <is>
          <t>4h - 5h</t>
        </is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3">
        <f>IF(AC15=0,"",(C15*(C$8+D$8)/2+E15*(E$8+F$8)/2+G15*(G$8+H$8)/2+I15*(I$8+J$8)/2+K15*(K$8+L$8)/2+M15*(M$8+N$8)/2+O15*(O$8+P$8)/2+Q15*(Q$8+R$8)/2+S15*(S$8+T$8)/2+U15*(U$8+V$8)/2+W15*(W$8+X$8)/2+Y15*(Y$8+Z$8)/2)/AC15)</f>
        <v/>
      </c>
      <c r="AB15" s="44">
        <f>IF(AD15=0,"",(D15*(D$8+C$8)/2+F15*(F$8+E$8)/2+H15*(H$8+G$8)/2+J15*(J$8+I$8)/2+L15*(L$8+K$8)/2+N15*(N$8+M$8)/2+P15*(P$8+O$8)/2+R15*(R$8+Q$8)/2+T15*(T$8+S$8)/2+V15*(V$8+U$8)/2+X15*(X$8+W$8)/2+Z15*(Z$8+Y$8)/2)/AD15)</f>
        <v/>
      </c>
      <c r="AC15" s="45">
        <f>SUM(C15,E15,G15,I15,K15,M15,O15,Q15,S15,U15,W15,Y15)</f>
        <v/>
      </c>
      <c r="AD15" s="46">
        <f>SUM(D15,F15,H15,J15,L15,N15,P15,R15,T15,V15,X15,Z15)</f>
        <v/>
      </c>
      <c r="AE15" s="47">
        <f>AC15+AD15</f>
        <v/>
      </c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8">
        <f>AO14+TIME(0,60*$AH$43/24,0)</f>
        <v/>
      </c>
      <c r="AP15" s="48">
        <f>AP14+TIME(0,60*$AH$43/24,0)</f>
        <v/>
      </c>
    </row>
    <row r="16" ht="15.75" customHeight="1">
      <c r="B16" s="41" t="inlineStr">
        <is>
          <t>5h - 6h</t>
        </is>
      </c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3">
        <f>IF(AC16=0,"",(C16*(C$8+D$8)/2+E16*(E$8+F$8)/2+G16*(G$8+H$8)/2+I16*(I$8+J$8)/2+K16*(K$8+L$8)/2+M16*(M$8+N$8)/2+O16*(O$8+P$8)/2+Q16*(Q$8+R$8)/2+S16*(S$8+T$8)/2+U16*(U$8+V$8)/2+W16*(W$8+X$8)/2+Y16*(Y$8+Z$8)/2)/AC16)</f>
        <v/>
      </c>
      <c r="AB16" s="44">
        <f>IF(AD16=0,"",(D16*(D$8+C$8)/2+F16*(F$8+E$8)/2+H16*(H$8+G$8)/2+J16*(J$8+I$8)/2+L16*(L$8+K$8)/2+N16*(N$8+M$8)/2+P16*(P$8+O$8)/2+R16*(R$8+Q$8)/2+T16*(T$8+S$8)/2+V16*(V$8+U$8)/2+X16*(X$8+W$8)/2+Z16*(Z$8+Y$8)/2)/AD16)</f>
        <v/>
      </c>
      <c r="AC16" s="45">
        <f>SUM(C16,E16,G16,I16,K16,M16,O16,Q16,S16,U16,W16,Y16)</f>
        <v/>
      </c>
      <c r="AD16" s="46">
        <f>SUM(D16,F16,H16,J16,L16,N16,P16,R16,T16,V16,X16,Z16)</f>
        <v/>
      </c>
      <c r="AE16" s="47">
        <f>AC16+AD16</f>
        <v/>
      </c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8">
        <f>AO15+TIME(0,60*$AH$43/24,0)</f>
        <v/>
      </c>
      <c r="AP16" s="48">
        <f>AP15+TIME(0,60*$AH$43/24,0)</f>
        <v/>
      </c>
    </row>
    <row r="17" ht="15.75" customHeight="1">
      <c r="B17" s="41" t="inlineStr">
        <is>
          <t>6h - 7h</t>
        </is>
      </c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3">
        <f>IF(AC17=0,"",(C17*(C$8+D$8)/2+E17*(E$8+F$8)/2+G17*(G$8+H$8)/2+I17*(I$8+J$8)/2+K17*(K$8+L$8)/2+M17*(M$8+N$8)/2+O17*(O$8+P$8)/2+Q17*(Q$8+R$8)/2+S17*(S$8+T$8)/2+U17*(U$8+V$8)/2+W17*(W$8+X$8)/2+Y17*(Y$8+Z$8)/2)/AC17)</f>
        <v/>
      </c>
      <c r="AB17" s="44">
        <f>IF(AD17=0,"",(D17*(D$8+C$8)/2+F17*(F$8+E$8)/2+H17*(H$8+G$8)/2+J17*(J$8+I$8)/2+L17*(L$8+K$8)/2+N17*(N$8+M$8)/2+P17*(P$8+O$8)/2+R17*(R$8+Q$8)/2+T17*(T$8+S$8)/2+V17*(V$8+U$8)/2+X17*(X$8+W$8)/2+Z17*(Z$8+Y$8)/2)/AD17)</f>
        <v/>
      </c>
      <c r="AC17" s="45">
        <f>SUM(C17,E17,G17,I17,K17,M17,O17,Q17,S17,U17,W17,Y17)</f>
        <v/>
      </c>
      <c r="AD17" s="46">
        <f>SUM(D17,F17,H17,J17,L17,N17,P17,R17,T17,V17,X17,Z17)</f>
        <v/>
      </c>
      <c r="AE17" s="47">
        <f>AC17+AD17</f>
        <v/>
      </c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8">
        <f>AO16+TIME(0,60*$AH$43/24,0)</f>
        <v/>
      </c>
      <c r="AP17" s="48">
        <f>AP16+TIME(0,60*$AH$43/24,0)</f>
        <v/>
      </c>
    </row>
    <row r="18" ht="15.75" customHeight="1">
      <c r="B18" s="41" t="inlineStr">
        <is>
          <t>7h - 8h</t>
        </is>
      </c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3">
        <f>IF(AC18=0,"",(C18*(C$8+D$8)/2+E18*(E$8+F$8)/2+G18*(G$8+H$8)/2+I18*(I$8+J$8)/2+K18*(K$8+L$8)/2+M18*(M$8+N$8)/2+O18*(O$8+P$8)/2+Q18*(Q$8+R$8)/2+S18*(S$8+T$8)/2+U18*(U$8+V$8)/2+W18*(W$8+X$8)/2+Y18*(Y$8+Z$8)/2)/AC18)</f>
        <v/>
      </c>
      <c r="AB18" s="44">
        <f>IF(AD18=0,"",(D18*(D$8+C$8)/2+F18*(F$8+E$8)/2+H18*(H$8+G$8)/2+J18*(J$8+I$8)/2+L18*(L$8+K$8)/2+N18*(N$8+M$8)/2+P18*(P$8+O$8)/2+R18*(R$8+Q$8)/2+T18*(T$8+S$8)/2+V18*(V$8+U$8)/2+X18*(X$8+W$8)/2+Z18*(Z$8+Y$8)/2)/AD18)</f>
        <v/>
      </c>
      <c r="AC18" s="45">
        <f>SUM(C18,E18,G18,I18,K18,M18,O18,Q18,S18,U18,W18,Y18)</f>
        <v/>
      </c>
      <c r="AD18" s="46">
        <f>SUM(D18,F18,H18,J18,L18,N18,P18,R18,T18,V18,X18,Z18)</f>
        <v/>
      </c>
      <c r="AE18" s="47">
        <f>AC18+AD18</f>
        <v/>
      </c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8">
        <f>AO17+TIME(0,60*$AH$43/24,0)</f>
        <v/>
      </c>
      <c r="AP18" s="48">
        <f>AP17+TIME(0,60*$AH$43/24,0)</f>
        <v/>
      </c>
    </row>
    <row r="19" ht="15.75" customHeight="1">
      <c r="B19" s="41" t="inlineStr">
        <is>
          <t>8h - 9h</t>
        </is>
      </c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3">
        <f>IF(AC19=0,"",(C19*(C$8+D$8)/2+E19*(E$8+F$8)/2+G19*(G$8+H$8)/2+I19*(I$8+J$8)/2+K19*(K$8+L$8)/2+M19*(M$8+N$8)/2+O19*(O$8+P$8)/2+Q19*(Q$8+R$8)/2+S19*(S$8+T$8)/2+U19*(U$8+V$8)/2+W19*(W$8+X$8)/2+Y19*(Y$8+Z$8)/2)/AC19)</f>
        <v/>
      </c>
      <c r="AB19" s="44">
        <f>IF(AD19=0,"",(D19*(D$8+C$8)/2+F19*(F$8+E$8)/2+H19*(H$8+G$8)/2+J19*(J$8+I$8)/2+L19*(L$8+K$8)/2+N19*(N$8+M$8)/2+P19*(P$8+O$8)/2+R19*(R$8+Q$8)/2+T19*(T$8+S$8)/2+V19*(V$8+U$8)/2+X19*(X$8+W$8)/2+Z19*(Z$8+Y$8)/2)/AD19)</f>
        <v/>
      </c>
      <c r="AC19" s="45">
        <f>SUM(C19,E19,G19,I19,K19,M19,O19,Q19,S19,U19,W19,Y19)</f>
        <v/>
      </c>
      <c r="AD19" s="46">
        <f>SUM(D19,F19,H19,J19,L19,N19,P19,R19,T19,V19,X19,Z19)</f>
        <v/>
      </c>
      <c r="AE19" s="47">
        <f>AC19+AD19</f>
        <v/>
      </c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8">
        <f>AO18+TIME(0,60*$AH$43/24,0)</f>
        <v/>
      </c>
      <c r="AP19" s="48">
        <f>AP18+TIME(0,60*$AH$43/24,0)</f>
        <v/>
      </c>
    </row>
    <row r="20" ht="15.75" customHeight="1">
      <c r="B20" s="41" t="inlineStr">
        <is>
          <t>9h - 10h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3">
        <f>IF(AC20=0,"",(C20*(C$8+D$8)/2+E20*(E$8+F$8)/2+G20*(G$8+H$8)/2+I20*(I$8+J$8)/2+K20*(K$8+L$8)/2+M20*(M$8+N$8)/2+O20*(O$8+P$8)/2+Q20*(Q$8+R$8)/2+S20*(S$8+T$8)/2+U20*(U$8+V$8)/2+W20*(W$8+X$8)/2+Y20*(Y$8+Z$8)/2)/AC20)</f>
        <v/>
      </c>
      <c r="AB20" s="44">
        <f>IF(AD20=0,"",(D20*(D$8+C$8)/2+F20*(F$8+E$8)/2+H20*(H$8+G$8)/2+J20*(J$8+I$8)/2+L20*(L$8+K$8)/2+N20*(N$8+M$8)/2+P20*(P$8+O$8)/2+R20*(R$8+Q$8)/2+T20*(T$8+S$8)/2+V20*(V$8+U$8)/2+X20*(X$8+W$8)/2+Z20*(Z$8+Y$8)/2)/AD20)</f>
        <v/>
      </c>
      <c r="AC20" s="45">
        <f>SUM(C20,E20,G20,I20,K20,M20,O20,Q20,S20,U20,W20,Y20)</f>
        <v/>
      </c>
      <c r="AD20" s="46">
        <f>SUM(D20,F20,H20,J20,L20,N20,P20,R20,T20,V20,X20,Z20)</f>
        <v/>
      </c>
      <c r="AE20" s="47">
        <f>AC20+AD20</f>
        <v/>
      </c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8">
        <f>AO19+TIME(0,60*$AH$43/24,0)</f>
        <v/>
      </c>
      <c r="AP20" s="48">
        <f>AP19+TIME(0,60*$AH$43/24,0)</f>
        <v/>
      </c>
    </row>
    <row r="21" ht="15.75" customHeight="1">
      <c r="B21" s="41" t="inlineStr">
        <is>
          <t>10h - 11h</t>
        </is>
      </c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3">
        <f>IF(AC21=0,"",(C21*(C$8+D$8)/2+E21*(E$8+F$8)/2+G21*(G$8+H$8)/2+I21*(I$8+J$8)/2+K21*(K$8+L$8)/2+M21*(M$8+N$8)/2+O21*(O$8+P$8)/2+Q21*(Q$8+R$8)/2+S21*(S$8+T$8)/2+U21*(U$8+V$8)/2+W21*(W$8+X$8)/2+Y21*(Y$8+Z$8)/2)/AC21)</f>
        <v/>
      </c>
      <c r="AB21" s="44">
        <f>IF(AD21=0,"",(D21*(D$8+C$8)/2+F21*(F$8+E$8)/2+H21*(H$8+G$8)/2+J21*(J$8+I$8)/2+L21*(L$8+K$8)/2+N21*(N$8+M$8)/2+P21*(P$8+O$8)/2+R21*(R$8+Q$8)/2+T21*(T$8+S$8)/2+V21*(V$8+U$8)/2+X21*(X$8+W$8)/2+Z21*(Z$8+Y$8)/2)/AD21)</f>
        <v/>
      </c>
      <c r="AC21" s="45">
        <f>SUM(C21,E21,G21,I21,K21,M21,O21,Q21,S21,U21,W21,Y21)</f>
        <v/>
      </c>
      <c r="AD21" s="46">
        <f>SUM(D21,F21,H21,J21,L21,N21,P21,R21,T21,V21,X21,Z21)</f>
        <v/>
      </c>
      <c r="AE21" s="47">
        <f>AC21+AD21</f>
        <v/>
      </c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8">
        <f>AO20+TIME(0,60*$AH$43/24,0)</f>
        <v/>
      </c>
      <c r="AP21" s="48">
        <f>AP20+TIME(0,60*$AH$43/24,0)</f>
        <v/>
      </c>
    </row>
    <row r="22" ht="15.75" customHeight="1">
      <c r="B22" s="41" t="inlineStr">
        <is>
          <t>11h - 12h</t>
        </is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3">
        <f>IF(AC22=0,"",(C22*(C$8+D$8)/2+E22*(E$8+F$8)/2+G22*(G$8+H$8)/2+I22*(I$8+J$8)/2+K22*(K$8+L$8)/2+M22*(M$8+N$8)/2+O22*(O$8+P$8)/2+Q22*(Q$8+R$8)/2+S22*(S$8+T$8)/2+U22*(U$8+V$8)/2+W22*(W$8+X$8)/2+Y22*(Y$8+Z$8)/2)/AC22)</f>
        <v/>
      </c>
      <c r="AB22" s="44">
        <f>IF(AD22=0,"",(D22*(D$8+C$8)/2+F22*(F$8+E$8)/2+H22*(H$8+G$8)/2+J22*(J$8+I$8)/2+L22*(L$8+K$8)/2+N22*(N$8+M$8)/2+P22*(P$8+O$8)/2+R22*(R$8+Q$8)/2+T22*(T$8+S$8)/2+V22*(V$8+U$8)/2+X22*(X$8+W$8)/2+Z22*(Z$8+Y$8)/2)/AD22)</f>
        <v/>
      </c>
      <c r="AC22" s="45">
        <f>SUM(C22,E22,G22,I22,K22,M22,O22,Q22,S22,U22,W22,Y22)</f>
        <v/>
      </c>
      <c r="AD22" s="46">
        <f>SUM(D22,F22,H22,J22,L22,N22,P22,R22,T22,V22,X22,Z22)</f>
        <v/>
      </c>
      <c r="AE22" s="47">
        <f>AC22+AD22</f>
        <v/>
      </c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8">
        <f>AO21+TIME(0,60*$AH$43/24,0)</f>
        <v/>
      </c>
      <c r="AP22" s="48">
        <f>AP21+TIME(0,60*$AH$43/24,0)</f>
        <v/>
      </c>
    </row>
    <row r="23" ht="15.75" customHeight="1">
      <c r="B23" s="41" t="inlineStr">
        <is>
          <t>12h - 13h</t>
        </is>
      </c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3">
        <f>IF(AC23=0,"",(C23*(C$8+D$8)/2+E23*(E$8+F$8)/2+G23*(G$8+H$8)/2+I23*(I$8+J$8)/2+K23*(K$8+L$8)/2+M23*(M$8+N$8)/2+O23*(O$8+P$8)/2+Q23*(Q$8+R$8)/2+S23*(S$8+T$8)/2+U23*(U$8+V$8)/2+W23*(W$8+X$8)/2+Y23*(Y$8+Z$8)/2)/AC23)</f>
        <v/>
      </c>
      <c r="AB23" s="44">
        <f>IF(AD23=0,"",(D23*(D$8+C$8)/2+F23*(F$8+E$8)/2+H23*(H$8+G$8)/2+J23*(J$8+I$8)/2+L23*(L$8+K$8)/2+N23*(N$8+M$8)/2+P23*(P$8+O$8)/2+R23*(R$8+Q$8)/2+T23*(T$8+S$8)/2+V23*(V$8+U$8)/2+X23*(X$8+W$8)/2+Z23*(Z$8+Y$8)/2)/AD23)</f>
        <v/>
      </c>
      <c r="AC23" s="45">
        <f>SUM(C23,E23,G23,I23,K23,M23,O23,Q23,S23,U23,W23,Y23)</f>
        <v/>
      </c>
      <c r="AD23" s="46">
        <f>SUM(D23,F23,H23,J23,L23,N23,P23,R23,T23,V23,X23,Z23)</f>
        <v/>
      </c>
      <c r="AE23" s="47">
        <f>AC23+AD23</f>
        <v/>
      </c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8">
        <f>AO22+TIME(0,60*$AH$43/24,0)</f>
        <v/>
      </c>
      <c r="AP23" s="48">
        <f>AP22+TIME(0,60*$AH$43/24,0)</f>
        <v/>
      </c>
    </row>
    <row r="24" ht="15.75" customHeight="1">
      <c r="B24" s="41" t="inlineStr">
        <is>
          <t>13h - 14h</t>
        </is>
      </c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3">
        <f>IF(AC24=0,"",(C24*(C$8+D$8)/2+E24*(E$8+F$8)/2+G24*(G$8+H$8)/2+I24*(I$8+J$8)/2+K24*(K$8+L$8)/2+M24*(M$8+N$8)/2+O24*(O$8+P$8)/2+Q24*(Q$8+R$8)/2+S24*(S$8+T$8)/2+U24*(U$8+V$8)/2+W24*(W$8+X$8)/2+Y24*(Y$8+Z$8)/2)/AC24)</f>
        <v/>
      </c>
      <c r="AB24" s="44">
        <f>IF(AD24=0,"",(D24*(D$8+C$8)/2+F24*(F$8+E$8)/2+H24*(H$8+G$8)/2+J24*(J$8+I$8)/2+L24*(L$8+K$8)/2+N24*(N$8+M$8)/2+P24*(P$8+O$8)/2+R24*(R$8+Q$8)/2+T24*(T$8+S$8)/2+V24*(V$8+U$8)/2+X24*(X$8+W$8)/2+Z24*(Z$8+Y$8)/2)/AD24)</f>
        <v/>
      </c>
      <c r="AC24" s="45">
        <f>SUM(C24,E24,G24,I24,K24,M24,O24,Q24,S24,U24,W24,Y24)</f>
        <v/>
      </c>
      <c r="AD24" s="46">
        <f>SUM(D24,F24,H24,J24,L24,N24,P24,R24,T24,V24,X24,Z24)</f>
        <v/>
      </c>
      <c r="AE24" s="47">
        <f>AC24+AD24</f>
        <v/>
      </c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8">
        <f>AO23+TIME(0,60*$AH$43/24,0)</f>
        <v/>
      </c>
      <c r="AP24" s="48">
        <f>AP23+TIME(0,60*$AH$43/24,0)</f>
        <v/>
      </c>
    </row>
    <row r="25" ht="15.75" customHeight="1">
      <c r="B25" s="41" t="inlineStr">
        <is>
          <t>14h - 15h</t>
        </is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3">
        <f>IF(AC25=0,"",(C25*(C$8+D$8)/2+E25*(E$8+F$8)/2+G25*(G$8+H$8)/2+I25*(I$8+J$8)/2+K25*(K$8+L$8)/2+M25*(M$8+N$8)/2+O25*(O$8+P$8)/2+Q25*(Q$8+R$8)/2+S25*(S$8+T$8)/2+U25*(U$8+V$8)/2+W25*(W$8+X$8)/2+Y25*(Y$8+Z$8)/2)/AC25)</f>
        <v/>
      </c>
      <c r="AB25" s="44">
        <f>IF(AD25=0,"",(D25*(D$8+C$8)/2+F25*(F$8+E$8)/2+H25*(H$8+G$8)/2+J25*(J$8+I$8)/2+L25*(L$8+K$8)/2+N25*(N$8+M$8)/2+P25*(P$8+O$8)/2+R25*(R$8+Q$8)/2+T25*(T$8+S$8)/2+V25*(V$8+U$8)/2+X25*(X$8+W$8)/2+Z25*(Z$8+Y$8)/2)/AD25)</f>
        <v/>
      </c>
      <c r="AC25" s="45">
        <f>SUM(C25,E25,G25,I25,K25,M25,O25,Q25,S25,U25,W25,Y25)</f>
        <v/>
      </c>
      <c r="AD25" s="46">
        <f>SUM(D25,F25,H25,J25,L25,N25,P25,R25,T25,V25,X25,Z25)</f>
        <v/>
      </c>
      <c r="AE25" s="47">
        <f>AC25+AD25</f>
        <v/>
      </c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8">
        <f>AO24+TIME(0,60*$AH$43/24,0)</f>
        <v/>
      </c>
      <c r="AP25" s="48">
        <f>AP24+TIME(0,60*$AH$43/24,0)</f>
        <v/>
      </c>
    </row>
    <row r="26" ht="15.75" customHeight="1">
      <c r="B26" s="41" t="inlineStr">
        <is>
          <t>15h - 16h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3">
        <f>IF(AC26=0,"",(C26*(C$8+D$8)/2+E26*(E$8+F$8)/2+G26*(G$8+H$8)/2+I26*(I$8+J$8)/2+K26*(K$8+L$8)/2+M26*(M$8+N$8)/2+O26*(O$8+P$8)/2+Q26*(Q$8+R$8)/2+S26*(S$8+T$8)/2+U26*(U$8+V$8)/2+W26*(W$8+X$8)/2+Y26*(Y$8+Z$8)/2)/AC26)</f>
        <v/>
      </c>
      <c r="AB26" s="44">
        <f>IF(AD26=0,"",(D26*(D$8+C$8)/2+F26*(F$8+E$8)/2+H26*(H$8+G$8)/2+J26*(J$8+I$8)/2+L26*(L$8+K$8)/2+N26*(N$8+M$8)/2+P26*(P$8+O$8)/2+R26*(R$8+Q$8)/2+T26*(T$8+S$8)/2+V26*(V$8+U$8)/2+X26*(X$8+W$8)/2+Z26*(Z$8+Y$8)/2)/AD26)</f>
        <v/>
      </c>
      <c r="AC26" s="45">
        <f>SUM(C26,E26,G26,I26,K26,M26,O26,Q26,S26,U26,W26,Y26)</f>
        <v/>
      </c>
      <c r="AD26" s="46">
        <f>SUM(D26,F26,H26,J26,L26,N26,P26,R26,T26,V26,X26,Z26)</f>
        <v/>
      </c>
      <c r="AE26" s="47">
        <f>AC26+AD26</f>
        <v/>
      </c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8">
        <f>AO25+TIME(0,60*$AH$43/24,0)</f>
        <v/>
      </c>
      <c r="AP26" s="48">
        <f>AP25+TIME(0,60*$AH$43/24,0)</f>
        <v/>
      </c>
    </row>
    <row r="27" ht="15.75" customHeight="1">
      <c r="B27" s="41" t="inlineStr">
        <is>
          <t>16h - 17h</t>
        </is>
      </c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3">
        <f>IF(AC27=0,"",(C27*(C$8+D$8)/2+E27*(E$8+F$8)/2+G27*(G$8+H$8)/2+I27*(I$8+J$8)/2+K27*(K$8+L$8)/2+M27*(M$8+N$8)/2+O27*(O$8+P$8)/2+Q27*(Q$8+R$8)/2+S27*(S$8+T$8)/2+U27*(U$8+V$8)/2+W27*(W$8+X$8)/2+Y27*(Y$8+Z$8)/2)/AC27)</f>
        <v/>
      </c>
      <c r="AB27" s="44">
        <f>IF(AD27=0,"",(D27*(D$8+C$8)/2+F27*(F$8+E$8)/2+H27*(H$8+G$8)/2+J27*(J$8+I$8)/2+L27*(L$8+K$8)/2+N27*(N$8+M$8)/2+P27*(P$8+O$8)/2+R27*(R$8+Q$8)/2+T27*(T$8+S$8)/2+V27*(V$8+U$8)/2+X27*(X$8+W$8)/2+Z27*(Z$8+Y$8)/2)/AD27)</f>
        <v/>
      </c>
      <c r="AC27" s="45">
        <f>SUM(C27,E27,G27,I27,K27,M27,O27,Q27,S27,U27,W27,Y27)</f>
        <v/>
      </c>
      <c r="AD27" s="46">
        <f>SUM(D27,F27,H27,J27,L27,N27,P27,R27,T27,V27,X27,Z27)</f>
        <v/>
      </c>
      <c r="AE27" s="47">
        <f>AC27+AD27</f>
        <v/>
      </c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8">
        <f>AO26+TIME(0,60*$AH$43/24,0)</f>
        <v/>
      </c>
      <c r="AP27" s="48">
        <f>AP26+TIME(0,60*$AH$43/24,0)</f>
        <v/>
      </c>
    </row>
    <row r="28" ht="15.75" customHeight="1">
      <c r="B28" s="41" t="inlineStr">
        <is>
          <t>17h - 18h</t>
        </is>
      </c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3">
        <f>IF(AC28=0,"",(C28*(C$8+D$8)/2+E28*(E$8+F$8)/2+G28*(G$8+H$8)/2+I28*(I$8+J$8)/2+K28*(K$8+L$8)/2+M28*(M$8+N$8)/2+O28*(O$8+P$8)/2+Q28*(Q$8+R$8)/2+S28*(S$8+T$8)/2+U28*(U$8+V$8)/2+W28*(W$8+X$8)/2+Y28*(Y$8+Z$8)/2)/AC28)</f>
        <v/>
      </c>
      <c r="AB28" s="44">
        <f>IF(AD28=0,"",(D28*(D$8+C$8)/2+F28*(F$8+E$8)/2+H28*(H$8+G$8)/2+J28*(J$8+I$8)/2+L28*(L$8+K$8)/2+N28*(N$8+M$8)/2+P28*(P$8+O$8)/2+R28*(R$8+Q$8)/2+T28*(T$8+S$8)/2+V28*(V$8+U$8)/2+X28*(X$8+W$8)/2+Z28*(Z$8+Y$8)/2)/AD28)</f>
        <v/>
      </c>
      <c r="AC28" s="45">
        <f>SUM(C28,E28,G28,I28,K28,M28,O28,Q28,S28,U28,W28,Y28)</f>
        <v/>
      </c>
      <c r="AD28" s="46">
        <f>SUM(D28,F28,H28,J28,L28,N28,P28,R28,T28,V28,X28,Z28)</f>
        <v/>
      </c>
      <c r="AE28" s="47">
        <f>AC28+AD28</f>
        <v/>
      </c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8">
        <f>AO27+TIME(0,60*$AH$43/24,0)</f>
        <v/>
      </c>
      <c r="AP28" s="48">
        <f>AP27+TIME(0,60*$AH$43/24,0)</f>
        <v/>
      </c>
    </row>
    <row r="29" ht="15.75" customHeight="1">
      <c r="B29" s="41" t="inlineStr">
        <is>
          <t>18h - 19h</t>
        </is>
      </c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3">
        <f>IF(AC29=0,"",(C29*(C$8+D$8)/2+E29*(E$8+F$8)/2+G29*(G$8+H$8)/2+I29*(I$8+J$8)/2+K29*(K$8+L$8)/2+M29*(M$8+N$8)/2+O29*(O$8+P$8)/2+Q29*(Q$8+R$8)/2+S29*(S$8+T$8)/2+U29*(U$8+V$8)/2+W29*(W$8+X$8)/2+Y29*(Y$8+Z$8)/2)/AC29)</f>
        <v/>
      </c>
      <c r="AB29" s="44">
        <f>IF(AD29=0,"",(D29*(D$8+C$8)/2+F29*(F$8+E$8)/2+H29*(H$8+G$8)/2+J29*(J$8+I$8)/2+L29*(L$8+K$8)/2+N29*(N$8+M$8)/2+P29*(P$8+O$8)/2+R29*(R$8+Q$8)/2+T29*(T$8+S$8)/2+V29*(V$8+U$8)/2+X29*(X$8+W$8)/2+Z29*(Z$8+Y$8)/2)/AD29)</f>
        <v/>
      </c>
      <c r="AC29" s="45">
        <f>SUM(C29,E29,G29,I29,K29,M29,O29,Q29,S29,U29,W29,Y29)</f>
        <v/>
      </c>
      <c r="AD29" s="46">
        <f>SUM(D29,F29,H29,J29,L29,N29,P29,R29,T29,V29,X29,Z29)</f>
        <v/>
      </c>
      <c r="AE29" s="47">
        <f>AC29+AD29</f>
        <v/>
      </c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8">
        <f>AO28+TIME(0,60*$AH$43/24,0)</f>
        <v/>
      </c>
      <c r="AP29" s="48">
        <f>AP28+TIME(0,60*$AH$43/24,0)</f>
        <v/>
      </c>
    </row>
    <row r="30" ht="15.75" customHeight="1">
      <c r="B30" s="41" t="inlineStr">
        <is>
          <t>19h - 20h</t>
        </is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3">
        <f>IF(AC30=0,"",(C30*(C$8+D$8)/2+E30*(E$8+F$8)/2+G30*(G$8+H$8)/2+I30*(I$8+J$8)/2+K30*(K$8+L$8)/2+M30*(M$8+N$8)/2+O30*(O$8+P$8)/2+Q30*(Q$8+R$8)/2+S30*(S$8+T$8)/2+U30*(U$8+V$8)/2+W30*(W$8+X$8)/2+Y30*(Y$8+Z$8)/2)/AC30)</f>
        <v/>
      </c>
      <c r="AB30" s="44">
        <f>IF(AD30=0,"",(D30*(D$8+C$8)/2+F30*(F$8+E$8)/2+H30*(H$8+G$8)/2+J30*(J$8+I$8)/2+L30*(L$8+K$8)/2+N30*(N$8+M$8)/2+P30*(P$8+O$8)/2+R30*(R$8+Q$8)/2+T30*(T$8+S$8)/2+V30*(V$8+U$8)/2+X30*(X$8+W$8)/2+Z30*(Z$8+Y$8)/2)/AD30)</f>
        <v/>
      </c>
      <c r="AC30" s="45">
        <f>SUM(C30,E30,G30,I30,K30,M30,O30,Q30,S30,U30,W30,Y30)</f>
        <v/>
      </c>
      <c r="AD30" s="46">
        <f>SUM(D30,F30,H30,J30,L30,N30,P30,R30,T30,V30,X30,Z30)</f>
        <v/>
      </c>
      <c r="AE30" s="47">
        <f>AC30+AD30</f>
        <v/>
      </c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8">
        <f>AO29+TIME(0,60*$AH$43/24,0)</f>
        <v/>
      </c>
      <c r="AP30" s="48">
        <f>AP29+TIME(0,60*$AH$43/24,0)</f>
        <v/>
      </c>
    </row>
    <row r="31" ht="15.75" customHeight="1">
      <c r="B31" s="41" t="inlineStr">
        <is>
          <t>20h - 21h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3">
        <f>IF(AC31=0,"",(C31*(C$8+D$8)/2+E31*(E$8+F$8)/2+G31*(G$8+H$8)/2+I31*(I$8+J$8)/2+K31*(K$8+L$8)/2+M31*(M$8+N$8)/2+O31*(O$8+P$8)/2+Q31*(Q$8+R$8)/2+S31*(S$8+T$8)/2+U31*(U$8+V$8)/2+W31*(W$8+X$8)/2+Y31*(Y$8+Z$8)/2)/AC31)</f>
        <v/>
      </c>
      <c r="AB31" s="44">
        <f>IF(AD31=0,"",(D31*(D$8+C$8)/2+F31*(F$8+E$8)/2+H31*(H$8+G$8)/2+J31*(J$8+I$8)/2+L31*(L$8+K$8)/2+N31*(N$8+M$8)/2+P31*(P$8+O$8)/2+R31*(R$8+Q$8)/2+T31*(T$8+S$8)/2+V31*(V$8+U$8)/2+X31*(X$8+W$8)/2+Z31*(Z$8+Y$8)/2)/AD31)</f>
        <v/>
      </c>
      <c r="AC31" s="45">
        <f>SUM(C31,E31,G31,I31,K31,M31,O31,Q31,S31,U31,W31,Y31)</f>
        <v/>
      </c>
      <c r="AD31" s="46">
        <f>SUM(D31,F31,H31,J31,L31,N31,P31,R31,T31,V31,X31,Z31)</f>
        <v/>
      </c>
      <c r="AE31" s="47">
        <f>AC31+AD31</f>
        <v/>
      </c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8">
        <f>AO30+TIME(0,60*$AH$43/24,0)</f>
        <v/>
      </c>
      <c r="AP31" s="48">
        <f>AP30+TIME(0,60*$AH$43/24,0)</f>
        <v/>
      </c>
    </row>
    <row r="32" ht="15.75" customHeight="1">
      <c r="B32" s="41" t="inlineStr">
        <is>
          <t>21h - 22h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3">
        <f>IF(AC32=0,"",(C32*(C$8+D$8)/2+E32*(E$8+F$8)/2+G32*(G$8+H$8)/2+I32*(I$8+J$8)/2+K32*(K$8+L$8)/2+M32*(M$8+N$8)/2+O32*(O$8+P$8)/2+Q32*(Q$8+R$8)/2+S32*(S$8+T$8)/2+U32*(U$8+V$8)/2+W32*(W$8+X$8)/2+Y32*(Y$8+Z$8)/2)/AC32)</f>
        <v/>
      </c>
      <c r="AB32" s="44">
        <f>IF(AD32=0,"",(D32*(D$8+C$8)/2+F32*(F$8+E$8)/2+H32*(H$8+G$8)/2+J32*(J$8+I$8)/2+L32*(L$8+K$8)/2+N32*(N$8+M$8)/2+P32*(P$8+O$8)/2+R32*(R$8+Q$8)/2+T32*(T$8+S$8)/2+V32*(V$8+U$8)/2+X32*(X$8+W$8)/2+Z32*(Z$8+Y$8)/2)/AD32)</f>
        <v/>
      </c>
      <c r="AC32" s="45">
        <f>SUM(C32,E32,G32,I32,K32,M32,O32,Q32,S32,U32,W32,Y32)</f>
        <v/>
      </c>
      <c r="AD32" s="46">
        <f>SUM(D32,F32,H32,J32,L32,N32,P32,R32,T32,V32,X32,Z32)</f>
        <v/>
      </c>
      <c r="AE32" s="47">
        <f>AC32+AD32</f>
        <v/>
      </c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8">
        <f>AO31+TIME(0,60*$AH$43/24,0)</f>
        <v/>
      </c>
      <c r="AP32" s="48">
        <f>AP31+TIME(0,60*$AH$43/24,0)</f>
        <v/>
      </c>
    </row>
    <row r="33" ht="15.75" customHeight="1">
      <c r="B33" s="41" t="inlineStr">
        <is>
          <t>22h - 23h</t>
        </is>
      </c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3">
        <f>IF(AC33=0,"",(C33*(C$8+D$8)/2+E33*(E$8+F$8)/2+G33*(G$8+H$8)/2+I33*(I$8+J$8)/2+K33*(K$8+L$8)/2+M33*(M$8+N$8)/2+O33*(O$8+P$8)/2+Q33*(Q$8+R$8)/2+S33*(S$8+T$8)/2+U33*(U$8+V$8)/2+W33*(W$8+X$8)/2+Y33*(Y$8+Z$8)/2)/AC33)</f>
        <v/>
      </c>
      <c r="AB33" s="44">
        <f>IF(AD33=0,"",(D33*(D$8+C$8)/2+F33*(F$8+E$8)/2+H33*(H$8+G$8)/2+J33*(J$8+I$8)/2+L33*(L$8+K$8)/2+N33*(N$8+M$8)/2+P33*(P$8+O$8)/2+R33*(R$8+Q$8)/2+T33*(T$8+S$8)/2+V33*(V$8+U$8)/2+X33*(X$8+W$8)/2+Z33*(Z$8+Y$8)/2)/AD33)</f>
        <v/>
      </c>
      <c r="AC33" s="45">
        <f>SUM(C33,E33,G33,I33,K33,M33,O33,Q33,S33,U33,W33,Y33)</f>
        <v/>
      </c>
      <c r="AD33" s="46">
        <f>SUM(D33,F33,H33,J33,L33,N33,P33,R33,T33,V33,X33,Z33)</f>
        <v/>
      </c>
      <c r="AE33" s="47">
        <f>AC33+AD33</f>
        <v/>
      </c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8">
        <f>AO32+TIME(0,60*$AH$43/24,0)</f>
        <v/>
      </c>
      <c r="AP33" s="48">
        <f>AP32+TIME(0,60*$AH$43/24,0)</f>
        <v/>
      </c>
    </row>
    <row r="34" ht="15.75" customHeight="1">
      <c r="B34" s="41" t="inlineStr">
        <is>
          <t>23h - 0h</t>
        </is>
      </c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3">
        <f>IF(AC34=0,"",(C34*(C$8+D$8)/2+E34*(E$8+F$8)/2+G34*(G$8+H$8)/2+I34*(I$8+J$8)/2+K34*(K$8+L$8)/2+M34*(M$8+N$8)/2+O34*(O$8+P$8)/2+Q34*(Q$8+R$8)/2+S34*(S$8+T$8)/2+U34*(U$8+V$8)/2+W34*(W$8+X$8)/2+Y34*(Y$8+Z$8)/2)/AC34)</f>
        <v/>
      </c>
      <c r="AB34" s="44">
        <f>IF(AD34=0,"",(D34*(D$8+C$8)/2+F34*(F$8+E$8)/2+H34*(H$8+G$8)/2+J34*(J$8+I$8)/2+L34*(L$8+K$8)/2+N34*(N$8+M$8)/2+P34*(P$8+O$8)/2+R34*(R$8+Q$8)/2+T34*(T$8+S$8)/2+V34*(V$8+U$8)/2+X34*(X$8+W$8)/2+Z34*(Z$8+Y$8)/2)/AD34)</f>
        <v/>
      </c>
      <c r="AC34" s="45">
        <f>SUM(C34,E34,G34,I34,K34,M34,O34,Q34,S34,U34,W34,Y34)</f>
        <v/>
      </c>
      <c r="AD34" s="46">
        <f>SUM(D34,F34,H34,J34,L34,N34,P34,R34,T34,V34,X34,Z34)</f>
        <v/>
      </c>
      <c r="AE34" s="47">
        <f>AC34+AD34</f>
        <v/>
      </c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8">
        <f>AO33+TIME(0,60*$AH$43/24,0)</f>
        <v/>
      </c>
      <c r="AP34" s="48">
        <f>AP33+TIME(0,60*$AH$43/24,0)</f>
        <v/>
      </c>
    </row>
    <row r="35" ht="15.75" customHeight="1">
      <c r="B35" s="49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3" t="n"/>
      <c r="AB35" s="50" t="n"/>
      <c r="AC35" s="43" t="n"/>
      <c r="AD35" s="51" t="n"/>
      <c r="AE35" s="52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8">
        <f>AO34+TIME(0,60*$AH$43/24,0)</f>
        <v/>
      </c>
      <c r="AP35" s="48">
        <f>AP34+TIME(0,60*$AH$43/24,0)</f>
        <v/>
      </c>
    </row>
    <row r="36" ht="15.75" customHeight="1">
      <c r="B36" s="53" t="inlineStr">
        <is>
          <t>TOTAL</t>
        </is>
      </c>
      <c r="C36" s="54">
        <f>SUM(C11:C34)</f>
        <v/>
      </c>
      <c r="D36" s="55">
        <f>SUM(D11:D34)</f>
        <v/>
      </c>
      <c r="E36" s="54">
        <f>SUM(E11:E34)</f>
        <v/>
      </c>
      <c r="F36" s="55">
        <f>SUM(F11:F34)</f>
        <v/>
      </c>
      <c r="G36" s="54">
        <f>SUM(G11:G34)</f>
        <v/>
      </c>
      <c r="H36" s="55">
        <f>SUM(H11:H34)</f>
        <v/>
      </c>
      <c r="I36" s="54">
        <f>SUM(I11:I34)</f>
        <v/>
      </c>
      <c r="J36" s="55">
        <f>SUM(J11:J34)</f>
        <v/>
      </c>
      <c r="K36" s="54">
        <f>SUM(K11:K34)</f>
        <v/>
      </c>
      <c r="L36" s="55">
        <f>SUM(L11:L34)</f>
        <v/>
      </c>
      <c r="M36" s="54">
        <f>SUM(M11:M34)</f>
        <v/>
      </c>
      <c r="N36" s="55">
        <f>SUM(N11:N34)</f>
        <v/>
      </c>
      <c r="O36" s="54">
        <f>SUM(O11:O34)</f>
        <v/>
      </c>
      <c r="P36" s="55">
        <f>SUM(P11:P34)</f>
        <v/>
      </c>
      <c r="Q36" s="54">
        <f>SUM(Q11:Q34)</f>
        <v/>
      </c>
      <c r="R36" s="55">
        <f>SUM(R11:R34)</f>
        <v/>
      </c>
      <c r="S36" s="54">
        <f>SUM(S11:S34)</f>
        <v/>
      </c>
      <c r="T36" s="55">
        <f>SUM(T11:T34)</f>
        <v/>
      </c>
      <c r="U36" s="54">
        <f>SUM(U11:U34)</f>
        <v/>
      </c>
      <c r="V36" s="55">
        <f>SUM(V11:V34)</f>
        <v/>
      </c>
      <c r="W36" s="54">
        <f>SUM(W11:W34)</f>
        <v/>
      </c>
      <c r="X36" s="55">
        <f>SUM(X11:X34)</f>
        <v/>
      </c>
      <c r="Y36" s="54">
        <f>SUM(Y11:Y34)</f>
        <v/>
      </c>
      <c r="Z36" s="55">
        <f>SUM(Z11:Z34)</f>
        <v/>
      </c>
      <c r="AA36" s="43">
        <f>IF(AC36=0,"",(C36*(C$8+D$8)/2+E36*(E$8+F$8)/2+G36*(G$8+H$8)/2+I36*(I$8+J$8)/2+K36*(K$8+L$8)/2+M36*(M$8+N$8)/2+O36*(O$8+P$8)/2+Q36*(Q$8+R$8)/2+S36*(S$8+T$8)/2+U36*(U$8+V$8)/2+W36*(W$8+X$8)/2+Y36*(Y$8+Z$8)/2)/AC36)</f>
        <v/>
      </c>
      <c r="AB36" s="44">
        <f>IF(AD36=0,"",(D36*(D$8+C$8)/2+F36*(F$8+E$8)/2+H36*(H$8+G$8)/2+J36*(J$8+I$8)/2+L36*(L$8+K$8)/2+N36*(N$8+M$8)/2+P36*(P$8+O$8)/2+R36*(R$8+Q$8)/2+T36*(T$8+S$8)/2+V36*(V$8+U$8)/2+X36*(X$8+W$8)/2+Z36*(Z$8+Y$8)/2)/AD36)</f>
        <v/>
      </c>
      <c r="AC36" s="45">
        <f>SUM(AC11:AC34)</f>
        <v/>
      </c>
      <c r="AD36" s="56">
        <f>SUM(AD11:AD34)</f>
        <v/>
      </c>
      <c r="AE36" s="57">
        <f>SUM(AE11:AE34)</f>
        <v/>
      </c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</row>
    <row r="37" ht="15.75" customHeight="1">
      <c r="B37" s="53" t="inlineStr">
        <is>
          <t>%</t>
        </is>
      </c>
      <c r="C37" s="58">
        <f>100*C36/$AE36</f>
        <v/>
      </c>
      <c r="D37" s="59">
        <f>100*D36/$AE36</f>
        <v/>
      </c>
      <c r="E37" s="58">
        <f>100*E36/$AE36</f>
        <v/>
      </c>
      <c r="F37" s="59">
        <f>100*F36/$AE36</f>
        <v/>
      </c>
      <c r="G37" s="58">
        <f>100*G36/$AE36</f>
        <v/>
      </c>
      <c r="H37" s="59">
        <f>100*H36/$AE36</f>
        <v/>
      </c>
      <c r="I37" s="58">
        <f>100*I36/$AE36</f>
        <v/>
      </c>
      <c r="J37" s="59">
        <f>100*J36/$AE36</f>
        <v/>
      </c>
      <c r="K37" s="58">
        <f>100*K36/$AE36</f>
        <v/>
      </c>
      <c r="L37" s="59">
        <f>100*L36/$AE36</f>
        <v/>
      </c>
      <c r="M37" s="58">
        <f>100*M36/$AE36</f>
        <v/>
      </c>
      <c r="N37" s="59">
        <f>100*N36/$AE36</f>
        <v/>
      </c>
      <c r="O37" s="58">
        <f>100*O36/$AE36</f>
        <v/>
      </c>
      <c r="P37" s="59">
        <f>100*P36/$AE36</f>
        <v/>
      </c>
      <c r="Q37" s="58">
        <f>100*Q36/$AE36</f>
        <v/>
      </c>
      <c r="R37" s="59">
        <f>100*R36/$AE36</f>
        <v/>
      </c>
      <c r="S37" s="58">
        <f>100*S36/$AE36</f>
        <v/>
      </c>
      <c r="T37" s="59">
        <f>100*T36/$AE36</f>
        <v/>
      </c>
      <c r="U37" s="58">
        <f>100*U36/$AE36</f>
        <v/>
      </c>
      <c r="V37" s="59">
        <f>100*V36/$AE36</f>
        <v/>
      </c>
      <c r="W37" s="58">
        <f>100*W36/$AE36</f>
        <v/>
      </c>
      <c r="X37" s="59">
        <f>100*X36/$AE36</f>
        <v/>
      </c>
      <c r="Y37" s="58">
        <f>100*Y36/$AE36</f>
        <v/>
      </c>
      <c r="Z37" s="59">
        <f>100*Z36/$AE36</f>
        <v/>
      </c>
      <c r="AA37" s="43" t="n"/>
      <c r="AB37" s="60" t="n"/>
      <c r="AC37" s="61">
        <f>AC36/AE36</f>
        <v/>
      </c>
      <c r="AD37" s="62">
        <f>AD36/AE36</f>
        <v/>
      </c>
      <c r="AE37" s="63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</row>
    <row r="38" hidden="1" ht="15.75" customFormat="1" customHeight="1" s="30">
      <c r="B38" s="64" t="inlineStr">
        <is>
          <t>% cumul VL</t>
        </is>
      </c>
      <c r="C38" s="3">
        <f>100*C36/$AC36</f>
        <v/>
      </c>
      <c r="D38" s="3" t="n"/>
      <c r="E38" s="3">
        <f>100*E36/$AC36+C38</f>
        <v/>
      </c>
      <c r="F38" s="3" t="n"/>
      <c r="G38" s="3">
        <f>100*G36/$AC36+E38</f>
        <v/>
      </c>
      <c r="H38" s="3" t="n"/>
      <c r="I38" s="3">
        <f>100*I36/$AC36+G38</f>
        <v/>
      </c>
      <c r="J38" s="3" t="n"/>
      <c r="K38" s="3">
        <f>100*K36/$AC36+I38</f>
        <v/>
      </c>
      <c r="L38" s="3" t="n"/>
      <c r="M38" s="3">
        <f>100*M36/$AC36+K38</f>
        <v/>
      </c>
      <c r="N38" s="3" t="n"/>
      <c r="O38" s="3">
        <f>100*O36/$AC36+M38</f>
        <v/>
      </c>
      <c r="P38" s="3" t="n"/>
      <c r="Q38" s="3">
        <f>100*Q36/$AC36+O38</f>
        <v/>
      </c>
      <c r="R38" s="3" t="n"/>
      <c r="S38" s="3">
        <f>100*S36/$AC36+Q38</f>
        <v/>
      </c>
      <c r="T38" s="3" t="n"/>
      <c r="U38" s="3">
        <f>100*U36/$AC36+S38</f>
        <v/>
      </c>
      <c r="V38" s="3" t="n"/>
      <c r="W38" s="3">
        <f>100*W36/$AC36+U38</f>
        <v/>
      </c>
      <c r="X38" s="3" t="n"/>
      <c r="Y38" s="3">
        <f>100*Y36/$AC36+W38</f>
        <v/>
      </c>
      <c r="Z38" s="3" t="n"/>
      <c r="AB38" s="65" t="n"/>
      <c r="AC38" s="65" t="n"/>
      <c r="AD38" s="65" t="n"/>
      <c r="AE38" s="65" t="n"/>
      <c r="AO38" s="3" t="n"/>
      <c r="AP38" s="66" t="n"/>
      <c r="AQ38" s="3" t="n"/>
      <c r="AS38" s="3" t="n"/>
    </row>
    <row r="39" hidden="1" ht="15.75" customFormat="1" customHeight="1" s="30">
      <c r="A39" s="67" t="inlineStr">
        <is>
          <t>% cumul PL</t>
        </is>
      </c>
      <c r="D39" s="3">
        <f>100*D36/$AD36</f>
        <v/>
      </c>
      <c r="E39" s="3" t="n"/>
      <c r="F39" s="3">
        <f>100*F36/$AD36+D39</f>
        <v/>
      </c>
      <c r="G39" s="3" t="n"/>
      <c r="H39" s="3">
        <f>100*H36/$AD36+F39</f>
        <v/>
      </c>
      <c r="I39" s="3" t="n"/>
      <c r="J39" s="3">
        <f>100*J36/$AD36+H39</f>
        <v/>
      </c>
      <c r="K39" s="3" t="n"/>
      <c r="L39" s="3">
        <f>100*L36/$AD36+J39</f>
        <v/>
      </c>
      <c r="M39" s="3" t="n"/>
      <c r="N39" s="3">
        <f>100*N36/$AD36+L39</f>
        <v/>
      </c>
      <c r="O39" s="3" t="n"/>
      <c r="P39" s="3">
        <f>100*P36/$AD36+N39</f>
        <v/>
      </c>
      <c r="Q39" s="3" t="n"/>
      <c r="R39" s="3">
        <f>100*R36/$AD36+P39</f>
        <v/>
      </c>
      <c r="S39" s="3" t="n"/>
      <c r="T39" s="3">
        <f>100*T36/$AD36+R39</f>
        <v/>
      </c>
      <c r="U39" s="3" t="n"/>
      <c r="V39" s="3">
        <f>100*V36/$AD36+T39</f>
        <v/>
      </c>
      <c r="W39" s="3" t="n"/>
      <c r="X39" s="3">
        <f>100*X36/$AD36+V39</f>
        <v/>
      </c>
      <c r="Y39" s="3" t="n"/>
      <c r="Z39" s="3">
        <f>100*Z36/$AD36+X39</f>
        <v/>
      </c>
      <c r="AO39" s="3" t="n"/>
    </row>
    <row r="40" hidden="1" ht="15.75" customFormat="1" customHeight="1" s="30">
      <c r="B40" s="31" t="inlineStr">
        <is>
          <t>% cumul TV</t>
        </is>
      </c>
      <c r="C40" s="3">
        <f>(C38*$AC36+D39*$AD36)/$AE36</f>
        <v/>
      </c>
      <c r="D40" s="3" t="n"/>
      <c r="E40" s="3">
        <f>(E38*$AC36+F39*$AD36)/$AE36</f>
        <v/>
      </c>
      <c r="F40" s="3" t="n"/>
      <c r="G40" s="3">
        <f>(G38*$AC36+H39*$AD36)/$AE36</f>
        <v/>
      </c>
      <c r="H40" s="3" t="n"/>
      <c r="I40" s="3">
        <f>(I38*$AC36+J39*$AD36)/$AE36</f>
        <v/>
      </c>
      <c r="J40" s="3" t="n"/>
      <c r="K40" s="3">
        <f>(K38*$AC36+L39*$AD36)/$AE36</f>
        <v/>
      </c>
      <c r="L40" s="3" t="n"/>
      <c r="M40" s="3">
        <f>(M38*$AC36+N39*$AD36)/$AE36</f>
        <v/>
      </c>
      <c r="N40" s="3" t="n"/>
      <c r="O40" s="3">
        <f>(O38*$AC36+P39*$AD36)/$AE36</f>
        <v/>
      </c>
      <c r="P40" s="3" t="n"/>
      <c r="Q40" s="3">
        <f>(Q38*$AC36+R39*$AD36)/$AE36</f>
        <v/>
      </c>
      <c r="R40" s="3" t="n"/>
      <c r="S40" s="3">
        <f>(S38*$AC36+T39*$AD36)/$AE36</f>
        <v/>
      </c>
      <c r="T40" s="3" t="n"/>
      <c r="U40" s="3">
        <f>(U38*$AC36+V39*$AD36)/$AE36</f>
        <v/>
      </c>
      <c r="V40" s="3" t="n"/>
      <c r="W40" s="3">
        <f>(W38*$AC36+X39*$AD36)/$AE36</f>
        <v/>
      </c>
      <c r="X40" s="3" t="n"/>
      <c r="Y40" s="3">
        <f>(Y38*$AC36+Z39*$AD36)/$AE36</f>
        <v/>
      </c>
      <c r="Z40" s="3" t="n"/>
      <c r="AO40" s="3" t="n"/>
    </row>
    <row r="41" ht="15.75" customHeight="1">
      <c r="B41" s="68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</row>
    <row r="42" ht="15.75" customHeight="1">
      <c r="B42" s="69" t="inlineStr">
        <is>
          <t>CLASSIFICATION DES VITESSES PRATIQUEES</t>
        </is>
      </c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1" t="n"/>
      <c r="AA42" s="452" t="inlineStr">
        <is>
          <t>RECAPITULATIF</t>
        </is>
      </c>
      <c r="AB42" s="446" t="n"/>
      <c r="AC42" s="446" t="n"/>
      <c r="AD42" s="446" t="n"/>
      <c r="AE42" s="446" t="n"/>
      <c r="AF42" s="446" t="n"/>
      <c r="AG42" s="446" t="n"/>
      <c r="AH42" s="446" t="n"/>
      <c r="AI42" s="446" t="n"/>
      <c r="AJ42" s="446" t="n"/>
      <c r="AK42" s="446" t="n"/>
      <c r="AL42" s="446" t="n"/>
      <c r="AM42" s="449" t="n"/>
      <c r="AN42" s="72" t="n"/>
    </row>
    <row r="43" ht="15.75" customHeight="1">
      <c r="B43" s="73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74" t="inlineStr">
        <is>
          <t>Vitesse limite =</t>
        </is>
      </c>
      <c r="AD43" s="74" t="inlineStr">
        <is>
          <t>Vitesse limite =</t>
        </is>
      </c>
      <c r="AE43" s="501" t="inlineStr">
        <is>
          <t>km/h</t>
        </is>
      </c>
      <c r="AF43" s="40" t="inlineStr">
        <is>
          <t>{{VMAX}}</t>
        </is>
      </c>
      <c r="AG43" s="74" t="inlineStr">
        <is>
          <t>Page =</t>
        </is>
      </c>
      <c r="AH43" s="74" t="n">
        <v>24</v>
      </c>
      <c r="AI43" s="501" t="inlineStr">
        <is>
          <t>h</t>
        </is>
      </c>
      <c r="AL43" s="40" t="n"/>
      <c r="AM43" s="40" t="n"/>
      <c r="AN43" s="40" t="n"/>
    </row>
    <row r="44" ht="15.75" customHeight="1">
      <c r="B44" s="73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51" t="inlineStr">
        <is>
          <t>Véhicules</t>
        </is>
      </c>
      <c r="AB44" s="427" t="n"/>
      <c r="AC44" s="428" t="n"/>
      <c r="AD44" s="448" t="inlineStr">
        <is>
          <t>Débits</t>
        </is>
      </c>
      <c r="AE44" s="449" t="n"/>
      <c r="AF44" s="448" t="inlineStr">
        <is>
          <t>Vitesses</t>
        </is>
      </c>
      <c r="AG44" s="446" t="n"/>
      <c r="AH44" s="446" t="n"/>
      <c r="AI44" s="446" t="n"/>
      <c r="AJ44" s="449" t="n"/>
      <c r="AK44" s="448" t="inlineStr">
        <is>
          <t>Périodes</t>
        </is>
      </c>
      <c r="AL44" s="446" t="n"/>
      <c r="AM44" s="449" t="n"/>
      <c r="AN44" s="533" t="n"/>
    </row>
    <row r="45" ht="15.75" customHeight="1">
      <c r="B45" s="77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434" t="n"/>
      <c r="AB45" s="435" t="n"/>
      <c r="AC45" s="436" t="n"/>
      <c r="AD45" s="79" t="inlineStr">
        <is>
          <t>Total</t>
        </is>
      </c>
      <c r="AE45" s="80" t="inlineStr">
        <is>
          <t>TMH</t>
        </is>
      </c>
      <c r="AF45" s="81" t="inlineStr">
        <is>
          <t>Vmoy</t>
        </is>
      </c>
      <c r="AG45" s="82" t="inlineStr">
        <is>
          <t>V15</t>
        </is>
      </c>
      <c r="AH45" s="83" t="inlineStr">
        <is>
          <t>V50</t>
        </is>
      </c>
      <c r="AI45" s="472" t="inlineStr">
        <is>
          <t>V85</t>
        </is>
      </c>
      <c r="AJ45" s="79" t="inlineStr">
        <is>
          <t>Infrac.</t>
        </is>
      </c>
      <c r="AK45" s="85" t="n">
        <v>1</v>
      </c>
      <c r="AL45" s="85" t="n">
        <v>2</v>
      </c>
      <c r="AM45" s="86" t="n">
        <v>3</v>
      </c>
      <c r="AN45" s="87" t="n"/>
    </row>
    <row r="46" ht="15.75" customHeight="1">
      <c r="B46" s="77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426" t="inlineStr">
        <is>
          <t>Tout véhicule (TV)</t>
        </is>
      </c>
      <c r="AB46" s="427" t="n"/>
      <c r="AC46" s="428" t="n"/>
      <c r="AD46" s="88" t="n"/>
      <c r="AE46" s="89" t="n"/>
      <c r="AF46" s="481" t="n"/>
      <c r="AG46" s="91" t="n"/>
      <c r="AH46" s="92" t="n"/>
      <c r="AI46" s="513" t="n"/>
      <c r="AJ46" s="94" t="n"/>
      <c r="AK46" s="32" t="n"/>
      <c r="AL46" s="32" t="n"/>
      <c r="AM46" s="95" t="n"/>
    </row>
    <row r="47" ht="15.75" customFormat="1" customHeight="1" s="96">
      <c r="B47" s="97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9" t="n"/>
      <c r="AB47" s="100" t="n"/>
      <c r="AC47" s="101" t="n"/>
      <c r="AD47" s="371" t="n"/>
      <c r="AE47" s="102" t="n"/>
      <c r="AF47" s="103" t="n"/>
      <c r="AG47" s="104" t="n"/>
      <c r="AH47" s="105" t="n"/>
      <c r="AI47" s="106" t="n"/>
      <c r="AJ47" s="376" t="n"/>
      <c r="AK47" s="385" t="n"/>
      <c r="AL47" s="386" t="n"/>
      <c r="AM47" s="387" t="n"/>
      <c r="AO47" s="107" t="n"/>
      <c r="AP47" s="108" t="n"/>
      <c r="AQ47" s="108" t="n"/>
      <c r="AR47" s="108" t="n"/>
      <c r="AS47" s="108" t="n"/>
    </row>
    <row r="48" ht="15.75" customHeight="1">
      <c r="B48" s="77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551" t="inlineStr">
        <is>
          <t>Véhicules légers (VL)</t>
        </is>
      </c>
      <c r="AB48" s="427" t="n"/>
      <c r="AC48" s="428" t="n"/>
      <c r="AD48" s="109" t="n"/>
      <c r="AE48" s="110" t="n"/>
      <c r="AF48" s="111" t="n"/>
      <c r="AG48" s="112" t="n"/>
      <c r="AH48" s="113" t="n"/>
      <c r="AI48" s="114" t="n"/>
      <c r="AJ48" s="115" t="n"/>
      <c r="AK48" s="116" t="n"/>
      <c r="AL48" s="116" t="n"/>
      <c r="AM48" s="117" t="n"/>
    </row>
    <row r="49" ht="15.75" customFormat="1" customHeight="1" s="96">
      <c r="B49" s="97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118" t="n"/>
      <c r="AB49" s="119" t="n"/>
      <c r="AC49" s="120" t="n"/>
      <c r="AD49" s="372" t="n"/>
      <c r="AE49" s="121" t="n"/>
      <c r="AF49" s="419" t="n"/>
      <c r="AG49" s="122" t="n"/>
      <c r="AH49" s="123" t="n"/>
      <c r="AI49" s="124" t="n"/>
      <c r="AJ49" s="375" t="n"/>
      <c r="AK49" s="390" t="n"/>
      <c r="AL49" s="389" t="n"/>
      <c r="AM49" s="388" t="n"/>
      <c r="AO49" s="107" t="n"/>
      <c r="AP49" s="108" t="n"/>
      <c r="AQ49" s="108" t="n"/>
      <c r="AR49" s="108" t="n"/>
      <c r="AS49" s="108" t="n"/>
    </row>
    <row r="50" ht="15.75" customHeight="1">
      <c r="B50" s="77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549" t="inlineStr">
        <is>
          <t>Poids lourds (PL)</t>
        </is>
      </c>
      <c r="AB50" s="427" t="n"/>
      <c r="AC50" s="428" t="n"/>
      <c r="AD50" s="125" t="n"/>
      <c r="AE50" s="126" t="n"/>
      <c r="AF50" s="127" t="n"/>
      <c r="AG50" s="128" t="n"/>
      <c r="AH50" s="129" t="n"/>
      <c r="AI50" s="130" t="n"/>
      <c r="AJ50" s="131" t="n"/>
      <c r="AK50" s="132" t="n"/>
      <c r="AL50" s="132" t="n"/>
      <c r="AM50" s="133" t="n"/>
    </row>
    <row r="51" ht="15.75" customFormat="1" customHeight="1" s="96">
      <c r="B51" s="97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134" t="n"/>
      <c r="AB51" s="135" t="n"/>
      <c r="AC51" s="136" t="n"/>
      <c r="AD51" s="373">
        <f>AD37</f>
        <v/>
      </c>
      <c r="AE51" s="137" t="n"/>
      <c r="AF51" s="418" t="inlineStr">
        <is>
          <t>km/h</t>
        </is>
      </c>
      <c r="AG51" s="138">
        <f>SUMPRODUCT(MATCH(1,--($C39:$Z39&gt;15),0))</f>
        <v/>
      </c>
      <c r="AH51" s="139">
        <f>SUMPRODUCT(MATCH(1,--($C39:$Z39&gt;50),0))</f>
        <v/>
      </c>
      <c r="AI51" s="140">
        <f>SUMPRODUCT(MATCH(1,--($C39:$Z39&gt;85),0))</f>
        <v/>
      </c>
      <c r="AJ51" s="374">
        <f>AJ50/AD50</f>
        <v/>
      </c>
      <c r="AK51" s="391">
        <f>AK50/$AD50</f>
        <v/>
      </c>
      <c r="AL51" s="393">
        <f>AL50/$AD50</f>
        <v/>
      </c>
      <c r="AM51" s="392">
        <f>AM50/$AD50</f>
        <v/>
      </c>
      <c r="AO51" s="107" t="n"/>
      <c r="AP51" s="108" t="n"/>
      <c r="AQ51" s="108" t="n"/>
      <c r="AR51" s="108" t="n"/>
      <c r="AS51" s="108" t="n"/>
    </row>
    <row r="52" ht="15.75" customHeight="1">
      <c r="B52" s="77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B52" s="141" t="n"/>
      <c r="AC52" s="141" t="n"/>
      <c r="AD52" s="142" t="n"/>
      <c r="AE52" s="143" t="n"/>
      <c r="AF52" s="143" t="n"/>
      <c r="AG52" s="143" t="n"/>
      <c r="AH52" s="143" t="n"/>
      <c r="AI52" s="438" t="inlineStr">
        <is>
          <t>Période 1:</t>
        </is>
      </c>
      <c r="AK52" s="316" t="inlineStr">
        <is>
          <t>{{P1_START}}</t>
        </is>
      </c>
      <c r="AL52" s="425" t="inlineStr">
        <is>
          <t>à</t>
        </is>
      </c>
      <c r="AM52" s="316" t="inlineStr">
        <is>
          <t>{{P1_END}}</t>
        </is>
      </c>
      <c r="AN52" s="144" t="n"/>
    </row>
    <row r="53" ht="15.75" customHeight="1">
      <c r="B53" s="77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B53" s="145" t="n"/>
      <c r="AC53" s="145" t="n"/>
      <c r="AD53" s="146" t="n"/>
      <c r="AE53" s="147" t="n"/>
      <c r="AF53" s="147" t="n"/>
      <c r="AG53" s="147" t="n"/>
      <c r="AH53" s="147" t="n"/>
      <c r="AI53" s="438" t="inlineStr">
        <is>
          <t>Période 2:</t>
        </is>
      </c>
      <c r="AK53" s="316" t="inlineStr">
        <is>
          <t>{{P2_START}}</t>
        </is>
      </c>
      <c r="AL53" s="425" t="inlineStr">
        <is>
          <t>à</t>
        </is>
      </c>
      <c r="AM53" s="316" t="inlineStr">
        <is>
          <t>{{P2_END}}</t>
        </is>
      </c>
      <c r="AN53" s="144" t="n"/>
    </row>
    <row r="54" ht="15.75" customHeight="1">
      <c r="B54" s="77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B54" s="148" t="n"/>
      <c r="AC54" s="148" t="n"/>
      <c r="AD54" s="146" t="n"/>
      <c r="AE54" s="147" t="n"/>
      <c r="AF54" s="147" t="n"/>
      <c r="AG54" s="147" t="n"/>
      <c r="AH54" s="147" t="n"/>
      <c r="AI54" s="438" t="inlineStr">
        <is>
          <t>Période 3:</t>
        </is>
      </c>
      <c r="AK54" s="316" t="inlineStr">
        <is>
          <t>{{P3_START}}</t>
        </is>
      </c>
      <c r="AL54" s="425" t="inlineStr">
        <is>
          <t>à</t>
        </is>
      </c>
      <c r="AM54" s="316" t="inlineStr">
        <is>
          <t>{{P3_END}}</t>
        </is>
      </c>
      <c r="AN54" s="144" t="n"/>
    </row>
    <row r="55" ht="15.75" customHeight="1">
      <c r="B55" s="77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B55" s="149" t="n"/>
      <c r="AC55" s="74" t="n"/>
      <c r="AD55" s="150" t="n"/>
      <c r="AE55" s="150" t="n"/>
      <c r="AF55" s="149" t="n"/>
      <c r="AG55" s="150" t="n"/>
      <c r="AH55" s="150" t="n"/>
      <c r="AI55" s="151" t="n"/>
      <c r="AJ55" s="151" t="n"/>
      <c r="AK55" s="151" t="n"/>
      <c r="AL55" s="151" t="n"/>
      <c r="AM55" s="151" t="n"/>
      <c r="AN55" s="151" t="n"/>
    </row>
    <row r="56" ht="15.75" customHeight="1">
      <c r="B56" s="77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40" t="n"/>
      <c r="AB56" s="40" t="n"/>
      <c r="AC56" s="40" t="n"/>
      <c r="AD56" s="40" t="n"/>
      <c r="AE56" s="40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</row>
    <row r="57" ht="15.75" customHeight="1"/>
    <row r="58" ht="15.75" customHeight="1">
      <c r="B58" s="5" t="n"/>
      <c r="C58" s="6" t="n"/>
      <c r="D58" s="6" t="n"/>
      <c r="E58" s="6" t="n"/>
      <c r="F58" s="7" t="n"/>
      <c r="G58" s="445" t="inlineStr">
        <is>
          <t>MOYENNE DE LA PERIODE DE RELEVE</t>
        </is>
      </c>
      <c r="H58" s="446" t="n"/>
      <c r="I58" s="446" t="n"/>
      <c r="J58" s="446" t="n"/>
      <c r="K58" s="446" t="n"/>
      <c r="L58" s="446" t="n"/>
      <c r="M58" s="446" t="n"/>
      <c r="N58" s="446" t="n"/>
      <c r="O58" s="446" t="n"/>
      <c r="P58" s="446" t="n"/>
      <c r="Q58" s="446" t="n"/>
      <c r="R58" s="446" t="n"/>
      <c r="S58" s="446" t="n"/>
      <c r="T58" s="446" t="n"/>
      <c r="U58" s="446" t="n"/>
      <c r="V58" s="446" t="n"/>
      <c r="W58" s="446" t="n"/>
      <c r="X58" s="446" t="n"/>
      <c r="Y58" s="446" t="n"/>
      <c r="Z58" s="446" t="n"/>
      <c r="AA58" s="446" t="n"/>
      <c r="AB58" s="446" t="n"/>
      <c r="AC58" s="446" t="n"/>
      <c r="AD58" s="446" t="n"/>
      <c r="AE58" s="446" t="n"/>
      <c r="AF58" s="446" t="n"/>
      <c r="AG58" s="8" t="n"/>
      <c r="AH58" s="8" t="n"/>
      <c r="AI58" s="8" t="n"/>
      <c r="AJ58" s="8" t="n"/>
      <c r="AK58" s="8" t="n"/>
      <c r="AL58" s="8" t="n"/>
      <c r="AM58" s="9" t="n"/>
      <c r="AN58" s="10" t="n"/>
    </row>
    <row r="59" ht="15.75" customHeight="1">
      <c r="B59" s="11" t="n"/>
      <c r="C59" s="12" t="n"/>
      <c r="D59" s="12" t="n"/>
      <c r="E59" s="12" t="n"/>
      <c r="F59" s="13" t="n"/>
      <c r="G59" s="550" t="inlineStr">
        <is>
          <t>SENS1</t>
        </is>
      </c>
      <c r="H59" s="427" t="n"/>
      <c r="I59" s="427" t="n"/>
      <c r="J59" s="428" t="n"/>
      <c r="K59" s="444" t="inlineStr">
        <is>
          <t>Sens</t>
        </is>
      </c>
      <c r="L59" s="440" t="n">
        <v>1</v>
      </c>
      <c r="M59" s="447" t="inlineStr">
        <is>
          <t>Voie</t>
        </is>
      </c>
      <c r="N59" s="440" t="n">
        <v>0</v>
      </c>
      <c r="O59" s="14" t="n"/>
      <c r="P59" s="15" t="n"/>
      <c r="Q59" s="441" t="inlineStr">
        <is>
          <t>{{SECT_INFO}}</t>
        </is>
      </c>
      <c r="R59" s="427" t="n"/>
      <c r="S59" s="427" t="n"/>
      <c r="T59" s="427" t="n"/>
      <c r="U59" s="427" t="n"/>
      <c r="V59" s="427" t="n"/>
      <c r="W59" s="427" t="n"/>
      <c r="X59" s="427" t="n"/>
      <c r="Y59" s="428" t="n"/>
      <c r="Z59" s="441" t="inlineStr">
        <is>
          <t>{{SURVEY_PERIOD}}</t>
        </is>
      </c>
      <c r="AA59" s="427" t="n"/>
      <c r="AB59" s="427" t="n"/>
      <c r="AC59" s="427" t="n"/>
      <c r="AD59" s="427" t="n"/>
      <c r="AE59" s="427" t="n"/>
      <c r="AF59" s="428" t="n"/>
      <c r="AG59" s="441" t="inlineStr">
        <is>
          <t>Mode 4 / Seq = 60mn</t>
        </is>
      </c>
      <c r="AH59" s="427" t="n"/>
      <c r="AI59" s="427" t="n"/>
      <c r="AJ59" s="427" t="n"/>
      <c r="AK59" s="427" t="n"/>
      <c r="AL59" s="427" t="n"/>
      <c r="AM59" s="428" t="n"/>
      <c r="AN59" s="16" t="n"/>
    </row>
    <row r="60" ht="15.75" customHeight="1">
      <c r="B60" s="11" t="n"/>
      <c r="C60" s="12" t="n"/>
      <c r="D60" s="12" t="n"/>
      <c r="E60" s="12" t="n"/>
      <c r="F60" s="13" t="n"/>
      <c r="G60" s="431" t="n"/>
      <c r="J60" s="433" t="n"/>
      <c r="K60" s="434" t="n"/>
      <c r="L60" s="435" t="n"/>
      <c r="M60" s="435" t="n"/>
      <c r="N60" s="435" t="n"/>
      <c r="O60" s="17" t="n"/>
      <c r="P60" s="18" t="n"/>
      <c r="Q60" s="434" t="n"/>
      <c r="R60" s="435" t="n"/>
      <c r="S60" s="435" t="n"/>
      <c r="T60" s="435" t="n"/>
      <c r="U60" s="435" t="n"/>
      <c r="V60" s="435" t="n"/>
      <c r="W60" s="435" t="n"/>
      <c r="X60" s="435" t="n"/>
      <c r="Y60" s="436" t="n"/>
      <c r="Z60" s="434" t="n"/>
      <c r="AA60" s="435" t="n"/>
      <c r="AB60" s="435" t="n"/>
      <c r="AC60" s="435" t="n"/>
      <c r="AD60" s="435" t="n"/>
      <c r="AE60" s="435" t="n"/>
      <c r="AF60" s="436" t="n"/>
      <c r="AG60" s="434" t="n"/>
      <c r="AH60" s="435" t="n"/>
      <c r="AI60" s="435" t="n"/>
      <c r="AJ60" s="435" t="n"/>
      <c r="AK60" s="435" t="n"/>
      <c r="AL60" s="435" t="n"/>
      <c r="AM60" s="436" t="n"/>
      <c r="AN60" s="16" t="n"/>
    </row>
    <row r="61" ht="15.75" customHeight="1">
      <c r="B61" s="11" t="n"/>
      <c r="C61" s="12" t="n"/>
      <c r="D61" s="12" t="n"/>
      <c r="E61" s="12" t="n"/>
      <c r="F61" s="13" t="n"/>
      <c r="G61" s="431" t="n"/>
      <c r="J61" s="433" t="n"/>
      <c r="K61" s="443" t="inlineStr">
        <is>
          <t>{{LOCATION}}</t>
        </is>
      </c>
      <c r="L61" s="427" t="n"/>
      <c r="M61" s="427" t="n"/>
      <c r="N61" s="427" t="n"/>
      <c r="O61" s="427" t="n"/>
      <c r="P61" s="427" t="n"/>
      <c r="Q61" s="427" t="n"/>
      <c r="R61" s="427" t="n"/>
      <c r="S61" s="427" t="n"/>
      <c r="T61" s="427" t="n"/>
      <c r="U61" s="427" t="n"/>
      <c r="V61" s="427" t="n"/>
      <c r="W61" s="427" t="n"/>
      <c r="X61" s="427" t="n"/>
      <c r="Y61" s="427" t="n"/>
      <c r="Z61" s="427" t="n"/>
      <c r="AA61" s="427" t="n"/>
      <c r="AB61" s="427" t="n"/>
      <c r="AC61" s="427" t="n"/>
      <c r="AD61" s="427" t="n"/>
      <c r="AE61" s="427" t="n"/>
      <c r="AF61" s="427" t="n"/>
      <c r="AG61" s="427" t="n"/>
      <c r="AH61" s="427" t="n"/>
      <c r="AI61" s="427" t="n"/>
      <c r="AJ61" s="447" t="inlineStr">
        <is>
          <t>Page</t>
        </is>
      </c>
      <c r="AK61" s="442" t="inlineStr">
        <is>
          <t>-</t>
        </is>
      </c>
      <c r="AL61" s="19" t="n"/>
      <c r="AM61" s="20" t="n"/>
      <c r="AN61" s="21" t="n"/>
    </row>
    <row r="62" ht="15.75" customHeight="1">
      <c r="B62" s="22" t="n"/>
      <c r="C62" s="23" t="n"/>
      <c r="D62" s="23" t="n"/>
      <c r="E62" s="23" t="n"/>
      <c r="F62" s="24" t="n"/>
      <c r="G62" s="434" t="n"/>
      <c r="H62" s="435" t="n"/>
      <c r="I62" s="435" t="n"/>
      <c r="J62" s="436" t="n"/>
      <c r="K62" s="434" t="n"/>
      <c r="L62" s="435" t="n"/>
      <c r="M62" s="435" t="n"/>
      <c r="N62" s="435" t="n"/>
      <c r="O62" s="435" t="n"/>
      <c r="P62" s="435" t="n"/>
      <c r="Q62" s="435" t="n"/>
      <c r="R62" s="435" t="n"/>
      <c r="S62" s="435" t="n"/>
      <c r="T62" s="435" t="n"/>
      <c r="U62" s="435" t="n"/>
      <c r="V62" s="435" t="n"/>
      <c r="W62" s="435" t="n"/>
      <c r="X62" s="435" t="n"/>
      <c r="Y62" s="435" t="n"/>
      <c r="Z62" s="435" t="n"/>
      <c r="AA62" s="435" t="n"/>
      <c r="AB62" s="435" t="n"/>
      <c r="AC62" s="435" t="n"/>
      <c r="AD62" s="435" t="n"/>
      <c r="AE62" s="435" t="n"/>
      <c r="AF62" s="435" t="n"/>
      <c r="AG62" s="435" t="n"/>
      <c r="AH62" s="435" t="n"/>
      <c r="AI62" s="435" t="n"/>
      <c r="AJ62" s="435" t="n"/>
      <c r="AK62" s="435" t="n"/>
      <c r="AL62" s="25" t="n"/>
      <c r="AM62" s="26" t="n"/>
    </row>
    <row r="63" ht="15.75" customFormat="1" customHeight="1" s="27">
      <c r="B63" s="28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O63" s="3" t="n"/>
      <c r="AP63" s="4" t="n"/>
      <c r="AQ63" s="4" t="n"/>
      <c r="AR63" s="4" t="n"/>
      <c r="AS63" s="4" t="n"/>
    </row>
    <row r="64" hidden="1" ht="15.75" customFormat="1" customHeight="1" s="30">
      <c r="B64" s="31" t="inlineStr">
        <is>
          <t>Vitesses</t>
        </is>
      </c>
      <c r="C64" s="31" t="n">
        <v>0</v>
      </c>
      <c r="D64" s="31" t="n">
        <v>20</v>
      </c>
      <c r="E64" s="31" t="n">
        <v>20</v>
      </c>
      <c r="F64" s="31" t="n">
        <v>30</v>
      </c>
      <c r="G64" s="31" t="n">
        <v>30</v>
      </c>
      <c r="H64" s="31" t="n">
        <v>40</v>
      </c>
      <c r="I64" s="31" t="n">
        <v>40</v>
      </c>
      <c r="J64" s="31" t="n">
        <v>50</v>
      </c>
      <c r="K64" s="31" t="n">
        <v>50</v>
      </c>
      <c r="L64" s="31" t="n">
        <v>60</v>
      </c>
      <c r="M64" s="31" t="n">
        <v>60</v>
      </c>
      <c r="N64" s="31" t="n">
        <v>70</v>
      </c>
      <c r="O64" s="31" t="n">
        <v>70</v>
      </c>
      <c r="P64" s="31" t="n">
        <v>80</v>
      </c>
      <c r="Q64" s="31" t="n">
        <v>80</v>
      </c>
      <c r="R64" s="31" t="n">
        <v>90</v>
      </c>
      <c r="S64" s="31" t="n">
        <v>90</v>
      </c>
      <c r="T64" s="31" t="n">
        <v>100</v>
      </c>
      <c r="U64" s="31" t="n">
        <v>100</v>
      </c>
      <c r="V64" s="31" t="n">
        <v>110</v>
      </c>
      <c r="W64" s="31" t="n">
        <v>110</v>
      </c>
      <c r="X64" s="31" t="n">
        <v>120</v>
      </c>
      <c r="Y64" s="31" t="n">
        <v>120</v>
      </c>
      <c r="Z64" s="31" t="n">
        <v>130</v>
      </c>
      <c r="AO64" s="3" t="n"/>
    </row>
    <row r="65" ht="15.75" customHeight="1">
      <c r="B65" s="450" t="n"/>
      <c r="C65" s="32" t="n"/>
      <c r="D65" s="32" t="inlineStr">
        <is>
          <t>&lt;20</t>
        </is>
      </c>
      <c r="E65" s="32" t="n"/>
      <c r="F65" s="32" t="inlineStr">
        <is>
          <t>20 - 30</t>
        </is>
      </c>
      <c r="G65" s="32" t="n"/>
      <c r="H65" s="32" t="inlineStr">
        <is>
          <t>30 - 40</t>
        </is>
      </c>
      <c r="I65" s="32" t="n"/>
      <c r="J65" s="32" t="inlineStr">
        <is>
          <t>40 - 50</t>
        </is>
      </c>
      <c r="K65" s="32" t="n"/>
      <c r="L65" s="32" t="inlineStr">
        <is>
          <t>50 - 60</t>
        </is>
      </c>
      <c r="M65" s="32" t="n"/>
      <c r="N65" s="32" t="inlineStr">
        <is>
          <t>60 - 70</t>
        </is>
      </c>
      <c r="O65" s="32" t="n"/>
      <c r="P65" s="32" t="inlineStr">
        <is>
          <t>70 - 80</t>
        </is>
      </c>
      <c r="Q65" s="32" t="n"/>
      <c r="R65" s="32" t="inlineStr">
        <is>
          <t>80 - 90</t>
        </is>
      </c>
      <c r="S65" s="32" t="n"/>
      <c r="T65" s="32" t="inlineStr">
        <is>
          <t>90 - 100</t>
        </is>
      </c>
      <c r="U65" s="32" t="n"/>
      <c r="V65" s="32" t="inlineStr">
        <is>
          <t>100 - 110</t>
        </is>
      </c>
      <c r="W65" s="32" t="n"/>
      <c r="X65" s="32" t="inlineStr">
        <is>
          <t>110 - 120</t>
        </is>
      </c>
      <c r="Y65" s="32" t="n"/>
      <c r="Z65" s="32" t="inlineStr">
        <is>
          <t>&gt;120</t>
        </is>
      </c>
      <c r="AA65" s="33" t="n"/>
      <c r="AB65" s="34" t="inlineStr">
        <is>
          <t>Vmoy(km/h)</t>
        </is>
      </c>
      <c r="AC65" s="33" t="n"/>
      <c r="AD65" s="35" t="inlineStr">
        <is>
          <t xml:space="preserve">     Débit</t>
        </is>
      </c>
      <c r="AE65" s="34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</row>
    <row r="66" ht="15.75" customHeight="1">
      <c r="B66" s="434" t="n"/>
      <c r="C66" s="37" t="inlineStr">
        <is>
          <t>VL</t>
        </is>
      </c>
      <c r="D66" s="37" t="inlineStr">
        <is>
          <t>PL</t>
        </is>
      </c>
      <c r="E66" s="37" t="inlineStr">
        <is>
          <t>VL</t>
        </is>
      </c>
      <c r="F66" s="37" t="inlineStr">
        <is>
          <t>PL</t>
        </is>
      </c>
      <c r="G66" s="37" t="inlineStr">
        <is>
          <t>VL</t>
        </is>
      </c>
      <c r="H66" s="37" t="inlineStr">
        <is>
          <t>PL</t>
        </is>
      </c>
      <c r="I66" s="37" t="inlineStr">
        <is>
          <t>VL</t>
        </is>
      </c>
      <c r="J66" s="37" t="inlineStr">
        <is>
          <t>PL</t>
        </is>
      </c>
      <c r="K66" s="37" t="inlineStr">
        <is>
          <t>VL</t>
        </is>
      </c>
      <c r="L66" s="37" t="inlineStr">
        <is>
          <t>PL</t>
        </is>
      </c>
      <c r="M66" s="37" t="inlineStr">
        <is>
          <t>VL</t>
        </is>
      </c>
      <c r="N66" s="37" t="inlineStr">
        <is>
          <t>PL</t>
        </is>
      </c>
      <c r="O66" s="37" t="inlineStr">
        <is>
          <t>VL</t>
        </is>
      </c>
      <c r="P66" s="37" t="inlineStr">
        <is>
          <t>PL</t>
        </is>
      </c>
      <c r="Q66" s="37" t="inlineStr">
        <is>
          <t>VL</t>
        </is>
      </c>
      <c r="R66" s="37" t="inlineStr">
        <is>
          <t>PL</t>
        </is>
      </c>
      <c r="S66" s="37" t="inlineStr">
        <is>
          <t>VL</t>
        </is>
      </c>
      <c r="T66" s="37" t="inlineStr">
        <is>
          <t>PL</t>
        </is>
      </c>
      <c r="U66" s="37" t="inlineStr">
        <is>
          <t>VL</t>
        </is>
      </c>
      <c r="V66" s="37" t="inlineStr">
        <is>
          <t>PL</t>
        </is>
      </c>
      <c r="W66" s="37" t="inlineStr">
        <is>
          <t>VL</t>
        </is>
      </c>
      <c r="X66" s="37" t="inlineStr">
        <is>
          <t>PL</t>
        </is>
      </c>
      <c r="Y66" s="37" t="inlineStr">
        <is>
          <t>VL</t>
        </is>
      </c>
      <c r="Z66" s="37" t="inlineStr">
        <is>
          <t>PL</t>
        </is>
      </c>
      <c r="AA66" s="38" t="inlineStr">
        <is>
          <t>VL</t>
        </is>
      </c>
      <c r="AB66" s="39" t="inlineStr">
        <is>
          <t>PL</t>
        </is>
      </c>
      <c r="AC66" s="38" t="inlineStr">
        <is>
          <t>VL</t>
        </is>
      </c>
      <c r="AD66" s="37" t="inlineStr">
        <is>
          <t>PL</t>
        </is>
      </c>
      <c r="AE66" s="39" t="inlineStr">
        <is>
          <t>TV</t>
        </is>
      </c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</row>
    <row r="67" ht="15.75" customHeight="1">
      <c r="B67" s="41" t="inlineStr">
        <is>
          <t>0h - 1h</t>
        </is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3">
        <f>IF(AC67=0,"",(C67*(C$8+D$8)/2+E67*(E$8+F$8)/2+G67*(G$8+H$8)/2+I67*(I$8+J$8)/2+K67*(K$8+L$8)/2+M67*(M$8+N$8)/2+O67*(O$8+P$8)/2+Q67*(Q$8+R$8)/2+S67*(S$8+T$8)/2+U67*(U$8+V$8)/2+W67*(W$8+X$8)/2+Y67*(Y$8+Z$8)/2)/AC67)</f>
        <v/>
      </c>
      <c r="AB67" s="44">
        <f>IF(AD67=0,"",(D67*(D$8+C$8)/2+F67*(F$8+E$8)/2+H67*(H$8+G$8)/2+J67*(J$8+I$8)/2+L67*(L$8+K$8)/2+N67*(N$8+M$8)/2+P67*(P$8+O$8)/2+R67*(R$8+Q$8)/2+T67*(T$8+S$8)/2+V67*(V$8+U$8)/2+X67*(X$8+W$8)/2+Z67*(Z$8+Y$8)/2)/AD67)</f>
        <v/>
      </c>
      <c r="AC67" s="45">
        <f>SUM(C67,E67,G67,I67,K67,M67,O67,Q67,S67,U67,W67,Y67)</f>
        <v/>
      </c>
      <c r="AD67" s="46">
        <f>SUM(D67,F67,H67,J67,L67,N67,P67,R67,T67,V67,X67,Z67)</f>
        <v/>
      </c>
      <c r="AE67" s="47">
        <f>AC67+AD67</f>
        <v/>
      </c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8">
        <f>TIME(HOUR(AP67),MINUTE(AP67),0)</f>
        <v/>
      </c>
      <c r="AP67" s="48">
        <f>#REF!</f>
        <v/>
      </c>
    </row>
    <row r="68" ht="15.75" customHeight="1">
      <c r="B68" s="41" t="inlineStr">
        <is>
          <t>1h - 2h</t>
        </is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3">
        <f>IF(AC68=0,"",(C68*(C$8+D$8)/2+E68*(E$8+F$8)/2+G68*(G$8+H$8)/2+I68*(I$8+J$8)/2+K68*(K$8+L$8)/2+M68*(M$8+N$8)/2+O68*(O$8+P$8)/2+Q68*(Q$8+R$8)/2+S68*(S$8+T$8)/2+U68*(U$8+V$8)/2+W68*(W$8+X$8)/2+Y68*(Y$8+Z$8)/2)/AC68)</f>
        <v/>
      </c>
      <c r="AB68" s="44">
        <f>IF(AD68=0,"",(D68*(D$8+C$8)/2+F68*(F$8+E$8)/2+H68*(H$8+G$8)/2+J68*(J$8+I$8)/2+L68*(L$8+K$8)/2+N68*(N$8+M$8)/2+P68*(P$8+O$8)/2+R68*(R$8+Q$8)/2+T68*(T$8+S$8)/2+V68*(V$8+U$8)/2+X68*(X$8+W$8)/2+Z68*(Z$8+Y$8)/2)/AD68)</f>
        <v/>
      </c>
      <c r="AC68" s="45">
        <f>SUM(C68,E68,G68,I68,K68,M68,O68,Q68,S68,U68,W68,Y68)</f>
        <v/>
      </c>
      <c r="AD68" s="46">
        <f>SUM(D68,F68,H68,J68,L68,N68,P68,R68,T68,V68,X68,Z68)</f>
        <v/>
      </c>
      <c r="AE68" s="47">
        <f>AC68+AD68</f>
        <v/>
      </c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8">
        <f>AO67+TIME(0,60*$AH$43/24,0)</f>
        <v/>
      </c>
      <c r="AP68" s="48">
        <f>AP67+TIME(0,60*$AH$43/24,0)</f>
        <v/>
      </c>
    </row>
    <row r="69" ht="15.75" customHeight="1">
      <c r="B69" s="41" t="inlineStr">
        <is>
          <t>2h - 3h</t>
        </is>
      </c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3">
        <f>IF(AC69=0,"",(C69*(C$8+D$8)/2+E69*(E$8+F$8)/2+G69*(G$8+H$8)/2+I69*(I$8+J$8)/2+K69*(K$8+L$8)/2+M69*(M$8+N$8)/2+O69*(O$8+P$8)/2+Q69*(Q$8+R$8)/2+S69*(S$8+T$8)/2+U69*(U$8+V$8)/2+W69*(W$8+X$8)/2+Y69*(Y$8+Z$8)/2)/AC69)</f>
        <v/>
      </c>
      <c r="AB69" s="44">
        <f>IF(AD69=0,"",(D69*(D$8+C$8)/2+F69*(F$8+E$8)/2+H69*(H$8+G$8)/2+J69*(J$8+I$8)/2+L69*(L$8+K$8)/2+N69*(N$8+M$8)/2+P69*(P$8+O$8)/2+R69*(R$8+Q$8)/2+T69*(T$8+S$8)/2+V69*(V$8+U$8)/2+X69*(X$8+W$8)/2+Z69*(Z$8+Y$8)/2)/AD69)</f>
        <v/>
      </c>
      <c r="AC69" s="45">
        <f>SUM(C69,E69,G69,I69,K69,M69,O69,Q69,S69,U69,W69,Y69)</f>
        <v/>
      </c>
      <c r="AD69" s="46">
        <f>SUM(D69,F69,H69,J69,L69,N69,P69,R69,T69,V69,X69,Z69)</f>
        <v/>
      </c>
      <c r="AE69" s="47">
        <f>AC69+AD69</f>
        <v/>
      </c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8">
        <f>AO68+TIME(0,60*$AH$43/24,0)</f>
        <v/>
      </c>
      <c r="AP69" s="48">
        <f>AP68+TIME(0,60*$AH$43/24,0)</f>
        <v/>
      </c>
    </row>
    <row r="70" ht="15.75" customHeight="1">
      <c r="B70" s="41" t="inlineStr">
        <is>
          <t>3h - 4h</t>
        </is>
      </c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3">
        <f>IF(AC70=0,"",(C70*(C$8+D$8)/2+E70*(E$8+F$8)/2+G70*(G$8+H$8)/2+I70*(I$8+J$8)/2+K70*(K$8+L$8)/2+M70*(M$8+N$8)/2+O70*(O$8+P$8)/2+Q70*(Q$8+R$8)/2+S70*(S$8+T$8)/2+U70*(U$8+V$8)/2+W70*(W$8+X$8)/2+Y70*(Y$8+Z$8)/2)/AC70)</f>
        <v/>
      </c>
      <c r="AB70" s="44">
        <f>IF(AD70=0,"",(D70*(D$8+C$8)/2+F70*(F$8+E$8)/2+H70*(H$8+G$8)/2+J70*(J$8+I$8)/2+L70*(L$8+K$8)/2+N70*(N$8+M$8)/2+P70*(P$8+O$8)/2+R70*(R$8+Q$8)/2+T70*(T$8+S$8)/2+V70*(V$8+U$8)/2+X70*(X$8+W$8)/2+Z70*(Z$8+Y$8)/2)/AD70)</f>
        <v/>
      </c>
      <c r="AC70" s="45">
        <f>SUM(C70,E70,G70,I70,K70,M70,O70,Q70,S70,U70,W70,Y70)</f>
        <v/>
      </c>
      <c r="AD70" s="46">
        <f>SUM(D70,F70,H70,J70,L70,N70,P70,R70,T70,V70,X70,Z70)</f>
        <v/>
      </c>
      <c r="AE70" s="47">
        <f>AC70+AD70</f>
        <v/>
      </c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8">
        <f>AO69+TIME(0,60*$AH$43/24,0)</f>
        <v/>
      </c>
      <c r="AP70" s="48">
        <f>AP69+TIME(0,60*$AH$43/24,0)</f>
        <v/>
      </c>
    </row>
    <row r="71" ht="15.75" customHeight="1">
      <c r="B71" s="41" t="inlineStr">
        <is>
          <t>4h - 5h</t>
        </is>
      </c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3">
        <f>IF(AC71=0,"",(C71*(C$8+D$8)/2+E71*(E$8+F$8)/2+G71*(G$8+H$8)/2+I71*(I$8+J$8)/2+K71*(K$8+L$8)/2+M71*(M$8+N$8)/2+O71*(O$8+P$8)/2+Q71*(Q$8+R$8)/2+S71*(S$8+T$8)/2+U71*(U$8+V$8)/2+W71*(W$8+X$8)/2+Y71*(Y$8+Z$8)/2)/AC71)</f>
        <v/>
      </c>
      <c r="AB71" s="44">
        <f>IF(AD71=0,"",(D71*(D$8+C$8)/2+F71*(F$8+E$8)/2+H71*(H$8+G$8)/2+J71*(J$8+I$8)/2+L71*(L$8+K$8)/2+N71*(N$8+M$8)/2+P71*(P$8+O$8)/2+R71*(R$8+Q$8)/2+T71*(T$8+S$8)/2+V71*(V$8+U$8)/2+X71*(X$8+W$8)/2+Z71*(Z$8+Y$8)/2)/AD71)</f>
        <v/>
      </c>
      <c r="AC71" s="45">
        <f>SUM(C71,E71,G71,I71,K71,M71,O71,Q71,S71,U71,W71,Y71)</f>
        <v/>
      </c>
      <c r="AD71" s="46">
        <f>SUM(D71,F71,H71,J71,L71,N71,P71,R71,T71,V71,X71,Z71)</f>
        <v/>
      </c>
      <c r="AE71" s="47">
        <f>AC71+AD71</f>
        <v/>
      </c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8">
        <f>AO70+TIME(0,60*$AH$43/24,0)</f>
        <v/>
      </c>
      <c r="AP71" s="48">
        <f>AP70+TIME(0,60*$AH$43/24,0)</f>
        <v/>
      </c>
    </row>
    <row r="72" ht="15.75" customHeight="1">
      <c r="B72" s="41" t="inlineStr">
        <is>
          <t>5h - 6h</t>
        </is>
      </c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3">
        <f>IF(AC72=0,"",(C72*(C$8+D$8)/2+E72*(E$8+F$8)/2+G72*(G$8+H$8)/2+I72*(I$8+J$8)/2+K72*(K$8+L$8)/2+M72*(M$8+N$8)/2+O72*(O$8+P$8)/2+Q72*(Q$8+R$8)/2+S72*(S$8+T$8)/2+U72*(U$8+V$8)/2+W72*(W$8+X$8)/2+Y72*(Y$8+Z$8)/2)/AC72)</f>
        <v/>
      </c>
      <c r="AB72" s="44">
        <f>IF(AD72=0,"",(D72*(D$8+C$8)/2+F72*(F$8+E$8)/2+H72*(H$8+G$8)/2+J72*(J$8+I$8)/2+L72*(L$8+K$8)/2+N72*(N$8+M$8)/2+P72*(P$8+O$8)/2+R72*(R$8+Q$8)/2+T72*(T$8+S$8)/2+V72*(V$8+U$8)/2+X72*(X$8+W$8)/2+Z72*(Z$8+Y$8)/2)/AD72)</f>
        <v/>
      </c>
      <c r="AC72" s="45">
        <f>SUM(C72,E72,G72,I72,K72,M72,O72,Q72,S72,U72,W72,Y72)</f>
        <v/>
      </c>
      <c r="AD72" s="46">
        <f>SUM(D72,F72,H72,J72,L72,N72,P72,R72,T72,V72,X72,Z72)</f>
        <v/>
      </c>
      <c r="AE72" s="47">
        <f>AC72+AD72</f>
        <v/>
      </c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8">
        <f>AO71+TIME(0,60*$AH$43/24,0)</f>
        <v/>
      </c>
      <c r="AP72" s="48">
        <f>AP71+TIME(0,60*$AH$43/24,0)</f>
        <v/>
      </c>
    </row>
    <row r="73" ht="15.75" customHeight="1">
      <c r="B73" s="41" t="inlineStr">
        <is>
          <t>6h - 7h</t>
        </is>
      </c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3">
        <f>IF(AC73=0,"",(C73*(C$8+D$8)/2+E73*(E$8+F$8)/2+G73*(G$8+H$8)/2+I73*(I$8+J$8)/2+K73*(K$8+L$8)/2+M73*(M$8+N$8)/2+O73*(O$8+P$8)/2+Q73*(Q$8+R$8)/2+S73*(S$8+T$8)/2+U73*(U$8+V$8)/2+W73*(W$8+X$8)/2+Y73*(Y$8+Z$8)/2)/AC73)</f>
        <v/>
      </c>
      <c r="AB73" s="44">
        <f>IF(AD73=0,"",(D73*(D$8+C$8)/2+F73*(F$8+E$8)/2+H73*(H$8+G$8)/2+J73*(J$8+I$8)/2+L73*(L$8+K$8)/2+N73*(N$8+M$8)/2+P73*(P$8+O$8)/2+R73*(R$8+Q$8)/2+T73*(T$8+S$8)/2+V73*(V$8+U$8)/2+X73*(X$8+W$8)/2+Z73*(Z$8+Y$8)/2)/AD73)</f>
        <v/>
      </c>
      <c r="AC73" s="45">
        <f>SUM(C73,E73,G73,I73,K73,M73,O73,Q73,S73,U73,W73,Y73)</f>
        <v/>
      </c>
      <c r="AD73" s="46">
        <f>SUM(D73,F73,H73,J73,L73,N73,P73,R73,T73,V73,X73,Z73)</f>
        <v/>
      </c>
      <c r="AE73" s="47">
        <f>AC73+AD73</f>
        <v/>
      </c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8">
        <f>AO72+TIME(0,60*$AH$43/24,0)</f>
        <v/>
      </c>
      <c r="AP73" s="48">
        <f>AP72+TIME(0,60*$AH$43/24,0)</f>
        <v/>
      </c>
    </row>
    <row r="74" ht="15.75" customHeight="1">
      <c r="B74" s="41" t="inlineStr">
        <is>
          <t>7h - 8h</t>
        </is>
      </c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3">
        <f>IF(AC74=0,"",(C74*(C$8+D$8)/2+E74*(E$8+F$8)/2+G74*(G$8+H$8)/2+I74*(I$8+J$8)/2+K74*(K$8+L$8)/2+M74*(M$8+N$8)/2+O74*(O$8+P$8)/2+Q74*(Q$8+R$8)/2+S74*(S$8+T$8)/2+U74*(U$8+V$8)/2+W74*(W$8+X$8)/2+Y74*(Y$8+Z$8)/2)/AC74)</f>
        <v/>
      </c>
      <c r="AB74" s="44">
        <f>IF(AD74=0,"",(D74*(D$8+C$8)/2+F74*(F$8+E$8)/2+H74*(H$8+G$8)/2+J74*(J$8+I$8)/2+L74*(L$8+K$8)/2+N74*(N$8+M$8)/2+P74*(P$8+O$8)/2+R74*(R$8+Q$8)/2+T74*(T$8+S$8)/2+V74*(V$8+U$8)/2+X74*(X$8+W$8)/2+Z74*(Z$8+Y$8)/2)/AD74)</f>
        <v/>
      </c>
      <c r="AC74" s="45">
        <f>SUM(C74,E74,G74,I74,K74,M74,O74,Q74,S74,U74,W74,Y74)</f>
        <v/>
      </c>
      <c r="AD74" s="46">
        <f>SUM(D74,F74,H74,J74,L74,N74,P74,R74,T74,V74,X74,Z74)</f>
        <v/>
      </c>
      <c r="AE74" s="47">
        <f>AC74+AD74</f>
        <v/>
      </c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8">
        <f>AO73+TIME(0,60*$AH$43/24,0)</f>
        <v/>
      </c>
      <c r="AP74" s="48">
        <f>AP73+TIME(0,60*$AH$43/24,0)</f>
        <v/>
      </c>
    </row>
    <row r="75" ht="15.75" customHeight="1">
      <c r="B75" s="41" t="inlineStr">
        <is>
          <t>8h - 9h</t>
        </is>
      </c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3">
        <f>IF(AC75=0,"",(C75*(C$8+D$8)/2+E75*(E$8+F$8)/2+G75*(G$8+H$8)/2+I75*(I$8+J$8)/2+K75*(K$8+L$8)/2+M75*(M$8+N$8)/2+O75*(O$8+P$8)/2+Q75*(Q$8+R$8)/2+S75*(S$8+T$8)/2+U75*(U$8+V$8)/2+W75*(W$8+X$8)/2+Y75*(Y$8+Z$8)/2)/AC75)</f>
        <v/>
      </c>
      <c r="AB75" s="44">
        <f>IF(AD75=0,"",(D75*(D$8+C$8)/2+F75*(F$8+E$8)/2+H75*(H$8+G$8)/2+J75*(J$8+I$8)/2+L75*(L$8+K$8)/2+N75*(N$8+M$8)/2+P75*(P$8+O$8)/2+R75*(R$8+Q$8)/2+T75*(T$8+S$8)/2+V75*(V$8+U$8)/2+X75*(X$8+W$8)/2+Z75*(Z$8+Y$8)/2)/AD75)</f>
        <v/>
      </c>
      <c r="AC75" s="45">
        <f>SUM(C75,E75,G75,I75,K75,M75,O75,Q75,S75,U75,W75,Y75)</f>
        <v/>
      </c>
      <c r="AD75" s="46">
        <f>SUM(D75,F75,H75,J75,L75,N75,P75,R75,T75,V75,X75,Z75)</f>
        <v/>
      </c>
      <c r="AE75" s="47">
        <f>AC75+AD75</f>
        <v/>
      </c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8">
        <f>AO74+TIME(0,60*$AH$43/24,0)</f>
        <v/>
      </c>
      <c r="AP75" s="48">
        <f>AP74+TIME(0,60*$AH$43/24,0)</f>
        <v/>
      </c>
    </row>
    <row r="76" ht="15.75" customHeight="1">
      <c r="B76" s="41" t="inlineStr">
        <is>
          <t>9h - 10h</t>
        </is>
      </c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3">
        <f>IF(AC76=0,"",(C76*(C$8+D$8)/2+E76*(E$8+F$8)/2+G76*(G$8+H$8)/2+I76*(I$8+J$8)/2+K76*(K$8+L$8)/2+M76*(M$8+N$8)/2+O76*(O$8+P$8)/2+Q76*(Q$8+R$8)/2+S76*(S$8+T$8)/2+U76*(U$8+V$8)/2+W76*(W$8+X$8)/2+Y76*(Y$8+Z$8)/2)/AC76)</f>
        <v/>
      </c>
      <c r="AB76" s="44">
        <f>IF(AD76=0,"",(D76*(D$8+C$8)/2+F76*(F$8+E$8)/2+H76*(H$8+G$8)/2+J76*(J$8+I$8)/2+L76*(L$8+K$8)/2+N76*(N$8+M$8)/2+P76*(P$8+O$8)/2+R76*(R$8+Q$8)/2+T76*(T$8+S$8)/2+V76*(V$8+U$8)/2+X76*(X$8+W$8)/2+Z76*(Z$8+Y$8)/2)/AD76)</f>
        <v/>
      </c>
      <c r="AC76" s="45">
        <f>SUM(C76,E76,G76,I76,K76,M76,O76,Q76,S76,U76,W76,Y76)</f>
        <v/>
      </c>
      <c r="AD76" s="46">
        <f>SUM(D76,F76,H76,J76,L76,N76,P76,R76,T76,V76,X76,Z76)</f>
        <v/>
      </c>
      <c r="AE76" s="47">
        <f>AC76+AD76</f>
        <v/>
      </c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8">
        <f>AO75+TIME(0,60*$AH$43/24,0)</f>
        <v/>
      </c>
      <c r="AP76" s="48">
        <f>AP75+TIME(0,60*$AH$43/24,0)</f>
        <v/>
      </c>
    </row>
    <row r="77" ht="15.75" customHeight="1">
      <c r="B77" s="41" t="inlineStr">
        <is>
          <t>10h - 11h</t>
        </is>
      </c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3">
        <f>IF(AC77=0,"",(C77*(C$8+D$8)/2+E77*(E$8+F$8)/2+G77*(G$8+H$8)/2+I77*(I$8+J$8)/2+K77*(K$8+L$8)/2+M77*(M$8+N$8)/2+O77*(O$8+P$8)/2+Q77*(Q$8+R$8)/2+S77*(S$8+T$8)/2+U77*(U$8+V$8)/2+W77*(W$8+X$8)/2+Y77*(Y$8+Z$8)/2)/AC77)</f>
        <v/>
      </c>
      <c r="AB77" s="44">
        <f>IF(AD77=0,"",(D77*(D$8+C$8)/2+F77*(F$8+E$8)/2+H77*(H$8+G$8)/2+J77*(J$8+I$8)/2+L77*(L$8+K$8)/2+N77*(N$8+M$8)/2+P77*(P$8+O$8)/2+R77*(R$8+Q$8)/2+T77*(T$8+S$8)/2+V77*(V$8+U$8)/2+X77*(X$8+W$8)/2+Z77*(Z$8+Y$8)/2)/AD77)</f>
        <v/>
      </c>
      <c r="AC77" s="45">
        <f>SUM(C77,E77,G77,I77,K77,M77,O77,Q77,S77,U77,W77,Y77)</f>
        <v/>
      </c>
      <c r="AD77" s="46">
        <f>SUM(D77,F77,H77,J77,L77,N77,P77,R77,T77,V77,X77,Z77)</f>
        <v/>
      </c>
      <c r="AE77" s="47">
        <f>AC77+AD77</f>
        <v/>
      </c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8">
        <f>AO76+TIME(0,60*$AH$43/24,0)</f>
        <v/>
      </c>
      <c r="AP77" s="48">
        <f>AP76+TIME(0,60*$AH$43/24,0)</f>
        <v/>
      </c>
    </row>
    <row r="78" ht="15.75" customHeight="1">
      <c r="B78" s="41" t="inlineStr">
        <is>
          <t>11h - 12h</t>
        </is>
      </c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3">
        <f>IF(AC78=0,"",(C78*(C$8+D$8)/2+E78*(E$8+F$8)/2+G78*(G$8+H$8)/2+I78*(I$8+J$8)/2+K78*(K$8+L$8)/2+M78*(M$8+N$8)/2+O78*(O$8+P$8)/2+Q78*(Q$8+R$8)/2+S78*(S$8+T$8)/2+U78*(U$8+V$8)/2+W78*(W$8+X$8)/2+Y78*(Y$8+Z$8)/2)/AC78)</f>
        <v/>
      </c>
      <c r="AB78" s="44">
        <f>IF(AD78=0,"",(D78*(D$8+C$8)/2+F78*(F$8+E$8)/2+H78*(H$8+G$8)/2+J78*(J$8+I$8)/2+L78*(L$8+K$8)/2+N78*(N$8+M$8)/2+P78*(P$8+O$8)/2+R78*(R$8+Q$8)/2+T78*(T$8+S$8)/2+V78*(V$8+U$8)/2+X78*(X$8+W$8)/2+Z78*(Z$8+Y$8)/2)/AD78)</f>
        <v/>
      </c>
      <c r="AC78" s="45">
        <f>SUM(C78,E78,G78,I78,K78,M78,O78,Q78,S78,U78,W78,Y78)</f>
        <v/>
      </c>
      <c r="AD78" s="46">
        <f>SUM(D78,F78,H78,J78,L78,N78,P78,R78,T78,V78,X78,Z78)</f>
        <v/>
      </c>
      <c r="AE78" s="47">
        <f>AC78+AD78</f>
        <v/>
      </c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8">
        <f>AO77+TIME(0,60*$AH$43/24,0)</f>
        <v/>
      </c>
      <c r="AP78" s="48">
        <f>AP77+TIME(0,60*$AH$43/24,0)</f>
        <v/>
      </c>
    </row>
    <row r="79" ht="15.75" customHeight="1">
      <c r="B79" s="41" t="inlineStr">
        <is>
          <t>12h - 13h</t>
        </is>
      </c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3">
        <f>IF(AC79=0,"",(C79*(C$8+D$8)/2+E79*(E$8+F$8)/2+G79*(G$8+H$8)/2+I79*(I$8+J$8)/2+K79*(K$8+L$8)/2+M79*(M$8+N$8)/2+O79*(O$8+P$8)/2+Q79*(Q$8+R$8)/2+S79*(S$8+T$8)/2+U79*(U$8+V$8)/2+W79*(W$8+X$8)/2+Y79*(Y$8+Z$8)/2)/AC79)</f>
        <v/>
      </c>
      <c r="AB79" s="44">
        <f>IF(AD79=0,"",(D79*(D$8+C$8)/2+F79*(F$8+E$8)/2+H79*(H$8+G$8)/2+J79*(J$8+I$8)/2+L79*(L$8+K$8)/2+N79*(N$8+M$8)/2+P79*(P$8+O$8)/2+R79*(R$8+Q$8)/2+T79*(T$8+S$8)/2+V79*(V$8+U$8)/2+X79*(X$8+W$8)/2+Z79*(Z$8+Y$8)/2)/AD79)</f>
        <v/>
      </c>
      <c r="AC79" s="45">
        <f>SUM(C79,E79,G79,I79,K79,M79,O79,Q79,S79,U79,W79,Y79)</f>
        <v/>
      </c>
      <c r="AD79" s="46">
        <f>SUM(D79,F79,H79,J79,L79,N79,P79,R79,T79,V79,X79,Z79)</f>
        <v/>
      </c>
      <c r="AE79" s="47">
        <f>AC79+AD79</f>
        <v/>
      </c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8">
        <f>AO78+TIME(0,60*$AH$43/24,0)</f>
        <v/>
      </c>
      <c r="AP79" s="48">
        <f>AP78+TIME(0,60*$AH$43/24,0)</f>
        <v/>
      </c>
    </row>
    <row r="80" ht="15.75" customHeight="1">
      <c r="B80" s="41" t="inlineStr">
        <is>
          <t>13h - 14h</t>
        </is>
      </c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3">
        <f>IF(AC80=0,"",(C80*(C$8+D$8)/2+E80*(E$8+F$8)/2+G80*(G$8+H$8)/2+I80*(I$8+J$8)/2+K80*(K$8+L$8)/2+M80*(M$8+N$8)/2+O80*(O$8+P$8)/2+Q80*(Q$8+R$8)/2+S80*(S$8+T$8)/2+U80*(U$8+V$8)/2+W80*(W$8+X$8)/2+Y80*(Y$8+Z$8)/2)/AC80)</f>
        <v/>
      </c>
      <c r="AB80" s="44">
        <f>IF(AD80=0,"",(D80*(D$8+C$8)/2+F80*(F$8+E$8)/2+H80*(H$8+G$8)/2+J80*(J$8+I$8)/2+L80*(L$8+K$8)/2+N80*(N$8+M$8)/2+P80*(P$8+O$8)/2+R80*(R$8+Q$8)/2+T80*(T$8+S$8)/2+V80*(V$8+U$8)/2+X80*(X$8+W$8)/2+Z80*(Z$8+Y$8)/2)/AD80)</f>
        <v/>
      </c>
      <c r="AC80" s="45">
        <f>SUM(C80,E80,G80,I80,K80,M80,O80,Q80,S80,U80,W80,Y80)</f>
        <v/>
      </c>
      <c r="AD80" s="46">
        <f>SUM(D80,F80,H80,J80,L80,N80,P80,R80,T80,V80,X80,Z80)</f>
        <v/>
      </c>
      <c r="AE80" s="47">
        <f>AC80+AD80</f>
        <v/>
      </c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8">
        <f>AO79+TIME(0,60*$AH$43/24,0)</f>
        <v/>
      </c>
      <c r="AP80" s="48">
        <f>AP79+TIME(0,60*$AH$43/24,0)</f>
        <v/>
      </c>
    </row>
    <row r="81" ht="15.75" customHeight="1">
      <c r="B81" s="41" t="inlineStr">
        <is>
          <t>14h - 15h</t>
        </is>
      </c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3">
        <f>IF(AC81=0,"",(C81*(C$8+D$8)/2+E81*(E$8+F$8)/2+G81*(G$8+H$8)/2+I81*(I$8+J$8)/2+K81*(K$8+L$8)/2+M81*(M$8+N$8)/2+O81*(O$8+P$8)/2+Q81*(Q$8+R$8)/2+S81*(S$8+T$8)/2+U81*(U$8+V$8)/2+W81*(W$8+X$8)/2+Y81*(Y$8+Z$8)/2)/AC81)</f>
        <v/>
      </c>
      <c r="AB81" s="44">
        <f>IF(AD81=0,"",(D81*(D$8+C$8)/2+F81*(F$8+E$8)/2+H81*(H$8+G$8)/2+J81*(J$8+I$8)/2+L81*(L$8+K$8)/2+N81*(N$8+M$8)/2+P81*(P$8+O$8)/2+R81*(R$8+Q$8)/2+T81*(T$8+S$8)/2+V81*(V$8+U$8)/2+X81*(X$8+W$8)/2+Z81*(Z$8+Y$8)/2)/AD81)</f>
        <v/>
      </c>
      <c r="AC81" s="45">
        <f>SUM(C81,E81,G81,I81,K81,M81,O81,Q81,S81,U81,W81,Y81)</f>
        <v/>
      </c>
      <c r="AD81" s="46">
        <f>SUM(D81,F81,H81,J81,L81,N81,P81,R81,T81,V81,X81,Z81)</f>
        <v/>
      </c>
      <c r="AE81" s="47">
        <f>AC81+AD81</f>
        <v/>
      </c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8">
        <f>AO80+TIME(0,60*$AH$43/24,0)</f>
        <v/>
      </c>
      <c r="AP81" s="48">
        <f>AP80+TIME(0,60*$AH$43/24,0)</f>
        <v/>
      </c>
    </row>
    <row r="82" ht="15.75" customHeight="1">
      <c r="B82" s="41" t="inlineStr">
        <is>
          <t>15h - 16h</t>
        </is>
      </c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3">
        <f>IF(AC82=0,"",(C82*(C$8+D$8)/2+E82*(E$8+F$8)/2+G82*(G$8+H$8)/2+I82*(I$8+J$8)/2+K82*(K$8+L$8)/2+M82*(M$8+N$8)/2+O82*(O$8+P$8)/2+Q82*(Q$8+R$8)/2+S82*(S$8+T$8)/2+U82*(U$8+V$8)/2+W82*(W$8+X$8)/2+Y82*(Y$8+Z$8)/2)/AC82)</f>
        <v/>
      </c>
      <c r="AB82" s="44">
        <f>IF(AD82=0,"",(D82*(D$8+C$8)/2+F82*(F$8+E$8)/2+H82*(H$8+G$8)/2+J82*(J$8+I$8)/2+L82*(L$8+K$8)/2+N82*(N$8+M$8)/2+P82*(P$8+O$8)/2+R82*(R$8+Q$8)/2+T82*(T$8+S$8)/2+V82*(V$8+U$8)/2+X82*(X$8+W$8)/2+Z82*(Z$8+Y$8)/2)/AD82)</f>
        <v/>
      </c>
      <c r="AC82" s="45">
        <f>SUM(C82,E82,G82,I82,K82,M82,O82,Q82,S82,U82,W82,Y82)</f>
        <v/>
      </c>
      <c r="AD82" s="46">
        <f>SUM(D82,F82,H82,J82,L82,N82,P82,R82,T82,V82,X82,Z82)</f>
        <v/>
      </c>
      <c r="AE82" s="47">
        <f>AC82+AD82</f>
        <v/>
      </c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8">
        <f>AO81+TIME(0,60*$AH$43/24,0)</f>
        <v/>
      </c>
      <c r="AP82" s="48">
        <f>AP81+TIME(0,60*$AH$43/24,0)</f>
        <v/>
      </c>
    </row>
    <row r="83" ht="15.75" customHeight="1">
      <c r="B83" s="41" t="inlineStr">
        <is>
          <t>16h - 17h</t>
        </is>
      </c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3">
        <f>IF(AC83=0,"",(C83*(C$8+D$8)/2+E83*(E$8+F$8)/2+G83*(G$8+H$8)/2+I83*(I$8+J$8)/2+K83*(K$8+L$8)/2+M83*(M$8+N$8)/2+O83*(O$8+P$8)/2+Q83*(Q$8+R$8)/2+S83*(S$8+T$8)/2+U83*(U$8+V$8)/2+W83*(W$8+X$8)/2+Y83*(Y$8+Z$8)/2)/AC83)</f>
        <v/>
      </c>
      <c r="AB83" s="44">
        <f>IF(AD83=0,"",(D83*(D$8+C$8)/2+F83*(F$8+E$8)/2+H83*(H$8+G$8)/2+J83*(J$8+I$8)/2+L83*(L$8+K$8)/2+N83*(N$8+M$8)/2+P83*(P$8+O$8)/2+R83*(R$8+Q$8)/2+T83*(T$8+S$8)/2+V83*(V$8+U$8)/2+X83*(X$8+W$8)/2+Z83*(Z$8+Y$8)/2)/AD83)</f>
        <v/>
      </c>
      <c r="AC83" s="45">
        <f>SUM(C83,E83,G83,I83,K83,M83,O83,Q83,S83,U83,W83,Y83)</f>
        <v/>
      </c>
      <c r="AD83" s="46">
        <f>SUM(D83,F83,H83,J83,L83,N83,P83,R83,T83,V83,X83,Z83)</f>
        <v/>
      </c>
      <c r="AE83" s="47">
        <f>AC83+AD83</f>
        <v/>
      </c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8">
        <f>AO82+TIME(0,60*$AH$43/24,0)</f>
        <v/>
      </c>
      <c r="AP83" s="48">
        <f>AP82+TIME(0,60*$AH$43/24,0)</f>
        <v/>
      </c>
    </row>
    <row r="84" ht="15.75" customHeight="1">
      <c r="B84" s="41" t="inlineStr">
        <is>
          <t>17h - 18h</t>
        </is>
      </c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3">
        <f>IF(AC84=0,"",(C84*(C$8+D$8)/2+E84*(E$8+F$8)/2+G84*(G$8+H$8)/2+I84*(I$8+J$8)/2+K84*(K$8+L$8)/2+M84*(M$8+N$8)/2+O84*(O$8+P$8)/2+Q84*(Q$8+R$8)/2+S84*(S$8+T$8)/2+U84*(U$8+V$8)/2+W84*(W$8+X$8)/2+Y84*(Y$8+Z$8)/2)/AC84)</f>
        <v/>
      </c>
      <c r="AB84" s="44">
        <f>IF(AD84=0,"",(D84*(D$8+C$8)/2+F84*(F$8+E$8)/2+H84*(H$8+G$8)/2+J84*(J$8+I$8)/2+L84*(L$8+K$8)/2+N84*(N$8+M$8)/2+P84*(P$8+O$8)/2+R84*(R$8+Q$8)/2+T84*(T$8+S$8)/2+V84*(V$8+U$8)/2+X84*(X$8+W$8)/2+Z84*(Z$8+Y$8)/2)/AD84)</f>
        <v/>
      </c>
      <c r="AC84" s="45">
        <f>SUM(C84,E84,G84,I84,K84,M84,O84,Q84,S84,U84,W84,Y84)</f>
        <v/>
      </c>
      <c r="AD84" s="46">
        <f>SUM(D84,F84,H84,J84,L84,N84,P84,R84,T84,V84,X84,Z84)</f>
        <v/>
      </c>
      <c r="AE84" s="47">
        <f>AC84+AD84</f>
        <v/>
      </c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8">
        <f>AO83+TIME(0,60*$AH$43/24,0)</f>
        <v/>
      </c>
      <c r="AP84" s="48">
        <f>AP83+TIME(0,60*$AH$43/24,0)</f>
        <v/>
      </c>
    </row>
    <row r="85" ht="15.75" customHeight="1">
      <c r="B85" s="41" t="inlineStr">
        <is>
          <t>18h - 19h</t>
        </is>
      </c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3">
        <f>IF(AC85=0,"",(C85*(C$8+D$8)/2+E85*(E$8+F$8)/2+G85*(G$8+H$8)/2+I85*(I$8+J$8)/2+K85*(K$8+L$8)/2+M85*(M$8+N$8)/2+O85*(O$8+P$8)/2+Q85*(Q$8+R$8)/2+S85*(S$8+T$8)/2+U85*(U$8+V$8)/2+W85*(W$8+X$8)/2+Y85*(Y$8+Z$8)/2)/AC85)</f>
        <v/>
      </c>
      <c r="AB85" s="44">
        <f>IF(AD85=0,"",(D85*(D$8+C$8)/2+F85*(F$8+E$8)/2+H85*(H$8+G$8)/2+J85*(J$8+I$8)/2+L85*(L$8+K$8)/2+N85*(N$8+M$8)/2+P85*(P$8+O$8)/2+R85*(R$8+Q$8)/2+T85*(T$8+S$8)/2+V85*(V$8+U$8)/2+X85*(X$8+W$8)/2+Z85*(Z$8+Y$8)/2)/AD85)</f>
        <v/>
      </c>
      <c r="AC85" s="45">
        <f>SUM(C85,E85,G85,I85,K85,M85,O85,Q85,S85,U85,W85,Y85)</f>
        <v/>
      </c>
      <c r="AD85" s="46">
        <f>SUM(D85,F85,H85,J85,L85,N85,P85,R85,T85,V85,X85,Z85)</f>
        <v/>
      </c>
      <c r="AE85" s="47">
        <f>AC85+AD85</f>
        <v/>
      </c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8">
        <f>AO84+TIME(0,60*$AH$43/24,0)</f>
        <v/>
      </c>
      <c r="AP85" s="48">
        <f>AP84+TIME(0,60*$AH$43/24,0)</f>
        <v/>
      </c>
    </row>
    <row r="86" ht="15.75" customHeight="1">
      <c r="B86" s="41" t="inlineStr">
        <is>
          <t>19h - 20h</t>
        </is>
      </c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3">
        <f>IF(AC86=0,"",(C86*(C$8+D$8)/2+E86*(E$8+F$8)/2+G86*(G$8+H$8)/2+I86*(I$8+J$8)/2+K86*(K$8+L$8)/2+M86*(M$8+N$8)/2+O86*(O$8+P$8)/2+Q86*(Q$8+R$8)/2+S86*(S$8+T$8)/2+U86*(U$8+V$8)/2+W86*(W$8+X$8)/2+Y86*(Y$8+Z$8)/2)/AC86)</f>
        <v/>
      </c>
      <c r="AB86" s="44">
        <f>IF(AD86=0,"",(D86*(D$8+C$8)/2+F86*(F$8+E$8)/2+H86*(H$8+G$8)/2+J86*(J$8+I$8)/2+L86*(L$8+K$8)/2+N86*(N$8+M$8)/2+P86*(P$8+O$8)/2+R86*(R$8+Q$8)/2+T86*(T$8+S$8)/2+V86*(V$8+U$8)/2+X86*(X$8+W$8)/2+Z86*(Z$8+Y$8)/2)/AD86)</f>
        <v/>
      </c>
      <c r="AC86" s="45">
        <f>SUM(C86,E86,G86,I86,K86,M86,O86,Q86,S86,U86,W86,Y86)</f>
        <v/>
      </c>
      <c r="AD86" s="46">
        <f>SUM(D86,F86,H86,J86,L86,N86,P86,R86,T86,V86,X86,Z86)</f>
        <v/>
      </c>
      <c r="AE86" s="47">
        <f>AC86+AD86</f>
        <v/>
      </c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8">
        <f>AO85+TIME(0,60*$AH$43/24,0)</f>
        <v/>
      </c>
      <c r="AP86" s="48">
        <f>AP85+TIME(0,60*$AH$43/24,0)</f>
        <v/>
      </c>
    </row>
    <row r="87" ht="15.75" customHeight="1">
      <c r="B87" s="41" t="inlineStr">
        <is>
          <t>20h - 21h</t>
        </is>
      </c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3">
        <f>IF(AC87=0,"",(C87*(C$8+D$8)/2+E87*(E$8+F$8)/2+G87*(G$8+H$8)/2+I87*(I$8+J$8)/2+K87*(K$8+L$8)/2+M87*(M$8+N$8)/2+O87*(O$8+P$8)/2+Q87*(Q$8+R$8)/2+S87*(S$8+T$8)/2+U87*(U$8+V$8)/2+W87*(W$8+X$8)/2+Y87*(Y$8+Z$8)/2)/AC87)</f>
        <v/>
      </c>
      <c r="AB87" s="44">
        <f>IF(AD87=0,"",(D87*(D$8+C$8)/2+F87*(F$8+E$8)/2+H87*(H$8+G$8)/2+J87*(J$8+I$8)/2+L87*(L$8+K$8)/2+N87*(N$8+M$8)/2+P87*(P$8+O$8)/2+R87*(R$8+Q$8)/2+T87*(T$8+S$8)/2+V87*(V$8+U$8)/2+X87*(X$8+W$8)/2+Z87*(Z$8+Y$8)/2)/AD87)</f>
        <v/>
      </c>
      <c r="AC87" s="45">
        <f>SUM(C87,E87,G87,I87,K87,M87,O87,Q87,S87,U87,W87,Y87)</f>
        <v/>
      </c>
      <c r="AD87" s="46">
        <f>SUM(D87,F87,H87,J87,L87,N87,P87,R87,T87,V87,X87,Z87)</f>
        <v/>
      </c>
      <c r="AE87" s="47">
        <f>AC87+AD87</f>
        <v/>
      </c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8">
        <f>AO86+TIME(0,60*$AH$43/24,0)</f>
        <v/>
      </c>
      <c r="AP87" s="48">
        <f>AP86+TIME(0,60*$AH$43/24,0)</f>
        <v/>
      </c>
    </row>
    <row r="88" ht="15.75" customHeight="1">
      <c r="B88" s="41" t="inlineStr">
        <is>
          <t>21h - 22h</t>
        </is>
      </c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3">
        <f>IF(AC88=0,"",(C88*(C$8+D$8)/2+E88*(E$8+F$8)/2+G88*(G$8+H$8)/2+I88*(I$8+J$8)/2+K88*(K$8+L$8)/2+M88*(M$8+N$8)/2+O88*(O$8+P$8)/2+Q88*(Q$8+R$8)/2+S88*(S$8+T$8)/2+U88*(U$8+V$8)/2+W88*(W$8+X$8)/2+Y88*(Y$8+Z$8)/2)/AC88)</f>
        <v/>
      </c>
      <c r="AB88" s="44">
        <f>IF(AD88=0,"",(D88*(D$8+C$8)/2+F88*(F$8+E$8)/2+H88*(H$8+G$8)/2+J88*(J$8+I$8)/2+L88*(L$8+K$8)/2+N88*(N$8+M$8)/2+P88*(P$8+O$8)/2+R88*(R$8+Q$8)/2+T88*(T$8+S$8)/2+V88*(V$8+U$8)/2+X88*(X$8+W$8)/2+Z88*(Z$8+Y$8)/2)/AD88)</f>
        <v/>
      </c>
      <c r="AC88" s="45">
        <f>SUM(C88,E88,G88,I88,K88,M88,O88,Q88,S88,U88,W88,Y88)</f>
        <v/>
      </c>
      <c r="AD88" s="46">
        <f>SUM(D88,F88,H88,J88,L88,N88,P88,R88,T88,V88,X88,Z88)</f>
        <v/>
      </c>
      <c r="AE88" s="47">
        <f>AC88+AD88</f>
        <v/>
      </c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8">
        <f>AO87+TIME(0,60*$AH$43/24,0)</f>
        <v/>
      </c>
      <c r="AP88" s="48">
        <f>AP87+TIME(0,60*$AH$43/24,0)</f>
        <v/>
      </c>
    </row>
    <row r="89" ht="15.75" customHeight="1">
      <c r="B89" s="41" t="inlineStr">
        <is>
          <t>22h - 23h</t>
        </is>
      </c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3">
        <f>IF(AC89=0,"",(C89*(C$8+D$8)/2+E89*(E$8+F$8)/2+G89*(G$8+H$8)/2+I89*(I$8+J$8)/2+K89*(K$8+L$8)/2+M89*(M$8+N$8)/2+O89*(O$8+P$8)/2+Q89*(Q$8+R$8)/2+S89*(S$8+T$8)/2+U89*(U$8+V$8)/2+W89*(W$8+X$8)/2+Y89*(Y$8+Z$8)/2)/AC89)</f>
        <v/>
      </c>
      <c r="AB89" s="44">
        <f>IF(AD89=0,"",(D89*(D$8+C$8)/2+F89*(F$8+E$8)/2+H89*(H$8+G$8)/2+J89*(J$8+I$8)/2+L89*(L$8+K$8)/2+N89*(N$8+M$8)/2+P89*(P$8+O$8)/2+R89*(R$8+Q$8)/2+T89*(T$8+S$8)/2+V89*(V$8+U$8)/2+X89*(X$8+W$8)/2+Z89*(Z$8+Y$8)/2)/AD89)</f>
        <v/>
      </c>
      <c r="AC89" s="45">
        <f>SUM(C89,E89,G89,I89,K89,M89,O89,Q89,S89,U89,W89,Y89)</f>
        <v/>
      </c>
      <c r="AD89" s="46">
        <f>SUM(D89,F89,H89,J89,L89,N89,P89,R89,T89,V89,X89,Z89)</f>
        <v/>
      </c>
      <c r="AE89" s="47">
        <f>AC89+AD89</f>
        <v/>
      </c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8">
        <f>AO88+TIME(0,60*$AH$43/24,0)</f>
        <v/>
      </c>
      <c r="AP89" s="48">
        <f>AP88+TIME(0,60*$AH$43/24,0)</f>
        <v/>
      </c>
    </row>
    <row r="90" ht="15.75" customHeight="1">
      <c r="B90" s="41" t="inlineStr">
        <is>
          <t>23h - 0h</t>
        </is>
      </c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3">
        <f>IF(AC90=0,"",(C90*(C$8+D$8)/2+E90*(E$8+F$8)/2+G90*(G$8+H$8)/2+I90*(I$8+J$8)/2+K90*(K$8+L$8)/2+M90*(M$8+N$8)/2+O90*(O$8+P$8)/2+Q90*(Q$8+R$8)/2+S90*(S$8+T$8)/2+U90*(U$8+V$8)/2+W90*(W$8+X$8)/2+Y90*(Y$8+Z$8)/2)/AC90)</f>
        <v/>
      </c>
      <c r="AB90" s="44">
        <f>IF(AD90=0,"",(D90*(D$8+C$8)/2+F90*(F$8+E$8)/2+H90*(H$8+G$8)/2+J90*(J$8+I$8)/2+L90*(L$8+K$8)/2+N90*(N$8+M$8)/2+P90*(P$8+O$8)/2+R90*(R$8+Q$8)/2+T90*(T$8+S$8)/2+V90*(V$8+U$8)/2+X90*(X$8+W$8)/2+Z90*(Z$8+Y$8)/2)/AD90)</f>
        <v/>
      </c>
      <c r="AC90" s="45">
        <f>SUM(C90,E90,G90,I90,K90,M90,O90,Q90,S90,U90,W90,Y90)</f>
        <v/>
      </c>
      <c r="AD90" s="46">
        <f>SUM(D90,F90,H90,J90,L90,N90,P90,R90,T90,V90,X90,Z90)</f>
        <v/>
      </c>
      <c r="AE90" s="47">
        <f>AC90+AD90</f>
        <v/>
      </c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8">
        <f>AO89+TIME(0,60*$AH$43/24,0)</f>
        <v/>
      </c>
      <c r="AP90" s="48">
        <f>AP89+TIME(0,60*$AH$43/24,0)</f>
        <v/>
      </c>
    </row>
    <row r="91" ht="15.75" customHeight="1">
      <c r="B91" s="49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3" t="n"/>
      <c r="AB91" s="50" t="n"/>
      <c r="AC91" s="43" t="n"/>
      <c r="AD91" s="51" t="n"/>
      <c r="AE91" s="52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8">
        <f>AO90+TIME(0,60*$AH$43/24,0)</f>
        <v/>
      </c>
      <c r="AP91" s="48">
        <f>AP90+TIME(0,60*$AH$43/24,0)</f>
        <v/>
      </c>
    </row>
    <row r="92" ht="15.75" customHeight="1">
      <c r="B92" s="53" t="inlineStr">
        <is>
          <t>TOTAL</t>
        </is>
      </c>
      <c r="C92" s="54">
        <f>SUM(C67:C90)</f>
        <v/>
      </c>
      <c r="D92" s="55">
        <f>SUM(D67:D90)</f>
        <v/>
      </c>
      <c r="E92" s="54">
        <f>SUM(E67:E90)</f>
        <v/>
      </c>
      <c r="F92" s="55">
        <f>SUM(F67:F90)</f>
        <v/>
      </c>
      <c r="G92" s="54">
        <f>SUM(G67:G90)</f>
        <v/>
      </c>
      <c r="H92" s="55">
        <f>SUM(H67:H90)</f>
        <v/>
      </c>
      <c r="I92" s="54">
        <f>SUM(I67:I90)</f>
        <v/>
      </c>
      <c r="J92" s="55">
        <f>SUM(J67:J90)</f>
        <v/>
      </c>
      <c r="K92" s="54">
        <f>SUM(K67:K90)</f>
        <v/>
      </c>
      <c r="L92" s="55">
        <f>SUM(L67:L90)</f>
        <v/>
      </c>
      <c r="M92" s="54">
        <f>SUM(M67:M90)</f>
        <v/>
      </c>
      <c r="N92" s="55">
        <f>SUM(N67:N90)</f>
        <v/>
      </c>
      <c r="O92" s="54">
        <f>SUM(O67:O90)</f>
        <v/>
      </c>
      <c r="P92" s="55">
        <f>SUM(P67:P90)</f>
        <v/>
      </c>
      <c r="Q92" s="54">
        <f>SUM(Q67:Q90)</f>
        <v/>
      </c>
      <c r="R92" s="55">
        <f>SUM(R67:R90)</f>
        <v/>
      </c>
      <c r="S92" s="54">
        <f>SUM(S67:S90)</f>
        <v/>
      </c>
      <c r="T92" s="55">
        <f>SUM(T67:T90)</f>
        <v/>
      </c>
      <c r="U92" s="54">
        <f>SUM(U67:U90)</f>
        <v/>
      </c>
      <c r="V92" s="55">
        <f>SUM(V67:V90)</f>
        <v/>
      </c>
      <c r="W92" s="54">
        <f>SUM(W67:W90)</f>
        <v/>
      </c>
      <c r="X92" s="55">
        <f>SUM(X67:X90)</f>
        <v/>
      </c>
      <c r="Y92" s="54">
        <f>SUM(Y67:Y90)</f>
        <v/>
      </c>
      <c r="Z92" s="55">
        <f>SUM(Z67:Z90)</f>
        <v/>
      </c>
      <c r="AA92" s="43">
        <f>IF(AC92=0,"",(C92*(C$8+D$8)/2+E92*(E$8+F$8)/2+G92*(G$8+H$8)/2+I92*(I$8+J$8)/2+K92*(K$8+L$8)/2+M92*(M$8+N$8)/2+O92*(O$8+P$8)/2+Q92*(Q$8+R$8)/2+S92*(S$8+T$8)/2+U92*(U$8+V$8)/2+W92*(W$8+X$8)/2+Y92*(Y$8+Z$8)/2)/AC92)</f>
        <v/>
      </c>
      <c r="AB92" s="44">
        <f>IF(AD92=0,"",(D92*(D$8+C$8)/2+F92*(F$8+E$8)/2+H92*(H$8+G$8)/2+J92*(J$8+I$8)/2+L92*(L$8+K$8)/2+N92*(N$8+M$8)/2+P92*(P$8+O$8)/2+R92*(R$8+Q$8)/2+T92*(T$8+S$8)/2+V92*(V$8+U$8)/2+X92*(X$8+W$8)/2+Z92*(Z$8+Y$8)/2)/AD92)</f>
        <v/>
      </c>
      <c r="AC92" s="45">
        <f>SUM(AC67:AC90)</f>
        <v/>
      </c>
      <c r="AD92" s="56">
        <f>SUM(AD67:AD90)</f>
        <v/>
      </c>
      <c r="AE92" s="57">
        <f>SUM(AE67:AE90)</f>
        <v/>
      </c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</row>
    <row r="93" ht="15.75" customHeight="1">
      <c r="B93" s="53" t="inlineStr">
        <is>
          <t>%</t>
        </is>
      </c>
      <c r="C93" s="58">
        <f>100*C92/$AE92</f>
        <v/>
      </c>
      <c r="D93" s="59">
        <f>100*D92/$AE92</f>
        <v/>
      </c>
      <c r="E93" s="58">
        <f>100*E92/$AE92</f>
        <v/>
      </c>
      <c r="F93" s="59">
        <f>100*F92/$AE92</f>
        <v/>
      </c>
      <c r="G93" s="58">
        <f>100*G92/$AE92</f>
        <v/>
      </c>
      <c r="H93" s="59">
        <f>100*H92/$AE92</f>
        <v/>
      </c>
      <c r="I93" s="58">
        <f>100*I92/$AE92</f>
        <v/>
      </c>
      <c r="J93" s="59">
        <f>100*J92/$AE92</f>
        <v/>
      </c>
      <c r="K93" s="58">
        <f>100*K92/$AE92</f>
        <v/>
      </c>
      <c r="L93" s="59">
        <f>100*L92/$AE92</f>
        <v/>
      </c>
      <c r="M93" s="58">
        <f>100*M92/$AE92</f>
        <v/>
      </c>
      <c r="N93" s="59">
        <f>100*N92/$AE92</f>
        <v/>
      </c>
      <c r="O93" s="58">
        <f>100*O92/$AE92</f>
        <v/>
      </c>
      <c r="P93" s="59">
        <f>100*P92/$AE92</f>
        <v/>
      </c>
      <c r="Q93" s="58">
        <f>100*Q92/$AE92</f>
        <v/>
      </c>
      <c r="R93" s="59">
        <f>100*R92/$AE92</f>
        <v/>
      </c>
      <c r="S93" s="58">
        <f>100*S92/$AE92</f>
        <v/>
      </c>
      <c r="T93" s="59">
        <f>100*T92/$AE92</f>
        <v/>
      </c>
      <c r="U93" s="58">
        <f>100*U92/$AE92</f>
        <v/>
      </c>
      <c r="V93" s="59">
        <f>100*V92/$AE92</f>
        <v/>
      </c>
      <c r="W93" s="58">
        <f>100*W92/$AE92</f>
        <v/>
      </c>
      <c r="X93" s="59">
        <f>100*X92/$AE92</f>
        <v/>
      </c>
      <c r="Y93" s="58">
        <f>100*Y92/$AE92</f>
        <v/>
      </c>
      <c r="Z93" s="59">
        <f>100*Z92/$AE92</f>
        <v/>
      </c>
      <c r="AA93" s="43" t="n"/>
      <c r="AB93" s="60" t="n"/>
      <c r="AC93" s="61">
        <f>AC92/AE92</f>
        <v/>
      </c>
      <c r="AD93" s="62">
        <f>AD92/AE92</f>
        <v/>
      </c>
      <c r="AE93" s="63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</row>
    <row r="94" hidden="1" ht="15.75" customFormat="1" customHeight="1" s="30">
      <c r="B94" s="64" t="inlineStr">
        <is>
          <t>% cumul VL</t>
        </is>
      </c>
      <c r="C94" s="3">
        <f>100*C92/$AC92</f>
        <v/>
      </c>
      <c r="D94" s="3" t="n"/>
      <c r="E94" s="3">
        <f>100*E92/$AC92+C94</f>
        <v/>
      </c>
      <c r="F94" s="3" t="n"/>
      <c r="G94" s="3">
        <f>100*G92/$AC92+E94</f>
        <v/>
      </c>
      <c r="H94" s="3" t="n"/>
      <c r="I94" s="3">
        <f>100*I92/$AC92+G94</f>
        <v/>
      </c>
      <c r="J94" s="3" t="n"/>
      <c r="K94" s="3">
        <f>100*K92/$AC92+I94</f>
        <v/>
      </c>
      <c r="L94" s="3" t="n"/>
      <c r="M94" s="3">
        <f>100*M92/$AC92+K94</f>
        <v/>
      </c>
      <c r="N94" s="3" t="n"/>
      <c r="O94" s="3">
        <f>100*O92/$AC92+M94</f>
        <v/>
      </c>
      <c r="P94" s="3" t="n"/>
      <c r="Q94" s="3">
        <f>100*Q92/$AC92+O94</f>
        <v/>
      </c>
      <c r="R94" s="3" t="n"/>
      <c r="S94" s="3">
        <f>100*S92/$AC92+Q94</f>
        <v/>
      </c>
      <c r="T94" s="3" t="n"/>
      <c r="U94" s="3">
        <f>100*U92/$AC92+S94</f>
        <v/>
      </c>
      <c r="V94" s="3" t="n"/>
      <c r="W94" s="3">
        <f>100*W92/$AC92+U94</f>
        <v/>
      </c>
      <c r="X94" s="3" t="n"/>
      <c r="Y94" s="3">
        <f>100*Y92/$AC92+W94</f>
        <v/>
      </c>
      <c r="Z94" s="3" t="n"/>
      <c r="AB94" s="65" t="n"/>
      <c r="AC94" s="65" t="n"/>
      <c r="AD94" s="65" t="n"/>
      <c r="AE94" s="65" t="n"/>
      <c r="AO94" s="3" t="n"/>
      <c r="AP94" s="66" t="n"/>
      <c r="AQ94" s="3" t="n"/>
      <c r="AS94" s="3" t="n"/>
    </row>
    <row r="95" hidden="1" ht="15.75" customFormat="1" customHeight="1" s="30">
      <c r="A95" s="67" t="inlineStr">
        <is>
          <t>% cumul PL</t>
        </is>
      </c>
      <c r="D95" s="3">
        <f>100*D92/$AD92</f>
        <v/>
      </c>
      <c r="E95" s="3" t="n"/>
      <c r="F95" s="3">
        <f>100*F92/$AD92+D95</f>
        <v/>
      </c>
      <c r="G95" s="3" t="n"/>
      <c r="H95" s="3">
        <f>100*H92/$AD92+F95</f>
        <v/>
      </c>
      <c r="I95" s="3" t="n"/>
      <c r="J95" s="3">
        <f>100*J92/$AD92+H95</f>
        <v/>
      </c>
      <c r="K95" s="3" t="n"/>
      <c r="L95" s="3">
        <f>100*L92/$AD92+J95</f>
        <v/>
      </c>
      <c r="M95" s="3" t="n"/>
      <c r="N95" s="3">
        <f>100*N92/$AD92+L95</f>
        <v/>
      </c>
      <c r="O95" s="3" t="n"/>
      <c r="P95" s="3">
        <f>100*P92/$AD92+N95</f>
        <v/>
      </c>
      <c r="Q95" s="3" t="n"/>
      <c r="R95" s="3">
        <f>100*R92/$AD92+P95</f>
        <v/>
      </c>
      <c r="S95" s="3" t="n"/>
      <c r="T95" s="3">
        <f>100*T92/$AD92+R95</f>
        <v/>
      </c>
      <c r="U95" s="3" t="n"/>
      <c r="V95" s="3">
        <f>100*V92/$AD92+T95</f>
        <v/>
      </c>
      <c r="W95" s="3" t="n"/>
      <c r="X95" s="3">
        <f>100*X92/$AD92+V95</f>
        <v/>
      </c>
      <c r="Y95" s="3" t="n"/>
      <c r="Z95" s="3">
        <f>100*Z92/$AD92+X95</f>
        <v/>
      </c>
      <c r="AO95" s="3" t="n"/>
    </row>
    <row r="96" hidden="1" ht="15.75" customFormat="1" customHeight="1" s="30">
      <c r="B96" s="31" t="inlineStr">
        <is>
          <t>% cumul TV</t>
        </is>
      </c>
      <c r="C96" s="3">
        <f>(C94*$AC92+D95*$AD92)/$AE92</f>
        <v/>
      </c>
      <c r="D96" s="3" t="n"/>
      <c r="E96" s="3">
        <f>(E94*$AC92+F95*$AD92)/$AE92</f>
        <v/>
      </c>
      <c r="F96" s="3" t="n"/>
      <c r="G96" s="3">
        <f>(G94*$AC92+H95*$AD92)/$AE92</f>
        <v/>
      </c>
      <c r="H96" s="3" t="n"/>
      <c r="I96" s="3">
        <f>(I94*$AC92+J95*$AD92)/$AE92</f>
        <v/>
      </c>
      <c r="J96" s="3" t="n"/>
      <c r="K96" s="3">
        <f>(K94*$AC92+L95*$AD92)/$AE92</f>
        <v/>
      </c>
      <c r="L96" s="3" t="n"/>
      <c r="M96" s="3">
        <f>(M94*$AC92+N95*$AD92)/$AE92</f>
        <v/>
      </c>
      <c r="N96" s="3" t="n"/>
      <c r="O96" s="3">
        <f>(O94*$AC92+P95*$AD92)/$AE92</f>
        <v/>
      </c>
      <c r="P96" s="3" t="n"/>
      <c r="Q96" s="3">
        <f>(Q94*$AC92+R95*$AD92)/$AE92</f>
        <v/>
      </c>
      <c r="R96" s="3" t="n"/>
      <c r="S96" s="3">
        <f>(S94*$AC92+T95*$AD92)/$AE92</f>
        <v/>
      </c>
      <c r="T96" s="3" t="n"/>
      <c r="U96" s="3">
        <f>(U94*$AC92+V95*$AD92)/$AE92</f>
        <v/>
      </c>
      <c r="V96" s="3" t="n"/>
      <c r="W96" s="3">
        <f>(W94*$AC92+X95*$AD92)/$AE92</f>
        <v/>
      </c>
      <c r="X96" s="3" t="n"/>
      <c r="Y96" s="3">
        <f>(Y94*$AC92+Z95*$AD92)/$AE92</f>
        <v/>
      </c>
      <c r="Z96" s="3" t="n"/>
      <c r="AO96" s="3" t="n"/>
    </row>
    <row r="97" ht="15.75" customHeight="1">
      <c r="B97" s="68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</row>
    <row r="98" ht="15.75" customHeight="1">
      <c r="B98" s="69" t="inlineStr">
        <is>
          <t>CLASSIFICATION DES VITESSES PRATIQUEES</t>
        </is>
      </c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1" t="n"/>
      <c r="AA98" s="452" t="inlineStr">
        <is>
          <t>RECAPITULATIF</t>
        </is>
      </c>
      <c r="AB98" s="446" t="n"/>
      <c r="AC98" s="446" t="n"/>
      <c r="AD98" s="446" t="n"/>
      <c r="AE98" s="446" t="n"/>
      <c r="AF98" s="446" t="n"/>
      <c r="AG98" s="446" t="n"/>
      <c r="AH98" s="446" t="n"/>
      <c r="AI98" s="446" t="n"/>
      <c r="AJ98" s="446" t="n"/>
      <c r="AK98" s="446" t="n"/>
      <c r="AL98" s="446" t="n"/>
      <c r="AM98" s="449" t="n"/>
      <c r="AN98" s="72" t="n"/>
    </row>
    <row r="99" ht="15.75" customHeight="1">
      <c r="B99" s="73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74" t="inlineStr">
        <is>
          <t>Vitesse limite =</t>
        </is>
      </c>
      <c r="AD99" s="74" t="inlineStr">
        <is>
          <t>Vitesse limite =</t>
        </is>
      </c>
      <c r="AE99" s="501" t="inlineStr">
        <is>
          <t>km/h</t>
        </is>
      </c>
      <c r="AF99" s="40" t="inlineStr">
        <is>
          <t>{{VMAX}}</t>
        </is>
      </c>
      <c r="AG99" s="74" t="inlineStr">
        <is>
          <t>Page =</t>
        </is>
      </c>
      <c r="AH99" s="74" t="n">
        <v>24</v>
      </c>
      <c r="AI99" s="501" t="inlineStr">
        <is>
          <t>h</t>
        </is>
      </c>
      <c r="AL99" s="40" t="n"/>
      <c r="AM99" s="40" t="n"/>
      <c r="AN99" s="40" t="n"/>
    </row>
    <row r="100" ht="15.75" customHeight="1">
      <c r="B100" s="73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51" t="inlineStr">
        <is>
          <t>Véhicules</t>
        </is>
      </c>
      <c r="AB100" s="427" t="n"/>
      <c r="AC100" s="428" t="n"/>
      <c r="AD100" s="448" t="inlineStr">
        <is>
          <t>Débits</t>
        </is>
      </c>
      <c r="AE100" s="449" t="n"/>
      <c r="AF100" s="448" t="inlineStr">
        <is>
          <t>Vitesses</t>
        </is>
      </c>
      <c r="AG100" s="446" t="n"/>
      <c r="AH100" s="446" t="n"/>
      <c r="AI100" s="446" t="n"/>
      <c r="AJ100" s="449" t="n"/>
      <c r="AK100" s="448" t="inlineStr">
        <is>
          <t>Périodes</t>
        </is>
      </c>
      <c r="AL100" s="446" t="n"/>
      <c r="AM100" s="449" t="n"/>
      <c r="AN100" s="533" t="n"/>
    </row>
    <row r="101" ht="15.75" customHeight="1">
      <c r="B101" s="77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434" t="n"/>
      <c r="AB101" s="435" t="n"/>
      <c r="AC101" s="436" t="n"/>
      <c r="AD101" s="79" t="inlineStr">
        <is>
          <t>Total</t>
        </is>
      </c>
      <c r="AE101" s="80" t="inlineStr">
        <is>
          <t>TMH</t>
        </is>
      </c>
      <c r="AF101" s="81" t="inlineStr">
        <is>
          <t>Vmoy</t>
        </is>
      </c>
      <c r="AG101" s="82" t="inlineStr">
        <is>
          <t>V15</t>
        </is>
      </c>
      <c r="AH101" s="83" t="inlineStr">
        <is>
          <t>V50</t>
        </is>
      </c>
      <c r="AI101" s="472" t="inlineStr">
        <is>
          <t>V85</t>
        </is>
      </c>
      <c r="AJ101" s="79" t="inlineStr">
        <is>
          <t>Infrac.</t>
        </is>
      </c>
      <c r="AK101" s="85" t="n">
        <v>1</v>
      </c>
      <c r="AL101" s="85" t="n">
        <v>2</v>
      </c>
      <c r="AM101" s="86" t="n">
        <v>3</v>
      </c>
      <c r="AN101" s="87" t="n"/>
    </row>
    <row r="102" ht="15.75" customHeight="1">
      <c r="B102" s="77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426" t="inlineStr">
        <is>
          <t>Tout véhicule (TV)</t>
        </is>
      </c>
      <c r="AB102" s="427" t="n"/>
      <c r="AC102" s="428" t="n"/>
      <c r="AD102" s="88" t="n"/>
      <c r="AE102" s="89" t="n"/>
      <c r="AF102" s="481" t="n"/>
      <c r="AG102" s="91" t="n"/>
      <c r="AH102" s="92" t="n"/>
      <c r="AI102" s="513" t="n"/>
      <c r="AJ102" s="94" t="n"/>
      <c r="AK102" s="32" t="n"/>
      <c r="AL102" s="32" t="n"/>
      <c r="AM102" s="95" t="n"/>
    </row>
    <row r="103" ht="15.75" customFormat="1" customHeight="1" s="96">
      <c r="B103" s="97" t="n"/>
      <c r="C103" s="98" t="n"/>
      <c r="D103" s="98" t="n"/>
      <c r="E103" s="98" t="n"/>
      <c r="F103" s="98" t="n"/>
      <c r="G103" s="98" t="n"/>
      <c r="H103" s="98" t="n"/>
      <c r="I103" s="98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9" t="n"/>
      <c r="AB103" s="100" t="n"/>
      <c r="AC103" s="101" t="n"/>
      <c r="AD103" s="371" t="n"/>
      <c r="AE103" s="102" t="n"/>
      <c r="AF103" s="103" t="n"/>
      <c r="AG103" s="104" t="n"/>
      <c r="AH103" s="105" t="n"/>
      <c r="AI103" s="106" t="n"/>
      <c r="AJ103" s="376" t="n"/>
      <c r="AK103" s="385" t="n"/>
      <c r="AL103" s="386" t="n"/>
      <c r="AM103" s="387" t="n"/>
      <c r="AO103" s="107" t="n"/>
      <c r="AP103" s="108" t="n"/>
      <c r="AQ103" s="108" t="n"/>
      <c r="AR103" s="108" t="n"/>
      <c r="AS103" s="108" t="n"/>
    </row>
    <row r="104" ht="15.75" customHeight="1">
      <c r="B104" s="77" t="n"/>
      <c r="C104" s="78" t="n"/>
      <c r="D104" s="78" t="n"/>
      <c r="E104" s="78" t="n"/>
      <c r="F104" s="78" t="n"/>
      <c r="G104" s="78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551" t="inlineStr">
        <is>
          <t>Véhicules légers (VL)</t>
        </is>
      </c>
      <c r="AB104" s="427" t="n"/>
      <c r="AC104" s="428" t="n"/>
      <c r="AD104" s="109" t="n"/>
      <c r="AE104" s="110" t="n"/>
      <c r="AF104" s="111" t="n"/>
      <c r="AG104" s="112" t="n"/>
      <c r="AH104" s="113" t="n"/>
      <c r="AI104" s="114" t="n"/>
      <c r="AJ104" s="115" t="n"/>
      <c r="AK104" s="116" t="n"/>
      <c r="AL104" s="116" t="n"/>
      <c r="AM104" s="117" t="n"/>
    </row>
    <row r="105" ht="15.75" customFormat="1" customHeight="1" s="96">
      <c r="B105" s="97" t="n"/>
      <c r="C105" s="98" t="n"/>
      <c r="D105" s="98" t="n"/>
      <c r="E105" s="98" t="n"/>
      <c r="F105" s="98" t="n"/>
      <c r="G105" s="98" t="n"/>
      <c r="H105" s="98" t="n"/>
      <c r="I105" s="98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118" t="n"/>
      <c r="AB105" s="119" t="n"/>
      <c r="AC105" s="120" t="n"/>
      <c r="AD105" s="372" t="n"/>
      <c r="AE105" s="121" t="n"/>
      <c r="AF105" s="419" t="n"/>
      <c r="AG105" s="122" t="n"/>
      <c r="AH105" s="123" t="n"/>
      <c r="AI105" s="124" t="n"/>
      <c r="AJ105" s="375" t="n"/>
      <c r="AK105" s="390" t="n"/>
      <c r="AL105" s="389" t="n"/>
      <c r="AM105" s="388" t="n"/>
      <c r="AO105" s="107" t="n"/>
      <c r="AP105" s="108" t="n"/>
      <c r="AQ105" s="108" t="n"/>
      <c r="AR105" s="108" t="n"/>
      <c r="AS105" s="108" t="n"/>
    </row>
    <row r="106" ht="15.75" customHeight="1">
      <c r="B106" s="77" t="n"/>
      <c r="C106" s="78" t="n"/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549" t="inlineStr">
        <is>
          <t>Poids lourds (PL)</t>
        </is>
      </c>
      <c r="AB106" s="427" t="n"/>
      <c r="AC106" s="428" t="n"/>
      <c r="AD106" s="125" t="n"/>
      <c r="AE106" s="126" t="n"/>
      <c r="AF106" s="127" t="n"/>
      <c r="AG106" s="128" t="n"/>
      <c r="AH106" s="129" t="n"/>
      <c r="AI106" s="130" t="n"/>
      <c r="AJ106" s="131" t="n"/>
      <c r="AK106" s="132" t="n"/>
      <c r="AL106" s="132" t="n"/>
      <c r="AM106" s="133" t="n"/>
    </row>
    <row r="107" ht="15.75" customFormat="1" customHeight="1" s="96">
      <c r="B107" s="97" t="n"/>
      <c r="C107" s="98" t="n"/>
      <c r="D107" s="98" t="n"/>
      <c r="E107" s="98" t="n"/>
      <c r="F107" s="98" t="n"/>
      <c r="G107" s="98" t="n"/>
      <c r="H107" s="98" t="n"/>
      <c r="I107" s="98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134" t="n"/>
      <c r="AB107" s="135" t="n"/>
      <c r="AC107" s="136" t="n"/>
      <c r="AD107" s="373">
        <f>AD93</f>
        <v/>
      </c>
      <c r="AE107" s="137" t="n"/>
      <c r="AF107" s="418" t="inlineStr">
        <is>
          <t>km/h</t>
        </is>
      </c>
      <c r="AG107" s="138">
        <f>SUMPRODUCT(MATCH(1,--($C95:$Z95&gt;15),0))</f>
        <v/>
      </c>
      <c r="AH107" s="139">
        <f>SUMPRODUCT(MATCH(1,--($C95:$Z95&gt;50),0))</f>
        <v/>
      </c>
      <c r="AI107" s="140">
        <f>SUMPRODUCT(MATCH(1,--($C95:$Z95&gt;85),0))</f>
        <v/>
      </c>
      <c r="AJ107" s="374">
        <f>AJ106/AD106</f>
        <v/>
      </c>
      <c r="AK107" s="391">
        <f>AK106/$AD106</f>
        <v/>
      </c>
      <c r="AL107" s="393">
        <f>AL106/$AD106</f>
        <v/>
      </c>
      <c r="AM107" s="392">
        <f>AM106/$AD106</f>
        <v/>
      </c>
      <c r="AO107" s="107" t="n"/>
      <c r="AP107" s="108" t="n"/>
      <c r="AQ107" s="108" t="n"/>
      <c r="AR107" s="108" t="n"/>
      <c r="AS107" s="108" t="n"/>
    </row>
    <row r="108" ht="15.75" customHeight="1">
      <c r="B108" s="77" t="n"/>
      <c r="C108" s="78" t="n"/>
      <c r="D108" s="78" t="n"/>
      <c r="E108" s="78" t="n"/>
      <c r="F108" s="78" t="n"/>
      <c r="G108" s="78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B108" s="141" t="n"/>
      <c r="AC108" s="141" t="n"/>
      <c r="AD108" s="142" t="n"/>
      <c r="AE108" s="143" t="n"/>
      <c r="AF108" s="143" t="n"/>
      <c r="AG108" s="143" t="n"/>
      <c r="AH108" s="143" t="n"/>
      <c r="AI108" s="438" t="inlineStr">
        <is>
          <t>Période 1:</t>
        </is>
      </c>
      <c r="AK108" s="316" t="inlineStr">
        <is>
          <t>{{P1_START}}</t>
        </is>
      </c>
      <c r="AL108" s="425" t="inlineStr">
        <is>
          <t>à</t>
        </is>
      </c>
      <c r="AM108" s="316" t="inlineStr">
        <is>
          <t>{{P1_END}}</t>
        </is>
      </c>
      <c r="AN108" s="144" t="n"/>
    </row>
    <row r="109" ht="15.75" customHeight="1">
      <c r="B109" s="77" t="n"/>
      <c r="C109" s="78" t="n"/>
      <c r="D109" s="78" t="n"/>
      <c r="E109" s="78" t="n"/>
      <c r="F109" s="78" t="n"/>
      <c r="G109" s="78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B109" s="145" t="n"/>
      <c r="AC109" s="145" t="n"/>
      <c r="AD109" s="146" t="n"/>
      <c r="AE109" s="147" t="n"/>
      <c r="AF109" s="147" t="n"/>
      <c r="AG109" s="147" t="n"/>
      <c r="AH109" s="147" t="n"/>
      <c r="AI109" s="438" t="inlineStr">
        <is>
          <t>Période 2:</t>
        </is>
      </c>
      <c r="AK109" s="316" t="inlineStr">
        <is>
          <t>{{P2_START}}</t>
        </is>
      </c>
      <c r="AL109" s="425" t="inlineStr">
        <is>
          <t>à</t>
        </is>
      </c>
      <c r="AM109" s="316" t="inlineStr">
        <is>
          <t>{{P2_END}}</t>
        </is>
      </c>
      <c r="AN109" s="144" t="n"/>
    </row>
    <row r="110" ht="15.75" customHeight="1">
      <c r="B110" s="77" t="n"/>
      <c r="C110" s="78" t="n"/>
      <c r="D110" s="78" t="n"/>
      <c r="E110" s="78" t="n"/>
      <c r="F110" s="78" t="n"/>
      <c r="G110" s="78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B110" s="148" t="n"/>
      <c r="AC110" s="148" t="n"/>
      <c r="AD110" s="146" t="n"/>
      <c r="AE110" s="147" t="n"/>
      <c r="AF110" s="147" t="n"/>
      <c r="AG110" s="147" t="n"/>
      <c r="AH110" s="147" t="n"/>
      <c r="AI110" s="438" t="inlineStr">
        <is>
          <t>Période 3:</t>
        </is>
      </c>
      <c r="AK110" s="316" t="inlineStr">
        <is>
          <t>{{P3_START}}</t>
        </is>
      </c>
      <c r="AL110" s="425" t="inlineStr">
        <is>
          <t>à</t>
        </is>
      </c>
      <c r="AM110" s="316" t="inlineStr">
        <is>
          <t>{{P3_END}}</t>
        </is>
      </c>
      <c r="AN110" s="144" t="n"/>
    </row>
    <row r="111" ht="15.75" customHeight="1">
      <c r="B111" s="77" t="n"/>
      <c r="C111" s="78" t="n"/>
      <c r="D111" s="78" t="n"/>
      <c r="E111" s="78" t="n"/>
      <c r="F111" s="78" t="n"/>
      <c r="G111" s="78" t="n"/>
      <c r="H111" s="78" t="n"/>
      <c r="I111" s="78" t="n"/>
      <c r="J111" s="78" t="n"/>
      <c r="K111" s="78" t="n"/>
      <c r="L111" s="78" t="n"/>
      <c r="M111" s="78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B111" s="149" t="n"/>
      <c r="AC111" s="74" t="n"/>
      <c r="AD111" s="150" t="n"/>
      <c r="AE111" s="150" t="n"/>
      <c r="AF111" s="149" t="n"/>
      <c r="AG111" s="150" t="n"/>
      <c r="AH111" s="150" t="n"/>
      <c r="AI111" s="151" t="n"/>
      <c r="AJ111" s="151" t="n"/>
      <c r="AK111" s="151" t="n"/>
      <c r="AL111" s="151" t="n"/>
      <c r="AM111" s="151" t="n"/>
      <c r="AN111" s="151" t="n"/>
    </row>
    <row r="112" ht="15.75" customHeight="1">
      <c r="B112" s="77" t="n"/>
      <c r="C112" s="78" t="n"/>
      <c r="D112" s="78" t="n"/>
      <c r="E112" s="78" t="n"/>
      <c r="F112" s="78" t="n"/>
      <c r="G112" s="78" t="n"/>
      <c r="H112" s="78" t="n"/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40" t="n"/>
      <c r="AB112" s="40" t="n"/>
      <c r="AC112" s="40" t="n"/>
      <c r="AD112" s="40" t="n"/>
      <c r="AE112" s="40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</row>
    <row r="113" ht="15.75" customHeight="1"/>
    <row r="114" ht="15.75" customHeight="1">
      <c r="B114" s="5" t="n"/>
      <c r="C114" s="6" t="n"/>
      <c r="D114" s="6" t="n"/>
      <c r="E114" s="6" t="n"/>
      <c r="F114" s="7" t="n"/>
      <c r="G114" s="445" t="inlineStr">
        <is>
          <t>MOYENNE DE LA PERIODE DE RELEVE</t>
        </is>
      </c>
      <c r="H114" s="446" t="n"/>
      <c r="I114" s="446" t="n"/>
      <c r="J114" s="446" t="n"/>
      <c r="K114" s="446" t="n"/>
      <c r="L114" s="446" t="n"/>
      <c r="M114" s="446" t="n"/>
      <c r="N114" s="446" t="n"/>
      <c r="O114" s="446" t="n"/>
      <c r="P114" s="446" t="n"/>
      <c r="Q114" s="446" t="n"/>
      <c r="R114" s="446" t="n"/>
      <c r="S114" s="446" t="n"/>
      <c r="T114" s="446" t="n"/>
      <c r="U114" s="446" t="n"/>
      <c r="V114" s="446" t="n"/>
      <c r="W114" s="446" t="n"/>
      <c r="X114" s="446" t="n"/>
      <c r="Y114" s="446" t="n"/>
      <c r="Z114" s="446" t="n"/>
      <c r="AA114" s="446" t="n"/>
      <c r="AB114" s="446" t="n"/>
      <c r="AC114" s="446" t="n"/>
      <c r="AD114" s="446" t="n"/>
      <c r="AE114" s="446" t="n"/>
      <c r="AF114" s="446" t="n"/>
      <c r="AG114" s="8" t="n"/>
      <c r="AH114" s="8" t="n"/>
      <c r="AI114" s="8" t="n"/>
      <c r="AJ114" s="8" t="n"/>
      <c r="AK114" s="8" t="n"/>
      <c r="AL114" s="8" t="n"/>
      <c r="AM114" s="9" t="n"/>
      <c r="AN114" s="10" t="n"/>
    </row>
    <row r="115" ht="15.75" customHeight="1">
      <c r="B115" s="11" t="n"/>
      <c r="C115" s="12" t="n"/>
      <c r="D115" s="12" t="n"/>
      <c r="E115" s="12" t="n"/>
      <c r="F115" s="13" t="n"/>
      <c r="G115" s="550" t="inlineStr">
        <is>
          <t>SENS1</t>
        </is>
      </c>
      <c r="H115" s="427" t="n"/>
      <c r="I115" s="427" t="n"/>
      <c r="J115" s="428" t="n"/>
      <c r="K115" s="444" t="inlineStr">
        <is>
          <t>Sens</t>
        </is>
      </c>
      <c r="L115" s="440" t="n">
        <v>1</v>
      </c>
      <c r="M115" s="447" t="inlineStr">
        <is>
          <t>Voie</t>
        </is>
      </c>
      <c r="N115" s="440" t="n">
        <v>0</v>
      </c>
      <c r="O115" s="14" t="n"/>
      <c r="P115" s="15" t="n"/>
      <c r="Q115" s="441" t="inlineStr">
        <is>
          <t>{{SECT_INFO}}</t>
        </is>
      </c>
      <c r="R115" s="427" t="n"/>
      <c r="S115" s="427" t="n"/>
      <c r="T115" s="427" t="n"/>
      <c r="U115" s="427" t="n"/>
      <c r="V115" s="427" t="n"/>
      <c r="W115" s="427" t="n"/>
      <c r="X115" s="427" t="n"/>
      <c r="Y115" s="428" t="n"/>
      <c r="Z115" s="441" t="inlineStr">
        <is>
          <t>{{SURVEY_PERIOD}}</t>
        </is>
      </c>
      <c r="AA115" s="427" t="n"/>
      <c r="AB115" s="427" t="n"/>
      <c r="AC115" s="427" t="n"/>
      <c r="AD115" s="427" t="n"/>
      <c r="AE115" s="427" t="n"/>
      <c r="AF115" s="428" t="n"/>
      <c r="AG115" s="441" t="inlineStr">
        <is>
          <t>Mode 4 / Seq = 60mn</t>
        </is>
      </c>
      <c r="AH115" s="427" t="n"/>
      <c r="AI115" s="427" t="n"/>
      <c r="AJ115" s="427" t="n"/>
      <c r="AK115" s="427" t="n"/>
      <c r="AL115" s="427" t="n"/>
      <c r="AM115" s="428" t="n"/>
      <c r="AN115" s="16" t="n"/>
    </row>
    <row r="116" ht="15.75" customHeight="1">
      <c r="B116" s="11" t="n"/>
      <c r="C116" s="12" t="n"/>
      <c r="D116" s="12" t="n"/>
      <c r="E116" s="12" t="n"/>
      <c r="F116" s="13" t="n"/>
      <c r="G116" s="431" t="n"/>
      <c r="J116" s="433" t="n"/>
      <c r="K116" s="434" t="n"/>
      <c r="L116" s="435" t="n"/>
      <c r="M116" s="435" t="n"/>
      <c r="N116" s="435" t="n"/>
      <c r="O116" s="17" t="n"/>
      <c r="P116" s="18" t="n"/>
      <c r="Q116" s="434" t="n"/>
      <c r="R116" s="435" t="n"/>
      <c r="S116" s="435" t="n"/>
      <c r="T116" s="435" t="n"/>
      <c r="U116" s="435" t="n"/>
      <c r="V116" s="435" t="n"/>
      <c r="W116" s="435" t="n"/>
      <c r="X116" s="435" t="n"/>
      <c r="Y116" s="436" t="n"/>
      <c r="Z116" s="434" t="n"/>
      <c r="AA116" s="435" t="n"/>
      <c r="AB116" s="435" t="n"/>
      <c r="AC116" s="435" t="n"/>
      <c r="AD116" s="435" t="n"/>
      <c r="AE116" s="435" t="n"/>
      <c r="AF116" s="436" t="n"/>
      <c r="AG116" s="434" t="n"/>
      <c r="AH116" s="435" t="n"/>
      <c r="AI116" s="435" t="n"/>
      <c r="AJ116" s="435" t="n"/>
      <c r="AK116" s="435" t="n"/>
      <c r="AL116" s="435" t="n"/>
      <c r="AM116" s="436" t="n"/>
      <c r="AN116" s="16" t="n"/>
    </row>
    <row r="117" ht="15.75" customHeight="1">
      <c r="B117" s="11" t="n"/>
      <c r="C117" s="12" t="n"/>
      <c r="D117" s="12" t="n"/>
      <c r="E117" s="12" t="n"/>
      <c r="F117" s="13" t="n"/>
      <c r="G117" s="431" t="n"/>
      <c r="J117" s="433" t="n"/>
      <c r="K117" s="443" t="inlineStr">
        <is>
          <t>{{LOCATION}}</t>
        </is>
      </c>
      <c r="L117" s="427" t="n"/>
      <c r="M117" s="427" t="n"/>
      <c r="N117" s="427" t="n"/>
      <c r="O117" s="427" t="n"/>
      <c r="P117" s="427" t="n"/>
      <c r="Q117" s="427" t="n"/>
      <c r="R117" s="427" t="n"/>
      <c r="S117" s="427" t="n"/>
      <c r="T117" s="427" t="n"/>
      <c r="U117" s="427" t="n"/>
      <c r="V117" s="427" t="n"/>
      <c r="W117" s="427" t="n"/>
      <c r="X117" s="427" t="n"/>
      <c r="Y117" s="427" t="n"/>
      <c r="Z117" s="427" t="n"/>
      <c r="AA117" s="427" t="n"/>
      <c r="AB117" s="427" t="n"/>
      <c r="AC117" s="427" t="n"/>
      <c r="AD117" s="427" t="n"/>
      <c r="AE117" s="427" t="n"/>
      <c r="AF117" s="427" t="n"/>
      <c r="AG117" s="427" t="n"/>
      <c r="AH117" s="427" t="n"/>
      <c r="AI117" s="427" t="n"/>
      <c r="AJ117" s="447" t="inlineStr">
        <is>
          <t>Page</t>
        </is>
      </c>
      <c r="AK117" s="442" t="inlineStr">
        <is>
          <t>-</t>
        </is>
      </c>
      <c r="AL117" s="19" t="n"/>
      <c r="AM117" s="20" t="n"/>
      <c r="AN117" s="21" t="n"/>
    </row>
    <row r="118" ht="15.75" customHeight="1">
      <c r="B118" s="22" t="n"/>
      <c r="C118" s="23" t="n"/>
      <c r="D118" s="23" t="n"/>
      <c r="E118" s="23" t="n"/>
      <c r="F118" s="24" t="n"/>
      <c r="G118" s="434" t="n"/>
      <c r="H118" s="435" t="n"/>
      <c r="I118" s="435" t="n"/>
      <c r="J118" s="436" t="n"/>
      <c r="K118" s="434" t="n"/>
      <c r="L118" s="435" t="n"/>
      <c r="M118" s="435" t="n"/>
      <c r="N118" s="435" t="n"/>
      <c r="O118" s="435" t="n"/>
      <c r="P118" s="435" t="n"/>
      <c r="Q118" s="435" t="n"/>
      <c r="R118" s="435" t="n"/>
      <c r="S118" s="435" t="n"/>
      <c r="T118" s="435" t="n"/>
      <c r="U118" s="435" t="n"/>
      <c r="V118" s="435" t="n"/>
      <c r="W118" s="435" t="n"/>
      <c r="X118" s="435" t="n"/>
      <c r="Y118" s="435" t="n"/>
      <c r="Z118" s="435" t="n"/>
      <c r="AA118" s="435" t="n"/>
      <c r="AB118" s="435" t="n"/>
      <c r="AC118" s="435" t="n"/>
      <c r="AD118" s="435" t="n"/>
      <c r="AE118" s="435" t="n"/>
      <c r="AF118" s="435" t="n"/>
      <c r="AG118" s="435" t="n"/>
      <c r="AH118" s="435" t="n"/>
      <c r="AI118" s="435" t="n"/>
      <c r="AJ118" s="435" t="n"/>
      <c r="AK118" s="435" t="n"/>
      <c r="AL118" s="25" t="n"/>
      <c r="AM118" s="26" t="n"/>
    </row>
    <row r="119" ht="15.75" customFormat="1" customHeight="1" s="27">
      <c r="B119" s="28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O119" s="3" t="n"/>
      <c r="AP119" s="4" t="n"/>
      <c r="AQ119" s="4" t="n"/>
      <c r="AR119" s="4" t="n"/>
      <c r="AS119" s="4" t="n"/>
    </row>
    <row r="120" hidden="1" ht="15.75" customFormat="1" customHeight="1" s="30">
      <c r="B120" s="31" t="inlineStr">
        <is>
          <t>Vitesses</t>
        </is>
      </c>
      <c r="C120" s="31" t="n">
        <v>0</v>
      </c>
      <c r="D120" s="31" t="n">
        <v>20</v>
      </c>
      <c r="E120" s="31" t="n">
        <v>20</v>
      </c>
      <c r="F120" s="31" t="n">
        <v>30</v>
      </c>
      <c r="G120" s="31" t="n">
        <v>30</v>
      </c>
      <c r="H120" s="31" t="n">
        <v>40</v>
      </c>
      <c r="I120" s="31" t="n">
        <v>40</v>
      </c>
      <c r="J120" s="31" t="n">
        <v>50</v>
      </c>
      <c r="K120" s="31" t="n">
        <v>50</v>
      </c>
      <c r="L120" s="31" t="n">
        <v>60</v>
      </c>
      <c r="M120" s="31" t="n">
        <v>60</v>
      </c>
      <c r="N120" s="31" t="n">
        <v>70</v>
      </c>
      <c r="O120" s="31" t="n">
        <v>70</v>
      </c>
      <c r="P120" s="31" t="n">
        <v>80</v>
      </c>
      <c r="Q120" s="31" t="n">
        <v>80</v>
      </c>
      <c r="R120" s="31" t="n">
        <v>90</v>
      </c>
      <c r="S120" s="31" t="n">
        <v>90</v>
      </c>
      <c r="T120" s="31" t="n">
        <v>100</v>
      </c>
      <c r="U120" s="31" t="n">
        <v>100</v>
      </c>
      <c r="V120" s="31" t="n">
        <v>110</v>
      </c>
      <c r="W120" s="31" t="n">
        <v>110</v>
      </c>
      <c r="X120" s="31" t="n">
        <v>120</v>
      </c>
      <c r="Y120" s="31" t="n">
        <v>120</v>
      </c>
      <c r="Z120" s="31" t="n">
        <v>130</v>
      </c>
      <c r="AO120" s="3" t="n"/>
    </row>
    <row r="121" ht="15.75" customHeight="1">
      <c r="B121" s="450" t="n"/>
      <c r="C121" s="32" t="n"/>
      <c r="D121" s="32" t="inlineStr">
        <is>
          <t>&lt;20</t>
        </is>
      </c>
      <c r="E121" s="32" t="n"/>
      <c r="F121" s="32" t="inlineStr">
        <is>
          <t>20 - 30</t>
        </is>
      </c>
      <c r="G121" s="32" t="n"/>
      <c r="H121" s="32" t="inlineStr">
        <is>
          <t>30 - 40</t>
        </is>
      </c>
      <c r="I121" s="32" t="n"/>
      <c r="J121" s="32" t="inlineStr">
        <is>
          <t>40 - 50</t>
        </is>
      </c>
      <c r="K121" s="32" t="n"/>
      <c r="L121" s="32" t="inlineStr">
        <is>
          <t>50 - 60</t>
        </is>
      </c>
      <c r="M121" s="32" t="n"/>
      <c r="N121" s="32" t="inlineStr">
        <is>
          <t>60 - 70</t>
        </is>
      </c>
      <c r="O121" s="32" t="n"/>
      <c r="P121" s="32" t="inlineStr">
        <is>
          <t>70 - 80</t>
        </is>
      </c>
      <c r="Q121" s="32" t="n"/>
      <c r="R121" s="32" t="inlineStr">
        <is>
          <t>80 - 90</t>
        </is>
      </c>
      <c r="S121" s="32" t="n"/>
      <c r="T121" s="32" t="inlineStr">
        <is>
          <t>90 - 100</t>
        </is>
      </c>
      <c r="U121" s="32" t="n"/>
      <c r="V121" s="32" t="inlineStr">
        <is>
          <t>100 - 110</t>
        </is>
      </c>
      <c r="W121" s="32" t="n"/>
      <c r="X121" s="32" t="inlineStr">
        <is>
          <t>110 - 120</t>
        </is>
      </c>
      <c r="Y121" s="32" t="n"/>
      <c r="Z121" s="32" t="inlineStr">
        <is>
          <t>&gt;120</t>
        </is>
      </c>
      <c r="AA121" s="33" t="n"/>
      <c r="AB121" s="34" t="inlineStr">
        <is>
          <t>Vmoy(km/h)</t>
        </is>
      </c>
      <c r="AC121" s="33" t="n"/>
      <c r="AD121" s="35" t="inlineStr">
        <is>
          <t xml:space="preserve">     Débit</t>
        </is>
      </c>
      <c r="AE121" s="34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</row>
    <row r="122" ht="15.75" customHeight="1">
      <c r="B122" s="434" t="n"/>
      <c r="C122" s="37" t="inlineStr">
        <is>
          <t>VL</t>
        </is>
      </c>
      <c r="D122" s="37" t="inlineStr">
        <is>
          <t>PL</t>
        </is>
      </c>
      <c r="E122" s="37" t="inlineStr">
        <is>
          <t>VL</t>
        </is>
      </c>
      <c r="F122" s="37" t="inlineStr">
        <is>
          <t>PL</t>
        </is>
      </c>
      <c r="G122" s="37" t="inlineStr">
        <is>
          <t>VL</t>
        </is>
      </c>
      <c r="H122" s="37" t="inlineStr">
        <is>
          <t>PL</t>
        </is>
      </c>
      <c r="I122" s="37" t="inlineStr">
        <is>
          <t>VL</t>
        </is>
      </c>
      <c r="J122" s="37" t="inlineStr">
        <is>
          <t>PL</t>
        </is>
      </c>
      <c r="K122" s="37" t="inlineStr">
        <is>
          <t>VL</t>
        </is>
      </c>
      <c r="L122" s="37" t="inlineStr">
        <is>
          <t>PL</t>
        </is>
      </c>
      <c r="M122" s="37" t="inlineStr">
        <is>
          <t>VL</t>
        </is>
      </c>
      <c r="N122" s="37" t="inlineStr">
        <is>
          <t>PL</t>
        </is>
      </c>
      <c r="O122" s="37" t="inlineStr">
        <is>
          <t>VL</t>
        </is>
      </c>
      <c r="P122" s="37" t="inlineStr">
        <is>
          <t>PL</t>
        </is>
      </c>
      <c r="Q122" s="37" t="inlineStr">
        <is>
          <t>VL</t>
        </is>
      </c>
      <c r="R122" s="37" t="inlineStr">
        <is>
          <t>PL</t>
        </is>
      </c>
      <c r="S122" s="37" t="inlineStr">
        <is>
          <t>VL</t>
        </is>
      </c>
      <c r="T122" s="37" t="inlineStr">
        <is>
          <t>PL</t>
        </is>
      </c>
      <c r="U122" s="37" t="inlineStr">
        <is>
          <t>VL</t>
        </is>
      </c>
      <c r="V122" s="37" t="inlineStr">
        <is>
          <t>PL</t>
        </is>
      </c>
      <c r="W122" s="37" t="inlineStr">
        <is>
          <t>VL</t>
        </is>
      </c>
      <c r="X122" s="37" t="inlineStr">
        <is>
          <t>PL</t>
        </is>
      </c>
      <c r="Y122" s="37" t="inlineStr">
        <is>
          <t>VL</t>
        </is>
      </c>
      <c r="Z122" s="37" t="inlineStr">
        <is>
          <t>PL</t>
        </is>
      </c>
      <c r="AA122" s="38" t="inlineStr">
        <is>
          <t>VL</t>
        </is>
      </c>
      <c r="AB122" s="39" t="inlineStr">
        <is>
          <t>PL</t>
        </is>
      </c>
      <c r="AC122" s="38" t="inlineStr">
        <is>
          <t>VL</t>
        </is>
      </c>
      <c r="AD122" s="37" t="inlineStr">
        <is>
          <t>PL</t>
        </is>
      </c>
      <c r="AE122" s="39" t="inlineStr">
        <is>
          <t>TV</t>
        </is>
      </c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</row>
    <row r="123" ht="15.75" customHeight="1">
      <c r="B123" s="41" t="inlineStr">
        <is>
          <t>0h - 1h</t>
        </is>
      </c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3">
        <f>IF(AC123=0,"",(C123*(C$8+D$8)/2+E123*(E$8+F$8)/2+G123*(G$8+H$8)/2+I123*(I$8+J$8)/2+K123*(K$8+L$8)/2+M123*(M$8+N$8)/2+O123*(O$8+P$8)/2+Q123*(Q$8+R$8)/2+S123*(S$8+T$8)/2+U123*(U$8+V$8)/2+W123*(W$8+X$8)/2+Y123*(Y$8+Z$8)/2)/AC123)</f>
        <v/>
      </c>
      <c r="AB123" s="44">
        <f>IF(AD123=0,"",(D123*(D$8+C$8)/2+F123*(F$8+E$8)/2+H123*(H$8+G$8)/2+J123*(J$8+I$8)/2+L123*(L$8+K$8)/2+N123*(N$8+M$8)/2+P123*(P$8+O$8)/2+R123*(R$8+Q$8)/2+T123*(T$8+S$8)/2+V123*(V$8+U$8)/2+X123*(X$8+W$8)/2+Z123*(Z$8+Y$8)/2)/AD123)</f>
        <v/>
      </c>
      <c r="AC123" s="45">
        <f>SUM(C123,E123,G123,I123,K123,M123,O123,Q123,S123,U123,W123,Y123)</f>
        <v/>
      </c>
      <c r="AD123" s="46">
        <f>SUM(D123,F123,H123,J123,L123,N123,P123,R123,T123,V123,X123,Z123)</f>
        <v/>
      </c>
      <c r="AE123" s="47">
        <f>AC123+AD123</f>
        <v/>
      </c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8">
        <f>TIME(HOUR(AP123),MINUTE(AP123),0)</f>
        <v/>
      </c>
      <c r="AP123" s="48">
        <f>#REF!</f>
        <v/>
      </c>
    </row>
    <row r="124" ht="15.75" customHeight="1">
      <c r="B124" s="41" t="inlineStr">
        <is>
          <t>1h - 2h</t>
        </is>
      </c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3">
        <f>IF(AC124=0,"",(C124*(C$8+D$8)/2+E124*(E$8+F$8)/2+G124*(G$8+H$8)/2+I124*(I$8+J$8)/2+K124*(K$8+L$8)/2+M124*(M$8+N$8)/2+O124*(O$8+P$8)/2+Q124*(Q$8+R$8)/2+S124*(S$8+T$8)/2+U124*(U$8+V$8)/2+W124*(W$8+X$8)/2+Y124*(Y$8+Z$8)/2)/AC124)</f>
        <v/>
      </c>
      <c r="AB124" s="44">
        <f>IF(AD124=0,"",(D124*(D$8+C$8)/2+F124*(F$8+E$8)/2+H124*(H$8+G$8)/2+J124*(J$8+I$8)/2+L124*(L$8+K$8)/2+N124*(N$8+M$8)/2+P124*(P$8+O$8)/2+R124*(R$8+Q$8)/2+T124*(T$8+S$8)/2+V124*(V$8+U$8)/2+X124*(X$8+W$8)/2+Z124*(Z$8+Y$8)/2)/AD124)</f>
        <v/>
      </c>
      <c r="AC124" s="45">
        <f>SUM(C124,E124,G124,I124,K124,M124,O124,Q124,S124,U124,W124,Y124)</f>
        <v/>
      </c>
      <c r="AD124" s="46">
        <f>SUM(D124,F124,H124,J124,L124,N124,P124,R124,T124,V124,X124,Z124)</f>
        <v/>
      </c>
      <c r="AE124" s="47">
        <f>AC124+AD124</f>
        <v/>
      </c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8">
        <f>AO123+TIME(0,60*$AH$43/24,0)</f>
        <v/>
      </c>
      <c r="AP124" s="48">
        <f>AP123+TIME(0,60*$AH$43/24,0)</f>
        <v/>
      </c>
    </row>
    <row r="125" ht="15.75" customHeight="1">
      <c r="B125" s="41" t="inlineStr">
        <is>
          <t>2h - 3h</t>
        </is>
      </c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3">
        <f>IF(AC125=0,"",(C125*(C$8+D$8)/2+E125*(E$8+F$8)/2+G125*(G$8+H$8)/2+I125*(I$8+J$8)/2+K125*(K$8+L$8)/2+M125*(M$8+N$8)/2+O125*(O$8+P$8)/2+Q125*(Q$8+R$8)/2+S125*(S$8+T$8)/2+U125*(U$8+V$8)/2+W125*(W$8+X$8)/2+Y125*(Y$8+Z$8)/2)/AC125)</f>
        <v/>
      </c>
      <c r="AB125" s="44">
        <f>IF(AD125=0,"",(D125*(D$8+C$8)/2+F125*(F$8+E$8)/2+H125*(H$8+G$8)/2+J125*(J$8+I$8)/2+L125*(L$8+K$8)/2+N125*(N$8+M$8)/2+P125*(P$8+O$8)/2+R125*(R$8+Q$8)/2+T125*(T$8+S$8)/2+V125*(V$8+U$8)/2+X125*(X$8+W$8)/2+Z125*(Z$8+Y$8)/2)/AD125)</f>
        <v/>
      </c>
      <c r="AC125" s="45">
        <f>SUM(C125,E125,G125,I125,K125,M125,O125,Q125,S125,U125,W125,Y125)</f>
        <v/>
      </c>
      <c r="AD125" s="46">
        <f>SUM(D125,F125,H125,J125,L125,N125,P125,R125,T125,V125,X125,Z125)</f>
        <v/>
      </c>
      <c r="AE125" s="47">
        <f>AC125+AD125</f>
        <v/>
      </c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8">
        <f>AO124+TIME(0,60*$AH$43/24,0)</f>
        <v/>
      </c>
      <c r="AP125" s="48">
        <f>AP124+TIME(0,60*$AH$43/24,0)</f>
        <v/>
      </c>
    </row>
    <row r="126" ht="15.75" customHeight="1">
      <c r="B126" s="41" t="inlineStr">
        <is>
          <t>3h - 4h</t>
        </is>
      </c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3">
        <f>IF(AC126=0,"",(C126*(C$8+D$8)/2+E126*(E$8+F$8)/2+G126*(G$8+H$8)/2+I126*(I$8+J$8)/2+K126*(K$8+L$8)/2+M126*(M$8+N$8)/2+O126*(O$8+P$8)/2+Q126*(Q$8+R$8)/2+S126*(S$8+T$8)/2+U126*(U$8+V$8)/2+W126*(W$8+X$8)/2+Y126*(Y$8+Z$8)/2)/AC126)</f>
        <v/>
      </c>
      <c r="AB126" s="44">
        <f>IF(AD126=0,"",(D126*(D$8+C$8)/2+F126*(F$8+E$8)/2+H126*(H$8+G$8)/2+J126*(J$8+I$8)/2+L126*(L$8+K$8)/2+N126*(N$8+M$8)/2+P126*(P$8+O$8)/2+R126*(R$8+Q$8)/2+T126*(T$8+S$8)/2+V126*(V$8+U$8)/2+X126*(X$8+W$8)/2+Z126*(Z$8+Y$8)/2)/AD126)</f>
        <v/>
      </c>
      <c r="AC126" s="45">
        <f>SUM(C126,E126,G126,I126,K126,M126,O126,Q126,S126,U126,W126,Y126)</f>
        <v/>
      </c>
      <c r="AD126" s="46">
        <f>SUM(D126,F126,H126,J126,L126,N126,P126,R126,T126,V126,X126,Z126)</f>
        <v/>
      </c>
      <c r="AE126" s="47">
        <f>AC126+AD126</f>
        <v/>
      </c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8">
        <f>AO125+TIME(0,60*$AH$43/24,0)</f>
        <v/>
      </c>
      <c r="AP126" s="48">
        <f>AP125+TIME(0,60*$AH$43/24,0)</f>
        <v/>
      </c>
    </row>
    <row r="127" ht="15.75" customHeight="1">
      <c r="B127" s="41" t="inlineStr">
        <is>
          <t>4h - 5h</t>
        </is>
      </c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3">
        <f>IF(AC127=0,"",(C127*(C$8+D$8)/2+E127*(E$8+F$8)/2+G127*(G$8+H$8)/2+I127*(I$8+J$8)/2+K127*(K$8+L$8)/2+M127*(M$8+N$8)/2+O127*(O$8+P$8)/2+Q127*(Q$8+R$8)/2+S127*(S$8+T$8)/2+U127*(U$8+V$8)/2+W127*(W$8+X$8)/2+Y127*(Y$8+Z$8)/2)/AC127)</f>
        <v/>
      </c>
      <c r="AB127" s="44">
        <f>IF(AD127=0,"",(D127*(D$8+C$8)/2+F127*(F$8+E$8)/2+H127*(H$8+G$8)/2+J127*(J$8+I$8)/2+L127*(L$8+K$8)/2+N127*(N$8+M$8)/2+P127*(P$8+O$8)/2+R127*(R$8+Q$8)/2+T127*(T$8+S$8)/2+V127*(V$8+U$8)/2+X127*(X$8+W$8)/2+Z127*(Z$8+Y$8)/2)/AD127)</f>
        <v/>
      </c>
      <c r="AC127" s="45">
        <f>SUM(C127,E127,G127,I127,K127,M127,O127,Q127,S127,U127,W127,Y127)</f>
        <v/>
      </c>
      <c r="AD127" s="46">
        <f>SUM(D127,F127,H127,J127,L127,N127,P127,R127,T127,V127,X127,Z127)</f>
        <v/>
      </c>
      <c r="AE127" s="47">
        <f>AC127+AD127</f>
        <v/>
      </c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8">
        <f>AO126+TIME(0,60*$AH$43/24,0)</f>
        <v/>
      </c>
      <c r="AP127" s="48">
        <f>AP126+TIME(0,60*$AH$43/24,0)</f>
        <v/>
      </c>
    </row>
    <row r="128" ht="15.75" customHeight="1">
      <c r="B128" s="41" t="inlineStr">
        <is>
          <t>5h - 6h</t>
        </is>
      </c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3">
        <f>IF(AC128=0,"",(C128*(C$8+D$8)/2+E128*(E$8+F$8)/2+G128*(G$8+H$8)/2+I128*(I$8+J$8)/2+K128*(K$8+L$8)/2+M128*(M$8+N$8)/2+O128*(O$8+P$8)/2+Q128*(Q$8+R$8)/2+S128*(S$8+T$8)/2+U128*(U$8+V$8)/2+W128*(W$8+X$8)/2+Y128*(Y$8+Z$8)/2)/AC128)</f>
        <v/>
      </c>
      <c r="AB128" s="44">
        <f>IF(AD128=0,"",(D128*(D$8+C$8)/2+F128*(F$8+E$8)/2+H128*(H$8+G$8)/2+J128*(J$8+I$8)/2+L128*(L$8+K$8)/2+N128*(N$8+M$8)/2+P128*(P$8+O$8)/2+R128*(R$8+Q$8)/2+T128*(T$8+S$8)/2+V128*(V$8+U$8)/2+X128*(X$8+W$8)/2+Z128*(Z$8+Y$8)/2)/AD128)</f>
        <v/>
      </c>
      <c r="AC128" s="45">
        <f>SUM(C128,E128,G128,I128,K128,M128,O128,Q128,S128,U128,W128,Y128)</f>
        <v/>
      </c>
      <c r="AD128" s="46">
        <f>SUM(D128,F128,H128,J128,L128,N128,P128,R128,T128,V128,X128,Z128)</f>
        <v/>
      </c>
      <c r="AE128" s="47">
        <f>AC128+AD128</f>
        <v/>
      </c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8">
        <f>AO127+TIME(0,60*$AH$43/24,0)</f>
        <v/>
      </c>
      <c r="AP128" s="48">
        <f>AP127+TIME(0,60*$AH$43/24,0)</f>
        <v/>
      </c>
    </row>
    <row r="129" ht="15.75" customHeight="1">
      <c r="B129" s="41" t="inlineStr">
        <is>
          <t>6h - 7h</t>
        </is>
      </c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3">
        <f>IF(AC129=0,"",(C129*(C$8+D$8)/2+E129*(E$8+F$8)/2+G129*(G$8+H$8)/2+I129*(I$8+J$8)/2+K129*(K$8+L$8)/2+M129*(M$8+N$8)/2+O129*(O$8+P$8)/2+Q129*(Q$8+R$8)/2+S129*(S$8+T$8)/2+U129*(U$8+V$8)/2+W129*(W$8+X$8)/2+Y129*(Y$8+Z$8)/2)/AC129)</f>
        <v/>
      </c>
      <c r="AB129" s="44">
        <f>IF(AD129=0,"",(D129*(D$8+C$8)/2+F129*(F$8+E$8)/2+H129*(H$8+G$8)/2+J129*(J$8+I$8)/2+L129*(L$8+K$8)/2+N129*(N$8+M$8)/2+P129*(P$8+O$8)/2+R129*(R$8+Q$8)/2+T129*(T$8+S$8)/2+V129*(V$8+U$8)/2+X129*(X$8+W$8)/2+Z129*(Z$8+Y$8)/2)/AD129)</f>
        <v/>
      </c>
      <c r="AC129" s="45">
        <f>SUM(C129,E129,G129,I129,K129,M129,O129,Q129,S129,U129,W129,Y129)</f>
        <v/>
      </c>
      <c r="AD129" s="46">
        <f>SUM(D129,F129,H129,J129,L129,N129,P129,R129,T129,V129,X129,Z129)</f>
        <v/>
      </c>
      <c r="AE129" s="47">
        <f>AC129+AD129</f>
        <v/>
      </c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8">
        <f>AO128+TIME(0,60*$AH$43/24,0)</f>
        <v/>
      </c>
      <c r="AP129" s="48">
        <f>AP128+TIME(0,60*$AH$43/24,0)</f>
        <v/>
      </c>
    </row>
    <row r="130" ht="15.75" customHeight="1">
      <c r="B130" s="41" t="inlineStr">
        <is>
          <t>7h - 8h</t>
        </is>
      </c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3">
        <f>IF(AC130=0,"",(C130*(C$8+D$8)/2+E130*(E$8+F$8)/2+G130*(G$8+H$8)/2+I130*(I$8+J$8)/2+K130*(K$8+L$8)/2+M130*(M$8+N$8)/2+O130*(O$8+P$8)/2+Q130*(Q$8+R$8)/2+S130*(S$8+T$8)/2+U130*(U$8+V$8)/2+W130*(W$8+X$8)/2+Y130*(Y$8+Z$8)/2)/AC130)</f>
        <v/>
      </c>
      <c r="AB130" s="44">
        <f>IF(AD130=0,"",(D130*(D$8+C$8)/2+F130*(F$8+E$8)/2+H130*(H$8+G$8)/2+J130*(J$8+I$8)/2+L130*(L$8+K$8)/2+N130*(N$8+M$8)/2+P130*(P$8+O$8)/2+R130*(R$8+Q$8)/2+T130*(T$8+S$8)/2+V130*(V$8+U$8)/2+X130*(X$8+W$8)/2+Z130*(Z$8+Y$8)/2)/AD130)</f>
        <v/>
      </c>
      <c r="AC130" s="45">
        <f>SUM(C130,E130,G130,I130,K130,M130,O130,Q130,S130,U130,W130,Y130)</f>
        <v/>
      </c>
      <c r="AD130" s="46">
        <f>SUM(D130,F130,H130,J130,L130,N130,P130,R130,T130,V130,X130,Z130)</f>
        <v/>
      </c>
      <c r="AE130" s="47">
        <f>AC130+AD130</f>
        <v/>
      </c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8">
        <f>AO129+TIME(0,60*$AH$43/24,0)</f>
        <v/>
      </c>
      <c r="AP130" s="48">
        <f>AP129+TIME(0,60*$AH$43/24,0)</f>
        <v/>
      </c>
    </row>
    <row r="131" ht="15.75" customHeight="1">
      <c r="B131" s="41" t="inlineStr">
        <is>
          <t>8h - 9h</t>
        </is>
      </c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3">
        <f>IF(AC131=0,"",(C131*(C$8+D$8)/2+E131*(E$8+F$8)/2+G131*(G$8+H$8)/2+I131*(I$8+J$8)/2+K131*(K$8+L$8)/2+M131*(M$8+N$8)/2+O131*(O$8+P$8)/2+Q131*(Q$8+R$8)/2+S131*(S$8+T$8)/2+U131*(U$8+V$8)/2+W131*(W$8+X$8)/2+Y131*(Y$8+Z$8)/2)/AC131)</f>
        <v/>
      </c>
      <c r="AB131" s="44">
        <f>IF(AD131=0,"",(D131*(D$8+C$8)/2+F131*(F$8+E$8)/2+H131*(H$8+G$8)/2+J131*(J$8+I$8)/2+L131*(L$8+K$8)/2+N131*(N$8+M$8)/2+P131*(P$8+O$8)/2+R131*(R$8+Q$8)/2+T131*(T$8+S$8)/2+V131*(V$8+U$8)/2+X131*(X$8+W$8)/2+Z131*(Z$8+Y$8)/2)/AD131)</f>
        <v/>
      </c>
      <c r="AC131" s="45">
        <f>SUM(C131,E131,G131,I131,K131,M131,O131,Q131,S131,U131,W131,Y131)</f>
        <v/>
      </c>
      <c r="AD131" s="46">
        <f>SUM(D131,F131,H131,J131,L131,N131,P131,R131,T131,V131,X131,Z131)</f>
        <v/>
      </c>
      <c r="AE131" s="47">
        <f>AC131+AD131</f>
        <v/>
      </c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8">
        <f>AO130+TIME(0,60*$AH$43/24,0)</f>
        <v/>
      </c>
      <c r="AP131" s="48">
        <f>AP130+TIME(0,60*$AH$43/24,0)</f>
        <v/>
      </c>
    </row>
    <row r="132" ht="15.75" customHeight="1">
      <c r="B132" s="41" t="inlineStr">
        <is>
          <t>9h - 10h</t>
        </is>
      </c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3">
        <f>IF(AC132=0,"",(C132*(C$8+D$8)/2+E132*(E$8+F$8)/2+G132*(G$8+H$8)/2+I132*(I$8+J$8)/2+K132*(K$8+L$8)/2+M132*(M$8+N$8)/2+O132*(O$8+P$8)/2+Q132*(Q$8+R$8)/2+S132*(S$8+T$8)/2+U132*(U$8+V$8)/2+W132*(W$8+X$8)/2+Y132*(Y$8+Z$8)/2)/AC132)</f>
        <v/>
      </c>
      <c r="AB132" s="44">
        <f>IF(AD132=0,"",(D132*(D$8+C$8)/2+F132*(F$8+E$8)/2+H132*(H$8+G$8)/2+J132*(J$8+I$8)/2+L132*(L$8+K$8)/2+N132*(N$8+M$8)/2+P132*(P$8+O$8)/2+R132*(R$8+Q$8)/2+T132*(T$8+S$8)/2+V132*(V$8+U$8)/2+X132*(X$8+W$8)/2+Z132*(Z$8+Y$8)/2)/AD132)</f>
        <v/>
      </c>
      <c r="AC132" s="45">
        <f>SUM(C132,E132,G132,I132,K132,M132,O132,Q132,S132,U132,W132,Y132)</f>
        <v/>
      </c>
      <c r="AD132" s="46">
        <f>SUM(D132,F132,H132,J132,L132,N132,P132,R132,T132,V132,X132,Z132)</f>
        <v/>
      </c>
      <c r="AE132" s="47">
        <f>AC132+AD132</f>
        <v/>
      </c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8">
        <f>AO131+TIME(0,60*$AH$43/24,0)</f>
        <v/>
      </c>
      <c r="AP132" s="48">
        <f>AP131+TIME(0,60*$AH$43/24,0)</f>
        <v/>
      </c>
    </row>
    <row r="133" ht="15.75" customHeight="1">
      <c r="B133" s="41" t="inlineStr">
        <is>
          <t>10h - 11h</t>
        </is>
      </c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3">
        <f>IF(AC133=0,"",(C133*(C$8+D$8)/2+E133*(E$8+F$8)/2+G133*(G$8+H$8)/2+I133*(I$8+J$8)/2+K133*(K$8+L$8)/2+M133*(M$8+N$8)/2+O133*(O$8+P$8)/2+Q133*(Q$8+R$8)/2+S133*(S$8+T$8)/2+U133*(U$8+V$8)/2+W133*(W$8+X$8)/2+Y133*(Y$8+Z$8)/2)/AC133)</f>
        <v/>
      </c>
      <c r="AB133" s="44">
        <f>IF(AD133=0,"",(D133*(D$8+C$8)/2+F133*(F$8+E$8)/2+H133*(H$8+G$8)/2+J133*(J$8+I$8)/2+L133*(L$8+K$8)/2+N133*(N$8+M$8)/2+P133*(P$8+O$8)/2+R133*(R$8+Q$8)/2+T133*(T$8+S$8)/2+V133*(V$8+U$8)/2+X133*(X$8+W$8)/2+Z133*(Z$8+Y$8)/2)/AD133)</f>
        <v/>
      </c>
      <c r="AC133" s="45">
        <f>SUM(C133,E133,G133,I133,K133,M133,O133,Q133,S133,U133,W133,Y133)</f>
        <v/>
      </c>
      <c r="AD133" s="46">
        <f>SUM(D133,F133,H133,J133,L133,N133,P133,R133,T133,V133,X133,Z133)</f>
        <v/>
      </c>
      <c r="AE133" s="47">
        <f>AC133+AD133</f>
        <v/>
      </c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8">
        <f>AO132+TIME(0,60*$AH$43/24,0)</f>
        <v/>
      </c>
      <c r="AP133" s="48">
        <f>AP132+TIME(0,60*$AH$43/24,0)</f>
        <v/>
      </c>
    </row>
    <row r="134" ht="15.75" customHeight="1">
      <c r="B134" s="41" t="inlineStr">
        <is>
          <t>11h - 12h</t>
        </is>
      </c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3">
        <f>IF(AC134=0,"",(C134*(C$8+D$8)/2+E134*(E$8+F$8)/2+G134*(G$8+H$8)/2+I134*(I$8+J$8)/2+K134*(K$8+L$8)/2+M134*(M$8+N$8)/2+O134*(O$8+P$8)/2+Q134*(Q$8+R$8)/2+S134*(S$8+T$8)/2+U134*(U$8+V$8)/2+W134*(W$8+X$8)/2+Y134*(Y$8+Z$8)/2)/AC134)</f>
        <v/>
      </c>
      <c r="AB134" s="44">
        <f>IF(AD134=0,"",(D134*(D$8+C$8)/2+F134*(F$8+E$8)/2+H134*(H$8+G$8)/2+J134*(J$8+I$8)/2+L134*(L$8+K$8)/2+N134*(N$8+M$8)/2+P134*(P$8+O$8)/2+R134*(R$8+Q$8)/2+T134*(T$8+S$8)/2+V134*(V$8+U$8)/2+X134*(X$8+W$8)/2+Z134*(Z$8+Y$8)/2)/AD134)</f>
        <v/>
      </c>
      <c r="AC134" s="45">
        <f>SUM(C134,E134,G134,I134,K134,M134,O134,Q134,S134,U134,W134,Y134)</f>
        <v/>
      </c>
      <c r="AD134" s="46">
        <f>SUM(D134,F134,H134,J134,L134,N134,P134,R134,T134,V134,X134,Z134)</f>
        <v/>
      </c>
      <c r="AE134" s="47">
        <f>AC134+AD134</f>
        <v/>
      </c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8">
        <f>AO133+TIME(0,60*$AH$43/24,0)</f>
        <v/>
      </c>
      <c r="AP134" s="48">
        <f>AP133+TIME(0,60*$AH$43/24,0)</f>
        <v/>
      </c>
    </row>
    <row r="135" ht="15.75" customHeight="1">
      <c r="B135" s="41" t="inlineStr">
        <is>
          <t>12h - 13h</t>
        </is>
      </c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3">
        <f>IF(AC135=0,"",(C135*(C$8+D$8)/2+E135*(E$8+F$8)/2+G135*(G$8+H$8)/2+I135*(I$8+J$8)/2+K135*(K$8+L$8)/2+M135*(M$8+N$8)/2+O135*(O$8+P$8)/2+Q135*(Q$8+R$8)/2+S135*(S$8+T$8)/2+U135*(U$8+V$8)/2+W135*(W$8+X$8)/2+Y135*(Y$8+Z$8)/2)/AC135)</f>
        <v/>
      </c>
      <c r="AB135" s="44">
        <f>IF(AD135=0,"",(D135*(D$8+C$8)/2+F135*(F$8+E$8)/2+H135*(H$8+G$8)/2+J135*(J$8+I$8)/2+L135*(L$8+K$8)/2+N135*(N$8+M$8)/2+P135*(P$8+O$8)/2+R135*(R$8+Q$8)/2+T135*(T$8+S$8)/2+V135*(V$8+U$8)/2+X135*(X$8+W$8)/2+Z135*(Z$8+Y$8)/2)/AD135)</f>
        <v/>
      </c>
      <c r="AC135" s="45">
        <f>SUM(C135,E135,G135,I135,K135,M135,O135,Q135,S135,U135,W135,Y135)</f>
        <v/>
      </c>
      <c r="AD135" s="46">
        <f>SUM(D135,F135,H135,J135,L135,N135,P135,R135,T135,V135,X135,Z135)</f>
        <v/>
      </c>
      <c r="AE135" s="47">
        <f>AC135+AD135</f>
        <v/>
      </c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8">
        <f>AO134+TIME(0,60*$AH$43/24,0)</f>
        <v/>
      </c>
      <c r="AP135" s="48">
        <f>AP134+TIME(0,60*$AH$43/24,0)</f>
        <v/>
      </c>
    </row>
    <row r="136" ht="15.75" customHeight="1">
      <c r="B136" s="41" t="inlineStr">
        <is>
          <t>13h - 14h</t>
        </is>
      </c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3">
        <f>IF(AC136=0,"",(C136*(C$8+D$8)/2+E136*(E$8+F$8)/2+G136*(G$8+H$8)/2+I136*(I$8+J$8)/2+K136*(K$8+L$8)/2+M136*(M$8+N$8)/2+O136*(O$8+P$8)/2+Q136*(Q$8+R$8)/2+S136*(S$8+T$8)/2+U136*(U$8+V$8)/2+W136*(W$8+X$8)/2+Y136*(Y$8+Z$8)/2)/AC136)</f>
        <v/>
      </c>
      <c r="AB136" s="44">
        <f>IF(AD136=0,"",(D136*(D$8+C$8)/2+F136*(F$8+E$8)/2+H136*(H$8+G$8)/2+J136*(J$8+I$8)/2+L136*(L$8+K$8)/2+N136*(N$8+M$8)/2+P136*(P$8+O$8)/2+R136*(R$8+Q$8)/2+T136*(T$8+S$8)/2+V136*(V$8+U$8)/2+X136*(X$8+W$8)/2+Z136*(Z$8+Y$8)/2)/AD136)</f>
        <v/>
      </c>
      <c r="AC136" s="45">
        <f>SUM(C136,E136,G136,I136,K136,M136,O136,Q136,S136,U136,W136,Y136)</f>
        <v/>
      </c>
      <c r="AD136" s="46">
        <f>SUM(D136,F136,H136,J136,L136,N136,P136,R136,T136,V136,X136,Z136)</f>
        <v/>
      </c>
      <c r="AE136" s="47">
        <f>AC136+AD136</f>
        <v/>
      </c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8">
        <f>AO135+TIME(0,60*$AH$43/24,0)</f>
        <v/>
      </c>
      <c r="AP136" s="48">
        <f>AP135+TIME(0,60*$AH$43/24,0)</f>
        <v/>
      </c>
    </row>
    <row r="137" ht="15.75" customHeight="1">
      <c r="B137" s="41" t="inlineStr">
        <is>
          <t>14h - 15h</t>
        </is>
      </c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3">
        <f>IF(AC137=0,"",(C137*(C$8+D$8)/2+E137*(E$8+F$8)/2+G137*(G$8+H$8)/2+I137*(I$8+J$8)/2+K137*(K$8+L$8)/2+M137*(M$8+N$8)/2+O137*(O$8+P$8)/2+Q137*(Q$8+R$8)/2+S137*(S$8+T$8)/2+U137*(U$8+V$8)/2+W137*(W$8+X$8)/2+Y137*(Y$8+Z$8)/2)/AC137)</f>
        <v/>
      </c>
      <c r="AB137" s="44">
        <f>IF(AD137=0,"",(D137*(D$8+C$8)/2+F137*(F$8+E$8)/2+H137*(H$8+G$8)/2+J137*(J$8+I$8)/2+L137*(L$8+K$8)/2+N137*(N$8+M$8)/2+P137*(P$8+O$8)/2+R137*(R$8+Q$8)/2+T137*(T$8+S$8)/2+V137*(V$8+U$8)/2+X137*(X$8+W$8)/2+Z137*(Z$8+Y$8)/2)/AD137)</f>
        <v/>
      </c>
      <c r="AC137" s="45">
        <f>SUM(C137,E137,G137,I137,K137,M137,O137,Q137,S137,U137,W137,Y137)</f>
        <v/>
      </c>
      <c r="AD137" s="46">
        <f>SUM(D137,F137,H137,J137,L137,N137,P137,R137,T137,V137,X137,Z137)</f>
        <v/>
      </c>
      <c r="AE137" s="47">
        <f>AC137+AD137</f>
        <v/>
      </c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8">
        <f>AO136+TIME(0,60*$AH$43/24,0)</f>
        <v/>
      </c>
      <c r="AP137" s="48">
        <f>AP136+TIME(0,60*$AH$43/24,0)</f>
        <v/>
      </c>
    </row>
    <row r="138" ht="15.75" customHeight="1">
      <c r="B138" s="41" t="inlineStr">
        <is>
          <t>15h - 16h</t>
        </is>
      </c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3">
        <f>IF(AC138=0,"",(C138*(C$8+D$8)/2+E138*(E$8+F$8)/2+G138*(G$8+H$8)/2+I138*(I$8+J$8)/2+K138*(K$8+L$8)/2+M138*(M$8+N$8)/2+O138*(O$8+P$8)/2+Q138*(Q$8+R$8)/2+S138*(S$8+T$8)/2+U138*(U$8+V$8)/2+W138*(W$8+X$8)/2+Y138*(Y$8+Z$8)/2)/AC138)</f>
        <v/>
      </c>
      <c r="AB138" s="44">
        <f>IF(AD138=0,"",(D138*(D$8+C$8)/2+F138*(F$8+E$8)/2+H138*(H$8+G$8)/2+J138*(J$8+I$8)/2+L138*(L$8+K$8)/2+N138*(N$8+M$8)/2+P138*(P$8+O$8)/2+R138*(R$8+Q$8)/2+T138*(T$8+S$8)/2+V138*(V$8+U$8)/2+X138*(X$8+W$8)/2+Z138*(Z$8+Y$8)/2)/AD138)</f>
        <v/>
      </c>
      <c r="AC138" s="45">
        <f>SUM(C138,E138,G138,I138,K138,M138,O138,Q138,S138,U138,W138,Y138)</f>
        <v/>
      </c>
      <c r="AD138" s="46">
        <f>SUM(D138,F138,H138,J138,L138,N138,P138,R138,T138,V138,X138,Z138)</f>
        <v/>
      </c>
      <c r="AE138" s="47">
        <f>AC138+AD138</f>
        <v/>
      </c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8">
        <f>AO137+TIME(0,60*$AH$43/24,0)</f>
        <v/>
      </c>
      <c r="AP138" s="48">
        <f>AP137+TIME(0,60*$AH$43/24,0)</f>
        <v/>
      </c>
    </row>
    <row r="139" ht="15.75" customHeight="1">
      <c r="B139" s="41" t="inlineStr">
        <is>
          <t>16h - 17h</t>
        </is>
      </c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3">
        <f>IF(AC139=0,"",(C139*(C$8+D$8)/2+E139*(E$8+F$8)/2+G139*(G$8+H$8)/2+I139*(I$8+J$8)/2+K139*(K$8+L$8)/2+M139*(M$8+N$8)/2+O139*(O$8+P$8)/2+Q139*(Q$8+R$8)/2+S139*(S$8+T$8)/2+U139*(U$8+V$8)/2+W139*(W$8+X$8)/2+Y139*(Y$8+Z$8)/2)/AC139)</f>
        <v/>
      </c>
      <c r="AB139" s="44">
        <f>IF(AD139=0,"",(D139*(D$8+C$8)/2+F139*(F$8+E$8)/2+H139*(H$8+G$8)/2+J139*(J$8+I$8)/2+L139*(L$8+K$8)/2+N139*(N$8+M$8)/2+P139*(P$8+O$8)/2+R139*(R$8+Q$8)/2+T139*(T$8+S$8)/2+V139*(V$8+U$8)/2+X139*(X$8+W$8)/2+Z139*(Z$8+Y$8)/2)/AD139)</f>
        <v/>
      </c>
      <c r="AC139" s="45">
        <f>SUM(C139,E139,G139,I139,K139,M139,O139,Q139,S139,U139,W139,Y139)</f>
        <v/>
      </c>
      <c r="AD139" s="46">
        <f>SUM(D139,F139,H139,J139,L139,N139,P139,R139,T139,V139,X139,Z139)</f>
        <v/>
      </c>
      <c r="AE139" s="47">
        <f>AC139+AD139</f>
        <v/>
      </c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8">
        <f>AO138+TIME(0,60*$AH$43/24,0)</f>
        <v/>
      </c>
      <c r="AP139" s="48">
        <f>AP138+TIME(0,60*$AH$43/24,0)</f>
        <v/>
      </c>
    </row>
    <row r="140" ht="15.75" customHeight="1">
      <c r="B140" s="41" t="inlineStr">
        <is>
          <t>17h - 18h</t>
        </is>
      </c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3">
        <f>IF(AC140=0,"",(C140*(C$8+D$8)/2+E140*(E$8+F$8)/2+G140*(G$8+H$8)/2+I140*(I$8+J$8)/2+K140*(K$8+L$8)/2+M140*(M$8+N$8)/2+O140*(O$8+P$8)/2+Q140*(Q$8+R$8)/2+S140*(S$8+T$8)/2+U140*(U$8+V$8)/2+W140*(W$8+X$8)/2+Y140*(Y$8+Z$8)/2)/AC140)</f>
        <v/>
      </c>
      <c r="AB140" s="44">
        <f>IF(AD140=0,"",(D140*(D$8+C$8)/2+F140*(F$8+E$8)/2+H140*(H$8+G$8)/2+J140*(J$8+I$8)/2+L140*(L$8+K$8)/2+N140*(N$8+M$8)/2+P140*(P$8+O$8)/2+R140*(R$8+Q$8)/2+T140*(T$8+S$8)/2+V140*(V$8+U$8)/2+X140*(X$8+W$8)/2+Z140*(Z$8+Y$8)/2)/AD140)</f>
        <v/>
      </c>
      <c r="AC140" s="45">
        <f>SUM(C140,E140,G140,I140,K140,M140,O140,Q140,S140,U140,W140,Y140)</f>
        <v/>
      </c>
      <c r="AD140" s="46">
        <f>SUM(D140,F140,H140,J140,L140,N140,P140,R140,T140,V140,X140,Z140)</f>
        <v/>
      </c>
      <c r="AE140" s="47">
        <f>AC140+AD140</f>
        <v/>
      </c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8">
        <f>AO139+TIME(0,60*$AH$43/24,0)</f>
        <v/>
      </c>
      <c r="AP140" s="48">
        <f>AP139+TIME(0,60*$AH$43/24,0)</f>
        <v/>
      </c>
    </row>
    <row r="141" ht="15.75" customHeight="1">
      <c r="B141" s="41" t="inlineStr">
        <is>
          <t>18h - 19h</t>
        </is>
      </c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3">
        <f>IF(AC141=0,"",(C141*(C$8+D$8)/2+E141*(E$8+F$8)/2+G141*(G$8+H$8)/2+I141*(I$8+J$8)/2+K141*(K$8+L$8)/2+M141*(M$8+N$8)/2+O141*(O$8+P$8)/2+Q141*(Q$8+R$8)/2+S141*(S$8+T$8)/2+U141*(U$8+V$8)/2+W141*(W$8+X$8)/2+Y141*(Y$8+Z$8)/2)/AC141)</f>
        <v/>
      </c>
      <c r="AB141" s="44">
        <f>IF(AD141=0,"",(D141*(D$8+C$8)/2+F141*(F$8+E$8)/2+H141*(H$8+G$8)/2+J141*(J$8+I$8)/2+L141*(L$8+K$8)/2+N141*(N$8+M$8)/2+P141*(P$8+O$8)/2+R141*(R$8+Q$8)/2+T141*(T$8+S$8)/2+V141*(V$8+U$8)/2+X141*(X$8+W$8)/2+Z141*(Z$8+Y$8)/2)/AD141)</f>
        <v/>
      </c>
      <c r="AC141" s="45">
        <f>SUM(C141,E141,G141,I141,K141,M141,O141,Q141,S141,U141,W141,Y141)</f>
        <v/>
      </c>
      <c r="AD141" s="46">
        <f>SUM(D141,F141,H141,J141,L141,N141,P141,R141,T141,V141,X141,Z141)</f>
        <v/>
      </c>
      <c r="AE141" s="47">
        <f>AC141+AD141</f>
        <v/>
      </c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8">
        <f>AO140+TIME(0,60*$AH$43/24,0)</f>
        <v/>
      </c>
      <c r="AP141" s="48">
        <f>AP140+TIME(0,60*$AH$43/24,0)</f>
        <v/>
      </c>
    </row>
    <row r="142" ht="15.75" customHeight="1">
      <c r="B142" s="41" t="inlineStr">
        <is>
          <t>19h - 20h</t>
        </is>
      </c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3">
        <f>IF(AC142=0,"",(C142*(C$8+D$8)/2+E142*(E$8+F$8)/2+G142*(G$8+H$8)/2+I142*(I$8+J$8)/2+K142*(K$8+L$8)/2+M142*(M$8+N$8)/2+O142*(O$8+P$8)/2+Q142*(Q$8+R$8)/2+S142*(S$8+T$8)/2+U142*(U$8+V$8)/2+W142*(W$8+X$8)/2+Y142*(Y$8+Z$8)/2)/AC142)</f>
        <v/>
      </c>
      <c r="AB142" s="44">
        <f>IF(AD142=0,"",(D142*(D$8+C$8)/2+F142*(F$8+E$8)/2+H142*(H$8+G$8)/2+J142*(J$8+I$8)/2+L142*(L$8+K$8)/2+N142*(N$8+M$8)/2+P142*(P$8+O$8)/2+R142*(R$8+Q$8)/2+T142*(T$8+S$8)/2+V142*(V$8+U$8)/2+X142*(X$8+W$8)/2+Z142*(Z$8+Y$8)/2)/AD142)</f>
        <v/>
      </c>
      <c r="AC142" s="45">
        <f>SUM(C142,E142,G142,I142,K142,M142,O142,Q142,S142,U142,W142,Y142)</f>
        <v/>
      </c>
      <c r="AD142" s="46">
        <f>SUM(D142,F142,H142,J142,L142,N142,P142,R142,T142,V142,X142,Z142)</f>
        <v/>
      </c>
      <c r="AE142" s="47">
        <f>AC142+AD142</f>
        <v/>
      </c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8">
        <f>AO141+TIME(0,60*$AH$43/24,0)</f>
        <v/>
      </c>
      <c r="AP142" s="48">
        <f>AP141+TIME(0,60*$AH$43/24,0)</f>
        <v/>
      </c>
    </row>
    <row r="143" ht="15.75" customHeight="1">
      <c r="B143" s="41" t="inlineStr">
        <is>
          <t>20h - 21h</t>
        </is>
      </c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3">
        <f>IF(AC143=0,"",(C143*(C$8+D$8)/2+E143*(E$8+F$8)/2+G143*(G$8+H$8)/2+I143*(I$8+J$8)/2+K143*(K$8+L$8)/2+M143*(M$8+N$8)/2+O143*(O$8+P$8)/2+Q143*(Q$8+R$8)/2+S143*(S$8+T$8)/2+U143*(U$8+V$8)/2+W143*(W$8+X$8)/2+Y143*(Y$8+Z$8)/2)/AC143)</f>
        <v/>
      </c>
      <c r="AB143" s="44">
        <f>IF(AD143=0,"",(D143*(D$8+C$8)/2+F143*(F$8+E$8)/2+H143*(H$8+G$8)/2+J143*(J$8+I$8)/2+L143*(L$8+K$8)/2+N143*(N$8+M$8)/2+P143*(P$8+O$8)/2+R143*(R$8+Q$8)/2+T143*(T$8+S$8)/2+V143*(V$8+U$8)/2+X143*(X$8+W$8)/2+Z143*(Z$8+Y$8)/2)/AD143)</f>
        <v/>
      </c>
      <c r="AC143" s="45">
        <f>SUM(C143,E143,G143,I143,K143,M143,O143,Q143,S143,U143,W143,Y143)</f>
        <v/>
      </c>
      <c r="AD143" s="46">
        <f>SUM(D143,F143,H143,J143,L143,N143,P143,R143,T143,V143,X143,Z143)</f>
        <v/>
      </c>
      <c r="AE143" s="47">
        <f>AC143+AD143</f>
        <v/>
      </c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8">
        <f>AO142+TIME(0,60*$AH$43/24,0)</f>
        <v/>
      </c>
      <c r="AP143" s="48">
        <f>AP142+TIME(0,60*$AH$43/24,0)</f>
        <v/>
      </c>
    </row>
    <row r="144" ht="15.75" customHeight="1">
      <c r="B144" s="41" t="inlineStr">
        <is>
          <t>21h - 22h</t>
        </is>
      </c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3">
        <f>IF(AC144=0,"",(C144*(C$8+D$8)/2+E144*(E$8+F$8)/2+G144*(G$8+H$8)/2+I144*(I$8+J$8)/2+K144*(K$8+L$8)/2+M144*(M$8+N$8)/2+O144*(O$8+P$8)/2+Q144*(Q$8+R$8)/2+S144*(S$8+T$8)/2+U144*(U$8+V$8)/2+W144*(W$8+X$8)/2+Y144*(Y$8+Z$8)/2)/AC144)</f>
        <v/>
      </c>
      <c r="AB144" s="44">
        <f>IF(AD144=0,"",(D144*(D$8+C$8)/2+F144*(F$8+E$8)/2+H144*(H$8+G$8)/2+J144*(J$8+I$8)/2+L144*(L$8+K$8)/2+N144*(N$8+M$8)/2+P144*(P$8+O$8)/2+R144*(R$8+Q$8)/2+T144*(T$8+S$8)/2+V144*(V$8+U$8)/2+X144*(X$8+W$8)/2+Z144*(Z$8+Y$8)/2)/AD144)</f>
        <v/>
      </c>
      <c r="AC144" s="45">
        <f>SUM(C144,E144,G144,I144,K144,M144,O144,Q144,S144,U144,W144,Y144)</f>
        <v/>
      </c>
      <c r="AD144" s="46">
        <f>SUM(D144,F144,H144,J144,L144,N144,P144,R144,T144,V144,X144,Z144)</f>
        <v/>
      </c>
      <c r="AE144" s="47">
        <f>AC144+AD144</f>
        <v/>
      </c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8">
        <f>AO143+TIME(0,60*$AH$43/24,0)</f>
        <v/>
      </c>
      <c r="AP144" s="48">
        <f>AP143+TIME(0,60*$AH$43/24,0)</f>
        <v/>
      </c>
    </row>
    <row r="145" ht="15.75" customHeight="1">
      <c r="B145" s="41" t="inlineStr">
        <is>
          <t>22h - 23h</t>
        </is>
      </c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3">
        <f>IF(AC145=0,"",(C145*(C$8+D$8)/2+E145*(E$8+F$8)/2+G145*(G$8+H$8)/2+I145*(I$8+J$8)/2+K145*(K$8+L$8)/2+M145*(M$8+N$8)/2+O145*(O$8+P$8)/2+Q145*(Q$8+R$8)/2+S145*(S$8+T$8)/2+U145*(U$8+V$8)/2+W145*(W$8+X$8)/2+Y145*(Y$8+Z$8)/2)/AC145)</f>
        <v/>
      </c>
      <c r="AB145" s="44">
        <f>IF(AD145=0,"",(D145*(D$8+C$8)/2+F145*(F$8+E$8)/2+H145*(H$8+G$8)/2+J145*(J$8+I$8)/2+L145*(L$8+K$8)/2+N145*(N$8+M$8)/2+P145*(P$8+O$8)/2+R145*(R$8+Q$8)/2+T145*(T$8+S$8)/2+V145*(V$8+U$8)/2+X145*(X$8+W$8)/2+Z145*(Z$8+Y$8)/2)/AD145)</f>
        <v/>
      </c>
      <c r="AC145" s="45">
        <f>SUM(C145,E145,G145,I145,K145,M145,O145,Q145,S145,U145,W145,Y145)</f>
        <v/>
      </c>
      <c r="AD145" s="46">
        <f>SUM(D145,F145,H145,J145,L145,N145,P145,R145,T145,V145,X145,Z145)</f>
        <v/>
      </c>
      <c r="AE145" s="47">
        <f>AC145+AD145</f>
        <v/>
      </c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8">
        <f>AO144+TIME(0,60*$AH$43/24,0)</f>
        <v/>
      </c>
      <c r="AP145" s="48">
        <f>AP144+TIME(0,60*$AH$43/24,0)</f>
        <v/>
      </c>
    </row>
    <row r="146" ht="15.75" customHeight="1">
      <c r="B146" s="41" t="inlineStr">
        <is>
          <t>23h - 0h</t>
        </is>
      </c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3">
        <f>IF(AC146=0,"",(C146*(C$8+D$8)/2+E146*(E$8+F$8)/2+G146*(G$8+H$8)/2+I146*(I$8+J$8)/2+K146*(K$8+L$8)/2+M146*(M$8+N$8)/2+O146*(O$8+P$8)/2+Q146*(Q$8+R$8)/2+S146*(S$8+T$8)/2+U146*(U$8+V$8)/2+W146*(W$8+X$8)/2+Y146*(Y$8+Z$8)/2)/AC146)</f>
        <v/>
      </c>
      <c r="AB146" s="44">
        <f>IF(AD146=0,"",(D146*(D$8+C$8)/2+F146*(F$8+E$8)/2+H146*(H$8+G$8)/2+J146*(J$8+I$8)/2+L146*(L$8+K$8)/2+N146*(N$8+M$8)/2+P146*(P$8+O$8)/2+R146*(R$8+Q$8)/2+T146*(T$8+S$8)/2+V146*(V$8+U$8)/2+X146*(X$8+W$8)/2+Z146*(Z$8+Y$8)/2)/AD146)</f>
        <v/>
      </c>
      <c r="AC146" s="45">
        <f>SUM(C146,E146,G146,I146,K146,M146,O146,Q146,S146,U146,W146,Y146)</f>
        <v/>
      </c>
      <c r="AD146" s="46">
        <f>SUM(D146,F146,H146,J146,L146,N146,P146,R146,T146,V146,X146,Z146)</f>
        <v/>
      </c>
      <c r="AE146" s="47">
        <f>AC146+AD146</f>
        <v/>
      </c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8">
        <f>AO145+TIME(0,60*$AH$43/24,0)</f>
        <v/>
      </c>
      <c r="AP146" s="48">
        <f>AP145+TIME(0,60*$AH$43/24,0)</f>
        <v/>
      </c>
    </row>
    <row r="147" ht="15.75" customHeight="1">
      <c r="B147" s="49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3" t="n"/>
      <c r="AB147" s="50" t="n"/>
      <c r="AC147" s="43" t="n"/>
      <c r="AD147" s="51" t="n"/>
      <c r="AE147" s="52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8">
        <f>AO146+TIME(0,60*$AH$43/24,0)</f>
        <v/>
      </c>
      <c r="AP147" s="48">
        <f>AP146+TIME(0,60*$AH$43/24,0)</f>
        <v/>
      </c>
    </row>
    <row r="148" ht="15.75" customHeight="1">
      <c r="B148" s="53" t="inlineStr">
        <is>
          <t>TOTAL</t>
        </is>
      </c>
      <c r="C148" s="54">
        <f>SUM(C123:C146)</f>
        <v/>
      </c>
      <c r="D148" s="55">
        <f>SUM(D123:D146)</f>
        <v/>
      </c>
      <c r="E148" s="54">
        <f>SUM(E123:E146)</f>
        <v/>
      </c>
      <c r="F148" s="55">
        <f>SUM(F123:F146)</f>
        <v/>
      </c>
      <c r="G148" s="54">
        <f>SUM(G123:G146)</f>
        <v/>
      </c>
      <c r="H148" s="55">
        <f>SUM(H123:H146)</f>
        <v/>
      </c>
      <c r="I148" s="54">
        <f>SUM(I123:I146)</f>
        <v/>
      </c>
      <c r="J148" s="55">
        <f>SUM(J123:J146)</f>
        <v/>
      </c>
      <c r="K148" s="54">
        <f>SUM(K123:K146)</f>
        <v/>
      </c>
      <c r="L148" s="55">
        <f>SUM(L123:L146)</f>
        <v/>
      </c>
      <c r="M148" s="54">
        <f>SUM(M123:M146)</f>
        <v/>
      </c>
      <c r="N148" s="55">
        <f>SUM(N123:N146)</f>
        <v/>
      </c>
      <c r="O148" s="54">
        <f>SUM(O123:O146)</f>
        <v/>
      </c>
      <c r="P148" s="55">
        <f>SUM(P123:P146)</f>
        <v/>
      </c>
      <c r="Q148" s="54">
        <f>SUM(Q123:Q146)</f>
        <v/>
      </c>
      <c r="R148" s="55">
        <f>SUM(R123:R146)</f>
        <v/>
      </c>
      <c r="S148" s="54">
        <f>SUM(S123:S146)</f>
        <v/>
      </c>
      <c r="T148" s="55">
        <f>SUM(T123:T146)</f>
        <v/>
      </c>
      <c r="U148" s="54">
        <f>SUM(U123:U146)</f>
        <v/>
      </c>
      <c r="V148" s="55">
        <f>SUM(V123:V146)</f>
        <v/>
      </c>
      <c r="W148" s="54">
        <f>SUM(W123:W146)</f>
        <v/>
      </c>
      <c r="X148" s="55">
        <f>SUM(X123:X146)</f>
        <v/>
      </c>
      <c r="Y148" s="54">
        <f>SUM(Y123:Y146)</f>
        <v/>
      </c>
      <c r="Z148" s="55">
        <f>SUM(Z123:Z146)</f>
        <v/>
      </c>
      <c r="AA148" s="43">
        <f>IF(AC148=0,"",(C148*(C$8+D$8)/2+E148*(E$8+F$8)/2+G148*(G$8+H$8)/2+I148*(I$8+J$8)/2+K148*(K$8+L$8)/2+M148*(M$8+N$8)/2+O148*(O$8+P$8)/2+Q148*(Q$8+R$8)/2+S148*(S$8+T$8)/2+U148*(U$8+V$8)/2+W148*(W$8+X$8)/2+Y148*(Y$8+Z$8)/2)/AC148)</f>
        <v/>
      </c>
      <c r="AB148" s="44">
        <f>IF(AD148=0,"",(D148*(D$8+C$8)/2+F148*(F$8+E$8)/2+H148*(H$8+G$8)/2+J148*(J$8+I$8)/2+L148*(L$8+K$8)/2+N148*(N$8+M$8)/2+P148*(P$8+O$8)/2+R148*(R$8+Q$8)/2+T148*(T$8+S$8)/2+V148*(V$8+U$8)/2+X148*(X$8+W$8)/2+Z148*(Z$8+Y$8)/2)/AD148)</f>
        <v/>
      </c>
      <c r="AC148" s="45">
        <f>SUM(AC123:AC146)</f>
        <v/>
      </c>
      <c r="AD148" s="56">
        <f>SUM(AD123:AD146)</f>
        <v/>
      </c>
      <c r="AE148" s="57">
        <f>SUM(AE123:AE146)</f>
        <v/>
      </c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</row>
    <row r="149" ht="15.75" customHeight="1">
      <c r="B149" s="53" t="inlineStr">
        <is>
          <t>%</t>
        </is>
      </c>
      <c r="C149" s="58">
        <f>100*C148/$AE148</f>
        <v/>
      </c>
      <c r="D149" s="59">
        <f>100*D148/$AE148</f>
        <v/>
      </c>
      <c r="E149" s="58">
        <f>100*E148/$AE148</f>
        <v/>
      </c>
      <c r="F149" s="59">
        <f>100*F148/$AE148</f>
        <v/>
      </c>
      <c r="G149" s="58">
        <f>100*G148/$AE148</f>
        <v/>
      </c>
      <c r="H149" s="59">
        <f>100*H148/$AE148</f>
        <v/>
      </c>
      <c r="I149" s="58">
        <f>100*I148/$AE148</f>
        <v/>
      </c>
      <c r="J149" s="59">
        <f>100*J148/$AE148</f>
        <v/>
      </c>
      <c r="K149" s="58">
        <f>100*K148/$AE148</f>
        <v/>
      </c>
      <c r="L149" s="59">
        <f>100*L148/$AE148</f>
        <v/>
      </c>
      <c r="M149" s="58">
        <f>100*M148/$AE148</f>
        <v/>
      </c>
      <c r="N149" s="59">
        <f>100*N148/$AE148</f>
        <v/>
      </c>
      <c r="O149" s="58">
        <f>100*O148/$AE148</f>
        <v/>
      </c>
      <c r="P149" s="59">
        <f>100*P148/$AE148</f>
        <v/>
      </c>
      <c r="Q149" s="58">
        <f>100*Q148/$AE148</f>
        <v/>
      </c>
      <c r="R149" s="59">
        <f>100*R148/$AE148</f>
        <v/>
      </c>
      <c r="S149" s="58">
        <f>100*S148/$AE148</f>
        <v/>
      </c>
      <c r="T149" s="59">
        <f>100*T148/$AE148</f>
        <v/>
      </c>
      <c r="U149" s="58">
        <f>100*U148/$AE148</f>
        <v/>
      </c>
      <c r="V149" s="59">
        <f>100*V148/$AE148</f>
        <v/>
      </c>
      <c r="W149" s="58">
        <f>100*W148/$AE148</f>
        <v/>
      </c>
      <c r="X149" s="59">
        <f>100*X148/$AE148</f>
        <v/>
      </c>
      <c r="Y149" s="58">
        <f>100*Y148/$AE148</f>
        <v/>
      </c>
      <c r="Z149" s="59">
        <f>100*Z148/$AE148</f>
        <v/>
      </c>
      <c r="AA149" s="43" t="n"/>
      <c r="AB149" s="60" t="n"/>
      <c r="AC149" s="61">
        <f>AC148/AE148</f>
        <v/>
      </c>
      <c r="AD149" s="62">
        <f>AD148/AE148</f>
        <v/>
      </c>
      <c r="AE149" s="63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</row>
    <row r="150" hidden="1" ht="15.75" customFormat="1" customHeight="1" s="30">
      <c r="B150" s="64" t="inlineStr">
        <is>
          <t>% cumul VL</t>
        </is>
      </c>
      <c r="C150" s="3">
        <f>100*C148/$AC148</f>
        <v/>
      </c>
      <c r="D150" s="3" t="n"/>
      <c r="E150" s="3">
        <f>100*E148/$AC148+C150</f>
        <v/>
      </c>
      <c r="F150" s="3" t="n"/>
      <c r="G150" s="3">
        <f>100*G148/$AC148+E150</f>
        <v/>
      </c>
      <c r="H150" s="3" t="n"/>
      <c r="I150" s="3">
        <f>100*I148/$AC148+G150</f>
        <v/>
      </c>
      <c r="J150" s="3" t="n"/>
      <c r="K150" s="3">
        <f>100*K148/$AC148+I150</f>
        <v/>
      </c>
      <c r="L150" s="3" t="n"/>
      <c r="M150" s="3">
        <f>100*M148/$AC148+K150</f>
        <v/>
      </c>
      <c r="N150" s="3" t="n"/>
      <c r="O150" s="3">
        <f>100*O148/$AC148+M150</f>
        <v/>
      </c>
      <c r="P150" s="3" t="n"/>
      <c r="Q150" s="3">
        <f>100*Q148/$AC148+O150</f>
        <v/>
      </c>
      <c r="R150" s="3" t="n"/>
      <c r="S150" s="3">
        <f>100*S148/$AC148+Q150</f>
        <v/>
      </c>
      <c r="T150" s="3" t="n"/>
      <c r="U150" s="3">
        <f>100*U148/$AC148+S150</f>
        <v/>
      </c>
      <c r="V150" s="3" t="n"/>
      <c r="W150" s="3">
        <f>100*W148/$AC148+U150</f>
        <v/>
      </c>
      <c r="X150" s="3" t="n"/>
      <c r="Y150" s="3">
        <f>100*Y148/$AC148+W150</f>
        <v/>
      </c>
      <c r="Z150" s="3" t="n"/>
      <c r="AB150" s="65" t="n"/>
      <c r="AC150" s="65" t="n"/>
      <c r="AD150" s="65" t="n"/>
      <c r="AE150" s="65" t="n"/>
      <c r="AO150" s="3" t="n"/>
      <c r="AP150" s="66" t="n"/>
      <c r="AQ150" s="3" t="n"/>
      <c r="AS150" s="3" t="n"/>
    </row>
    <row r="151" hidden="1" ht="15.75" customFormat="1" customHeight="1" s="30">
      <c r="A151" s="67" t="inlineStr">
        <is>
          <t>% cumul PL</t>
        </is>
      </c>
      <c r="D151" s="3">
        <f>100*D148/$AD148</f>
        <v/>
      </c>
      <c r="E151" s="3" t="n"/>
      <c r="F151" s="3">
        <f>100*F148/$AD148+D151</f>
        <v/>
      </c>
      <c r="G151" s="3" t="n"/>
      <c r="H151" s="3">
        <f>100*H148/$AD148+F151</f>
        <v/>
      </c>
      <c r="I151" s="3" t="n"/>
      <c r="J151" s="3">
        <f>100*J148/$AD148+H151</f>
        <v/>
      </c>
      <c r="K151" s="3" t="n"/>
      <c r="L151" s="3">
        <f>100*L148/$AD148+J151</f>
        <v/>
      </c>
      <c r="M151" s="3" t="n"/>
      <c r="N151" s="3">
        <f>100*N148/$AD148+L151</f>
        <v/>
      </c>
      <c r="O151" s="3" t="n"/>
      <c r="P151" s="3">
        <f>100*P148/$AD148+N151</f>
        <v/>
      </c>
      <c r="Q151" s="3" t="n"/>
      <c r="R151" s="3">
        <f>100*R148/$AD148+P151</f>
        <v/>
      </c>
      <c r="S151" s="3" t="n"/>
      <c r="T151" s="3">
        <f>100*T148/$AD148+R151</f>
        <v/>
      </c>
      <c r="U151" s="3" t="n"/>
      <c r="V151" s="3">
        <f>100*V148/$AD148+T151</f>
        <v/>
      </c>
      <c r="W151" s="3" t="n"/>
      <c r="X151" s="3">
        <f>100*X148/$AD148+V151</f>
        <v/>
      </c>
      <c r="Y151" s="3" t="n"/>
      <c r="Z151" s="3">
        <f>100*Z148/$AD148+X151</f>
        <v/>
      </c>
      <c r="AO151" s="3" t="n"/>
    </row>
    <row r="152" hidden="1" ht="15.75" customFormat="1" customHeight="1" s="30">
      <c r="B152" s="31" t="inlineStr">
        <is>
          <t>% cumul TV</t>
        </is>
      </c>
      <c r="C152" s="3">
        <f>(C150*$AC148+D151*$AD148)/$AE148</f>
        <v/>
      </c>
      <c r="D152" s="3" t="n"/>
      <c r="E152" s="3">
        <f>(E150*$AC148+F151*$AD148)/$AE148</f>
        <v/>
      </c>
      <c r="F152" s="3" t="n"/>
      <c r="G152" s="3">
        <f>(G150*$AC148+H151*$AD148)/$AE148</f>
        <v/>
      </c>
      <c r="H152" s="3" t="n"/>
      <c r="I152" s="3">
        <f>(I150*$AC148+J151*$AD148)/$AE148</f>
        <v/>
      </c>
      <c r="J152" s="3" t="n"/>
      <c r="K152" s="3">
        <f>(K150*$AC148+L151*$AD148)/$AE148</f>
        <v/>
      </c>
      <c r="L152" s="3" t="n"/>
      <c r="M152" s="3">
        <f>(M150*$AC148+N151*$AD148)/$AE148</f>
        <v/>
      </c>
      <c r="N152" s="3" t="n"/>
      <c r="O152" s="3">
        <f>(O150*$AC148+P151*$AD148)/$AE148</f>
        <v/>
      </c>
      <c r="P152" s="3" t="n"/>
      <c r="Q152" s="3">
        <f>(Q150*$AC148+R151*$AD148)/$AE148</f>
        <v/>
      </c>
      <c r="R152" s="3" t="n"/>
      <c r="S152" s="3">
        <f>(S150*$AC148+T151*$AD148)/$AE148</f>
        <v/>
      </c>
      <c r="T152" s="3" t="n"/>
      <c r="U152" s="3">
        <f>(U150*$AC148+V151*$AD148)/$AE148</f>
        <v/>
      </c>
      <c r="V152" s="3" t="n"/>
      <c r="W152" s="3">
        <f>(W150*$AC148+X151*$AD148)/$AE148</f>
        <v/>
      </c>
      <c r="X152" s="3" t="n"/>
      <c r="Y152" s="3">
        <f>(Y150*$AC148+Z151*$AD148)/$AE148</f>
        <v/>
      </c>
      <c r="Z152" s="3" t="n"/>
      <c r="AO152" s="3" t="n"/>
    </row>
    <row r="153" ht="15.75" customHeight="1">
      <c r="B153" s="68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</row>
    <row r="154" ht="15.75" customHeight="1">
      <c r="B154" s="69" t="inlineStr">
        <is>
          <t>CLASSIFICATION DES VITESSES PRATIQUEES</t>
        </is>
      </c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1" t="n"/>
      <c r="AA154" s="452" t="inlineStr">
        <is>
          <t>RECAPITULATIF</t>
        </is>
      </c>
      <c r="AB154" s="446" t="n"/>
      <c r="AC154" s="446" t="n"/>
      <c r="AD154" s="446" t="n"/>
      <c r="AE154" s="446" t="n"/>
      <c r="AF154" s="446" t="n"/>
      <c r="AG154" s="446" t="n"/>
      <c r="AH154" s="446" t="n"/>
      <c r="AI154" s="446" t="n"/>
      <c r="AJ154" s="446" t="n"/>
      <c r="AK154" s="446" t="n"/>
      <c r="AL154" s="446" t="n"/>
      <c r="AM154" s="449" t="n"/>
      <c r="AN154" s="72" t="n"/>
    </row>
    <row r="155" ht="15.75" customHeight="1">
      <c r="B155" s="73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74" t="inlineStr">
        <is>
          <t>Vitesse limite =</t>
        </is>
      </c>
      <c r="AD155" s="74" t="inlineStr">
        <is>
          <t>Vitesse limite =</t>
        </is>
      </c>
      <c r="AE155" s="501" t="inlineStr">
        <is>
          <t>km/h</t>
        </is>
      </c>
      <c r="AF155" s="40" t="inlineStr">
        <is>
          <t>{{VMAX}}</t>
        </is>
      </c>
      <c r="AG155" s="74" t="inlineStr">
        <is>
          <t>Page =</t>
        </is>
      </c>
      <c r="AH155" s="74" t="n">
        <v>24</v>
      </c>
      <c r="AI155" s="501" t="inlineStr">
        <is>
          <t>h</t>
        </is>
      </c>
      <c r="AL155" s="40" t="n"/>
      <c r="AM155" s="40" t="n"/>
      <c r="AN155" s="40" t="n"/>
    </row>
    <row r="156" ht="15.75" customHeight="1">
      <c r="B156" s="73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51" t="inlineStr">
        <is>
          <t>Véhicules</t>
        </is>
      </c>
      <c r="AB156" s="427" t="n"/>
      <c r="AC156" s="428" t="n"/>
      <c r="AD156" s="448" t="inlineStr">
        <is>
          <t>Débits</t>
        </is>
      </c>
      <c r="AE156" s="449" t="n"/>
      <c r="AF156" s="448" t="inlineStr">
        <is>
          <t>Vitesses</t>
        </is>
      </c>
      <c r="AG156" s="446" t="n"/>
      <c r="AH156" s="446" t="n"/>
      <c r="AI156" s="446" t="n"/>
      <c r="AJ156" s="449" t="n"/>
      <c r="AK156" s="448" t="inlineStr">
        <is>
          <t>Périodes</t>
        </is>
      </c>
      <c r="AL156" s="446" t="n"/>
      <c r="AM156" s="449" t="n"/>
      <c r="AN156" s="533" t="n"/>
    </row>
    <row r="157" ht="15.75" customHeight="1">
      <c r="B157" s="77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  <c r="Y157" s="78" t="n"/>
      <c r="Z157" s="78" t="n"/>
      <c r="AA157" s="434" t="n"/>
      <c r="AB157" s="435" t="n"/>
      <c r="AC157" s="436" t="n"/>
      <c r="AD157" s="79" t="inlineStr">
        <is>
          <t>Total</t>
        </is>
      </c>
      <c r="AE157" s="80" t="inlineStr">
        <is>
          <t>TMH</t>
        </is>
      </c>
      <c r="AF157" s="81" t="inlineStr">
        <is>
          <t>Vmoy</t>
        </is>
      </c>
      <c r="AG157" s="82" t="inlineStr">
        <is>
          <t>V15</t>
        </is>
      </c>
      <c r="AH157" s="83" t="inlineStr">
        <is>
          <t>V50</t>
        </is>
      </c>
      <c r="AI157" s="472" t="inlineStr">
        <is>
          <t>V85</t>
        </is>
      </c>
      <c r="AJ157" s="79" t="inlineStr">
        <is>
          <t>Infrac.</t>
        </is>
      </c>
      <c r="AK157" s="85" t="n">
        <v>1</v>
      </c>
      <c r="AL157" s="85" t="n">
        <v>2</v>
      </c>
      <c r="AM157" s="86" t="n">
        <v>3</v>
      </c>
      <c r="AN157" s="87" t="n"/>
    </row>
    <row r="158" ht="15.75" customHeight="1">
      <c r="B158" s="77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  <c r="AA158" s="426" t="inlineStr">
        <is>
          <t>Tout véhicule (TV)</t>
        </is>
      </c>
      <c r="AB158" s="427" t="n"/>
      <c r="AC158" s="428" t="n"/>
      <c r="AD158" s="88" t="n"/>
      <c r="AE158" s="89" t="n"/>
      <c r="AF158" s="481" t="n"/>
      <c r="AG158" s="91" t="n"/>
      <c r="AH158" s="92" t="n"/>
      <c r="AI158" s="513" t="n"/>
      <c r="AJ158" s="94" t="n"/>
      <c r="AK158" s="32" t="n"/>
      <c r="AL158" s="32" t="n"/>
      <c r="AM158" s="95" t="n"/>
    </row>
    <row r="159" ht="15.75" customFormat="1" customHeight="1" s="96">
      <c r="B159" s="97" t="n"/>
      <c r="C159" s="98" t="n"/>
      <c r="D159" s="98" t="n"/>
      <c r="E159" s="98" t="n"/>
      <c r="F159" s="98" t="n"/>
      <c r="G159" s="98" t="n"/>
      <c r="H159" s="98" t="n"/>
      <c r="I159" s="98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9" t="n"/>
      <c r="AB159" s="100" t="n"/>
      <c r="AC159" s="101" t="n"/>
      <c r="AD159" s="371" t="n"/>
      <c r="AE159" s="102" t="n"/>
      <c r="AF159" s="103" t="n"/>
      <c r="AG159" s="104" t="n"/>
      <c r="AH159" s="105" t="n"/>
      <c r="AI159" s="106" t="n"/>
      <c r="AJ159" s="376" t="n"/>
      <c r="AK159" s="385" t="n"/>
      <c r="AL159" s="386" t="n"/>
      <c r="AM159" s="387" t="n"/>
      <c r="AO159" s="107" t="n"/>
      <c r="AP159" s="108" t="n"/>
      <c r="AQ159" s="108" t="n"/>
      <c r="AR159" s="108" t="n"/>
      <c r="AS159" s="108" t="n"/>
    </row>
    <row r="160" ht="15.75" customHeight="1">
      <c r="B160" s="77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  <c r="AA160" s="551" t="inlineStr">
        <is>
          <t>Véhicules légers (VL)</t>
        </is>
      </c>
      <c r="AB160" s="427" t="n"/>
      <c r="AC160" s="428" t="n"/>
      <c r="AD160" s="109" t="n"/>
      <c r="AE160" s="110" t="n"/>
      <c r="AF160" s="111" t="n"/>
      <c r="AG160" s="112" t="n"/>
      <c r="AH160" s="113" t="n"/>
      <c r="AI160" s="114" t="n"/>
      <c r="AJ160" s="115" t="n"/>
      <c r="AK160" s="116" t="n"/>
      <c r="AL160" s="116" t="n"/>
      <c r="AM160" s="117" t="n"/>
    </row>
    <row r="161" ht="15.75" customFormat="1" customHeight="1" s="96">
      <c r="B161" s="97" t="n"/>
      <c r="C161" s="98" t="n"/>
      <c r="D161" s="98" t="n"/>
      <c r="E161" s="98" t="n"/>
      <c r="F161" s="98" t="n"/>
      <c r="G161" s="98" t="n"/>
      <c r="H161" s="98" t="n"/>
      <c r="I161" s="98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118" t="n"/>
      <c r="AB161" s="119" t="n"/>
      <c r="AC161" s="120" t="n"/>
      <c r="AD161" s="372" t="n"/>
      <c r="AE161" s="121" t="n"/>
      <c r="AF161" s="419" t="n"/>
      <c r="AG161" s="122" t="n"/>
      <c r="AH161" s="123" t="n"/>
      <c r="AI161" s="124" t="n"/>
      <c r="AJ161" s="375" t="n"/>
      <c r="AK161" s="390" t="n"/>
      <c r="AL161" s="389" t="n"/>
      <c r="AM161" s="388" t="n"/>
      <c r="AO161" s="107" t="n"/>
      <c r="AP161" s="108" t="n"/>
      <c r="AQ161" s="108" t="n"/>
      <c r="AR161" s="108" t="n"/>
      <c r="AS161" s="108" t="n"/>
    </row>
    <row r="162" ht="15.75" customHeight="1">
      <c r="B162" s="77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  <c r="AA162" s="549" t="inlineStr">
        <is>
          <t>Poids lourds (PL)</t>
        </is>
      </c>
      <c r="AB162" s="427" t="n"/>
      <c r="AC162" s="428" t="n"/>
      <c r="AD162" s="125" t="n"/>
      <c r="AE162" s="126" t="n"/>
      <c r="AF162" s="127" t="n"/>
      <c r="AG162" s="128" t="n"/>
      <c r="AH162" s="129" t="n"/>
      <c r="AI162" s="130" t="n"/>
      <c r="AJ162" s="131" t="n"/>
      <c r="AK162" s="132" t="n"/>
      <c r="AL162" s="132" t="n"/>
      <c r="AM162" s="133" t="n"/>
    </row>
    <row r="163" ht="15.75" customFormat="1" customHeight="1" s="96">
      <c r="B163" s="97" t="n"/>
      <c r="C163" s="98" t="n"/>
      <c r="D163" s="98" t="n"/>
      <c r="E163" s="98" t="n"/>
      <c r="F163" s="98" t="n"/>
      <c r="G163" s="98" t="n"/>
      <c r="H163" s="98" t="n"/>
      <c r="I163" s="98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134" t="n"/>
      <c r="AB163" s="135" t="n"/>
      <c r="AC163" s="136" t="n"/>
      <c r="AD163" s="373">
        <f>AD149</f>
        <v/>
      </c>
      <c r="AE163" s="137" t="n"/>
      <c r="AF163" s="418" t="inlineStr">
        <is>
          <t>km/h</t>
        </is>
      </c>
      <c r="AG163" s="138">
        <f>SUMPRODUCT(MATCH(1,--($C151:$Z151&gt;15),0))</f>
        <v/>
      </c>
      <c r="AH163" s="139">
        <f>SUMPRODUCT(MATCH(1,--($C151:$Z151&gt;50),0))</f>
        <v/>
      </c>
      <c r="AI163" s="140">
        <f>SUMPRODUCT(MATCH(1,--($C151:$Z151&gt;85),0))</f>
        <v/>
      </c>
      <c r="AJ163" s="374">
        <f>AJ162/AD162</f>
        <v/>
      </c>
      <c r="AK163" s="391">
        <f>AK162/$AD162</f>
        <v/>
      </c>
      <c r="AL163" s="393">
        <f>AL162/$AD162</f>
        <v/>
      </c>
      <c r="AM163" s="392">
        <f>AM162/$AD162</f>
        <v/>
      </c>
      <c r="AO163" s="107" t="n"/>
      <c r="AP163" s="108" t="n"/>
      <c r="AQ163" s="108" t="n"/>
      <c r="AR163" s="108" t="n"/>
      <c r="AS163" s="108" t="n"/>
    </row>
    <row r="164" ht="15.75" customHeight="1">
      <c r="B164" s="77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  <c r="AB164" s="141" t="n"/>
      <c r="AC164" s="141" t="n"/>
      <c r="AD164" s="142" t="n"/>
      <c r="AE164" s="143" t="n"/>
      <c r="AF164" s="143" t="n"/>
      <c r="AG164" s="143" t="n"/>
      <c r="AH164" s="143" t="n"/>
      <c r="AI164" s="438" t="inlineStr">
        <is>
          <t>Période 1:</t>
        </is>
      </c>
      <c r="AK164" s="316" t="inlineStr">
        <is>
          <t>{{P1_START}}</t>
        </is>
      </c>
      <c r="AL164" s="425" t="inlineStr">
        <is>
          <t>à</t>
        </is>
      </c>
      <c r="AM164" s="316" t="inlineStr">
        <is>
          <t>{{P1_END}}</t>
        </is>
      </c>
      <c r="AN164" s="144" t="n"/>
    </row>
    <row r="165" ht="15.75" customHeight="1">
      <c r="B165" s="77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  <c r="Y165" s="78" t="n"/>
      <c r="Z165" s="78" t="n"/>
      <c r="AB165" s="145" t="n"/>
      <c r="AC165" s="145" t="n"/>
      <c r="AD165" s="146" t="n"/>
      <c r="AE165" s="147" t="n"/>
      <c r="AF165" s="147" t="n"/>
      <c r="AG165" s="147" t="n"/>
      <c r="AH165" s="147" t="n"/>
      <c r="AI165" s="438" t="inlineStr">
        <is>
          <t>Période 2:</t>
        </is>
      </c>
      <c r="AK165" s="316" t="inlineStr">
        <is>
          <t>{{P2_START}}</t>
        </is>
      </c>
      <c r="AL165" s="425" t="inlineStr">
        <is>
          <t>à</t>
        </is>
      </c>
      <c r="AM165" s="316" t="inlineStr">
        <is>
          <t>{{P2_END}}</t>
        </is>
      </c>
      <c r="AN165" s="144" t="n"/>
    </row>
    <row r="166" ht="15.75" customHeight="1">
      <c r="B166" s="77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  <c r="Y166" s="78" t="n"/>
      <c r="Z166" s="78" t="n"/>
      <c r="AB166" s="148" t="n"/>
      <c r="AC166" s="148" t="n"/>
      <c r="AD166" s="146" t="n"/>
      <c r="AE166" s="147" t="n"/>
      <c r="AF166" s="147" t="n"/>
      <c r="AG166" s="147" t="n"/>
      <c r="AH166" s="147" t="n"/>
      <c r="AI166" s="438" t="inlineStr">
        <is>
          <t>Période 3:</t>
        </is>
      </c>
      <c r="AK166" s="316" t="inlineStr">
        <is>
          <t>{{P3_START}}</t>
        </is>
      </c>
      <c r="AL166" s="425" t="inlineStr">
        <is>
          <t>à</t>
        </is>
      </c>
      <c r="AM166" s="316" t="inlineStr">
        <is>
          <t>{{P3_END}}</t>
        </is>
      </c>
      <c r="AN166" s="144" t="n"/>
    </row>
    <row r="167" ht="15.75" customHeight="1">
      <c r="B167" s="77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  <c r="Y167" s="78" t="n"/>
      <c r="Z167" s="78" t="n"/>
      <c r="AB167" s="149" t="n"/>
      <c r="AC167" s="74" t="n"/>
      <c r="AD167" s="150" t="n"/>
      <c r="AE167" s="150" t="n"/>
      <c r="AF167" s="149" t="n"/>
      <c r="AG167" s="150" t="n"/>
      <c r="AH167" s="150" t="n"/>
      <c r="AI167" s="151" t="n"/>
      <c r="AJ167" s="151" t="n"/>
      <c r="AK167" s="151" t="n"/>
      <c r="AL167" s="151" t="n"/>
      <c r="AM167" s="151" t="n"/>
      <c r="AN167" s="151" t="n"/>
    </row>
    <row r="168" ht="15.75" customHeight="1">
      <c r="B168" s="77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  <c r="Y168" s="78" t="n"/>
      <c r="Z168" s="78" t="n"/>
      <c r="AA168" s="40" t="n"/>
      <c r="AB168" s="40" t="n"/>
      <c r="AC168" s="40" t="n"/>
      <c r="AD168" s="40" t="n"/>
      <c r="AE168" s="40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</row>
    <row r="169" ht="15.75" customHeight="1"/>
    <row r="170" ht="15.75" customHeight="1">
      <c r="B170" s="5" t="n"/>
      <c r="C170" s="6" t="n"/>
      <c r="D170" s="6" t="n"/>
      <c r="E170" s="6" t="n"/>
      <c r="F170" s="7" t="n"/>
      <c r="G170" s="445" t="inlineStr">
        <is>
          <t>MOYENNE DE LA PERIODE DE RELEVE</t>
        </is>
      </c>
      <c r="H170" s="446" t="n"/>
      <c r="I170" s="446" t="n"/>
      <c r="J170" s="446" t="n"/>
      <c r="K170" s="446" t="n"/>
      <c r="L170" s="446" t="n"/>
      <c r="M170" s="446" t="n"/>
      <c r="N170" s="446" t="n"/>
      <c r="O170" s="446" t="n"/>
      <c r="P170" s="446" t="n"/>
      <c r="Q170" s="446" t="n"/>
      <c r="R170" s="446" t="n"/>
      <c r="S170" s="446" t="n"/>
      <c r="T170" s="446" t="n"/>
      <c r="U170" s="446" t="n"/>
      <c r="V170" s="446" t="n"/>
      <c r="W170" s="446" t="n"/>
      <c r="X170" s="446" t="n"/>
      <c r="Y170" s="446" t="n"/>
      <c r="Z170" s="446" t="n"/>
      <c r="AA170" s="446" t="n"/>
      <c r="AB170" s="446" t="n"/>
      <c r="AC170" s="446" t="n"/>
      <c r="AD170" s="446" t="n"/>
      <c r="AE170" s="446" t="n"/>
      <c r="AF170" s="446" t="n"/>
      <c r="AG170" s="8" t="n"/>
      <c r="AH170" s="8" t="n"/>
      <c r="AI170" s="8" t="n"/>
      <c r="AJ170" s="8" t="n"/>
      <c r="AK170" s="8" t="n"/>
      <c r="AL170" s="8" t="n"/>
      <c r="AM170" s="9" t="n"/>
      <c r="AN170" s="10" t="n"/>
    </row>
    <row r="171" ht="15.75" customHeight="1">
      <c r="B171" s="11" t="n"/>
      <c r="C171" s="12" t="n"/>
      <c r="D171" s="12" t="n"/>
      <c r="E171" s="12" t="n"/>
      <c r="F171" s="13" t="n"/>
      <c r="G171" s="550" t="inlineStr">
        <is>
          <t>SENS1</t>
        </is>
      </c>
      <c r="H171" s="427" t="n"/>
      <c r="I171" s="427" t="n"/>
      <c r="J171" s="428" t="n"/>
      <c r="K171" s="444" t="inlineStr">
        <is>
          <t>Sens</t>
        </is>
      </c>
      <c r="L171" s="440" t="n">
        <v>1</v>
      </c>
      <c r="M171" s="447" t="inlineStr">
        <is>
          <t>Voie</t>
        </is>
      </c>
      <c r="N171" s="440" t="n">
        <v>0</v>
      </c>
      <c r="O171" s="14" t="n"/>
      <c r="P171" s="15" t="n"/>
      <c r="Q171" s="441" t="inlineStr">
        <is>
          <t>{{SECT_INFO}}</t>
        </is>
      </c>
      <c r="R171" s="427" t="n"/>
      <c r="S171" s="427" t="n"/>
      <c r="T171" s="427" t="n"/>
      <c r="U171" s="427" t="n"/>
      <c r="V171" s="427" t="n"/>
      <c r="W171" s="427" t="n"/>
      <c r="X171" s="427" t="n"/>
      <c r="Y171" s="428" t="n"/>
      <c r="Z171" s="441" t="inlineStr">
        <is>
          <t>{{SURVEY_PERIOD}}</t>
        </is>
      </c>
      <c r="AA171" s="427" t="n"/>
      <c r="AB171" s="427" t="n"/>
      <c r="AC171" s="427" t="n"/>
      <c r="AD171" s="427" t="n"/>
      <c r="AE171" s="427" t="n"/>
      <c r="AF171" s="428" t="n"/>
      <c r="AG171" s="441" t="inlineStr">
        <is>
          <t>Mode 4 / Seq = 60mn</t>
        </is>
      </c>
      <c r="AH171" s="427" t="n"/>
      <c r="AI171" s="427" t="n"/>
      <c r="AJ171" s="427" t="n"/>
      <c r="AK171" s="427" t="n"/>
      <c r="AL171" s="427" t="n"/>
      <c r="AM171" s="428" t="n"/>
      <c r="AN171" s="16" t="n"/>
    </row>
    <row r="172" ht="15.75" customHeight="1">
      <c r="B172" s="11" t="n"/>
      <c r="C172" s="12" t="n"/>
      <c r="D172" s="12" t="n"/>
      <c r="E172" s="12" t="n"/>
      <c r="F172" s="13" t="n"/>
      <c r="G172" s="431" t="n"/>
      <c r="J172" s="433" t="n"/>
      <c r="K172" s="434" t="n"/>
      <c r="L172" s="435" t="n"/>
      <c r="M172" s="435" t="n"/>
      <c r="N172" s="435" t="n"/>
      <c r="O172" s="17" t="n"/>
      <c r="P172" s="18" t="n"/>
      <c r="Q172" s="434" t="n"/>
      <c r="R172" s="435" t="n"/>
      <c r="S172" s="435" t="n"/>
      <c r="T172" s="435" t="n"/>
      <c r="U172" s="435" t="n"/>
      <c r="V172" s="435" t="n"/>
      <c r="W172" s="435" t="n"/>
      <c r="X172" s="435" t="n"/>
      <c r="Y172" s="436" t="n"/>
      <c r="Z172" s="434" t="n"/>
      <c r="AA172" s="435" t="n"/>
      <c r="AB172" s="435" t="n"/>
      <c r="AC172" s="435" t="n"/>
      <c r="AD172" s="435" t="n"/>
      <c r="AE172" s="435" t="n"/>
      <c r="AF172" s="436" t="n"/>
      <c r="AG172" s="434" t="n"/>
      <c r="AH172" s="435" t="n"/>
      <c r="AI172" s="435" t="n"/>
      <c r="AJ172" s="435" t="n"/>
      <c r="AK172" s="435" t="n"/>
      <c r="AL172" s="435" t="n"/>
      <c r="AM172" s="436" t="n"/>
      <c r="AN172" s="16" t="n"/>
    </row>
    <row r="173" ht="15.75" customHeight="1">
      <c r="B173" s="11" t="n"/>
      <c r="C173" s="12" t="n"/>
      <c r="D173" s="12" t="n"/>
      <c r="E173" s="12" t="n"/>
      <c r="F173" s="13" t="n"/>
      <c r="G173" s="431" t="n"/>
      <c r="J173" s="433" t="n"/>
      <c r="K173" s="443" t="inlineStr">
        <is>
          <t>{{LOCATION}}</t>
        </is>
      </c>
      <c r="L173" s="427" t="n"/>
      <c r="M173" s="427" t="n"/>
      <c r="N173" s="427" t="n"/>
      <c r="O173" s="427" t="n"/>
      <c r="P173" s="427" t="n"/>
      <c r="Q173" s="427" t="n"/>
      <c r="R173" s="427" t="n"/>
      <c r="S173" s="427" t="n"/>
      <c r="T173" s="427" t="n"/>
      <c r="U173" s="427" t="n"/>
      <c r="V173" s="427" t="n"/>
      <c r="W173" s="427" t="n"/>
      <c r="X173" s="427" t="n"/>
      <c r="Y173" s="427" t="n"/>
      <c r="Z173" s="427" t="n"/>
      <c r="AA173" s="427" t="n"/>
      <c r="AB173" s="427" t="n"/>
      <c r="AC173" s="427" t="n"/>
      <c r="AD173" s="427" t="n"/>
      <c r="AE173" s="427" t="n"/>
      <c r="AF173" s="427" t="n"/>
      <c r="AG173" s="427" t="n"/>
      <c r="AH173" s="427" t="n"/>
      <c r="AI173" s="427" t="n"/>
      <c r="AJ173" s="447" t="inlineStr">
        <is>
          <t>Page</t>
        </is>
      </c>
      <c r="AK173" s="442" t="inlineStr">
        <is>
          <t>-</t>
        </is>
      </c>
      <c r="AL173" s="19" t="n"/>
      <c r="AM173" s="20" t="n"/>
      <c r="AN173" s="21" t="n"/>
    </row>
    <row r="174" ht="15.75" customHeight="1">
      <c r="B174" s="22" t="n"/>
      <c r="C174" s="23" t="n"/>
      <c r="D174" s="23" t="n"/>
      <c r="E174" s="23" t="n"/>
      <c r="F174" s="24" t="n"/>
      <c r="G174" s="434" t="n"/>
      <c r="H174" s="435" t="n"/>
      <c r="I174" s="435" t="n"/>
      <c r="J174" s="436" t="n"/>
      <c r="K174" s="434" t="n"/>
      <c r="L174" s="435" t="n"/>
      <c r="M174" s="435" t="n"/>
      <c r="N174" s="435" t="n"/>
      <c r="O174" s="435" t="n"/>
      <c r="P174" s="435" t="n"/>
      <c r="Q174" s="435" t="n"/>
      <c r="R174" s="435" t="n"/>
      <c r="S174" s="435" t="n"/>
      <c r="T174" s="435" t="n"/>
      <c r="U174" s="435" t="n"/>
      <c r="V174" s="435" t="n"/>
      <c r="W174" s="435" t="n"/>
      <c r="X174" s="435" t="n"/>
      <c r="Y174" s="435" t="n"/>
      <c r="Z174" s="435" t="n"/>
      <c r="AA174" s="435" t="n"/>
      <c r="AB174" s="435" t="n"/>
      <c r="AC174" s="435" t="n"/>
      <c r="AD174" s="435" t="n"/>
      <c r="AE174" s="435" t="n"/>
      <c r="AF174" s="435" t="n"/>
      <c r="AG174" s="435" t="n"/>
      <c r="AH174" s="435" t="n"/>
      <c r="AI174" s="435" t="n"/>
      <c r="AJ174" s="435" t="n"/>
      <c r="AK174" s="435" t="n"/>
      <c r="AL174" s="25" t="n"/>
      <c r="AM174" s="26" t="n"/>
    </row>
    <row r="175" ht="15.75" customFormat="1" customHeight="1" s="27">
      <c r="B175" s="28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  <c r="AO175" s="3" t="n"/>
      <c r="AP175" s="4" t="n"/>
      <c r="AQ175" s="4" t="n"/>
      <c r="AR175" s="4" t="n"/>
      <c r="AS175" s="4" t="n"/>
    </row>
    <row r="176" hidden="1" ht="15.75" customFormat="1" customHeight="1" s="30">
      <c r="B176" s="31" t="inlineStr">
        <is>
          <t>Vitesses</t>
        </is>
      </c>
      <c r="C176" s="31" t="n">
        <v>0</v>
      </c>
      <c r="D176" s="31" t="n">
        <v>20</v>
      </c>
      <c r="E176" s="31" t="n">
        <v>20</v>
      </c>
      <c r="F176" s="31" t="n">
        <v>30</v>
      </c>
      <c r="G176" s="31" t="n">
        <v>30</v>
      </c>
      <c r="H176" s="31" t="n">
        <v>40</v>
      </c>
      <c r="I176" s="31" t="n">
        <v>40</v>
      </c>
      <c r="J176" s="31" t="n">
        <v>50</v>
      </c>
      <c r="K176" s="31" t="n">
        <v>50</v>
      </c>
      <c r="L176" s="31" t="n">
        <v>60</v>
      </c>
      <c r="M176" s="31" t="n">
        <v>60</v>
      </c>
      <c r="N176" s="31" t="n">
        <v>70</v>
      </c>
      <c r="O176" s="31" t="n">
        <v>70</v>
      </c>
      <c r="P176" s="31" t="n">
        <v>80</v>
      </c>
      <c r="Q176" s="31" t="n">
        <v>80</v>
      </c>
      <c r="R176" s="31" t="n">
        <v>90</v>
      </c>
      <c r="S176" s="31" t="n">
        <v>90</v>
      </c>
      <c r="T176" s="31" t="n">
        <v>100</v>
      </c>
      <c r="U176" s="31" t="n">
        <v>100</v>
      </c>
      <c r="V176" s="31" t="n">
        <v>110</v>
      </c>
      <c r="W176" s="31" t="n">
        <v>110</v>
      </c>
      <c r="X176" s="31" t="n">
        <v>120</v>
      </c>
      <c r="Y176" s="31" t="n">
        <v>120</v>
      </c>
      <c r="Z176" s="31" t="n">
        <v>130</v>
      </c>
      <c r="AO176" s="3" t="n"/>
    </row>
    <row r="177" ht="15.75" customHeight="1">
      <c r="B177" s="450" t="n"/>
      <c r="C177" s="32" t="n"/>
      <c r="D177" s="32" t="inlineStr">
        <is>
          <t>&lt;20</t>
        </is>
      </c>
      <c r="E177" s="32" t="n"/>
      <c r="F177" s="32" t="inlineStr">
        <is>
          <t>20 - 30</t>
        </is>
      </c>
      <c r="G177" s="32" t="n"/>
      <c r="H177" s="32" t="inlineStr">
        <is>
          <t>30 - 40</t>
        </is>
      </c>
      <c r="I177" s="32" t="n"/>
      <c r="J177" s="32" t="inlineStr">
        <is>
          <t>40 - 50</t>
        </is>
      </c>
      <c r="K177" s="32" t="n"/>
      <c r="L177" s="32" t="inlineStr">
        <is>
          <t>50 - 60</t>
        </is>
      </c>
      <c r="M177" s="32" t="n"/>
      <c r="N177" s="32" t="inlineStr">
        <is>
          <t>60 - 70</t>
        </is>
      </c>
      <c r="O177" s="32" t="n"/>
      <c r="P177" s="32" t="inlineStr">
        <is>
          <t>70 - 80</t>
        </is>
      </c>
      <c r="Q177" s="32" t="n"/>
      <c r="R177" s="32" t="inlineStr">
        <is>
          <t>80 - 90</t>
        </is>
      </c>
      <c r="S177" s="32" t="n"/>
      <c r="T177" s="32" t="inlineStr">
        <is>
          <t>90 - 100</t>
        </is>
      </c>
      <c r="U177" s="32" t="n"/>
      <c r="V177" s="32" t="inlineStr">
        <is>
          <t>100 - 110</t>
        </is>
      </c>
      <c r="W177" s="32" t="n"/>
      <c r="X177" s="32" t="inlineStr">
        <is>
          <t>110 - 120</t>
        </is>
      </c>
      <c r="Y177" s="32" t="n"/>
      <c r="Z177" s="32" t="inlineStr">
        <is>
          <t>&gt;120</t>
        </is>
      </c>
      <c r="AA177" s="33" t="n"/>
      <c r="AB177" s="34" t="inlineStr">
        <is>
          <t>Vmoy(km/h)</t>
        </is>
      </c>
      <c r="AC177" s="33" t="n"/>
      <c r="AD177" s="35" t="inlineStr">
        <is>
          <t xml:space="preserve">     Débit</t>
        </is>
      </c>
      <c r="AE177" s="34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</row>
    <row r="178" ht="15.75" customHeight="1">
      <c r="B178" s="434" t="n"/>
      <c r="C178" s="37" t="inlineStr">
        <is>
          <t>VL</t>
        </is>
      </c>
      <c r="D178" s="37" t="inlineStr">
        <is>
          <t>PL</t>
        </is>
      </c>
      <c r="E178" s="37" t="inlineStr">
        <is>
          <t>VL</t>
        </is>
      </c>
      <c r="F178" s="37" t="inlineStr">
        <is>
          <t>PL</t>
        </is>
      </c>
      <c r="G178" s="37" t="inlineStr">
        <is>
          <t>VL</t>
        </is>
      </c>
      <c r="H178" s="37" t="inlineStr">
        <is>
          <t>PL</t>
        </is>
      </c>
      <c r="I178" s="37" t="inlineStr">
        <is>
          <t>VL</t>
        </is>
      </c>
      <c r="J178" s="37" t="inlineStr">
        <is>
          <t>PL</t>
        </is>
      </c>
      <c r="K178" s="37" t="inlineStr">
        <is>
          <t>VL</t>
        </is>
      </c>
      <c r="L178" s="37" t="inlineStr">
        <is>
          <t>PL</t>
        </is>
      </c>
      <c r="M178" s="37" t="inlineStr">
        <is>
          <t>VL</t>
        </is>
      </c>
      <c r="N178" s="37" t="inlineStr">
        <is>
          <t>PL</t>
        </is>
      </c>
      <c r="O178" s="37" t="inlineStr">
        <is>
          <t>VL</t>
        </is>
      </c>
      <c r="P178" s="37" t="inlineStr">
        <is>
          <t>PL</t>
        </is>
      </c>
      <c r="Q178" s="37" t="inlineStr">
        <is>
          <t>VL</t>
        </is>
      </c>
      <c r="R178" s="37" t="inlineStr">
        <is>
          <t>PL</t>
        </is>
      </c>
      <c r="S178" s="37" t="inlineStr">
        <is>
          <t>VL</t>
        </is>
      </c>
      <c r="T178" s="37" t="inlineStr">
        <is>
          <t>PL</t>
        </is>
      </c>
      <c r="U178" s="37" t="inlineStr">
        <is>
          <t>VL</t>
        </is>
      </c>
      <c r="V178" s="37" t="inlineStr">
        <is>
          <t>PL</t>
        </is>
      </c>
      <c r="W178" s="37" t="inlineStr">
        <is>
          <t>VL</t>
        </is>
      </c>
      <c r="X178" s="37" t="inlineStr">
        <is>
          <t>PL</t>
        </is>
      </c>
      <c r="Y178" s="37" t="inlineStr">
        <is>
          <t>VL</t>
        </is>
      </c>
      <c r="Z178" s="37" t="inlineStr">
        <is>
          <t>PL</t>
        </is>
      </c>
      <c r="AA178" s="38" t="inlineStr">
        <is>
          <t>VL</t>
        </is>
      </c>
      <c r="AB178" s="39" t="inlineStr">
        <is>
          <t>PL</t>
        </is>
      </c>
      <c r="AC178" s="38" t="inlineStr">
        <is>
          <t>VL</t>
        </is>
      </c>
      <c r="AD178" s="37" t="inlineStr">
        <is>
          <t>PL</t>
        </is>
      </c>
      <c r="AE178" s="39" t="inlineStr">
        <is>
          <t>TV</t>
        </is>
      </c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</row>
    <row r="179" ht="15.75" customHeight="1">
      <c r="B179" s="41" t="inlineStr">
        <is>
          <t>0h - 1h</t>
        </is>
      </c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3">
        <f>IF(AC179=0,"",(C179*(C$8+D$8)/2+E179*(E$8+F$8)/2+G179*(G$8+H$8)/2+I179*(I$8+J$8)/2+K179*(K$8+L$8)/2+M179*(M$8+N$8)/2+O179*(O$8+P$8)/2+Q179*(Q$8+R$8)/2+S179*(S$8+T$8)/2+U179*(U$8+V$8)/2+W179*(W$8+X$8)/2+Y179*(Y$8+Z$8)/2)/AC179)</f>
        <v/>
      </c>
      <c r="AB179" s="44">
        <f>IF(AD179=0,"",(D179*(D$8+C$8)/2+F179*(F$8+E$8)/2+H179*(H$8+G$8)/2+J179*(J$8+I$8)/2+L179*(L$8+K$8)/2+N179*(N$8+M$8)/2+P179*(P$8+O$8)/2+R179*(R$8+Q$8)/2+T179*(T$8+S$8)/2+V179*(V$8+U$8)/2+X179*(X$8+W$8)/2+Z179*(Z$8+Y$8)/2)/AD179)</f>
        <v/>
      </c>
      <c r="AC179" s="45">
        <f>SUM(C179,E179,G179,I179,K179,M179,O179,Q179,S179,U179,W179,Y179)</f>
        <v/>
      </c>
      <c r="AD179" s="46">
        <f>SUM(D179,F179,H179,J179,L179,N179,P179,R179,T179,V179,X179,Z179)</f>
        <v/>
      </c>
      <c r="AE179" s="47">
        <f>AC179+AD179</f>
        <v/>
      </c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8">
        <f>TIME(HOUR(AP179),MINUTE(AP179),0)</f>
        <v/>
      </c>
      <c r="AP179" s="48">
        <f>#REF!</f>
        <v/>
      </c>
    </row>
    <row r="180" ht="15.75" customHeight="1">
      <c r="B180" s="41" t="inlineStr">
        <is>
          <t>1h - 2h</t>
        </is>
      </c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3">
        <f>IF(AC180=0,"",(C180*(C$8+D$8)/2+E180*(E$8+F$8)/2+G180*(G$8+H$8)/2+I180*(I$8+J$8)/2+K180*(K$8+L$8)/2+M180*(M$8+N$8)/2+O180*(O$8+P$8)/2+Q180*(Q$8+R$8)/2+S180*(S$8+T$8)/2+U180*(U$8+V$8)/2+W180*(W$8+X$8)/2+Y180*(Y$8+Z$8)/2)/AC180)</f>
        <v/>
      </c>
      <c r="AB180" s="44">
        <f>IF(AD180=0,"",(D180*(D$8+C$8)/2+F180*(F$8+E$8)/2+H180*(H$8+G$8)/2+J180*(J$8+I$8)/2+L180*(L$8+K$8)/2+N180*(N$8+M$8)/2+P180*(P$8+O$8)/2+R180*(R$8+Q$8)/2+T180*(T$8+S$8)/2+V180*(V$8+U$8)/2+X180*(X$8+W$8)/2+Z180*(Z$8+Y$8)/2)/AD180)</f>
        <v/>
      </c>
      <c r="AC180" s="45">
        <f>SUM(C180,E180,G180,I180,K180,M180,O180,Q180,S180,U180,W180,Y180)</f>
        <v/>
      </c>
      <c r="AD180" s="46">
        <f>SUM(D180,F180,H180,J180,L180,N180,P180,R180,T180,V180,X180,Z180)</f>
        <v/>
      </c>
      <c r="AE180" s="47">
        <f>AC180+AD180</f>
        <v/>
      </c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8">
        <f>AO179+TIME(0,60*$AH$43/24,0)</f>
        <v/>
      </c>
      <c r="AP180" s="48">
        <f>AP179+TIME(0,60*$AH$43/24,0)</f>
        <v/>
      </c>
    </row>
    <row r="181" ht="15.75" customHeight="1">
      <c r="B181" s="41" t="inlineStr">
        <is>
          <t>2h - 3h</t>
        </is>
      </c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3">
        <f>IF(AC181=0,"",(C181*(C$8+D$8)/2+E181*(E$8+F$8)/2+G181*(G$8+H$8)/2+I181*(I$8+J$8)/2+K181*(K$8+L$8)/2+M181*(M$8+N$8)/2+O181*(O$8+P$8)/2+Q181*(Q$8+R$8)/2+S181*(S$8+T$8)/2+U181*(U$8+V$8)/2+W181*(W$8+X$8)/2+Y181*(Y$8+Z$8)/2)/AC181)</f>
        <v/>
      </c>
      <c r="AB181" s="44">
        <f>IF(AD181=0,"",(D181*(D$8+C$8)/2+F181*(F$8+E$8)/2+H181*(H$8+G$8)/2+J181*(J$8+I$8)/2+L181*(L$8+K$8)/2+N181*(N$8+M$8)/2+P181*(P$8+O$8)/2+R181*(R$8+Q$8)/2+T181*(T$8+S$8)/2+V181*(V$8+U$8)/2+X181*(X$8+W$8)/2+Z181*(Z$8+Y$8)/2)/AD181)</f>
        <v/>
      </c>
      <c r="AC181" s="45">
        <f>SUM(C181,E181,G181,I181,K181,M181,O181,Q181,S181,U181,W181,Y181)</f>
        <v/>
      </c>
      <c r="AD181" s="46">
        <f>SUM(D181,F181,H181,J181,L181,N181,P181,R181,T181,V181,X181,Z181)</f>
        <v/>
      </c>
      <c r="AE181" s="47">
        <f>AC181+AD181</f>
        <v/>
      </c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8">
        <f>AO180+TIME(0,60*$AH$43/24,0)</f>
        <v/>
      </c>
      <c r="AP181" s="48">
        <f>AP180+TIME(0,60*$AH$43/24,0)</f>
        <v/>
      </c>
    </row>
    <row r="182" ht="15.75" customHeight="1">
      <c r="B182" s="41" t="inlineStr">
        <is>
          <t>3h - 4h</t>
        </is>
      </c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3">
        <f>IF(AC182=0,"",(C182*(C$8+D$8)/2+E182*(E$8+F$8)/2+G182*(G$8+H$8)/2+I182*(I$8+J$8)/2+K182*(K$8+L$8)/2+M182*(M$8+N$8)/2+O182*(O$8+P$8)/2+Q182*(Q$8+R$8)/2+S182*(S$8+T$8)/2+U182*(U$8+V$8)/2+W182*(W$8+X$8)/2+Y182*(Y$8+Z$8)/2)/AC182)</f>
        <v/>
      </c>
      <c r="AB182" s="44">
        <f>IF(AD182=0,"",(D182*(D$8+C$8)/2+F182*(F$8+E$8)/2+H182*(H$8+G$8)/2+J182*(J$8+I$8)/2+L182*(L$8+K$8)/2+N182*(N$8+M$8)/2+P182*(P$8+O$8)/2+R182*(R$8+Q$8)/2+T182*(T$8+S$8)/2+V182*(V$8+U$8)/2+X182*(X$8+W$8)/2+Z182*(Z$8+Y$8)/2)/AD182)</f>
        <v/>
      </c>
      <c r="AC182" s="45">
        <f>SUM(C182,E182,G182,I182,K182,M182,O182,Q182,S182,U182,W182,Y182)</f>
        <v/>
      </c>
      <c r="AD182" s="46">
        <f>SUM(D182,F182,H182,J182,L182,N182,P182,R182,T182,V182,X182,Z182)</f>
        <v/>
      </c>
      <c r="AE182" s="47">
        <f>AC182+AD182</f>
        <v/>
      </c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8">
        <f>AO181+TIME(0,60*$AH$43/24,0)</f>
        <v/>
      </c>
      <c r="AP182" s="48">
        <f>AP181+TIME(0,60*$AH$43/24,0)</f>
        <v/>
      </c>
    </row>
    <row r="183" ht="15.75" customHeight="1">
      <c r="B183" s="41" t="inlineStr">
        <is>
          <t>4h - 5h</t>
        </is>
      </c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3">
        <f>IF(AC183=0,"",(C183*(C$8+D$8)/2+E183*(E$8+F$8)/2+G183*(G$8+H$8)/2+I183*(I$8+J$8)/2+K183*(K$8+L$8)/2+M183*(M$8+N$8)/2+O183*(O$8+P$8)/2+Q183*(Q$8+R$8)/2+S183*(S$8+T$8)/2+U183*(U$8+V$8)/2+W183*(W$8+X$8)/2+Y183*(Y$8+Z$8)/2)/AC183)</f>
        <v/>
      </c>
      <c r="AB183" s="44">
        <f>IF(AD183=0,"",(D183*(D$8+C$8)/2+F183*(F$8+E$8)/2+H183*(H$8+G$8)/2+J183*(J$8+I$8)/2+L183*(L$8+K$8)/2+N183*(N$8+M$8)/2+P183*(P$8+O$8)/2+R183*(R$8+Q$8)/2+T183*(T$8+S$8)/2+V183*(V$8+U$8)/2+X183*(X$8+W$8)/2+Z183*(Z$8+Y$8)/2)/AD183)</f>
        <v/>
      </c>
      <c r="AC183" s="45">
        <f>SUM(C183,E183,G183,I183,K183,M183,O183,Q183,S183,U183,W183,Y183)</f>
        <v/>
      </c>
      <c r="AD183" s="46">
        <f>SUM(D183,F183,H183,J183,L183,N183,P183,R183,T183,V183,X183,Z183)</f>
        <v/>
      </c>
      <c r="AE183" s="47">
        <f>AC183+AD183</f>
        <v/>
      </c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8">
        <f>AO182+TIME(0,60*$AH$43/24,0)</f>
        <v/>
      </c>
      <c r="AP183" s="48">
        <f>AP182+TIME(0,60*$AH$43/24,0)</f>
        <v/>
      </c>
    </row>
    <row r="184" ht="15.75" customHeight="1">
      <c r="B184" s="41" t="inlineStr">
        <is>
          <t>5h - 6h</t>
        </is>
      </c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3">
        <f>IF(AC184=0,"",(C184*(C$8+D$8)/2+E184*(E$8+F$8)/2+G184*(G$8+H$8)/2+I184*(I$8+J$8)/2+K184*(K$8+L$8)/2+M184*(M$8+N$8)/2+O184*(O$8+P$8)/2+Q184*(Q$8+R$8)/2+S184*(S$8+T$8)/2+U184*(U$8+V$8)/2+W184*(W$8+X$8)/2+Y184*(Y$8+Z$8)/2)/AC184)</f>
        <v/>
      </c>
      <c r="AB184" s="44">
        <f>IF(AD184=0,"",(D184*(D$8+C$8)/2+F184*(F$8+E$8)/2+H184*(H$8+G$8)/2+J184*(J$8+I$8)/2+L184*(L$8+K$8)/2+N184*(N$8+M$8)/2+P184*(P$8+O$8)/2+R184*(R$8+Q$8)/2+T184*(T$8+S$8)/2+V184*(V$8+U$8)/2+X184*(X$8+W$8)/2+Z184*(Z$8+Y$8)/2)/AD184)</f>
        <v/>
      </c>
      <c r="AC184" s="45">
        <f>SUM(C184,E184,G184,I184,K184,M184,O184,Q184,S184,U184,W184,Y184)</f>
        <v/>
      </c>
      <c r="AD184" s="46">
        <f>SUM(D184,F184,H184,J184,L184,N184,P184,R184,T184,V184,X184,Z184)</f>
        <v/>
      </c>
      <c r="AE184" s="47">
        <f>AC184+AD184</f>
        <v/>
      </c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8">
        <f>AO183+TIME(0,60*$AH$43/24,0)</f>
        <v/>
      </c>
      <c r="AP184" s="48">
        <f>AP183+TIME(0,60*$AH$43/24,0)</f>
        <v/>
      </c>
    </row>
    <row r="185" ht="15.75" customHeight="1">
      <c r="B185" s="41" t="inlineStr">
        <is>
          <t>6h - 7h</t>
        </is>
      </c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3">
        <f>IF(AC185=0,"",(C185*(C$8+D$8)/2+E185*(E$8+F$8)/2+G185*(G$8+H$8)/2+I185*(I$8+J$8)/2+K185*(K$8+L$8)/2+M185*(M$8+N$8)/2+O185*(O$8+P$8)/2+Q185*(Q$8+R$8)/2+S185*(S$8+T$8)/2+U185*(U$8+V$8)/2+W185*(W$8+X$8)/2+Y185*(Y$8+Z$8)/2)/AC185)</f>
        <v/>
      </c>
      <c r="AB185" s="44">
        <f>IF(AD185=0,"",(D185*(D$8+C$8)/2+F185*(F$8+E$8)/2+H185*(H$8+G$8)/2+J185*(J$8+I$8)/2+L185*(L$8+K$8)/2+N185*(N$8+M$8)/2+P185*(P$8+O$8)/2+R185*(R$8+Q$8)/2+T185*(T$8+S$8)/2+V185*(V$8+U$8)/2+X185*(X$8+W$8)/2+Z185*(Z$8+Y$8)/2)/AD185)</f>
        <v/>
      </c>
      <c r="AC185" s="45">
        <f>SUM(C185,E185,G185,I185,K185,M185,O185,Q185,S185,U185,W185,Y185)</f>
        <v/>
      </c>
      <c r="AD185" s="46">
        <f>SUM(D185,F185,H185,J185,L185,N185,P185,R185,T185,V185,X185,Z185)</f>
        <v/>
      </c>
      <c r="AE185" s="47">
        <f>AC185+AD185</f>
        <v/>
      </c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8">
        <f>AO184+TIME(0,60*$AH$43/24,0)</f>
        <v/>
      </c>
      <c r="AP185" s="48">
        <f>AP184+TIME(0,60*$AH$43/24,0)</f>
        <v/>
      </c>
    </row>
    <row r="186" ht="15.75" customHeight="1">
      <c r="B186" s="41" t="inlineStr">
        <is>
          <t>7h - 8h</t>
        </is>
      </c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3">
        <f>IF(AC186=0,"",(C186*(C$8+D$8)/2+E186*(E$8+F$8)/2+G186*(G$8+H$8)/2+I186*(I$8+J$8)/2+K186*(K$8+L$8)/2+M186*(M$8+N$8)/2+O186*(O$8+P$8)/2+Q186*(Q$8+R$8)/2+S186*(S$8+T$8)/2+U186*(U$8+V$8)/2+W186*(W$8+X$8)/2+Y186*(Y$8+Z$8)/2)/AC186)</f>
        <v/>
      </c>
      <c r="AB186" s="44">
        <f>IF(AD186=0,"",(D186*(D$8+C$8)/2+F186*(F$8+E$8)/2+H186*(H$8+G$8)/2+J186*(J$8+I$8)/2+L186*(L$8+K$8)/2+N186*(N$8+M$8)/2+P186*(P$8+O$8)/2+R186*(R$8+Q$8)/2+T186*(T$8+S$8)/2+V186*(V$8+U$8)/2+X186*(X$8+W$8)/2+Z186*(Z$8+Y$8)/2)/AD186)</f>
        <v/>
      </c>
      <c r="AC186" s="45">
        <f>SUM(C186,E186,G186,I186,K186,M186,O186,Q186,S186,U186,W186,Y186)</f>
        <v/>
      </c>
      <c r="AD186" s="46">
        <f>SUM(D186,F186,H186,J186,L186,N186,P186,R186,T186,V186,X186,Z186)</f>
        <v/>
      </c>
      <c r="AE186" s="47">
        <f>AC186+AD186</f>
        <v/>
      </c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8">
        <f>AO185+TIME(0,60*$AH$43/24,0)</f>
        <v/>
      </c>
      <c r="AP186" s="48">
        <f>AP185+TIME(0,60*$AH$43/24,0)</f>
        <v/>
      </c>
    </row>
    <row r="187" ht="15.75" customHeight="1">
      <c r="B187" s="41" t="inlineStr">
        <is>
          <t>8h - 9h</t>
        </is>
      </c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3">
        <f>IF(AC187=0,"",(C187*(C$8+D$8)/2+E187*(E$8+F$8)/2+G187*(G$8+H$8)/2+I187*(I$8+J$8)/2+K187*(K$8+L$8)/2+M187*(M$8+N$8)/2+O187*(O$8+P$8)/2+Q187*(Q$8+R$8)/2+S187*(S$8+T$8)/2+U187*(U$8+V$8)/2+W187*(W$8+X$8)/2+Y187*(Y$8+Z$8)/2)/AC187)</f>
        <v/>
      </c>
      <c r="AB187" s="44">
        <f>IF(AD187=0,"",(D187*(D$8+C$8)/2+F187*(F$8+E$8)/2+H187*(H$8+G$8)/2+J187*(J$8+I$8)/2+L187*(L$8+K$8)/2+N187*(N$8+M$8)/2+P187*(P$8+O$8)/2+R187*(R$8+Q$8)/2+T187*(T$8+S$8)/2+V187*(V$8+U$8)/2+X187*(X$8+W$8)/2+Z187*(Z$8+Y$8)/2)/AD187)</f>
        <v/>
      </c>
      <c r="AC187" s="45">
        <f>SUM(C187,E187,G187,I187,K187,M187,O187,Q187,S187,U187,W187,Y187)</f>
        <v/>
      </c>
      <c r="AD187" s="46">
        <f>SUM(D187,F187,H187,J187,L187,N187,P187,R187,T187,V187,X187,Z187)</f>
        <v/>
      </c>
      <c r="AE187" s="47">
        <f>AC187+AD187</f>
        <v/>
      </c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8">
        <f>AO186+TIME(0,60*$AH$43/24,0)</f>
        <v/>
      </c>
      <c r="AP187" s="48">
        <f>AP186+TIME(0,60*$AH$43/24,0)</f>
        <v/>
      </c>
    </row>
    <row r="188" ht="15.75" customHeight="1">
      <c r="B188" s="41" t="inlineStr">
        <is>
          <t>9h - 10h</t>
        </is>
      </c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3">
        <f>IF(AC188=0,"",(C188*(C$8+D$8)/2+E188*(E$8+F$8)/2+G188*(G$8+H$8)/2+I188*(I$8+J$8)/2+K188*(K$8+L$8)/2+M188*(M$8+N$8)/2+O188*(O$8+P$8)/2+Q188*(Q$8+R$8)/2+S188*(S$8+T$8)/2+U188*(U$8+V$8)/2+W188*(W$8+X$8)/2+Y188*(Y$8+Z$8)/2)/AC188)</f>
        <v/>
      </c>
      <c r="AB188" s="44">
        <f>IF(AD188=0,"",(D188*(D$8+C$8)/2+F188*(F$8+E$8)/2+H188*(H$8+G$8)/2+J188*(J$8+I$8)/2+L188*(L$8+K$8)/2+N188*(N$8+M$8)/2+P188*(P$8+O$8)/2+R188*(R$8+Q$8)/2+T188*(T$8+S$8)/2+V188*(V$8+U$8)/2+X188*(X$8+W$8)/2+Z188*(Z$8+Y$8)/2)/AD188)</f>
        <v/>
      </c>
      <c r="AC188" s="45">
        <f>SUM(C188,E188,G188,I188,K188,M188,O188,Q188,S188,U188,W188,Y188)</f>
        <v/>
      </c>
      <c r="AD188" s="46">
        <f>SUM(D188,F188,H188,J188,L188,N188,P188,R188,T188,V188,X188,Z188)</f>
        <v/>
      </c>
      <c r="AE188" s="47">
        <f>AC188+AD188</f>
        <v/>
      </c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8">
        <f>AO187+TIME(0,60*$AH$43/24,0)</f>
        <v/>
      </c>
      <c r="AP188" s="48">
        <f>AP187+TIME(0,60*$AH$43/24,0)</f>
        <v/>
      </c>
    </row>
    <row r="189" ht="15.75" customHeight="1">
      <c r="B189" s="41" t="inlineStr">
        <is>
          <t>10h - 11h</t>
        </is>
      </c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3">
        <f>IF(AC189=0,"",(C189*(C$8+D$8)/2+E189*(E$8+F$8)/2+G189*(G$8+H$8)/2+I189*(I$8+J$8)/2+K189*(K$8+L$8)/2+M189*(M$8+N$8)/2+O189*(O$8+P$8)/2+Q189*(Q$8+R$8)/2+S189*(S$8+T$8)/2+U189*(U$8+V$8)/2+W189*(W$8+X$8)/2+Y189*(Y$8+Z$8)/2)/AC189)</f>
        <v/>
      </c>
      <c r="AB189" s="44">
        <f>IF(AD189=0,"",(D189*(D$8+C$8)/2+F189*(F$8+E$8)/2+H189*(H$8+G$8)/2+J189*(J$8+I$8)/2+L189*(L$8+K$8)/2+N189*(N$8+M$8)/2+P189*(P$8+O$8)/2+R189*(R$8+Q$8)/2+T189*(T$8+S$8)/2+V189*(V$8+U$8)/2+X189*(X$8+W$8)/2+Z189*(Z$8+Y$8)/2)/AD189)</f>
        <v/>
      </c>
      <c r="AC189" s="45">
        <f>SUM(C189,E189,G189,I189,K189,M189,O189,Q189,S189,U189,W189,Y189)</f>
        <v/>
      </c>
      <c r="AD189" s="46">
        <f>SUM(D189,F189,H189,J189,L189,N189,P189,R189,T189,V189,X189,Z189)</f>
        <v/>
      </c>
      <c r="AE189" s="47">
        <f>AC189+AD189</f>
        <v/>
      </c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8">
        <f>AO188+TIME(0,60*$AH$43/24,0)</f>
        <v/>
      </c>
      <c r="AP189" s="48">
        <f>AP188+TIME(0,60*$AH$43/24,0)</f>
        <v/>
      </c>
    </row>
    <row r="190" ht="15.75" customHeight="1">
      <c r="B190" s="41" t="inlineStr">
        <is>
          <t>11h - 12h</t>
        </is>
      </c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3">
        <f>IF(AC190=0,"",(C190*(C$8+D$8)/2+E190*(E$8+F$8)/2+G190*(G$8+H$8)/2+I190*(I$8+J$8)/2+K190*(K$8+L$8)/2+M190*(M$8+N$8)/2+O190*(O$8+P$8)/2+Q190*(Q$8+R$8)/2+S190*(S$8+T$8)/2+U190*(U$8+V$8)/2+W190*(W$8+X$8)/2+Y190*(Y$8+Z$8)/2)/AC190)</f>
        <v/>
      </c>
      <c r="AB190" s="44">
        <f>IF(AD190=0,"",(D190*(D$8+C$8)/2+F190*(F$8+E$8)/2+H190*(H$8+G$8)/2+J190*(J$8+I$8)/2+L190*(L$8+K$8)/2+N190*(N$8+M$8)/2+P190*(P$8+O$8)/2+R190*(R$8+Q$8)/2+T190*(T$8+S$8)/2+V190*(V$8+U$8)/2+X190*(X$8+W$8)/2+Z190*(Z$8+Y$8)/2)/AD190)</f>
        <v/>
      </c>
      <c r="AC190" s="45">
        <f>SUM(C190,E190,G190,I190,K190,M190,O190,Q190,S190,U190,W190,Y190)</f>
        <v/>
      </c>
      <c r="AD190" s="46">
        <f>SUM(D190,F190,H190,J190,L190,N190,P190,R190,T190,V190,X190,Z190)</f>
        <v/>
      </c>
      <c r="AE190" s="47">
        <f>AC190+AD190</f>
        <v/>
      </c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8">
        <f>AO189+TIME(0,60*$AH$43/24,0)</f>
        <v/>
      </c>
      <c r="AP190" s="48">
        <f>AP189+TIME(0,60*$AH$43/24,0)</f>
        <v/>
      </c>
    </row>
    <row r="191" ht="15.75" customHeight="1">
      <c r="B191" s="41" t="inlineStr">
        <is>
          <t>12h - 13h</t>
        </is>
      </c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3">
        <f>IF(AC191=0,"",(C191*(C$8+D$8)/2+E191*(E$8+F$8)/2+G191*(G$8+H$8)/2+I191*(I$8+J$8)/2+K191*(K$8+L$8)/2+M191*(M$8+N$8)/2+O191*(O$8+P$8)/2+Q191*(Q$8+R$8)/2+S191*(S$8+T$8)/2+U191*(U$8+V$8)/2+W191*(W$8+X$8)/2+Y191*(Y$8+Z$8)/2)/AC191)</f>
        <v/>
      </c>
      <c r="AB191" s="44">
        <f>IF(AD191=0,"",(D191*(D$8+C$8)/2+F191*(F$8+E$8)/2+H191*(H$8+G$8)/2+J191*(J$8+I$8)/2+L191*(L$8+K$8)/2+N191*(N$8+M$8)/2+P191*(P$8+O$8)/2+R191*(R$8+Q$8)/2+T191*(T$8+S$8)/2+V191*(V$8+U$8)/2+X191*(X$8+W$8)/2+Z191*(Z$8+Y$8)/2)/AD191)</f>
        <v/>
      </c>
      <c r="AC191" s="45">
        <f>SUM(C191,E191,G191,I191,K191,M191,O191,Q191,S191,U191,W191,Y191)</f>
        <v/>
      </c>
      <c r="AD191" s="46">
        <f>SUM(D191,F191,H191,J191,L191,N191,P191,R191,T191,V191,X191,Z191)</f>
        <v/>
      </c>
      <c r="AE191" s="47">
        <f>AC191+AD191</f>
        <v/>
      </c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8">
        <f>AO190+TIME(0,60*$AH$43/24,0)</f>
        <v/>
      </c>
      <c r="AP191" s="48">
        <f>AP190+TIME(0,60*$AH$43/24,0)</f>
        <v/>
      </c>
    </row>
    <row r="192" ht="15.75" customHeight="1">
      <c r="B192" s="41" t="inlineStr">
        <is>
          <t>13h - 14h</t>
        </is>
      </c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3">
        <f>IF(AC192=0,"",(C192*(C$8+D$8)/2+E192*(E$8+F$8)/2+G192*(G$8+H$8)/2+I192*(I$8+J$8)/2+K192*(K$8+L$8)/2+M192*(M$8+N$8)/2+O192*(O$8+P$8)/2+Q192*(Q$8+R$8)/2+S192*(S$8+T$8)/2+U192*(U$8+V$8)/2+W192*(W$8+X$8)/2+Y192*(Y$8+Z$8)/2)/AC192)</f>
        <v/>
      </c>
      <c r="AB192" s="44">
        <f>IF(AD192=0,"",(D192*(D$8+C$8)/2+F192*(F$8+E$8)/2+H192*(H$8+G$8)/2+J192*(J$8+I$8)/2+L192*(L$8+K$8)/2+N192*(N$8+M$8)/2+P192*(P$8+O$8)/2+R192*(R$8+Q$8)/2+T192*(T$8+S$8)/2+V192*(V$8+U$8)/2+X192*(X$8+W$8)/2+Z192*(Z$8+Y$8)/2)/AD192)</f>
        <v/>
      </c>
      <c r="AC192" s="45">
        <f>SUM(C192,E192,G192,I192,K192,M192,O192,Q192,S192,U192,W192,Y192)</f>
        <v/>
      </c>
      <c r="AD192" s="46">
        <f>SUM(D192,F192,H192,J192,L192,N192,P192,R192,T192,V192,X192,Z192)</f>
        <v/>
      </c>
      <c r="AE192" s="47">
        <f>AC192+AD192</f>
        <v/>
      </c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8">
        <f>AO191+TIME(0,60*$AH$43/24,0)</f>
        <v/>
      </c>
      <c r="AP192" s="48">
        <f>AP191+TIME(0,60*$AH$43/24,0)</f>
        <v/>
      </c>
    </row>
    <row r="193" ht="15.75" customHeight="1">
      <c r="B193" s="41" t="inlineStr">
        <is>
          <t>14h - 15h</t>
        </is>
      </c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3">
        <f>IF(AC193=0,"",(C193*(C$8+D$8)/2+E193*(E$8+F$8)/2+G193*(G$8+H$8)/2+I193*(I$8+J$8)/2+K193*(K$8+L$8)/2+M193*(M$8+N$8)/2+O193*(O$8+P$8)/2+Q193*(Q$8+R$8)/2+S193*(S$8+T$8)/2+U193*(U$8+V$8)/2+W193*(W$8+X$8)/2+Y193*(Y$8+Z$8)/2)/AC193)</f>
        <v/>
      </c>
      <c r="AB193" s="44">
        <f>IF(AD193=0,"",(D193*(D$8+C$8)/2+F193*(F$8+E$8)/2+H193*(H$8+G$8)/2+J193*(J$8+I$8)/2+L193*(L$8+K$8)/2+N193*(N$8+M$8)/2+P193*(P$8+O$8)/2+R193*(R$8+Q$8)/2+T193*(T$8+S$8)/2+V193*(V$8+U$8)/2+X193*(X$8+W$8)/2+Z193*(Z$8+Y$8)/2)/AD193)</f>
        <v/>
      </c>
      <c r="AC193" s="45">
        <f>SUM(C193,E193,G193,I193,K193,M193,O193,Q193,S193,U193,W193,Y193)</f>
        <v/>
      </c>
      <c r="AD193" s="46">
        <f>SUM(D193,F193,H193,J193,L193,N193,P193,R193,T193,V193,X193,Z193)</f>
        <v/>
      </c>
      <c r="AE193" s="47">
        <f>AC193+AD193</f>
        <v/>
      </c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8">
        <f>AO192+TIME(0,60*$AH$43/24,0)</f>
        <v/>
      </c>
      <c r="AP193" s="48">
        <f>AP192+TIME(0,60*$AH$43/24,0)</f>
        <v/>
      </c>
    </row>
    <row r="194" ht="15.75" customHeight="1">
      <c r="B194" s="41" t="inlineStr">
        <is>
          <t>15h - 16h</t>
        </is>
      </c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3">
        <f>IF(AC194=0,"",(C194*(C$8+D$8)/2+E194*(E$8+F$8)/2+G194*(G$8+H$8)/2+I194*(I$8+J$8)/2+K194*(K$8+L$8)/2+M194*(M$8+N$8)/2+O194*(O$8+P$8)/2+Q194*(Q$8+R$8)/2+S194*(S$8+T$8)/2+U194*(U$8+V$8)/2+W194*(W$8+X$8)/2+Y194*(Y$8+Z$8)/2)/AC194)</f>
        <v/>
      </c>
      <c r="AB194" s="44">
        <f>IF(AD194=0,"",(D194*(D$8+C$8)/2+F194*(F$8+E$8)/2+H194*(H$8+G$8)/2+J194*(J$8+I$8)/2+L194*(L$8+K$8)/2+N194*(N$8+M$8)/2+P194*(P$8+O$8)/2+R194*(R$8+Q$8)/2+T194*(T$8+S$8)/2+V194*(V$8+U$8)/2+X194*(X$8+W$8)/2+Z194*(Z$8+Y$8)/2)/AD194)</f>
        <v/>
      </c>
      <c r="AC194" s="45">
        <f>SUM(C194,E194,G194,I194,K194,M194,O194,Q194,S194,U194,W194,Y194)</f>
        <v/>
      </c>
      <c r="AD194" s="46">
        <f>SUM(D194,F194,H194,J194,L194,N194,P194,R194,T194,V194,X194,Z194)</f>
        <v/>
      </c>
      <c r="AE194" s="47">
        <f>AC194+AD194</f>
        <v/>
      </c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8">
        <f>AO193+TIME(0,60*$AH$43/24,0)</f>
        <v/>
      </c>
      <c r="AP194" s="48">
        <f>AP193+TIME(0,60*$AH$43/24,0)</f>
        <v/>
      </c>
    </row>
    <row r="195" ht="15.75" customHeight="1">
      <c r="B195" s="41" t="inlineStr">
        <is>
          <t>16h - 17h</t>
        </is>
      </c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3">
        <f>IF(AC195=0,"",(C195*(C$8+D$8)/2+E195*(E$8+F$8)/2+G195*(G$8+H$8)/2+I195*(I$8+J$8)/2+K195*(K$8+L$8)/2+M195*(M$8+N$8)/2+O195*(O$8+P$8)/2+Q195*(Q$8+R$8)/2+S195*(S$8+T$8)/2+U195*(U$8+V$8)/2+W195*(W$8+X$8)/2+Y195*(Y$8+Z$8)/2)/AC195)</f>
        <v/>
      </c>
      <c r="AB195" s="44">
        <f>IF(AD195=0,"",(D195*(D$8+C$8)/2+F195*(F$8+E$8)/2+H195*(H$8+G$8)/2+J195*(J$8+I$8)/2+L195*(L$8+K$8)/2+N195*(N$8+M$8)/2+P195*(P$8+O$8)/2+R195*(R$8+Q$8)/2+T195*(T$8+S$8)/2+V195*(V$8+U$8)/2+X195*(X$8+W$8)/2+Z195*(Z$8+Y$8)/2)/AD195)</f>
        <v/>
      </c>
      <c r="AC195" s="45">
        <f>SUM(C195,E195,G195,I195,K195,M195,O195,Q195,S195,U195,W195,Y195)</f>
        <v/>
      </c>
      <c r="AD195" s="46">
        <f>SUM(D195,F195,H195,J195,L195,N195,P195,R195,T195,V195,X195,Z195)</f>
        <v/>
      </c>
      <c r="AE195" s="47">
        <f>AC195+AD195</f>
        <v/>
      </c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8">
        <f>AO194+TIME(0,60*$AH$43/24,0)</f>
        <v/>
      </c>
      <c r="AP195" s="48">
        <f>AP194+TIME(0,60*$AH$43/24,0)</f>
        <v/>
      </c>
    </row>
    <row r="196" ht="15.75" customHeight="1">
      <c r="B196" s="41" t="inlineStr">
        <is>
          <t>17h - 18h</t>
        </is>
      </c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3">
        <f>IF(AC196=0,"",(C196*(C$8+D$8)/2+E196*(E$8+F$8)/2+G196*(G$8+H$8)/2+I196*(I$8+J$8)/2+K196*(K$8+L$8)/2+M196*(M$8+N$8)/2+O196*(O$8+P$8)/2+Q196*(Q$8+R$8)/2+S196*(S$8+T$8)/2+U196*(U$8+V$8)/2+W196*(W$8+X$8)/2+Y196*(Y$8+Z$8)/2)/AC196)</f>
        <v/>
      </c>
      <c r="AB196" s="44">
        <f>IF(AD196=0,"",(D196*(D$8+C$8)/2+F196*(F$8+E$8)/2+H196*(H$8+G$8)/2+J196*(J$8+I$8)/2+L196*(L$8+K$8)/2+N196*(N$8+M$8)/2+P196*(P$8+O$8)/2+R196*(R$8+Q$8)/2+T196*(T$8+S$8)/2+V196*(V$8+U$8)/2+X196*(X$8+W$8)/2+Z196*(Z$8+Y$8)/2)/AD196)</f>
        <v/>
      </c>
      <c r="AC196" s="45">
        <f>SUM(C196,E196,G196,I196,K196,M196,O196,Q196,S196,U196,W196,Y196)</f>
        <v/>
      </c>
      <c r="AD196" s="46">
        <f>SUM(D196,F196,H196,J196,L196,N196,P196,R196,T196,V196,X196,Z196)</f>
        <v/>
      </c>
      <c r="AE196" s="47">
        <f>AC196+AD196</f>
        <v/>
      </c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8">
        <f>AO195+TIME(0,60*$AH$43/24,0)</f>
        <v/>
      </c>
      <c r="AP196" s="48">
        <f>AP195+TIME(0,60*$AH$43/24,0)</f>
        <v/>
      </c>
    </row>
    <row r="197" ht="15.75" customHeight="1">
      <c r="B197" s="41" t="inlineStr">
        <is>
          <t>18h - 19h</t>
        </is>
      </c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3">
        <f>IF(AC197=0,"",(C197*(C$8+D$8)/2+E197*(E$8+F$8)/2+G197*(G$8+H$8)/2+I197*(I$8+J$8)/2+K197*(K$8+L$8)/2+M197*(M$8+N$8)/2+O197*(O$8+P$8)/2+Q197*(Q$8+R$8)/2+S197*(S$8+T$8)/2+U197*(U$8+V$8)/2+W197*(W$8+X$8)/2+Y197*(Y$8+Z$8)/2)/AC197)</f>
        <v/>
      </c>
      <c r="AB197" s="44">
        <f>IF(AD197=0,"",(D197*(D$8+C$8)/2+F197*(F$8+E$8)/2+H197*(H$8+G$8)/2+J197*(J$8+I$8)/2+L197*(L$8+K$8)/2+N197*(N$8+M$8)/2+P197*(P$8+O$8)/2+R197*(R$8+Q$8)/2+T197*(T$8+S$8)/2+V197*(V$8+U$8)/2+X197*(X$8+W$8)/2+Z197*(Z$8+Y$8)/2)/AD197)</f>
        <v/>
      </c>
      <c r="AC197" s="45">
        <f>SUM(C197,E197,G197,I197,K197,M197,O197,Q197,S197,U197,W197,Y197)</f>
        <v/>
      </c>
      <c r="AD197" s="46">
        <f>SUM(D197,F197,H197,J197,L197,N197,P197,R197,T197,V197,X197,Z197)</f>
        <v/>
      </c>
      <c r="AE197" s="47">
        <f>AC197+AD197</f>
        <v/>
      </c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8">
        <f>AO196+TIME(0,60*$AH$43/24,0)</f>
        <v/>
      </c>
      <c r="AP197" s="48">
        <f>AP196+TIME(0,60*$AH$43/24,0)</f>
        <v/>
      </c>
    </row>
    <row r="198" ht="15.75" customHeight="1">
      <c r="B198" s="41" t="inlineStr">
        <is>
          <t>19h - 20h</t>
        </is>
      </c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3">
        <f>IF(AC198=0,"",(C198*(C$8+D$8)/2+E198*(E$8+F$8)/2+G198*(G$8+H$8)/2+I198*(I$8+J$8)/2+K198*(K$8+L$8)/2+M198*(M$8+N$8)/2+O198*(O$8+P$8)/2+Q198*(Q$8+R$8)/2+S198*(S$8+T$8)/2+U198*(U$8+V$8)/2+W198*(W$8+X$8)/2+Y198*(Y$8+Z$8)/2)/AC198)</f>
        <v/>
      </c>
      <c r="AB198" s="44">
        <f>IF(AD198=0,"",(D198*(D$8+C$8)/2+F198*(F$8+E$8)/2+H198*(H$8+G$8)/2+J198*(J$8+I$8)/2+L198*(L$8+K$8)/2+N198*(N$8+M$8)/2+P198*(P$8+O$8)/2+R198*(R$8+Q$8)/2+T198*(T$8+S$8)/2+V198*(V$8+U$8)/2+X198*(X$8+W$8)/2+Z198*(Z$8+Y$8)/2)/AD198)</f>
        <v/>
      </c>
      <c r="AC198" s="45">
        <f>SUM(C198,E198,G198,I198,K198,M198,O198,Q198,S198,U198,W198,Y198)</f>
        <v/>
      </c>
      <c r="AD198" s="46">
        <f>SUM(D198,F198,H198,J198,L198,N198,P198,R198,T198,V198,X198,Z198)</f>
        <v/>
      </c>
      <c r="AE198" s="47">
        <f>AC198+AD198</f>
        <v/>
      </c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8">
        <f>AO197+TIME(0,60*$AH$43/24,0)</f>
        <v/>
      </c>
      <c r="AP198" s="48">
        <f>AP197+TIME(0,60*$AH$43/24,0)</f>
        <v/>
      </c>
    </row>
    <row r="199" ht="15.75" customHeight="1">
      <c r="B199" s="41" t="inlineStr">
        <is>
          <t>20h - 21h</t>
        </is>
      </c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3">
        <f>IF(AC199=0,"",(C199*(C$8+D$8)/2+E199*(E$8+F$8)/2+G199*(G$8+H$8)/2+I199*(I$8+J$8)/2+K199*(K$8+L$8)/2+M199*(M$8+N$8)/2+O199*(O$8+P$8)/2+Q199*(Q$8+R$8)/2+S199*(S$8+T$8)/2+U199*(U$8+V$8)/2+W199*(W$8+X$8)/2+Y199*(Y$8+Z$8)/2)/AC199)</f>
        <v/>
      </c>
      <c r="AB199" s="44">
        <f>IF(AD199=0,"",(D199*(D$8+C$8)/2+F199*(F$8+E$8)/2+H199*(H$8+G$8)/2+J199*(J$8+I$8)/2+L199*(L$8+K$8)/2+N199*(N$8+M$8)/2+P199*(P$8+O$8)/2+R199*(R$8+Q$8)/2+T199*(T$8+S$8)/2+V199*(V$8+U$8)/2+X199*(X$8+W$8)/2+Z199*(Z$8+Y$8)/2)/AD199)</f>
        <v/>
      </c>
      <c r="AC199" s="45">
        <f>SUM(C199,E199,G199,I199,K199,M199,O199,Q199,S199,U199,W199,Y199)</f>
        <v/>
      </c>
      <c r="AD199" s="46">
        <f>SUM(D199,F199,H199,J199,L199,N199,P199,R199,T199,V199,X199,Z199)</f>
        <v/>
      </c>
      <c r="AE199" s="47">
        <f>AC199+AD199</f>
        <v/>
      </c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8">
        <f>AO198+TIME(0,60*$AH$43/24,0)</f>
        <v/>
      </c>
      <c r="AP199" s="48">
        <f>AP198+TIME(0,60*$AH$43/24,0)</f>
        <v/>
      </c>
    </row>
    <row r="200" ht="15.75" customHeight="1">
      <c r="B200" s="41" t="inlineStr">
        <is>
          <t>21h - 22h</t>
        </is>
      </c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3">
        <f>IF(AC200=0,"",(C200*(C$8+D$8)/2+E200*(E$8+F$8)/2+G200*(G$8+H$8)/2+I200*(I$8+J$8)/2+K200*(K$8+L$8)/2+M200*(M$8+N$8)/2+O200*(O$8+P$8)/2+Q200*(Q$8+R$8)/2+S200*(S$8+T$8)/2+U200*(U$8+V$8)/2+W200*(W$8+X$8)/2+Y200*(Y$8+Z$8)/2)/AC200)</f>
        <v/>
      </c>
      <c r="AB200" s="44">
        <f>IF(AD200=0,"",(D200*(D$8+C$8)/2+F200*(F$8+E$8)/2+H200*(H$8+G$8)/2+J200*(J$8+I$8)/2+L200*(L$8+K$8)/2+N200*(N$8+M$8)/2+P200*(P$8+O$8)/2+R200*(R$8+Q$8)/2+T200*(T$8+S$8)/2+V200*(V$8+U$8)/2+X200*(X$8+W$8)/2+Z200*(Z$8+Y$8)/2)/AD200)</f>
        <v/>
      </c>
      <c r="AC200" s="45">
        <f>SUM(C200,E200,G200,I200,K200,M200,O200,Q200,S200,U200,W200,Y200)</f>
        <v/>
      </c>
      <c r="AD200" s="46">
        <f>SUM(D200,F200,H200,J200,L200,N200,P200,R200,T200,V200,X200,Z200)</f>
        <v/>
      </c>
      <c r="AE200" s="47">
        <f>AC200+AD200</f>
        <v/>
      </c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8">
        <f>AO199+TIME(0,60*$AH$43/24,0)</f>
        <v/>
      </c>
      <c r="AP200" s="48">
        <f>AP199+TIME(0,60*$AH$43/24,0)</f>
        <v/>
      </c>
    </row>
    <row r="201" ht="15.75" customHeight="1">
      <c r="B201" s="41" t="inlineStr">
        <is>
          <t>22h - 23h</t>
        </is>
      </c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3">
        <f>IF(AC201=0,"",(C201*(C$8+D$8)/2+E201*(E$8+F$8)/2+G201*(G$8+H$8)/2+I201*(I$8+J$8)/2+K201*(K$8+L$8)/2+M201*(M$8+N$8)/2+O201*(O$8+P$8)/2+Q201*(Q$8+R$8)/2+S201*(S$8+T$8)/2+U201*(U$8+V$8)/2+W201*(W$8+X$8)/2+Y201*(Y$8+Z$8)/2)/AC201)</f>
        <v/>
      </c>
      <c r="AB201" s="44">
        <f>IF(AD201=0,"",(D201*(D$8+C$8)/2+F201*(F$8+E$8)/2+H201*(H$8+G$8)/2+J201*(J$8+I$8)/2+L201*(L$8+K$8)/2+N201*(N$8+M$8)/2+P201*(P$8+O$8)/2+R201*(R$8+Q$8)/2+T201*(T$8+S$8)/2+V201*(V$8+U$8)/2+X201*(X$8+W$8)/2+Z201*(Z$8+Y$8)/2)/AD201)</f>
        <v/>
      </c>
      <c r="AC201" s="45">
        <f>SUM(C201,E201,G201,I201,K201,M201,O201,Q201,S201,U201,W201,Y201)</f>
        <v/>
      </c>
      <c r="AD201" s="46">
        <f>SUM(D201,F201,H201,J201,L201,N201,P201,R201,T201,V201,X201,Z201)</f>
        <v/>
      </c>
      <c r="AE201" s="47">
        <f>AC201+AD201</f>
        <v/>
      </c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8">
        <f>AO200+TIME(0,60*$AH$43/24,0)</f>
        <v/>
      </c>
      <c r="AP201" s="48">
        <f>AP200+TIME(0,60*$AH$43/24,0)</f>
        <v/>
      </c>
    </row>
    <row r="202" ht="15.75" customHeight="1">
      <c r="B202" s="41" t="inlineStr">
        <is>
          <t>23h - 0h</t>
        </is>
      </c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3">
        <f>IF(AC202=0,"",(C202*(C$8+D$8)/2+E202*(E$8+F$8)/2+G202*(G$8+H$8)/2+I202*(I$8+J$8)/2+K202*(K$8+L$8)/2+M202*(M$8+N$8)/2+O202*(O$8+P$8)/2+Q202*(Q$8+R$8)/2+S202*(S$8+T$8)/2+U202*(U$8+V$8)/2+W202*(W$8+X$8)/2+Y202*(Y$8+Z$8)/2)/AC202)</f>
        <v/>
      </c>
      <c r="AB202" s="44">
        <f>IF(AD202=0,"",(D202*(D$8+C$8)/2+F202*(F$8+E$8)/2+H202*(H$8+G$8)/2+J202*(J$8+I$8)/2+L202*(L$8+K$8)/2+N202*(N$8+M$8)/2+P202*(P$8+O$8)/2+R202*(R$8+Q$8)/2+T202*(T$8+S$8)/2+V202*(V$8+U$8)/2+X202*(X$8+W$8)/2+Z202*(Z$8+Y$8)/2)/AD202)</f>
        <v/>
      </c>
      <c r="AC202" s="45">
        <f>SUM(C202,E202,G202,I202,K202,M202,O202,Q202,S202,U202,W202,Y202)</f>
        <v/>
      </c>
      <c r="AD202" s="46">
        <f>SUM(D202,F202,H202,J202,L202,N202,P202,R202,T202,V202,X202,Z202)</f>
        <v/>
      </c>
      <c r="AE202" s="47">
        <f>AC202+AD202</f>
        <v/>
      </c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8">
        <f>AO201+TIME(0,60*$AH$43/24,0)</f>
        <v/>
      </c>
      <c r="AP202" s="48">
        <f>AP201+TIME(0,60*$AH$43/24,0)</f>
        <v/>
      </c>
    </row>
    <row r="203" ht="15.75" customHeight="1">
      <c r="B203" s="49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3" t="n"/>
      <c r="AB203" s="50" t="n"/>
      <c r="AC203" s="43" t="n"/>
      <c r="AD203" s="51" t="n"/>
      <c r="AE203" s="52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8">
        <f>AO202+TIME(0,60*$AH$43/24,0)</f>
        <v/>
      </c>
      <c r="AP203" s="48">
        <f>AP202+TIME(0,60*$AH$43/24,0)</f>
        <v/>
      </c>
    </row>
    <row r="204" ht="15.75" customHeight="1">
      <c r="B204" s="53" t="inlineStr">
        <is>
          <t>TOTAL</t>
        </is>
      </c>
      <c r="C204" s="54">
        <f>SUM(C179:C202)</f>
        <v/>
      </c>
      <c r="D204" s="55">
        <f>SUM(D179:D202)</f>
        <v/>
      </c>
      <c r="E204" s="54">
        <f>SUM(E179:E202)</f>
        <v/>
      </c>
      <c r="F204" s="55">
        <f>SUM(F179:F202)</f>
        <v/>
      </c>
      <c r="G204" s="54">
        <f>SUM(G179:G202)</f>
        <v/>
      </c>
      <c r="H204" s="55">
        <f>SUM(H179:H202)</f>
        <v/>
      </c>
      <c r="I204" s="54">
        <f>SUM(I179:I202)</f>
        <v/>
      </c>
      <c r="J204" s="55">
        <f>SUM(J179:J202)</f>
        <v/>
      </c>
      <c r="K204" s="54">
        <f>SUM(K179:K202)</f>
        <v/>
      </c>
      <c r="L204" s="55">
        <f>SUM(L179:L202)</f>
        <v/>
      </c>
      <c r="M204" s="54">
        <f>SUM(M179:M202)</f>
        <v/>
      </c>
      <c r="N204" s="55">
        <f>SUM(N179:N202)</f>
        <v/>
      </c>
      <c r="O204" s="54">
        <f>SUM(O179:O202)</f>
        <v/>
      </c>
      <c r="P204" s="55">
        <f>SUM(P179:P202)</f>
        <v/>
      </c>
      <c r="Q204" s="54">
        <f>SUM(Q179:Q202)</f>
        <v/>
      </c>
      <c r="R204" s="55">
        <f>SUM(R179:R202)</f>
        <v/>
      </c>
      <c r="S204" s="54">
        <f>SUM(S179:S202)</f>
        <v/>
      </c>
      <c r="T204" s="55">
        <f>SUM(T179:T202)</f>
        <v/>
      </c>
      <c r="U204" s="54">
        <f>SUM(U179:U202)</f>
        <v/>
      </c>
      <c r="V204" s="55">
        <f>SUM(V179:V202)</f>
        <v/>
      </c>
      <c r="W204" s="54">
        <f>SUM(W179:W202)</f>
        <v/>
      </c>
      <c r="X204" s="55">
        <f>SUM(X179:X202)</f>
        <v/>
      </c>
      <c r="Y204" s="54">
        <f>SUM(Y179:Y202)</f>
        <v/>
      </c>
      <c r="Z204" s="55">
        <f>SUM(Z179:Z202)</f>
        <v/>
      </c>
      <c r="AA204" s="43">
        <f>IF(AC204=0,"",(C204*(C$8+D$8)/2+E204*(E$8+F$8)/2+G204*(G$8+H$8)/2+I204*(I$8+J$8)/2+K204*(K$8+L$8)/2+M204*(M$8+N$8)/2+O204*(O$8+P$8)/2+Q204*(Q$8+R$8)/2+S204*(S$8+T$8)/2+U204*(U$8+V$8)/2+W204*(W$8+X$8)/2+Y204*(Y$8+Z$8)/2)/AC204)</f>
        <v/>
      </c>
      <c r="AB204" s="44">
        <f>IF(AD204=0,"",(D204*(D$8+C$8)/2+F204*(F$8+E$8)/2+H204*(H$8+G$8)/2+J204*(J$8+I$8)/2+L204*(L$8+K$8)/2+N204*(N$8+M$8)/2+P204*(P$8+O$8)/2+R204*(R$8+Q$8)/2+T204*(T$8+S$8)/2+V204*(V$8+U$8)/2+X204*(X$8+W$8)/2+Z204*(Z$8+Y$8)/2)/AD204)</f>
        <v/>
      </c>
      <c r="AC204" s="45">
        <f>SUM(AC179:AC202)</f>
        <v/>
      </c>
      <c r="AD204" s="56">
        <f>SUM(AD179:AD202)</f>
        <v/>
      </c>
      <c r="AE204" s="57">
        <f>SUM(AE179:AE202)</f>
        <v/>
      </c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</row>
    <row r="205" ht="15.75" customHeight="1">
      <c r="B205" s="53" t="inlineStr">
        <is>
          <t>%</t>
        </is>
      </c>
      <c r="C205" s="58">
        <f>100*C204/$AE204</f>
        <v/>
      </c>
      <c r="D205" s="59">
        <f>100*D204/$AE204</f>
        <v/>
      </c>
      <c r="E205" s="58">
        <f>100*E204/$AE204</f>
        <v/>
      </c>
      <c r="F205" s="59">
        <f>100*F204/$AE204</f>
        <v/>
      </c>
      <c r="G205" s="58">
        <f>100*G204/$AE204</f>
        <v/>
      </c>
      <c r="H205" s="59">
        <f>100*H204/$AE204</f>
        <v/>
      </c>
      <c r="I205" s="58">
        <f>100*I204/$AE204</f>
        <v/>
      </c>
      <c r="J205" s="59">
        <f>100*J204/$AE204</f>
        <v/>
      </c>
      <c r="K205" s="58">
        <f>100*K204/$AE204</f>
        <v/>
      </c>
      <c r="L205" s="59">
        <f>100*L204/$AE204</f>
        <v/>
      </c>
      <c r="M205" s="58">
        <f>100*M204/$AE204</f>
        <v/>
      </c>
      <c r="N205" s="59">
        <f>100*N204/$AE204</f>
        <v/>
      </c>
      <c r="O205" s="58">
        <f>100*O204/$AE204</f>
        <v/>
      </c>
      <c r="P205" s="59">
        <f>100*P204/$AE204</f>
        <v/>
      </c>
      <c r="Q205" s="58">
        <f>100*Q204/$AE204</f>
        <v/>
      </c>
      <c r="R205" s="59">
        <f>100*R204/$AE204</f>
        <v/>
      </c>
      <c r="S205" s="58">
        <f>100*S204/$AE204</f>
        <v/>
      </c>
      <c r="T205" s="59">
        <f>100*T204/$AE204</f>
        <v/>
      </c>
      <c r="U205" s="58">
        <f>100*U204/$AE204</f>
        <v/>
      </c>
      <c r="V205" s="59">
        <f>100*V204/$AE204</f>
        <v/>
      </c>
      <c r="W205" s="58">
        <f>100*W204/$AE204</f>
        <v/>
      </c>
      <c r="X205" s="59">
        <f>100*X204/$AE204</f>
        <v/>
      </c>
      <c r="Y205" s="58">
        <f>100*Y204/$AE204</f>
        <v/>
      </c>
      <c r="Z205" s="59">
        <f>100*Z204/$AE204</f>
        <v/>
      </c>
      <c r="AA205" s="43" t="n"/>
      <c r="AB205" s="60" t="n"/>
      <c r="AC205" s="61">
        <f>AC204/AE204</f>
        <v/>
      </c>
      <c r="AD205" s="62">
        <f>AD204/AE204</f>
        <v/>
      </c>
      <c r="AE205" s="63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</row>
    <row r="206" hidden="1" ht="15.75" customFormat="1" customHeight="1" s="30">
      <c r="B206" s="64" t="inlineStr">
        <is>
          <t>% cumul VL</t>
        </is>
      </c>
      <c r="C206" s="3">
        <f>100*C204/$AC204</f>
        <v/>
      </c>
      <c r="D206" s="3" t="n"/>
      <c r="E206" s="3">
        <f>100*E204/$AC204+C206</f>
        <v/>
      </c>
      <c r="F206" s="3" t="n"/>
      <c r="G206" s="3">
        <f>100*G204/$AC204+E206</f>
        <v/>
      </c>
      <c r="H206" s="3" t="n"/>
      <c r="I206" s="3">
        <f>100*I204/$AC204+G206</f>
        <v/>
      </c>
      <c r="J206" s="3" t="n"/>
      <c r="K206" s="3">
        <f>100*K204/$AC204+I206</f>
        <v/>
      </c>
      <c r="L206" s="3" t="n"/>
      <c r="M206" s="3">
        <f>100*M204/$AC204+K206</f>
        <v/>
      </c>
      <c r="N206" s="3" t="n"/>
      <c r="O206" s="3">
        <f>100*O204/$AC204+M206</f>
        <v/>
      </c>
      <c r="P206" s="3" t="n"/>
      <c r="Q206" s="3">
        <f>100*Q204/$AC204+O206</f>
        <v/>
      </c>
      <c r="R206" s="3" t="n"/>
      <c r="S206" s="3">
        <f>100*S204/$AC204+Q206</f>
        <v/>
      </c>
      <c r="T206" s="3" t="n"/>
      <c r="U206" s="3">
        <f>100*U204/$AC204+S206</f>
        <v/>
      </c>
      <c r="V206" s="3" t="n"/>
      <c r="W206" s="3">
        <f>100*W204/$AC204+U206</f>
        <v/>
      </c>
      <c r="X206" s="3" t="n"/>
      <c r="Y206" s="3">
        <f>100*Y204/$AC204+W206</f>
        <v/>
      </c>
      <c r="Z206" s="3" t="n"/>
      <c r="AB206" s="65" t="n"/>
      <c r="AC206" s="65" t="n"/>
      <c r="AD206" s="65" t="n"/>
      <c r="AE206" s="65" t="n"/>
      <c r="AO206" s="3" t="n"/>
      <c r="AP206" s="66" t="n"/>
      <c r="AQ206" s="3" t="n"/>
      <c r="AS206" s="3" t="n"/>
    </row>
    <row r="207" hidden="1" ht="15.75" customFormat="1" customHeight="1" s="30">
      <c r="A207" s="67" t="inlineStr">
        <is>
          <t>% cumul PL</t>
        </is>
      </c>
      <c r="D207" s="3">
        <f>100*D204/$AD204</f>
        <v/>
      </c>
      <c r="E207" s="3" t="n"/>
      <c r="F207" s="3">
        <f>100*F204/$AD204+D207</f>
        <v/>
      </c>
      <c r="G207" s="3" t="n"/>
      <c r="H207" s="3">
        <f>100*H204/$AD204+F207</f>
        <v/>
      </c>
      <c r="I207" s="3" t="n"/>
      <c r="J207" s="3">
        <f>100*J204/$AD204+H207</f>
        <v/>
      </c>
      <c r="K207" s="3" t="n"/>
      <c r="L207" s="3">
        <f>100*L204/$AD204+J207</f>
        <v/>
      </c>
      <c r="M207" s="3" t="n"/>
      <c r="N207" s="3">
        <f>100*N204/$AD204+L207</f>
        <v/>
      </c>
      <c r="O207" s="3" t="n"/>
      <c r="P207" s="3">
        <f>100*P204/$AD204+N207</f>
        <v/>
      </c>
      <c r="Q207" s="3" t="n"/>
      <c r="R207" s="3">
        <f>100*R204/$AD204+P207</f>
        <v/>
      </c>
      <c r="S207" s="3" t="n"/>
      <c r="T207" s="3">
        <f>100*T204/$AD204+R207</f>
        <v/>
      </c>
      <c r="U207" s="3" t="n"/>
      <c r="V207" s="3">
        <f>100*V204/$AD204+T207</f>
        <v/>
      </c>
      <c r="W207" s="3" t="n"/>
      <c r="X207" s="3">
        <f>100*X204/$AD204+V207</f>
        <v/>
      </c>
      <c r="Y207" s="3" t="n"/>
      <c r="Z207" s="3">
        <f>100*Z204/$AD204+X207</f>
        <v/>
      </c>
      <c r="AO207" s="3" t="n"/>
    </row>
    <row r="208" hidden="1" ht="15.75" customFormat="1" customHeight="1" s="30">
      <c r="B208" s="31" t="inlineStr">
        <is>
          <t>% cumul TV</t>
        </is>
      </c>
      <c r="C208" s="3">
        <f>(C206*$AC204+D207*$AD204)/$AE204</f>
        <v/>
      </c>
      <c r="D208" s="3" t="n"/>
      <c r="E208" s="3">
        <f>(E206*$AC204+F207*$AD204)/$AE204</f>
        <v/>
      </c>
      <c r="F208" s="3" t="n"/>
      <c r="G208" s="3">
        <f>(G206*$AC204+H207*$AD204)/$AE204</f>
        <v/>
      </c>
      <c r="H208" s="3" t="n"/>
      <c r="I208" s="3">
        <f>(I206*$AC204+J207*$AD204)/$AE204</f>
        <v/>
      </c>
      <c r="J208" s="3" t="n"/>
      <c r="K208" s="3">
        <f>(K206*$AC204+L207*$AD204)/$AE204</f>
        <v/>
      </c>
      <c r="L208" s="3" t="n"/>
      <c r="M208" s="3">
        <f>(M206*$AC204+N207*$AD204)/$AE204</f>
        <v/>
      </c>
      <c r="N208" s="3" t="n"/>
      <c r="O208" s="3">
        <f>(O206*$AC204+P207*$AD204)/$AE204</f>
        <v/>
      </c>
      <c r="P208" s="3" t="n"/>
      <c r="Q208" s="3">
        <f>(Q206*$AC204+R207*$AD204)/$AE204</f>
        <v/>
      </c>
      <c r="R208" s="3" t="n"/>
      <c r="S208" s="3">
        <f>(S206*$AC204+T207*$AD204)/$AE204</f>
        <v/>
      </c>
      <c r="T208" s="3" t="n"/>
      <c r="U208" s="3">
        <f>(U206*$AC204+V207*$AD204)/$AE204</f>
        <v/>
      </c>
      <c r="V208" s="3" t="n"/>
      <c r="W208" s="3">
        <f>(W206*$AC204+X207*$AD204)/$AE204</f>
        <v/>
      </c>
      <c r="X208" s="3" t="n"/>
      <c r="Y208" s="3">
        <f>(Y206*$AC204+Z207*$AD204)/$AE204</f>
        <v/>
      </c>
      <c r="Z208" s="3" t="n"/>
      <c r="AO208" s="3" t="n"/>
    </row>
    <row r="209" ht="15.75" customHeight="1">
      <c r="B209" s="68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</row>
    <row r="210" ht="15.75" customHeight="1">
      <c r="B210" s="69" t="inlineStr">
        <is>
          <t>CLASSIFICATION DES VITESSES PRATIQUEES</t>
        </is>
      </c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1" t="n"/>
      <c r="AA210" s="452" t="inlineStr">
        <is>
          <t>RECAPITULATIF</t>
        </is>
      </c>
      <c r="AB210" s="446" t="n"/>
      <c r="AC210" s="446" t="n"/>
      <c r="AD210" s="446" t="n"/>
      <c r="AE210" s="446" t="n"/>
      <c r="AF210" s="446" t="n"/>
      <c r="AG210" s="446" t="n"/>
      <c r="AH210" s="446" t="n"/>
      <c r="AI210" s="446" t="n"/>
      <c r="AJ210" s="446" t="n"/>
      <c r="AK210" s="446" t="n"/>
      <c r="AL210" s="446" t="n"/>
      <c r="AM210" s="449" t="n"/>
      <c r="AN210" s="72" t="n"/>
    </row>
    <row r="211" ht="15.75" customHeight="1">
      <c r="B211" s="73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74" t="inlineStr">
        <is>
          <t>Vitesse limite =</t>
        </is>
      </c>
      <c r="AD211" s="74" t="inlineStr">
        <is>
          <t>Vitesse limite =</t>
        </is>
      </c>
      <c r="AE211" s="501" t="inlineStr">
        <is>
          <t>km/h</t>
        </is>
      </c>
      <c r="AF211" s="40" t="inlineStr">
        <is>
          <t>{{VMAX}}</t>
        </is>
      </c>
      <c r="AG211" s="74" t="inlineStr">
        <is>
          <t>Page =</t>
        </is>
      </c>
      <c r="AH211" s="74" t="n">
        <v>24</v>
      </c>
      <c r="AI211" s="501" t="inlineStr">
        <is>
          <t>h</t>
        </is>
      </c>
      <c r="AL211" s="40" t="n"/>
      <c r="AM211" s="40" t="n"/>
      <c r="AN211" s="40" t="n"/>
    </row>
    <row r="212" ht="15.75" customHeight="1">
      <c r="B212" s="73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51" t="inlineStr">
        <is>
          <t>Véhicules</t>
        </is>
      </c>
      <c r="AB212" s="427" t="n"/>
      <c r="AC212" s="428" t="n"/>
      <c r="AD212" s="448" t="inlineStr">
        <is>
          <t>Débits</t>
        </is>
      </c>
      <c r="AE212" s="449" t="n"/>
      <c r="AF212" s="448" t="inlineStr">
        <is>
          <t>Vitesses</t>
        </is>
      </c>
      <c r="AG212" s="446" t="n"/>
      <c r="AH212" s="446" t="n"/>
      <c r="AI212" s="446" t="n"/>
      <c r="AJ212" s="449" t="n"/>
      <c r="AK212" s="448" t="inlineStr">
        <is>
          <t>Périodes</t>
        </is>
      </c>
      <c r="AL212" s="446" t="n"/>
      <c r="AM212" s="449" t="n"/>
      <c r="AN212" s="533" t="n"/>
    </row>
    <row r="213" ht="15.75" customHeight="1">
      <c r="B213" s="77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  <c r="Y213" s="78" t="n"/>
      <c r="Z213" s="78" t="n"/>
      <c r="AA213" s="434" t="n"/>
      <c r="AB213" s="435" t="n"/>
      <c r="AC213" s="436" t="n"/>
      <c r="AD213" s="79" t="inlineStr">
        <is>
          <t>Total</t>
        </is>
      </c>
      <c r="AE213" s="80" t="inlineStr">
        <is>
          <t>TMH</t>
        </is>
      </c>
      <c r="AF213" s="81" t="inlineStr">
        <is>
          <t>Vmoy</t>
        </is>
      </c>
      <c r="AG213" s="82" t="inlineStr">
        <is>
          <t>V15</t>
        </is>
      </c>
      <c r="AH213" s="83" t="inlineStr">
        <is>
          <t>V50</t>
        </is>
      </c>
      <c r="AI213" s="472" t="inlineStr">
        <is>
          <t>V85</t>
        </is>
      </c>
      <c r="AJ213" s="79" t="inlineStr">
        <is>
          <t>Infrac.</t>
        </is>
      </c>
      <c r="AK213" s="85" t="n">
        <v>1</v>
      </c>
      <c r="AL213" s="85" t="n">
        <v>2</v>
      </c>
      <c r="AM213" s="86" t="n">
        <v>3</v>
      </c>
      <c r="AN213" s="87" t="n"/>
    </row>
    <row r="214" ht="15.75" customHeight="1">
      <c r="B214" s="77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  <c r="AA214" s="426" t="inlineStr">
        <is>
          <t>Tout véhicule (TV)</t>
        </is>
      </c>
      <c r="AB214" s="427" t="n"/>
      <c r="AC214" s="428" t="n"/>
      <c r="AD214" s="88" t="n"/>
      <c r="AE214" s="89" t="n"/>
      <c r="AF214" s="481" t="n"/>
      <c r="AG214" s="91" t="n"/>
      <c r="AH214" s="92" t="n"/>
      <c r="AI214" s="513" t="n"/>
      <c r="AJ214" s="94" t="n"/>
      <c r="AK214" s="32" t="n"/>
      <c r="AL214" s="32" t="n"/>
      <c r="AM214" s="95" t="n"/>
    </row>
    <row r="215" ht="15.75" customFormat="1" customHeight="1" s="96">
      <c r="B215" s="97" t="n"/>
      <c r="C215" s="98" t="n"/>
      <c r="D215" s="98" t="n"/>
      <c r="E215" s="98" t="n"/>
      <c r="F215" s="98" t="n"/>
      <c r="G215" s="98" t="n"/>
      <c r="H215" s="98" t="n"/>
      <c r="I215" s="98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9" t="n"/>
      <c r="AB215" s="100" t="n"/>
      <c r="AC215" s="101" t="n"/>
      <c r="AD215" s="371" t="n"/>
      <c r="AE215" s="102" t="n"/>
      <c r="AF215" s="103" t="n"/>
      <c r="AG215" s="104" t="n"/>
      <c r="AH215" s="105" t="n"/>
      <c r="AI215" s="106" t="n"/>
      <c r="AJ215" s="376" t="n"/>
      <c r="AK215" s="385" t="n"/>
      <c r="AL215" s="386" t="n"/>
      <c r="AM215" s="387" t="n"/>
      <c r="AO215" s="107" t="n"/>
      <c r="AP215" s="108" t="n"/>
      <c r="AQ215" s="108" t="n"/>
      <c r="AR215" s="108" t="n"/>
      <c r="AS215" s="108" t="n"/>
    </row>
    <row r="216" ht="15.75" customHeight="1">
      <c r="B216" s="77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  <c r="AA216" s="551" t="inlineStr">
        <is>
          <t>Véhicules légers (VL)</t>
        </is>
      </c>
      <c r="AB216" s="427" t="n"/>
      <c r="AC216" s="428" t="n"/>
      <c r="AD216" s="109" t="n"/>
      <c r="AE216" s="110" t="n"/>
      <c r="AF216" s="111" t="n"/>
      <c r="AG216" s="112" t="n"/>
      <c r="AH216" s="113" t="n"/>
      <c r="AI216" s="114" t="n"/>
      <c r="AJ216" s="115" t="n"/>
      <c r="AK216" s="116" t="n"/>
      <c r="AL216" s="116" t="n"/>
      <c r="AM216" s="117" t="n"/>
    </row>
    <row r="217" ht="15.75" customFormat="1" customHeight="1" s="96">
      <c r="B217" s="97" t="n"/>
      <c r="C217" s="98" t="n"/>
      <c r="D217" s="98" t="n"/>
      <c r="E217" s="98" t="n"/>
      <c r="F217" s="98" t="n"/>
      <c r="G217" s="98" t="n"/>
      <c r="H217" s="98" t="n"/>
      <c r="I217" s="98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118" t="n"/>
      <c r="AB217" s="119" t="n"/>
      <c r="AC217" s="120" t="n"/>
      <c r="AD217" s="372" t="n"/>
      <c r="AE217" s="121" t="n"/>
      <c r="AF217" s="419" t="n"/>
      <c r="AG217" s="122" t="n"/>
      <c r="AH217" s="123" t="n"/>
      <c r="AI217" s="124" t="n"/>
      <c r="AJ217" s="375" t="n"/>
      <c r="AK217" s="390" t="n"/>
      <c r="AL217" s="389" t="n"/>
      <c r="AM217" s="388" t="n"/>
      <c r="AO217" s="107" t="n"/>
      <c r="AP217" s="108" t="n"/>
      <c r="AQ217" s="108" t="n"/>
      <c r="AR217" s="108" t="n"/>
      <c r="AS217" s="108" t="n"/>
    </row>
    <row r="218" ht="15.75" customHeight="1">
      <c r="B218" s="77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  <c r="AA218" s="549" t="inlineStr">
        <is>
          <t>Poids lourds (PL)</t>
        </is>
      </c>
      <c r="AB218" s="427" t="n"/>
      <c r="AC218" s="428" t="n"/>
      <c r="AD218" s="125" t="n"/>
      <c r="AE218" s="126" t="n"/>
      <c r="AF218" s="127" t="n"/>
      <c r="AG218" s="128" t="n"/>
      <c r="AH218" s="129" t="n"/>
      <c r="AI218" s="130" t="n"/>
      <c r="AJ218" s="131" t="n"/>
      <c r="AK218" s="132" t="n"/>
      <c r="AL218" s="132" t="n"/>
      <c r="AM218" s="133" t="n"/>
    </row>
    <row r="219" ht="15.75" customFormat="1" customHeight="1" s="96">
      <c r="B219" s="97" t="n"/>
      <c r="C219" s="98" t="n"/>
      <c r="D219" s="98" t="n"/>
      <c r="E219" s="98" t="n"/>
      <c r="F219" s="98" t="n"/>
      <c r="G219" s="98" t="n"/>
      <c r="H219" s="98" t="n"/>
      <c r="I219" s="98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134" t="n"/>
      <c r="AB219" s="135" t="n"/>
      <c r="AC219" s="136" t="n"/>
      <c r="AD219" s="373">
        <f>AD205</f>
        <v/>
      </c>
      <c r="AE219" s="137" t="n"/>
      <c r="AF219" s="418" t="inlineStr">
        <is>
          <t>km/h</t>
        </is>
      </c>
      <c r="AG219" s="138">
        <f>SUMPRODUCT(MATCH(1,--($C207:$Z207&gt;15),0))</f>
        <v/>
      </c>
      <c r="AH219" s="139">
        <f>SUMPRODUCT(MATCH(1,--($C207:$Z207&gt;50),0))</f>
        <v/>
      </c>
      <c r="AI219" s="140">
        <f>SUMPRODUCT(MATCH(1,--($C207:$Z207&gt;85),0))</f>
        <v/>
      </c>
      <c r="AJ219" s="374">
        <f>AJ218/AD218</f>
        <v/>
      </c>
      <c r="AK219" s="391">
        <f>AK218/$AD218</f>
        <v/>
      </c>
      <c r="AL219" s="393">
        <f>AL218/$AD218</f>
        <v/>
      </c>
      <c r="AM219" s="392">
        <f>AM218/$AD218</f>
        <v/>
      </c>
      <c r="AO219" s="107" t="n"/>
      <c r="AP219" s="108" t="n"/>
      <c r="AQ219" s="108" t="n"/>
      <c r="AR219" s="108" t="n"/>
      <c r="AS219" s="108" t="n"/>
    </row>
    <row r="220" ht="15.75" customHeight="1">
      <c r="B220" s="77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  <c r="Y220" s="78" t="n"/>
      <c r="Z220" s="78" t="n"/>
      <c r="AB220" s="141" t="n"/>
      <c r="AC220" s="141" t="n"/>
      <c r="AD220" s="142" t="n"/>
      <c r="AE220" s="143" t="n"/>
      <c r="AF220" s="143" t="n"/>
      <c r="AG220" s="143" t="n"/>
      <c r="AH220" s="143" t="n"/>
      <c r="AI220" s="438" t="inlineStr">
        <is>
          <t>Période 1:</t>
        </is>
      </c>
      <c r="AK220" s="316" t="inlineStr">
        <is>
          <t>{{P1_START}}</t>
        </is>
      </c>
      <c r="AL220" s="425" t="inlineStr">
        <is>
          <t>à</t>
        </is>
      </c>
      <c r="AM220" s="316" t="inlineStr">
        <is>
          <t>{{P1_END}}</t>
        </is>
      </c>
      <c r="AN220" s="144" t="n"/>
    </row>
    <row r="221" ht="15.75" customHeight="1">
      <c r="B221" s="77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  <c r="Y221" s="78" t="n"/>
      <c r="Z221" s="78" t="n"/>
      <c r="AB221" s="145" t="n"/>
      <c r="AC221" s="145" t="n"/>
      <c r="AD221" s="146" t="n"/>
      <c r="AE221" s="147" t="n"/>
      <c r="AF221" s="147" t="n"/>
      <c r="AG221" s="147" t="n"/>
      <c r="AH221" s="147" t="n"/>
      <c r="AI221" s="438" t="inlineStr">
        <is>
          <t>Période 2:</t>
        </is>
      </c>
      <c r="AK221" s="316" t="inlineStr">
        <is>
          <t>{{P2_START}}</t>
        </is>
      </c>
      <c r="AL221" s="425" t="inlineStr">
        <is>
          <t>à</t>
        </is>
      </c>
      <c r="AM221" s="316" t="inlineStr">
        <is>
          <t>{{P2_END}}</t>
        </is>
      </c>
      <c r="AN221" s="144" t="n"/>
    </row>
    <row r="222" ht="15.75" customHeight="1">
      <c r="B222" s="77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  <c r="Z222" s="78" t="n"/>
      <c r="AB222" s="148" t="n"/>
      <c r="AC222" s="148" t="n"/>
      <c r="AD222" s="146" t="n"/>
      <c r="AE222" s="147" t="n"/>
      <c r="AF222" s="147" t="n"/>
      <c r="AG222" s="147" t="n"/>
      <c r="AH222" s="147" t="n"/>
      <c r="AI222" s="438" t="inlineStr">
        <is>
          <t>Période 3:</t>
        </is>
      </c>
      <c r="AK222" s="316" t="inlineStr">
        <is>
          <t>{{P3_START}}</t>
        </is>
      </c>
      <c r="AL222" s="425" t="inlineStr">
        <is>
          <t>à</t>
        </is>
      </c>
      <c r="AM222" s="316" t="inlineStr">
        <is>
          <t>{{P3_END}}</t>
        </is>
      </c>
      <c r="AN222" s="144" t="n"/>
    </row>
    <row r="223" ht="15.75" customHeight="1">
      <c r="B223" s="77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  <c r="Y223" s="78" t="n"/>
      <c r="Z223" s="78" t="n"/>
      <c r="AB223" s="149" t="n"/>
      <c r="AC223" s="74" t="n"/>
      <c r="AD223" s="150" t="n"/>
      <c r="AE223" s="150" t="n"/>
      <c r="AF223" s="149" t="n"/>
      <c r="AG223" s="150" t="n"/>
      <c r="AH223" s="150" t="n"/>
      <c r="AI223" s="151" t="n"/>
      <c r="AJ223" s="151" t="n"/>
      <c r="AK223" s="151" t="n"/>
      <c r="AL223" s="151" t="n"/>
      <c r="AM223" s="151" t="n"/>
      <c r="AN223" s="151" t="n"/>
    </row>
    <row r="224" ht="15.75" customHeight="1">
      <c r="B224" s="77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  <c r="Y224" s="78" t="n"/>
      <c r="Z224" s="78" t="n"/>
      <c r="AA224" s="40" t="n"/>
      <c r="AB224" s="40" t="n"/>
      <c r="AC224" s="40" t="n"/>
      <c r="AD224" s="40" t="n"/>
      <c r="AE224" s="40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</row>
    <row r="225" ht="15.75" customHeight="1"/>
    <row r="226" ht="15.75" customHeight="1">
      <c r="B226" s="5" t="n"/>
      <c r="C226" s="6" t="n"/>
      <c r="D226" s="6" t="n"/>
      <c r="E226" s="6" t="n"/>
      <c r="F226" s="7" t="n"/>
      <c r="G226" s="445" t="inlineStr">
        <is>
          <t>MOYENNE DE LA PERIODE DE RELEVE</t>
        </is>
      </c>
      <c r="H226" s="446" t="n"/>
      <c r="I226" s="446" t="n"/>
      <c r="J226" s="446" t="n"/>
      <c r="K226" s="446" t="n"/>
      <c r="L226" s="446" t="n"/>
      <c r="M226" s="446" t="n"/>
      <c r="N226" s="446" t="n"/>
      <c r="O226" s="446" t="n"/>
      <c r="P226" s="446" t="n"/>
      <c r="Q226" s="446" t="n"/>
      <c r="R226" s="446" t="n"/>
      <c r="S226" s="446" t="n"/>
      <c r="T226" s="446" t="n"/>
      <c r="U226" s="446" t="n"/>
      <c r="V226" s="446" t="n"/>
      <c r="W226" s="446" t="n"/>
      <c r="X226" s="446" t="n"/>
      <c r="Y226" s="446" t="n"/>
      <c r="Z226" s="446" t="n"/>
      <c r="AA226" s="446" t="n"/>
      <c r="AB226" s="446" t="n"/>
      <c r="AC226" s="446" t="n"/>
      <c r="AD226" s="446" t="n"/>
      <c r="AE226" s="446" t="n"/>
      <c r="AF226" s="446" t="n"/>
      <c r="AG226" s="8" t="n"/>
      <c r="AH226" s="8" t="n"/>
      <c r="AI226" s="8" t="n"/>
      <c r="AJ226" s="8" t="n"/>
      <c r="AK226" s="8" t="n"/>
      <c r="AL226" s="8" t="n"/>
      <c r="AM226" s="9" t="n"/>
      <c r="AN226" s="10" t="n"/>
    </row>
    <row r="227" ht="15.75" customHeight="1">
      <c r="B227" s="11" t="n"/>
      <c r="C227" s="12" t="n"/>
      <c r="D227" s="12" t="n"/>
      <c r="E227" s="12" t="n"/>
      <c r="F227" s="13" t="n"/>
      <c r="G227" s="550" t="inlineStr">
        <is>
          <t>SENS1</t>
        </is>
      </c>
      <c r="H227" s="427" t="n"/>
      <c r="I227" s="427" t="n"/>
      <c r="J227" s="428" t="n"/>
      <c r="K227" s="444" t="inlineStr">
        <is>
          <t>Sens</t>
        </is>
      </c>
      <c r="L227" s="440" t="n">
        <v>1</v>
      </c>
      <c r="M227" s="447" t="inlineStr">
        <is>
          <t>Voie</t>
        </is>
      </c>
      <c r="N227" s="440" t="n">
        <v>0</v>
      </c>
      <c r="O227" s="14" t="n"/>
      <c r="P227" s="15" t="n"/>
      <c r="Q227" s="441" t="inlineStr">
        <is>
          <t>{{SECT_INFO}}</t>
        </is>
      </c>
      <c r="R227" s="427" t="n"/>
      <c r="S227" s="427" t="n"/>
      <c r="T227" s="427" t="n"/>
      <c r="U227" s="427" t="n"/>
      <c r="V227" s="427" t="n"/>
      <c r="W227" s="427" t="n"/>
      <c r="X227" s="427" t="n"/>
      <c r="Y227" s="428" t="n"/>
      <c r="Z227" s="441" t="inlineStr">
        <is>
          <t>{{SURVEY_PERIOD}}</t>
        </is>
      </c>
      <c r="AA227" s="427" t="n"/>
      <c r="AB227" s="427" t="n"/>
      <c r="AC227" s="427" t="n"/>
      <c r="AD227" s="427" t="n"/>
      <c r="AE227" s="427" t="n"/>
      <c r="AF227" s="428" t="n"/>
      <c r="AG227" s="441" t="inlineStr">
        <is>
          <t>Mode 4 / Seq = 60mn</t>
        </is>
      </c>
      <c r="AH227" s="427" t="n"/>
      <c r="AI227" s="427" t="n"/>
      <c r="AJ227" s="427" t="n"/>
      <c r="AK227" s="427" t="n"/>
      <c r="AL227" s="427" t="n"/>
      <c r="AM227" s="428" t="n"/>
      <c r="AN227" s="16" t="n"/>
    </row>
    <row r="228" ht="15.75" customHeight="1">
      <c r="B228" s="11" t="n"/>
      <c r="C228" s="12" t="n"/>
      <c r="D228" s="12" t="n"/>
      <c r="E228" s="12" t="n"/>
      <c r="F228" s="13" t="n"/>
      <c r="G228" s="431" t="n"/>
      <c r="J228" s="433" t="n"/>
      <c r="K228" s="434" t="n"/>
      <c r="L228" s="435" t="n"/>
      <c r="M228" s="435" t="n"/>
      <c r="N228" s="435" t="n"/>
      <c r="O228" s="17" t="n"/>
      <c r="P228" s="18" t="n"/>
      <c r="Q228" s="434" t="n"/>
      <c r="R228" s="435" t="n"/>
      <c r="S228" s="435" t="n"/>
      <c r="T228" s="435" t="n"/>
      <c r="U228" s="435" t="n"/>
      <c r="V228" s="435" t="n"/>
      <c r="W228" s="435" t="n"/>
      <c r="X228" s="435" t="n"/>
      <c r="Y228" s="436" t="n"/>
      <c r="Z228" s="434" t="n"/>
      <c r="AA228" s="435" t="n"/>
      <c r="AB228" s="435" t="n"/>
      <c r="AC228" s="435" t="n"/>
      <c r="AD228" s="435" t="n"/>
      <c r="AE228" s="435" t="n"/>
      <c r="AF228" s="436" t="n"/>
      <c r="AG228" s="434" t="n"/>
      <c r="AH228" s="435" t="n"/>
      <c r="AI228" s="435" t="n"/>
      <c r="AJ228" s="435" t="n"/>
      <c r="AK228" s="435" t="n"/>
      <c r="AL228" s="435" t="n"/>
      <c r="AM228" s="436" t="n"/>
      <c r="AN228" s="16" t="n"/>
    </row>
    <row r="229" ht="15.75" customHeight="1">
      <c r="B229" s="11" t="n"/>
      <c r="C229" s="12" t="n"/>
      <c r="D229" s="12" t="n"/>
      <c r="E229" s="12" t="n"/>
      <c r="F229" s="13" t="n"/>
      <c r="G229" s="431" t="n"/>
      <c r="J229" s="433" t="n"/>
      <c r="K229" s="443" t="inlineStr">
        <is>
          <t>{{LOCATION}}</t>
        </is>
      </c>
      <c r="L229" s="427" t="n"/>
      <c r="M229" s="427" t="n"/>
      <c r="N229" s="427" t="n"/>
      <c r="O229" s="427" t="n"/>
      <c r="P229" s="427" t="n"/>
      <c r="Q229" s="427" t="n"/>
      <c r="R229" s="427" t="n"/>
      <c r="S229" s="427" t="n"/>
      <c r="T229" s="427" t="n"/>
      <c r="U229" s="427" t="n"/>
      <c r="V229" s="427" t="n"/>
      <c r="W229" s="427" t="n"/>
      <c r="X229" s="427" t="n"/>
      <c r="Y229" s="427" t="n"/>
      <c r="Z229" s="427" t="n"/>
      <c r="AA229" s="427" t="n"/>
      <c r="AB229" s="427" t="n"/>
      <c r="AC229" s="427" t="n"/>
      <c r="AD229" s="427" t="n"/>
      <c r="AE229" s="427" t="n"/>
      <c r="AF229" s="427" t="n"/>
      <c r="AG229" s="427" t="n"/>
      <c r="AH229" s="427" t="n"/>
      <c r="AI229" s="427" t="n"/>
      <c r="AJ229" s="447" t="inlineStr">
        <is>
          <t>Page</t>
        </is>
      </c>
      <c r="AK229" s="442" t="inlineStr">
        <is>
          <t>-</t>
        </is>
      </c>
      <c r="AL229" s="19" t="n"/>
      <c r="AM229" s="20" t="n"/>
      <c r="AN229" s="21" t="n"/>
    </row>
    <row r="230" ht="15.75" customHeight="1">
      <c r="B230" s="22" t="n"/>
      <c r="C230" s="23" t="n"/>
      <c r="D230" s="23" t="n"/>
      <c r="E230" s="23" t="n"/>
      <c r="F230" s="24" t="n"/>
      <c r="G230" s="434" t="n"/>
      <c r="H230" s="435" t="n"/>
      <c r="I230" s="435" t="n"/>
      <c r="J230" s="436" t="n"/>
      <c r="K230" s="434" t="n"/>
      <c r="L230" s="435" t="n"/>
      <c r="M230" s="435" t="n"/>
      <c r="N230" s="435" t="n"/>
      <c r="O230" s="435" t="n"/>
      <c r="P230" s="435" t="n"/>
      <c r="Q230" s="435" t="n"/>
      <c r="R230" s="435" t="n"/>
      <c r="S230" s="435" t="n"/>
      <c r="T230" s="435" t="n"/>
      <c r="U230" s="435" t="n"/>
      <c r="V230" s="435" t="n"/>
      <c r="W230" s="435" t="n"/>
      <c r="X230" s="435" t="n"/>
      <c r="Y230" s="435" t="n"/>
      <c r="Z230" s="435" t="n"/>
      <c r="AA230" s="435" t="n"/>
      <c r="AB230" s="435" t="n"/>
      <c r="AC230" s="435" t="n"/>
      <c r="AD230" s="435" t="n"/>
      <c r="AE230" s="435" t="n"/>
      <c r="AF230" s="435" t="n"/>
      <c r="AG230" s="435" t="n"/>
      <c r="AH230" s="435" t="n"/>
      <c r="AI230" s="435" t="n"/>
      <c r="AJ230" s="435" t="n"/>
      <c r="AK230" s="435" t="n"/>
      <c r="AL230" s="25" t="n"/>
      <c r="AM230" s="26" t="n"/>
    </row>
    <row r="231" ht="15.75" customFormat="1" customHeight="1" s="27">
      <c r="B231" s="28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  <c r="AO231" s="3" t="n"/>
      <c r="AP231" s="4" t="n"/>
      <c r="AQ231" s="4" t="n"/>
      <c r="AR231" s="4" t="n"/>
      <c r="AS231" s="4" t="n"/>
    </row>
    <row r="232" hidden="1" ht="15.75" customFormat="1" customHeight="1" s="30">
      <c r="B232" s="31" t="inlineStr">
        <is>
          <t>Vitesses</t>
        </is>
      </c>
      <c r="C232" s="31" t="n">
        <v>0</v>
      </c>
      <c r="D232" s="31" t="n">
        <v>20</v>
      </c>
      <c r="E232" s="31" t="n">
        <v>20</v>
      </c>
      <c r="F232" s="31" t="n">
        <v>30</v>
      </c>
      <c r="G232" s="31" t="n">
        <v>30</v>
      </c>
      <c r="H232" s="31" t="n">
        <v>40</v>
      </c>
      <c r="I232" s="31" t="n">
        <v>40</v>
      </c>
      <c r="J232" s="31" t="n">
        <v>50</v>
      </c>
      <c r="K232" s="31" t="n">
        <v>50</v>
      </c>
      <c r="L232" s="31" t="n">
        <v>60</v>
      </c>
      <c r="M232" s="31" t="n">
        <v>60</v>
      </c>
      <c r="N232" s="31" t="n">
        <v>70</v>
      </c>
      <c r="O232" s="31" t="n">
        <v>70</v>
      </c>
      <c r="P232" s="31" t="n">
        <v>80</v>
      </c>
      <c r="Q232" s="31" t="n">
        <v>80</v>
      </c>
      <c r="R232" s="31" t="n">
        <v>90</v>
      </c>
      <c r="S232" s="31" t="n">
        <v>90</v>
      </c>
      <c r="T232" s="31" t="n">
        <v>100</v>
      </c>
      <c r="U232" s="31" t="n">
        <v>100</v>
      </c>
      <c r="V232" s="31" t="n">
        <v>110</v>
      </c>
      <c r="W232" s="31" t="n">
        <v>110</v>
      </c>
      <c r="X232" s="31" t="n">
        <v>120</v>
      </c>
      <c r="Y232" s="31" t="n">
        <v>120</v>
      </c>
      <c r="Z232" s="31" t="n">
        <v>130</v>
      </c>
      <c r="AO232" s="3" t="n"/>
    </row>
    <row r="233" ht="15.75" customHeight="1">
      <c r="B233" s="450" t="n"/>
      <c r="C233" s="32" t="n"/>
      <c r="D233" s="32" t="inlineStr">
        <is>
          <t>&lt;20</t>
        </is>
      </c>
      <c r="E233" s="32" t="n"/>
      <c r="F233" s="32" t="inlineStr">
        <is>
          <t>20 - 30</t>
        </is>
      </c>
      <c r="G233" s="32" t="n"/>
      <c r="H233" s="32" t="inlineStr">
        <is>
          <t>30 - 40</t>
        </is>
      </c>
      <c r="I233" s="32" t="n"/>
      <c r="J233" s="32" t="inlineStr">
        <is>
          <t>40 - 50</t>
        </is>
      </c>
      <c r="K233" s="32" t="n"/>
      <c r="L233" s="32" t="inlineStr">
        <is>
          <t>50 - 60</t>
        </is>
      </c>
      <c r="M233" s="32" t="n"/>
      <c r="N233" s="32" t="inlineStr">
        <is>
          <t>60 - 70</t>
        </is>
      </c>
      <c r="O233" s="32" t="n"/>
      <c r="P233" s="32" t="inlineStr">
        <is>
          <t>70 - 80</t>
        </is>
      </c>
      <c r="Q233" s="32" t="n"/>
      <c r="R233" s="32" t="inlineStr">
        <is>
          <t>80 - 90</t>
        </is>
      </c>
      <c r="S233" s="32" t="n"/>
      <c r="T233" s="32" t="inlineStr">
        <is>
          <t>90 - 100</t>
        </is>
      </c>
      <c r="U233" s="32" t="n"/>
      <c r="V233" s="32" t="inlineStr">
        <is>
          <t>100 - 110</t>
        </is>
      </c>
      <c r="W233" s="32" t="n"/>
      <c r="X233" s="32" t="inlineStr">
        <is>
          <t>110 - 120</t>
        </is>
      </c>
      <c r="Y233" s="32" t="n"/>
      <c r="Z233" s="32" t="inlineStr">
        <is>
          <t>&gt;120</t>
        </is>
      </c>
      <c r="AA233" s="33" t="n"/>
      <c r="AB233" s="34" t="inlineStr">
        <is>
          <t>Vmoy(km/h)</t>
        </is>
      </c>
      <c r="AC233" s="33" t="n"/>
      <c r="AD233" s="35" t="inlineStr">
        <is>
          <t xml:space="preserve">     Débit</t>
        </is>
      </c>
      <c r="AE233" s="34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</row>
    <row r="234" ht="15.75" customHeight="1">
      <c r="B234" s="434" t="n"/>
      <c r="C234" s="37" t="inlineStr">
        <is>
          <t>VL</t>
        </is>
      </c>
      <c r="D234" s="37" t="inlineStr">
        <is>
          <t>PL</t>
        </is>
      </c>
      <c r="E234" s="37" t="inlineStr">
        <is>
          <t>VL</t>
        </is>
      </c>
      <c r="F234" s="37" t="inlineStr">
        <is>
          <t>PL</t>
        </is>
      </c>
      <c r="G234" s="37" t="inlineStr">
        <is>
          <t>VL</t>
        </is>
      </c>
      <c r="H234" s="37" t="inlineStr">
        <is>
          <t>PL</t>
        </is>
      </c>
      <c r="I234" s="37" t="inlineStr">
        <is>
          <t>VL</t>
        </is>
      </c>
      <c r="J234" s="37" t="inlineStr">
        <is>
          <t>PL</t>
        </is>
      </c>
      <c r="K234" s="37" t="inlineStr">
        <is>
          <t>VL</t>
        </is>
      </c>
      <c r="L234" s="37" t="inlineStr">
        <is>
          <t>PL</t>
        </is>
      </c>
      <c r="M234" s="37" t="inlineStr">
        <is>
          <t>VL</t>
        </is>
      </c>
      <c r="N234" s="37" t="inlineStr">
        <is>
          <t>PL</t>
        </is>
      </c>
      <c r="O234" s="37" t="inlineStr">
        <is>
          <t>VL</t>
        </is>
      </c>
      <c r="P234" s="37" t="inlineStr">
        <is>
          <t>PL</t>
        </is>
      </c>
      <c r="Q234" s="37" t="inlineStr">
        <is>
          <t>VL</t>
        </is>
      </c>
      <c r="R234" s="37" t="inlineStr">
        <is>
          <t>PL</t>
        </is>
      </c>
      <c r="S234" s="37" t="inlineStr">
        <is>
          <t>VL</t>
        </is>
      </c>
      <c r="T234" s="37" t="inlineStr">
        <is>
          <t>PL</t>
        </is>
      </c>
      <c r="U234" s="37" t="inlineStr">
        <is>
          <t>VL</t>
        </is>
      </c>
      <c r="V234" s="37" t="inlineStr">
        <is>
          <t>PL</t>
        </is>
      </c>
      <c r="W234" s="37" t="inlineStr">
        <is>
          <t>VL</t>
        </is>
      </c>
      <c r="X234" s="37" t="inlineStr">
        <is>
          <t>PL</t>
        </is>
      </c>
      <c r="Y234" s="37" t="inlineStr">
        <is>
          <t>VL</t>
        </is>
      </c>
      <c r="Z234" s="37" t="inlineStr">
        <is>
          <t>PL</t>
        </is>
      </c>
      <c r="AA234" s="38" t="inlineStr">
        <is>
          <t>VL</t>
        </is>
      </c>
      <c r="AB234" s="39" t="inlineStr">
        <is>
          <t>PL</t>
        </is>
      </c>
      <c r="AC234" s="38" t="inlineStr">
        <is>
          <t>VL</t>
        </is>
      </c>
      <c r="AD234" s="37" t="inlineStr">
        <is>
          <t>PL</t>
        </is>
      </c>
      <c r="AE234" s="39" t="inlineStr">
        <is>
          <t>TV</t>
        </is>
      </c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</row>
    <row r="235" ht="15.75" customHeight="1">
      <c r="B235" s="41" t="inlineStr">
        <is>
          <t>0h - 1h</t>
        </is>
      </c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3">
        <f>IF(AC235=0,"",(C235*(C$8+D$8)/2+E235*(E$8+F$8)/2+G235*(G$8+H$8)/2+I235*(I$8+J$8)/2+K235*(K$8+L$8)/2+M235*(M$8+N$8)/2+O235*(O$8+P$8)/2+Q235*(Q$8+R$8)/2+S235*(S$8+T$8)/2+U235*(U$8+V$8)/2+W235*(W$8+X$8)/2+Y235*(Y$8+Z$8)/2)/AC235)</f>
        <v/>
      </c>
      <c r="AB235" s="44">
        <f>IF(AD235=0,"",(D235*(D$8+C$8)/2+F235*(F$8+E$8)/2+H235*(H$8+G$8)/2+J235*(J$8+I$8)/2+L235*(L$8+K$8)/2+N235*(N$8+M$8)/2+P235*(P$8+O$8)/2+R235*(R$8+Q$8)/2+T235*(T$8+S$8)/2+V235*(V$8+U$8)/2+X235*(X$8+W$8)/2+Z235*(Z$8+Y$8)/2)/AD235)</f>
        <v/>
      </c>
      <c r="AC235" s="45">
        <f>SUM(C235,E235,G235,I235,K235,M235,O235,Q235,S235,U235,W235,Y235)</f>
        <v/>
      </c>
      <c r="AD235" s="46">
        <f>SUM(D235,F235,H235,J235,L235,N235,P235,R235,T235,V235,X235,Z235)</f>
        <v/>
      </c>
      <c r="AE235" s="47">
        <f>AC235+AD235</f>
        <v/>
      </c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8">
        <f>TIME(HOUR(AP235),MINUTE(AP235),0)</f>
        <v/>
      </c>
      <c r="AP235" s="48">
        <f>#REF!</f>
        <v/>
      </c>
    </row>
    <row r="236" ht="15.75" customHeight="1">
      <c r="B236" s="41" t="inlineStr">
        <is>
          <t>1h - 2h</t>
        </is>
      </c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3">
        <f>IF(AC236=0,"",(C236*(C$8+D$8)/2+E236*(E$8+F$8)/2+G236*(G$8+H$8)/2+I236*(I$8+J$8)/2+K236*(K$8+L$8)/2+M236*(M$8+N$8)/2+O236*(O$8+P$8)/2+Q236*(Q$8+R$8)/2+S236*(S$8+T$8)/2+U236*(U$8+V$8)/2+W236*(W$8+X$8)/2+Y236*(Y$8+Z$8)/2)/AC236)</f>
        <v/>
      </c>
      <c r="AB236" s="44">
        <f>IF(AD236=0,"",(D236*(D$8+C$8)/2+F236*(F$8+E$8)/2+H236*(H$8+G$8)/2+J236*(J$8+I$8)/2+L236*(L$8+K$8)/2+N236*(N$8+M$8)/2+P236*(P$8+O$8)/2+R236*(R$8+Q$8)/2+T236*(T$8+S$8)/2+V236*(V$8+U$8)/2+X236*(X$8+W$8)/2+Z236*(Z$8+Y$8)/2)/AD236)</f>
        <v/>
      </c>
      <c r="AC236" s="45">
        <f>SUM(C236,E236,G236,I236,K236,M236,O236,Q236,S236,U236,W236,Y236)</f>
        <v/>
      </c>
      <c r="AD236" s="46">
        <f>SUM(D236,F236,H236,J236,L236,N236,P236,R236,T236,V236,X236,Z236)</f>
        <v/>
      </c>
      <c r="AE236" s="47">
        <f>AC236+AD236</f>
        <v/>
      </c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8">
        <f>AO235+TIME(0,60*$AH$43/24,0)</f>
        <v/>
      </c>
      <c r="AP236" s="48">
        <f>AP235+TIME(0,60*$AH$43/24,0)</f>
        <v/>
      </c>
    </row>
    <row r="237" ht="15.75" customHeight="1">
      <c r="B237" s="41" t="inlineStr">
        <is>
          <t>2h - 3h</t>
        </is>
      </c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3">
        <f>IF(AC237=0,"",(C237*(C$8+D$8)/2+E237*(E$8+F$8)/2+G237*(G$8+H$8)/2+I237*(I$8+J$8)/2+K237*(K$8+L$8)/2+M237*(M$8+N$8)/2+O237*(O$8+P$8)/2+Q237*(Q$8+R$8)/2+S237*(S$8+T$8)/2+U237*(U$8+V$8)/2+W237*(W$8+X$8)/2+Y237*(Y$8+Z$8)/2)/AC237)</f>
        <v/>
      </c>
      <c r="AB237" s="44">
        <f>IF(AD237=0,"",(D237*(D$8+C$8)/2+F237*(F$8+E$8)/2+H237*(H$8+G$8)/2+J237*(J$8+I$8)/2+L237*(L$8+K$8)/2+N237*(N$8+M$8)/2+P237*(P$8+O$8)/2+R237*(R$8+Q$8)/2+T237*(T$8+S$8)/2+V237*(V$8+U$8)/2+X237*(X$8+W$8)/2+Z237*(Z$8+Y$8)/2)/AD237)</f>
        <v/>
      </c>
      <c r="AC237" s="45">
        <f>SUM(C237,E237,G237,I237,K237,M237,O237,Q237,S237,U237,W237,Y237)</f>
        <v/>
      </c>
      <c r="AD237" s="46">
        <f>SUM(D237,F237,H237,J237,L237,N237,P237,R237,T237,V237,X237,Z237)</f>
        <v/>
      </c>
      <c r="AE237" s="47">
        <f>AC237+AD237</f>
        <v/>
      </c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8">
        <f>AO236+TIME(0,60*$AH$43/24,0)</f>
        <v/>
      </c>
      <c r="AP237" s="48">
        <f>AP236+TIME(0,60*$AH$43/24,0)</f>
        <v/>
      </c>
    </row>
    <row r="238" ht="15.75" customHeight="1">
      <c r="B238" s="41" t="inlineStr">
        <is>
          <t>3h - 4h</t>
        </is>
      </c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3">
        <f>IF(AC238=0,"",(C238*(C$8+D$8)/2+E238*(E$8+F$8)/2+G238*(G$8+H$8)/2+I238*(I$8+J$8)/2+K238*(K$8+L$8)/2+M238*(M$8+N$8)/2+O238*(O$8+P$8)/2+Q238*(Q$8+R$8)/2+S238*(S$8+T$8)/2+U238*(U$8+V$8)/2+W238*(W$8+X$8)/2+Y238*(Y$8+Z$8)/2)/AC238)</f>
        <v/>
      </c>
      <c r="AB238" s="44">
        <f>IF(AD238=0,"",(D238*(D$8+C$8)/2+F238*(F$8+E$8)/2+H238*(H$8+G$8)/2+J238*(J$8+I$8)/2+L238*(L$8+K$8)/2+N238*(N$8+M$8)/2+P238*(P$8+O$8)/2+R238*(R$8+Q$8)/2+T238*(T$8+S$8)/2+V238*(V$8+U$8)/2+X238*(X$8+W$8)/2+Z238*(Z$8+Y$8)/2)/AD238)</f>
        <v/>
      </c>
      <c r="AC238" s="45">
        <f>SUM(C238,E238,G238,I238,K238,M238,O238,Q238,S238,U238,W238,Y238)</f>
        <v/>
      </c>
      <c r="AD238" s="46">
        <f>SUM(D238,F238,H238,J238,L238,N238,P238,R238,T238,V238,X238,Z238)</f>
        <v/>
      </c>
      <c r="AE238" s="47">
        <f>AC238+AD238</f>
        <v/>
      </c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8">
        <f>AO237+TIME(0,60*$AH$43/24,0)</f>
        <v/>
      </c>
      <c r="AP238" s="48">
        <f>AP237+TIME(0,60*$AH$43/24,0)</f>
        <v/>
      </c>
    </row>
    <row r="239" ht="15.75" customHeight="1">
      <c r="B239" s="41" t="inlineStr">
        <is>
          <t>4h - 5h</t>
        </is>
      </c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3">
        <f>IF(AC239=0,"",(C239*(C$8+D$8)/2+E239*(E$8+F$8)/2+G239*(G$8+H$8)/2+I239*(I$8+J$8)/2+K239*(K$8+L$8)/2+M239*(M$8+N$8)/2+O239*(O$8+P$8)/2+Q239*(Q$8+R$8)/2+S239*(S$8+T$8)/2+U239*(U$8+V$8)/2+W239*(W$8+X$8)/2+Y239*(Y$8+Z$8)/2)/AC239)</f>
        <v/>
      </c>
      <c r="AB239" s="44">
        <f>IF(AD239=0,"",(D239*(D$8+C$8)/2+F239*(F$8+E$8)/2+H239*(H$8+G$8)/2+J239*(J$8+I$8)/2+L239*(L$8+K$8)/2+N239*(N$8+M$8)/2+P239*(P$8+O$8)/2+R239*(R$8+Q$8)/2+T239*(T$8+S$8)/2+V239*(V$8+U$8)/2+X239*(X$8+W$8)/2+Z239*(Z$8+Y$8)/2)/AD239)</f>
        <v/>
      </c>
      <c r="AC239" s="45">
        <f>SUM(C239,E239,G239,I239,K239,M239,O239,Q239,S239,U239,W239,Y239)</f>
        <v/>
      </c>
      <c r="AD239" s="46">
        <f>SUM(D239,F239,H239,J239,L239,N239,P239,R239,T239,V239,X239,Z239)</f>
        <v/>
      </c>
      <c r="AE239" s="47">
        <f>AC239+AD239</f>
        <v/>
      </c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8">
        <f>AO238+TIME(0,60*$AH$43/24,0)</f>
        <v/>
      </c>
      <c r="AP239" s="48">
        <f>AP238+TIME(0,60*$AH$43/24,0)</f>
        <v/>
      </c>
    </row>
    <row r="240" ht="15.75" customHeight="1">
      <c r="B240" s="41" t="inlineStr">
        <is>
          <t>5h - 6h</t>
        </is>
      </c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3">
        <f>IF(AC240=0,"",(C240*(C$8+D$8)/2+E240*(E$8+F$8)/2+G240*(G$8+H$8)/2+I240*(I$8+J$8)/2+K240*(K$8+L$8)/2+M240*(M$8+N$8)/2+O240*(O$8+P$8)/2+Q240*(Q$8+R$8)/2+S240*(S$8+T$8)/2+U240*(U$8+V$8)/2+W240*(W$8+X$8)/2+Y240*(Y$8+Z$8)/2)/AC240)</f>
        <v/>
      </c>
      <c r="AB240" s="44">
        <f>IF(AD240=0,"",(D240*(D$8+C$8)/2+F240*(F$8+E$8)/2+H240*(H$8+G$8)/2+J240*(J$8+I$8)/2+L240*(L$8+K$8)/2+N240*(N$8+M$8)/2+P240*(P$8+O$8)/2+R240*(R$8+Q$8)/2+T240*(T$8+S$8)/2+V240*(V$8+U$8)/2+X240*(X$8+W$8)/2+Z240*(Z$8+Y$8)/2)/AD240)</f>
        <v/>
      </c>
      <c r="AC240" s="45">
        <f>SUM(C240,E240,G240,I240,K240,M240,O240,Q240,S240,U240,W240,Y240)</f>
        <v/>
      </c>
      <c r="AD240" s="46">
        <f>SUM(D240,F240,H240,J240,L240,N240,P240,R240,T240,V240,X240,Z240)</f>
        <v/>
      </c>
      <c r="AE240" s="47">
        <f>AC240+AD240</f>
        <v/>
      </c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8">
        <f>AO239+TIME(0,60*$AH$43/24,0)</f>
        <v/>
      </c>
      <c r="AP240" s="48">
        <f>AP239+TIME(0,60*$AH$43/24,0)</f>
        <v/>
      </c>
    </row>
    <row r="241" ht="15.75" customHeight="1">
      <c r="B241" s="41" t="inlineStr">
        <is>
          <t>6h - 7h</t>
        </is>
      </c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3">
        <f>IF(AC241=0,"",(C241*(C$8+D$8)/2+E241*(E$8+F$8)/2+G241*(G$8+H$8)/2+I241*(I$8+J$8)/2+K241*(K$8+L$8)/2+M241*(M$8+N$8)/2+O241*(O$8+P$8)/2+Q241*(Q$8+R$8)/2+S241*(S$8+T$8)/2+U241*(U$8+V$8)/2+W241*(W$8+X$8)/2+Y241*(Y$8+Z$8)/2)/AC241)</f>
        <v/>
      </c>
      <c r="AB241" s="44">
        <f>IF(AD241=0,"",(D241*(D$8+C$8)/2+F241*(F$8+E$8)/2+H241*(H$8+G$8)/2+J241*(J$8+I$8)/2+L241*(L$8+K$8)/2+N241*(N$8+M$8)/2+P241*(P$8+O$8)/2+R241*(R$8+Q$8)/2+T241*(T$8+S$8)/2+V241*(V$8+U$8)/2+X241*(X$8+W$8)/2+Z241*(Z$8+Y$8)/2)/AD241)</f>
        <v/>
      </c>
      <c r="AC241" s="45">
        <f>SUM(C241,E241,G241,I241,K241,M241,O241,Q241,S241,U241,W241,Y241)</f>
        <v/>
      </c>
      <c r="AD241" s="46">
        <f>SUM(D241,F241,H241,J241,L241,N241,P241,R241,T241,V241,X241,Z241)</f>
        <v/>
      </c>
      <c r="AE241" s="47">
        <f>AC241+AD241</f>
        <v/>
      </c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8">
        <f>AO240+TIME(0,60*$AH$43/24,0)</f>
        <v/>
      </c>
      <c r="AP241" s="48">
        <f>AP240+TIME(0,60*$AH$43/24,0)</f>
        <v/>
      </c>
    </row>
    <row r="242" ht="15.75" customHeight="1">
      <c r="B242" s="41" t="inlineStr">
        <is>
          <t>7h - 8h</t>
        </is>
      </c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3">
        <f>IF(AC242=0,"",(C242*(C$8+D$8)/2+E242*(E$8+F$8)/2+G242*(G$8+H$8)/2+I242*(I$8+J$8)/2+K242*(K$8+L$8)/2+M242*(M$8+N$8)/2+O242*(O$8+P$8)/2+Q242*(Q$8+R$8)/2+S242*(S$8+T$8)/2+U242*(U$8+V$8)/2+W242*(W$8+X$8)/2+Y242*(Y$8+Z$8)/2)/AC242)</f>
        <v/>
      </c>
      <c r="AB242" s="44">
        <f>IF(AD242=0,"",(D242*(D$8+C$8)/2+F242*(F$8+E$8)/2+H242*(H$8+G$8)/2+J242*(J$8+I$8)/2+L242*(L$8+K$8)/2+N242*(N$8+M$8)/2+P242*(P$8+O$8)/2+R242*(R$8+Q$8)/2+T242*(T$8+S$8)/2+V242*(V$8+U$8)/2+X242*(X$8+W$8)/2+Z242*(Z$8+Y$8)/2)/AD242)</f>
        <v/>
      </c>
      <c r="AC242" s="45">
        <f>SUM(C242,E242,G242,I242,K242,M242,O242,Q242,S242,U242,W242,Y242)</f>
        <v/>
      </c>
      <c r="AD242" s="46">
        <f>SUM(D242,F242,H242,J242,L242,N242,P242,R242,T242,V242,X242,Z242)</f>
        <v/>
      </c>
      <c r="AE242" s="47">
        <f>AC242+AD242</f>
        <v/>
      </c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8">
        <f>AO241+TIME(0,60*$AH$43/24,0)</f>
        <v/>
      </c>
      <c r="AP242" s="48">
        <f>AP241+TIME(0,60*$AH$43/24,0)</f>
        <v/>
      </c>
    </row>
    <row r="243" ht="15.75" customHeight="1">
      <c r="B243" s="41" t="inlineStr">
        <is>
          <t>8h - 9h</t>
        </is>
      </c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3">
        <f>IF(AC243=0,"",(C243*(C$8+D$8)/2+E243*(E$8+F$8)/2+G243*(G$8+H$8)/2+I243*(I$8+J$8)/2+K243*(K$8+L$8)/2+M243*(M$8+N$8)/2+O243*(O$8+P$8)/2+Q243*(Q$8+R$8)/2+S243*(S$8+T$8)/2+U243*(U$8+V$8)/2+W243*(W$8+X$8)/2+Y243*(Y$8+Z$8)/2)/AC243)</f>
        <v/>
      </c>
      <c r="AB243" s="44">
        <f>IF(AD243=0,"",(D243*(D$8+C$8)/2+F243*(F$8+E$8)/2+H243*(H$8+G$8)/2+J243*(J$8+I$8)/2+L243*(L$8+K$8)/2+N243*(N$8+M$8)/2+P243*(P$8+O$8)/2+R243*(R$8+Q$8)/2+T243*(T$8+S$8)/2+V243*(V$8+U$8)/2+X243*(X$8+W$8)/2+Z243*(Z$8+Y$8)/2)/AD243)</f>
        <v/>
      </c>
      <c r="AC243" s="45">
        <f>SUM(C243,E243,G243,I243,K243,M243,O243,Q243,S243,U243,W243,Y243)</f>
        <v/>
      </c>
      <c r="AD243" s="46">
        <f>SUM(D243,F243,H243,J243,L243,N243,P243,R243,T243,V243,X243,Z243)</f>
        <v/>
      </c>
      <c r="AE243" s="47">
        <f>AC243+AD243</f>
        <v/>
      </c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8">
        <f>AO242+TIME(0,60*$AH$43/24,0)</f>
        <v/>
      </c>
      <c r="AP243" s="48">
        <f>AP242+TIME(0,60*$AH$43/24,0)</f>
        <v/>
      </c>
    </row>
    <row r="244" ht="15.75" customHeight="1">
      <c r="B244" s="41" t="inlineStr">
        <is>
          <t>9h - 10h</t>
        </is>
      </c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3">
        <f>IF(AC244=0,"",(C244*(C$8+D$8)/2+E244*(E$8+F$8)/2+G244*(G$8+H$8)/2+I244*(I$8+J$8)/2+K244*(K$8+L$8)/2+M244*(M$8+N$8)/2+O244*(O$8+P$8)/2+Q244*(Q$8+R$8)/2+S244*(S$8+T$8)/2+U244*(U$8+V$8)/2+W244*(W$8+X$8)/2+Y244*(Y$8+Z$8)/2)/AC244)</f>
        <v/>
      </c>
      <c r="AB244" s="44">
        <f>IF(AD244=0,"",(D244*(D$8+C$8)/2+F244*(F$8+E$8)/2+H244*(H$8+G$8)/2+J244*(J$8+I$8)/2+L244*(L$8+K$8)/2+N244*(N$8+M$8)/2+P244*(P$8+O$8)/2+R244*(R$8+Q$8)/2+T244*(T$8+S$8)/2+V244*(V$8+U$8)/2+X244*(X$8+W$8)/2+Z244*(Z$8+Y$8)/2)/AD244)</f>
        <v/>
      </c>
      <c r="AC244" s="45">
        <f>SUM(C244,E244,G244,I244,K244,M244,O244,Q244,S244,U244,W244,Y244)</f>
        <v/>
      </c>
      <c r="AD244" s="46">
        <f>SUM(D244,F244,H244,J244,L244,N244,P244,R244,T244,V244,X244,Z244)</f>
        <v/>
      </c>
      <c r="AE244" s="47">
        <f>AC244+AD244</f>
        <v/>
      </c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8">
        <f>AO243+TIME(0,60*$AH$43/24,0)</f>
        <v/>
      </c>
      <c r="AP244" s="48">
        <f>AP243+TIME(0,60*$AH$43/24,0)</f>
        <v/>
      </c>
    </row>
    <row r="245" ht="15.75" customHeight="1">
      <c r="B245" s="41" t="inlineStr">
        <is>
          <t>10h - 11h</t>
        </is>
      </c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3">
        <f>IF(AC245=0,"",(C245*(C$8+D$8)/2+E245*(E$8+F$8)/2+G245*(G$8+H$8)/2+I245*(I$8+J$8)/2+K245*(K$8+L$8)/2+M245*(M$8+N$8)/2+O245*(O$8+P$8)/2+Q245*(Q$8+R$8)/2+S245*(S$8+T$8)/2+U245*(U$8+V$8)/2+W245*(W$8+X$8)/2+Y245*(Y$8+Z$8)/2)/AC245)</f>
        <v/>
      </c>
      <c r="AB245" s="44">
        <f>IF(AD245=0,"",(D245*(D$8+C$8)/2+F245*(F$8+E$8)/2+H245*(H$8+G$8)/2+J245*(J$8+I$8)/2+L245*(L$8+K$8)/2+N245*(N$8+M$8)/2+P245*(P$8+O$8)/2+R245*(R$8+Q$8)/2+T245*(T$8+S$8)/2+V245*(V$8+U$8)/2+X245*(X$8+W$8)/2+Z245*(Z$8+Y$8)/2)/AD245)</f>
        <v/>
      </c>
      <c r="AC245" s="45">
        <f>SUM(C245,E245,G245,I245,K245,M245,O245,Q245,S245,U245,W245,Y245)</f>
        <v/>
      </c>
      <c r="AD245" s="46">
        <f>SUM(D245,F245,H245,J245,L245,N245,P245,R245,T245,V245,X245,Z245)</f>
        <v/>
      </c>
      <c r="AE245" s="47">
        <f>AC245+AD245</f>
        <v/>
      </c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8">
        <f>AO244+TIME(0,60*$AH$43/24,0)</f>
        <v/>
      </c>
      <c r="AP245" s="48">
        <f>AP244+TIME(0,60*$AH$43/24,0)</f>
        <v/>
      </c>
    </row>
    <row r="246" ht="15.75" customHeight="1">
      <c r="B246" s="41" t="inlineStr">
        <is>
          <t>11h - 12h</t>
        </is>
      </c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3">
        <f>IF(AC246=0,"",(C246*(C$8+D$8)/2+E246*(E$8+F$8)/2+G246*(G$8+H$8)/2+I246*(I$8+J$8)/2+K246*(K$8+L$8)/2+M246*(M$8+N$8)/2+O246*(O$8+P$8)/2+Q246*(Q$8+R$8)/2+S246*(S$8+T$8)/2+U246*(U$8+V$8)/2+W246*(W$8+X$8)/2+Y246*(Y$8+Z$8)/2)/AC246)</f>
        <v/>
      </c>
      <c r="AB246" s="44">
        <f>IF(AD246=0,"",(D246*(D$8+C$8)/2+F246*(F$8+E$8)/2+H246*(H$8+G$8)/2+J246*(J$8+I$8)/2+L246*(L$8+K$8)/2+N246*(N$8+M$8)/2+P246*(P$8+O$8)/2+R246*(R$8+Q$8)/2+T246*(T$8+S$8)/2+V246*(V$8+U$8)/2+X246*(X$8+W$8)/2+Z246*(Z$8+Y$8)/2)/AD246)</f>
        <v/>
      </c>
      <c r="AC246" s="45">
        <f>SUM(C246,E246,G246,I246,K246,M246,O246,Q246,S246,U246,W246,Y246)</f>
        <v/>
      </c>
      <c r="AD246" s="46">
        <f>SUM(D246,F246,H246,J246,L246,N246,P246,R246,T246,V246,X246,Z246)</f>
        <v/>
      </c>
      <c r="AE246" s="47">
        <f>AC246+AD246</f>
        <v/>
      </c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8">
        <f>AO245+TIME(0,60*$AH$43/24,0)</f>
        <v/>
      </c>
      <c r="AP246" s="48">
        <f>AP245+TIME(0,60*$AH$43/24,0)</f>
        <v/>
      </c>
    </row>
    <row r="247" ht="15.75" customHeight="1">
      <c r="B247" s="41" t="inlineStr">
        <is>
          <t>12h - 13h</t>
        </is>
      </c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3">
        <f>IF(AC247=0,"",(C247*(C$8+D$8)/2+E247*(E$8+F$8)/2+G247*(G$8+H$8)/2+I247*(I$8+J$8)/2+K247*(K$8+L$8)/2+M247*(M$8+N$8)/2+O247*(O$8+P$8)/2+Q247*(Q$8+R$8)/2+S247*(S$8+T$8)/2+U247*(U$8+V$8)/2+W247*(W$8+X$8)/2+Y247*(Y$8+Z$8)/2)/AC247)</f>
        <v/>
      </c>
      <c r="AB247" s="44">
        <f>IF(AD247=0,"",(D247*(D$8+C$8)/2+F247*(F$8+E$8)/2+H247*(H$8+G$8)/2+J247*(J$8+I$8)/2+L247*(L$8+K$8)/2+N247*(N$8+M$8)/2+P247*(P$8+O$8)/2+R247*(R$8+Q$8)/2+T247*(T$8+S$8)/2+V247*(V$8+U$8)/2+X247*(X$8+W$8)/2+Z247*(Z$8+Y$8)/2)/AD247)</f>
        <v/>
      </c>
      <c r="AC247" s="45">
        <f>SUM(C247,E247,G247,I247,K247,M247,O247,Q247,S247,U247,W247,Y247)</f>
        <v/>
      </c>
      <c r="AD247" s="46">
        <f>SUM(D247,F247,H247,J247,L247,N247,P247,R247,T247,V247,X247,Z247)</f>
        <v/>
      </c>
      <c r="AE247" s="47">
        <f>AC247+AD247</f>
        <v/>
      </c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8">
        <f>AO246+TIME(0,60*$AH$43/24,0)</f>
        <v/>
      </c>
      <c r="AP247" s="48">
        <f>AP246+TIME(0,60*$AH$43/24,0)</f>
        <v/>
      </c>
    </row>
    <row r="248" ht="15.75" customHeight="1">
      <c r="B248" s="41" t="inlineStr">
        <is>
          <t>13h - 14h</t>
        </is>
      </c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3">
        <f>IF(AC248=0,"",(C248*(C$8+D$8)/2+E248*(E$8+F$8)/2+G248*(G$8+H$8)/2+I248*(I$8+J$8)/2+K248*(K$8+L$8)/2+M248*(M$8+N$8)/2+O248*(O$8+P$8)/2+Q248*(Q$8+R$8)/2+S248*(S$8+T$8)/2+U248*(U$8+V$8)/2+W248*(W$8+X$8)/2+Y248*(Y$8+Z$8)/2)/AC248)</f>
        <v/>
      </c>
      <c r="AB248" s="44">
        <f>IF(AD248=0,"",(D248*(D$8+C$8)/2+F248*(F$8+E$8)/2+H248*(H$8+G$8)/2+J248*(J$8+I$8)/2+L248*(L$8+K$8)/2+N248*(N$8+M$8)/2+P248*(P$8+O$8)/2+R248*(R$8+Q$8)/2+T248*(T$8+S$8)/2+V248*(V$8+U$8)/2+X248*(X$8+W$8)/2+Z248*(Z$8+Y$8)/2)/AD248)</f>
        <v/>
      </c>
      <c r="AC248" s="45">
        <f>SUM(C248,E248,G248,I248,K248,M248,O248,Q248,S248,U248,W248,Y248)</f>
        <v/>
      </c>
      <c r="AD248" s="46">
        <f>SUM(D248,F248,H248,J248,L248,N248,P248,R248,T248,V248,X248,Z248)</f>
        <v/>
      </c>
      <c r="AE248" s="47">
        <f>AC248+AD248</f>
        <v/>
      </c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8">
        <f>AO247+TIME(0,60*$AH$43/24,0)</f>
        <v/>
      </c>
      <c r="AP248" s="48">
        <f>AP247+TIME(0,60*$AH$43/24,0)</f>
        <v/>
      </c>
    </row>
    <row r="249" ht="15.75" customHeight="1">
      <c r="B249" s="41" t="inlineStr">
        <is>
          <t>14h - 15h</t>
        </is>
      </c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3">
        <f>IF(AC249=0,"",(C249*(C$8+D$8)/2+E249*(E$8+F$8)/2+G249*(G$8+H$8)/2+I249*(I$8+J$8)/2+K249*(K$8+L$8)/2+M249*(M$8+N$8)/2+O249*(O$8+P$8)/2+Q249*(Q$8+R$8)/2+S249*(S$8+T$8)/2+U249*(U$8+V$8)/2+W249*(W$8+X$8)/2+Y249*(Y$8+Z$8)/2)/AC249)</f>
        <v/>
      </c>
      <c r="AB249" s="44">
        <f>IF(AD249=0,"",(D249*(D$8+C$8)/2+F249*(F$8+E$8)/2+H249*(H$8+G$8)/2+J249*(J$8+I$8)/2+L249*(L$8+K$8)/2+N249*(N$8+M$8)/2+P249*(P$8+O$8)/2+R249*(R$8+Q$8)/2+T249*(T$8+S$8)/2+V249*(V$8+U$8)/2+X249*(X$8+W$8)/2+Z249*(Z$8+Y$8)/2)/AD249)</f>
        <v/>
      </c>
      <c r="AC249" s="45">
        <f>SUM(C249,E249,G249,I249,K249,M249,O249,Q249,S249,U249,W249,Y249)</f>
        <v/>
      </c>
      <c r="AD249" s="46">
        <f>SUM(D249,F249,H249,J249,L249,N249,P249,R249,T249,V249,X249,Z249)</f>
        <v/>
      </c>
      <c r="AE249" s="47">
        <f>AC249+AD249</f>
        <v/>
      </c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8">
        <f>AO248+TIME(0,60*$AH$43/24,0)</f>
        <v/>
      </c>
      <c r="AP249" s="48">
        <f>AP248+TIME(0,60*$AH$43/24,0)</f>
        <v/>
      </c>
    </row>
    <row r="250" ht="15.75" customHeight="1">
      <c r="B250" s="41" t="inlineStr">
        <is>
          <t>15h - 16h</t>
        </is>
      </c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3">
        <f>IF(AC250=0,"",(C250*(C$8+D$8)/2+E250*(E$8+F$8)/2+G250*(G$8+H$8)/2+I250*(I$8+J$8)/2+K250*(K$8+L$8)/2+M250*(M$8+N$8)/2+O250*(O$8+P$8)/2+Q250*(Q$8+R$8)/2+S250*(S$8+T$8)/2+U250*(U$8+V$8)/2+W250*(W$8+X$8)/2+Y250*(Y$8+Z$8)/2)/AC250)</f>
        <v/>
      </c>
      <c r="AB250" s="44">
        <f>IF(AD250=0,"",(D250*(D$8+C$8)/2+F250*(F$8+E$8)/2+H250*(H$8+G$8)/2+J250*(J$8+I$8)/2+L250*(L$8+K$8)/2+N250*(N$8+M$8)/2+P250*(P$8+O$8)/2+R250*(R$8+Q$8)/2+T250*(T$8+S$8)/2+V250*(V$8+U$8)/2+X250*(X$8+W$8)/2+Z250*(Z$8+Y$8)/2)/AD250)</f>
        <v/>
      </c>
      <c r="AC250" s="45">
        <f>SUM(C250,E250,G250,I250,K250,M250,O250,Q250,S250,U250,W250,Y250)</f>
        <v/>
      </c>
      <c r="AD250" s="46">
        <f>SUM(D250,F250,H250,J250,L250,N250,P250,R250,T250,V250,X250,Z250)</f>
        <v/>
      </c>
      <c r="AE250" s="47">
        <f>AC250+AD250</f>
        <v/>
      </c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8">
        <f>AO249+TIME(0,60*$AH$43/24,0)</f>
        <v/>
      </c>
      <c r="AP250" s="48">
        <f>AP249+TIME(0,60*$AH$43/24,0)</f>
        <v/>
      </c>
    </row>
    <row r="251" ht="15.75" customHeight="1">
      <c r="B251" s="41" t="inlineStr">
        <is>
          <t>16h - 17h</t>
        </is>
      </c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3">
        <f>IF(AC251=0,"",(C251*(C$8+D$8)/2+E251*(E$8+F$8)/2+G251*(G$8+H$8)/2+I251*(I$8+J$8)/2+K251*(K$8+L$8)/2+M251*(M$8+N$8)/2+O251*(O$8+P$8)/2+Q251*(Q$8+R$8)/2+S251*(S$8+T$8)/2+U251*(U$8+V$8)/2+W251*(W$8+X$8)/2+Y251*(Y$8+Z$8)/2)/AC251)</f>
        <v/>
      </c>
      <c r="AB251" s="44">
        <f>IF(AD251=0,"",(D251*(D$8+C$8)/2+F251*(F$8+E$8)/2+H251*(H$8+G$8)/2+J251*(J$8+I$8)/2+L251*(L$8+K$8)/2+N251*(N$8+M$8)/2+P251*(P$8+O$8)/2+R251*(R$8+Q$8)/2+T251*(T$8+S$8)/2+V251*(V$8+U$8)/2+X251*(X$8+W$8)/2+Z251*(Z$8+Y$8)/2)/AD251)</f>
        <v/>
      </c>
      <c r="AC251" s="45">
        <f>SUM(C251,E251,G251,I251,K251,M251,O251,Q251,S251,U251,W251,Y251)</f>
        <v/>
      </c>
      <c r="AD251" s="46">
        <f>SUM(D251,F251,H251,J251,L251,N251,P251,R251,T251,V251,X251,Z251)</f>
        <v/>
      </c>
      <c r="AE251" s="47">
        <f>AC251+AD251</f>
        <v/>
      </c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8">
        <f>AO250+TIME(0,60*$AH$43/24,0)</f>
        <v/>
      </c>
      <c r="AP251" s="48">
        <f>AP250+TIME(0,60*$AH$43/24,0)</f>
        <v/>
      </c>
    </row>
    <row r="252" ht="15.75" customHeight="1">
      <c r="B252" s="41" t="inlineStr">
        <is>
          <t>17h - 18h</t>
        </is>
      </c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3">
        <f>IF(AC252=0,"",(C252*(C$8+D$8)/2+E252*(E$8+F$8)/2+G252*(G$8+H$8)/2+I252*(I$8+J$8)/2+K252*(K$8+L$8)/2+M252*(M$8+N$8)/2+O252*(O$8+P$8)/2+Q252*(Q$8+R$8)/2+S252*(S$8+T$8)/2+U252*(U$8+V$8)/2+W252*(W$8+X$8)/2+Y252*(Y$8+Z$8)/2)/AC252)</f>
        <v/>
      </c>
      <c r="AB252" s="44">
        <f>IF(AD252=0,"",(D252*(D$8+C$8)/2+F252*(F$8+E$8)/2+H252*(H$8+G$8)/2+J252*(J$8+I$8)/2+L252*(L$8+K$8)/2+N252*(N$8+M$8)/2+P252*(P$8+O$8)/2+R252*(R$8+Q$8)/2+T252*(T$8+S$8)/2+V252*(V$8+U$8)/2+X252*(X$8+W$8)/2+Z252*(Z$8+Y$8)/2)/AD252)</f>
        <v/>
      </c>
      <c r="AC252" s="45">
        <f>SUM(C252,E252,G252,I252,K252,M252,O252,Q252,S252,U252,W252,Y252)</f>
        <v/>
      </c>
      <c r="AD252" s="46">
        <f>SUM(D252,F252,H252,J252,L252,N252,P252,R252,T252,V252,X252,Z252)</f>
        <v/>
      </c>
      <c r="AE252" s="47">
        <f>AC252+AD252</f>
        <v/>
      </c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8">
        <f>AO251+TIME(0,60*$AH$43/24,0)</f>
        <v/>
      </c>
      <c r="AP252" s="48">
        <f>AP251+TIME(0,60*$AH$43/24,0)</f>
        <v/>
      </c>
    </row>
    <row r="253" ht="15.75" customHeight="1">
      <c r="B253" s="41" t="inlineStr">
        <is>
          <t>18h - 19h</t>
        </is>
      </c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3">
        <f>IF(AC253=0,"",(C253*(C$8+D$8)/2+E253*(E$8+F$8)/2+G253*(G$8+H$8)/2+I253*(I$8+J$8)/2+K253*(K$8+L$8)/2+M253*(M$8+N$8)/2+O253*(O$8+P$8)/2+Q253*(Q$8+R$8)/2+S253*(S$8+T$8)/2+U253*(U$8+V$8)/2+W253*(W$8+X$8)/2+Y253*(Y$8+Z$8)/2)/AC253)</f>
        <v/>
      </c>
      <c r="AB253" s="44">
        <f>IF(AD253=0,"",(D253*(D$8+C$8)/2+F253*(F$8+E$8)/2+H253*(H$8+G$8)/2+J253*(J$8+I$8)/2+L253*(L$8+K$8)/2+N253*(N$8+M$8)/2+P253*(P$8+O$8)/2+R253*(R$8+Q$8)/2+T253*(T$8+S$8)/2+V253*(V$8+U$8)/2+X253*(X$8+W$8)/2+Z253*(Z$8+Y$8)/2)/AD253)</f>
        <v/>
      </c>
      <c r="AC253" s="45">
        <f>SUM(C253,E253,G253,I253,K253,M253,O253,Q253,S253,U253,W253,Y253)</f>
        <v/>
      </c>
      <c r="AD253" s="46">
        <f>SUM(D253,F253,H253,J253,L253,N253,P253,R253,T253,V253,X253,Z253)</f>
        <v/>
      </c>
      <c r="AE253" s="47">
        <f>AC253+AD253</f>
        <v/>
      </c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8">
        <f>AO252+TIME(0,60*$AH$43/24,0)</f>
        <v/>
      </c>
      <c r="AP253" s="48">
        <f>AP252+TIME(0,60*$AH$43/24,0)</f>
        <v/>
      </c>
    </row>
    <row r="254" ht="15.75" customHeight="1">
      <c r="B254" s="41" t="inlineStr">
        <is>
          <t>19h - 20h</t>
        </is>
      </c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3">
        <f>IF(AC254=0,"",(C254*(C$8+D$8)/2+E254*(E$8+F$8)/2+G254*(G$8+H$8)/2+I254*(I$8+J$8)/2+K254*(K$8+L$8)/2+M254*(M$8+N$8)/2+O254*(O$8+P$8)/2+Q254*(Q$8+R$8)/2+S254*(S$8+T$8)/2+U254*(U$8+V$8)/2+W254*(W$8+X$8)/2+Y254*(Y$8+Z$8)/2)/AC254)</f>
        <v/>
      </c>
      <c r="AB254" s="44">
        <f>IF(AD254=0,"",(D254*(D$8+C$8)/2+F254*(F$8+E$8)/2+H254*(H$8+G$8)/2+J254*(J$8+I$8)/2+L254*(L$8+K$8)/2+N254*(N$8+M$8)/2+P254*(P$8+O$8)/2+R254*(R$8+Q$8)/2+T254*(T$8+S$8)/2+V254*(V$8+U$8)/2+X254*(X$8+W$8)/2+Z254*(Z$8+Y$8)/2)/AD254)</f>
        <v/>
      </c>
      <c r="AC254" s="45">
        <f>SUM(C254,E254,G254,I254,K254,M254,O254,Q254,S254,U254,W254,Y254)</f>
        <v/>
      </c>
      <c r="AD254" s="46">
        <f>SUM(D254,F254,H254,J254,L254,N254,P254,R254,T254,V254,X254,Z254)</f>
        <v/>
      </c>
      <c r="AE254" s="47">
        <f>AC254+AD254</f>
        <v/>
      </c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8">
        <f>AO253+TIME(0,60*$AH$43/24,0)</f>
        <v/>
      </c>
      <c r="AP254" s="48">
        <f>AP253+TIME(0,60*$AH$43/24,0)</f>
        <v/>
      </c>
    </row>
    <row r="255" ht="15.75" customHeight="1">
      <c r="B255" s="41" t="inlineStr">
        <is>
          <t>20h - 21h</t>
        </is>
      </c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3">
        <f>IF(AC255=0,"",(C255*(C$8+D$8)/2+E255*(E$8+F$8)/2+G255*(G$8+H$8)/2+I255*(I$8+J$8)/2+K255*(K$8+L$8)/2+M255*(M$8+N$8)/2+O255*(O$8+P$8)/2+Q255*(Q$8+R$8)/2+S255*(S$8+T$8)/2+U255*(U$8+V$8)/2+W255*(W$8+X$8)/2+Y255*(Y$8+Z$8)/2)/AC255)</f>
        <v/>
      </c>
      <c r="AB255" s="44">
        <f>IF(AD255=0,"",(D255*(D$8+C$8)/2+F255*(F$8+E$8)/2+H255*(H$8+G$8)/2+J255*(J$8+I$8)/2+L255*(L$8+K$8)/2+N255*(N$8+M$8)/2+P255*(P$8+O$8)/2+R255*(R$8+Q$8)/2+T255*(T$8+S$8)/2+V255*(V$8+U$8)/2+X255*(X$8+W$8)/2+Z255*(Z$8+Y$8)/2)/AD255)</f>
        <v/>
      </c>
      <c r="AC255" s="45">
        <f>SUM(C255,E255,G255,I255,K255,M255,O255,Q255,S255,U255,W255,Y255)</f>
        <v/>
      </c>
      <c r="AD255" s="46">
        <f>SUM(D255,F255,H255,J255,L255,N255,P255,R255,T255,V255,X255,Z255)</f>
        <v/>
      </c>
      <c r="AE255" s="47">
        <f>AC255+AD255</f>
        <v/>
      </c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8">
        <f>AO254+TIME(0,60*$AH$43/24,0)</f>
        <v/>
      </c>
      <c r="AP255" s="48">
        <f>AP254+TIME(0,60*$AH$43/24,0)</f>
        <v/>
      </c>
    </row>
    <row r="256" ht="15.75" customHeight="1">
      <c r="B256" s="41" t="inlineStr">
        <is>
          <t>21h - 22h</t>
        </is>
      </c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3">
        <f>IF(AC256=0,"",(C256*(C$8+D$8)/2+E256*(E$8+F$8)/2+G256*(G$8+H$8)/2+I256*(I$8+J$8)/2+K256*(K$8+L$8)/2+M256*(M$8+N$8)/2+O256*(O$8+P$8)/2+Q256*(Q$8+R$8)/2+S256*(S$8+T$8)/2+U256*(U$8+V$8)/2+W256*(W$8+X$8)/2+Y256*(Y$8+Z$8)/2)/AC256)</f>
        <v/>
      </c>
      <c r="AB256" s="44">
        <f>IF(AD256=0,"",(D256*(D$8+C$8)/2+F256*(F$8+E$8)/2+H256*(H$8+G$8)/2+J256*(J$8+I$8)/2+L256*(L$8+K$8)/2+N256*(N$8+M$8)/2+P256*(P$8+O$8)/2+R256*(R$8+Q$8)/2+T256*(T$8+S$8)/2+V256*(V$8+U$8)/2+X256*(X$8+W$8)/2+Z256*(Z$8+Y$8)/2)/AD256)</f>
        <v/>
      </c>
      <c r="AC256" s="45">
        <f>SUM(C256,E256,G256,I256,K256,M256,O256,Q256,S256,U256,W256,Y256)</f>
        <v/>
      </c>
      <c r="AD256" s="46">
        <f>SUM(D256,F256,H256,J256,L256,N256,P256,R256,T256,V256,X256,Z256)</f>
        <v/>
      </c>
      <c r="AE256" s="47">
        <f>AC256+AD256</f>
        <v/>
      </c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8">
        <f>AO255+TIME(0,60*$AH$43/24,0)</f>
        <v/>
      </c>
      <c r="AP256" s="48">
        <f>AP255+TIME(0,60*$AH$43/24,0)</f>
        <v/>
      </c>
    </row>
    <row r="257" ht="15.75" customHeight="1">
      <c r="B257" s="41" t="inlineStr">
        <is>
          <t>22h - 23h</t>
        </is>
      </c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3">
        <f>IF(AC257=0,"",(C257*(C$8+D$8)/2+E257*(E$8+F$8)/2+G257*(G$8+H$8)/2+I257*(I$8+J$8)/2+K257*(K$8+L$8)/2+M257*(M$8+N$8)/2+O257*(O$8+P$8)/2+Q257*(Q$8+R$8)/2+S257*(S$8+T$8)/2+U257*(U$8+V$8)/2+W257*(W$8+X$8)/2+Y257*(Y$8+Z$8)/2)/AC257)</f>
        <v/>
      </c>
      <c r="AB257" s="44">
        <f>IF(AD257=0,"",(D257*(D$8+C$8)/2+F257*(F$8+E$8)/2+H257*(H$8+G$8)/2+J257*(J$8+I$8)/2+L257*(L$8+K$8)/2+N257*(N$8+M$8)/2+P257*(P$8+O$8)/2+R257*(R$8+Q$8)/2+T257*(T$8+S$8)/2+V257*(V$8+U$8)/2+X257*(X$8+W$8)/2+Z257*(Z$8+Y$8)/2)/AD257)</f>
        <v/>
      </c>
      <c r="AC257" s="45">
        <f>SUM(C257,E257,G257,I257,K257,M257,O257,Q257,S257,U257,W257,Y257)</f>
        <v/>
      </c>
      <c r="AD257" s="46">
        <f>SUM(D257,F257,H257,J257,L257,N257,P257,R257,T257,V257,X257,Z257)</f>
        <v/>
      </c>
      <c r="AE257" s="47">
        <f>AC257+AD257</f>
        <v/>
      </c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8">
        <f>AO256+TIME(0,60*$AH$43/24,0)</f>
        <v/>
      </c>
      <c r="AP257" s="48">
        <f>AP256+TIME(0,60*$AH$43/24,0)</f>
        <v/>
      </c>
    </row>
    <row r="258" ht="15.75" customHeight="1">
      <c r="B258" s="41" t="inlineStr">
        <is>
          <t>23h - 0h</t>
        </is>
      </c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3">
        <f>IF(AC258=0,"",(C258*(C$8+D$8)/2+E258*(E$8+F$8)/2+G258*(G$8+H$8)/2+I258*(I$8+J$8)/2+K258*(K$8+L$8)/2+M258*(M$8+N$8)/2+O258*(O$8+P$8)/2+Q258*(Q$8+R$8)/2+S258*(S$8+T$8)/2+U258*(U$8+V$8)/2+W258*(W$8+X$8)/2+Y258*(Y$8+Z$8)/2)/AC258)</f>
        <v/>
      </c>
      <c r="AB258" s="44">
        <f>IF(AD258=0,"",(D258*(D$8+C$8)/2+F258*(F$8+E$8)/2+H258*(H$8+G$8)/2+J258*(J$8+I$8)/2+L258*(L$8+K$8)/2+N258*(N$8+M$8)/2+P258*(P$8+O$8)/2+R258*(R$8+Q$8)/2+T258*(T$8+S$8)/2+V258*(V$8+U$8)/2+X258*(X$8+W$8)/2+Z258*(Z$8+Y$8)/2)/AD258)</f>
        <v/>
      </c>
      <c r="AC258" s="45">
        <f>SUM(C258,E258,G258,I258,K258,M258,O258,Q258,S258,U258,W258,Y258)</f>
        <v/>
      </c>
      <c r="AD258" s="46">
        <f>SUM(D258,F258,H258,J258,L258,N258,P258,R258,T258,V258,X258,Z258)</f>
        <v/>
      </c>
      <c r="AE258" s="47">
        <f>AC258+AD258</f>
        <v/>
      </c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8">
        <f>AO257+TIME(0,60*$AH$43/24,0)</f>
        <v/>
      </c>
      <c r="AP258" s="48">
        <f>AP257+TIME(0,60*$AH$43/24,0)</f>
        <v/>
      </c>
    </row>
    <row r="259" ht="15.75" customHeight="1">
      <c r="B259" s="49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3" t="n"/>
      <c r="AB259" s="50" t="n"/>
      <c r="AC259" s="43" t="n"/>
      <c r="AD259" s="51" t="n"/>
      <c r="AE259" s="52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8">
        <f>AO258+TIME(0,60*$AH$43/24,0)</f>
        <v/>
      </c>
      <c r="AP259" s="48">
        <f>AP258+TIME(0,60*$AH$43/24,0)</f>
        <v/>
      </c>
    </row>
    <row r="260" ht="15.75" customHeight="1">
      <c r="B260" s="53" t="inlineStr">
        <is>
          <t>TOTAL</t>
        </is>
      </c>
      <c r="C260" s="54">
        <f>SUM(C235:C258)</f>
        <v/>
      </c>
      <c r="D260" s="55">
        <f>SUM(D235:D258)</f>
        <v/>
      </c>
      <c r="E260" s="54">
        <f>SUM(E235:E258)</f>
        <v/>
      </c>
      <c r="F260" s="55">
        <f>SUM(F235:F258)</f>
        <v/>
      </c>
      <c r="G260" s="54">
        <f>SUM(G235:G258)</f>
        <v/>
      </c>
      <c r="H260" s="55">
        <f>SUM(H235:H258)</f>
        <v/>
      </c>
      <c r="I260" s="54">
        <f>SUM(I235:I258)</f>
        <v/>
      </c>
      <c r="J260" s="55">
        <f>SUM(J235:J258)</f>
        <v/>
      </c>
      <c r="K260" s="54">
        <f>SUM(K235:K258)</f>
        <v/>
      </c>
      <c r="L260" s="55">
        <f>SUM(L235:L258)</f>
        <v/>
      </c>
      <c r="M260" s="54">
        <f>SUM(M235:M258)</f>
        <v/>
      </c>
      <c r="N260" s="55">
        <f>SUM(N235:N258)</f>
        <v/>
      </c>
      <c r="O260" s="54">
        <f>SUM(O235:O258)</f>
        <v/>
      </c>
      <c r="P260" s="55">
        <f>SUM(P235:P258)</f>
        <v/>
      </c>
      <c r="Q260" s="54">
        <f>SUM(Q235:Q258)</f>
        <v/>
      </c>
      <c r="R260" s="55">
        <f>SUM(R235:R258)</f>
        <v/>
      </c>
      <c r="S260" s="54">
        <f>SUM(S235:S258)</f>
        <v/>
      </c>
      <c r="T260" s="55">
        <f>SUM(T235:T258)</f>
        <v/>
      </c>
      <c r="U260" s="54">
        <f>SUM(U235:U258)</f>
        <v/>
      </c>
      <c r="V260" s="55">
        <f>SUM(V235:V258)</f>
        <v/>
      </c>
      <c r="W260" s="54">
        <f>SUM(W235:W258)</f>
        <v/>
      </c>
      <c r="X260" s="55">
        <f>SUM(X235:X258)</f>
        <v/>
      </c>
      <c r="Y260" s="54">
        <f>SUM(Y235:Y258)</f>
        <v/>
      </c>
      <c r="Z260" s="55">
        <f>SUM(Z235:Z258)</f>
        <v/>
      </c>
      <c r="AA260" s="43">
        <f>IF(AC260=0,"",(C260*(C$8+D$8)/2+E260*(E$8+F$8)/2+G260*(G$8+H$8)/2+I260*(I$8+J$8)/2+K260*(K$8+L$8)/2+M260*(M$8+N$8)/2+O260*(O$8+P$8)/2+Q260*(Q$8+R$8)/2+S260*(S$8+T$8)/2+U260*(U$8+V$8)/2+W260*(W$8+X$8)/2+Y260*(Y$8+Z$8)/2)/AC260)</f>
        <v/>
      </c>
      <c r="AB260" s="44">
        <f>IF(AD260=0,"",(D260*(D$8+C$8)/2+F260*(F$8+E$8)/2+H260*(H$8+G$8)/2+J260*(J$8+I$8)/2+L260*(L$8+K$8)/2+N260*(N$8+M$8)/2+P260*(P$8+O$8)/2+R260*(R$8+Q$8)/2+T260*(T$8+S$8)/2+V260*(V$8+U$8)/2+X260*(X$8+W$8)/2+Z260*(Z$8+Y$8)/2)/AD260)</f>
        <v/>
      </c>
      <c r="AC260" s="45">
        <f>SUM(AC235:AC258)</f>
        <v/>
      </c>
      <c r="AD260" s="56">
        <f>SUM(AD235:AD258)</f>
        <v/>
      </c>
      <c r="AE260" s="57">
        <f>SUM(AE235:AE258)</f>
        <v/>
      </c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</row>
    <row r="261" ht="15.75" customHeight="1">
      <c r="B261" s="53" t="inlineStr">
        <is>
          <t>%</t>
        </is>
      </c>
      <c r="C261" s="58">
        <f>100*C260/$AE260</f>
        <v/>
      </c>
      <c r="D261" s="59">
        <f>100*D260/$AE260</f>
        <v/>
      </c>
      <c r="E261" s="58">
        <f>100*E260/$AE260</f>
        <v/>
      </c>
      <c r="F261" s="59">
        <f>100*F260/$AE260</f>
        <v/>
      </c>
      <c r="G261" s="58">
        <f>100*G260/$AE260</f>
        <v/>
      </c>
      <c r="H261" s="59">
        <f>100*H260/$AE260</f>
        <v/>
      </c>
      <c r="I261" s="58">
        <f>100*I260/$AE260</f>
        <v/>
      </c>
      <c r="J261" s="59">
        <f>100*J260/$AE260</f>
        <v/>
      </c>
      <c r="K261" s="58">
        <f>100*K260/$AE260</f>
        <v/>
      </c>
      <c r="L261" s="59">
        <f>100*L260/$AE260</f>
        <v/>
      </c>
      <c r="M261" s="58">
        <f>100*M260/$AE260</f>
        <v/>
      </c>
      <c r="N261" s="59">
        <f>100*N260/$AE260</f>
        <v/>
      </c>
      <c r="O261" s="58">
        <f>100*O260/$AE260</f>
        <v/>
      </c>
      <c r="P261" s="59">
        <f>100*P260/$AE260</f>
        <v/>
      </c>
      <c r="Q261" s="58">
        <f>100*Q260/$AE260</f>
        <v/>
      </c>
      <c r="R261" s="59">
        <f>100*R260/$AE260</f>
        <v/>
      </c>
      <c r="S261" s="58">
        <f>100*S260/$AE260</f>
        <v/>
      </c>
      <c r="T261" s="59">
        <f>100*T260/$AE260</f>
        <v/>
      </c>
      <c r="U261" s="58">
        <f>100*U260/$AE260</f>
        <v/>
      </c>
      <c r="V261" s="59">
        <f>100*V260/$AE260</f>
        <v/>
      </c>
      <c r="W261" s="58">
        <f>100*W260/$AE260</f>
        <v/>
      </c>
      <c r="X261" s="59">
        <f>100*X260/$AE260</f>
        <v/>
      </c>
      <c r="Y261" s="58">
        <f>100*Y260/$AE260</f>
        <v/>
      </c>
      <c r="Z261" s="59">
        <f>100*Z260/$AE260</f>
        <v/>
      </c>
      <c r="AA261" s="43" t="n"/>
      <c r="AB261" s="60" t="n"/>
      <c r="AC261" s="61">
        <f>AC260/AE260</f>
        <v/>
      </c>
      <c r="AD261" s="62">
        <f>AD260/AE260</f>
        <v/>
      </c>
      <c r="AE261" s="63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</row>
    <row r="262" hidden="1" ht="15.75" customFormat="1" customHeight="1" s="30">
      <c r="B262" s="64" t="inlineStr">
        <is>
          <t>% cumul VL</t>
        </is>
      </c>
      <c r="C262" s="3">
        <f>100*C260/$AC260</f>
        <v/>
      </c>
      <c r="D262" s="3" t="n"/>
      <c r="E262" s="3">
        <f>100*E260/$AC260+C262</f>
        <v/>
      </c>
      <c r="F262" s="3" t="n"/>
      <c r="G262" s="3">
        <f>100*G260/$AC260+E262</f>
        <v/>
      </c>
      <c r="H262" s="3" t="n"/>
      <c r="I262" s="3">
        <f>100*I260/$AC260+G262</f>
        <v/>
      </c>
      <c r="J262" s="3" t="n"/>
      <c r="K262" s="3">
        <f>100*K260/$AC260+I262</f>
        <v/>
      </c>
      <c r="L262" s="3" t="n"/>
      <c r="M262" s="3">
        <f>100*M260/$AC260+K262</f>
        <v/>
      </c>
      <c r="N262" s="3" t="n"/>
      <c r="O262" s="3">
        <f>100*O260/$AC260+M262</f>
        <v/>
      </c>
      <c r="P262" s="3" t="n"/>
      <c r="Q262" s="3">
        <f>100*Q260/$AC260+O262</f>
        <v/>
      </c>
      <c r="R262" s="3" t="n"/>
      <c r="S262" s="3">
        <f>100*S260/$AC260+Q262</f>
        <v/>
      </c>
      <c r="T262" s="3" t="n"/>
      <c r="U262" s="3">
        <f>100*U260/$AC260+S262</f>
        <v/>
      </c>
      <c r="V262" s="3" t="n"/>
      <c r="W262" s="3">
        <f>100*W260/$AC260+U262</f>
        <v/>
      </c>
      <c r="X262" s="3" t="n"/>
      <c r="Y262" s="3">
        <f>100*Y260/$AC260+W262</f>
        <v/>
      </c>
      <c r="Z262" s="3" t="n"/>
      <c r="AB262" s="65" t="n"/>
      <c r="AC262" s="65" t="n"/>
      <c r="AD262" s="65" t="n"/>
      <c r="AE262" s="65" t="n"/>
      <c r="AO262" s="3" t="n"/>
      <c r="AP262" s="66" t="n"/>
      <c r="AQ262" s="3" t="n"/>
      <c r="AS262" s="3" t="n"/>
    </row>
    <row r="263" hidden="1" ht="15.75" customFormat="1" customHeight="1" s="30">
      <c r="A263" s="67" t="inlineStr">
        <is>
          <t>% cumul PL</t>
        </is>
      </c>
      <c r="D263" s="3">
        <f>100*D260/$AD260</f>
        <v/>
      </c>
      <c r="E263" s="3" t="n"/>
      <c r="F263" s="3">
        <f>100*F260/$AD260+D263</f>
        <v/>
      </c>
      <c r="G263" s="3" t="n"/>
      <c r="H263" s="3">
        <f>100*H260/$AD260+F263</f>
        <v/>
      </c>
      <c r="I263" s="3" t="n"/>
      <c r="J263" s="3">
        <f>100*J260/$AD260+H263</f>
        <v/>
      </c>
      <c r="K263" s="3" t="n"/>
      <c r="L263" s="3">
        <f>100*L260/$AD260+J263</f>
        <v/>
      </c>
      <c r="M263" s="3" t="n"/>
      <c r="N263" s="3">
        <f>100*N260/$AD260+L263</f>
        <v/>
      </c>
      <c r="O263" s="3" t="n"/>
      <c r="P263" s="3">
        <f>100*P260/$AD260+N263</f>
        <v/>
      </c>
      <c r="Q263" s="3" t="n"/>
      <c r="R263" s="3">
        <f>100*R260/$AD260+P263</f>
        <v/>
      </c>
      <c r="S263" s="3" t="n"/>
      <c r="T263" s="3">
        <f>100*T260/$AD260+R263</f>
        <v/>
      </c>
      <c r="U263" s="3" t="n"/>
      <c r="V263" s="3">
        <f>100*V260/$AD260+T263</f>
        <v/>
      </c>
      <c r="W263" s="3" t="n"/>
      <c r="X263" s="3">
        <f>100*X260/$AD260+V263</f>
        <v/>
      </c>
      <c r="Y263" s="3" t="n"/>
      <c r="Z263" s="3">
        <f>100*Z260/$AD260+X263</f>
        <v/>
      </c>
      <c r="AO263" s="3" t="n"/>
    </row>
    <row r="264" hidden="1" ht="15.75" customFormat="1" customHeight="1" s="30">
      <c r="B264" s="31" t="inlineStr">
        <is>
          <t>% cumul TV</t>
        </is>
      </c>
      <c r="C264" s="3">
        <f>(C262*$AC260+D263*$AD260)/$AE260</f>
        <v/>
      </c>
      <c r="D264" s="3" t="n"/>
      <c r="E264" s="3">
        <f>(E262*$AC260+F263*$AD260)/$AE260</f>
        <v/>
      </c>
      <c r="F264" s="3" t="n"/>
      <c r="G264" s="3">
        <f>(G262*$AC260+H263*$AD260)/$AE260</f>
        <v/>
      </c>
      <c r="H264" s="3" t="n"/>
      <c r="I264" s="3">
        <f>(I262*$AC260+J263*$AD260)/$AE260</f>
        <v/>
      </c>
      <c r="J264" s="3" t="n"/>
      <c r="K264" s="3">
        <f>(K262*$AC260+L263*$AD260)/$AE260</f>
        <v/>
      </c>
      <c r="L264" s="3" t="n"/>
      <c r="M264" s="3">
        <f>(M262*$AC260+N263*$AD260)/$AE260</f>
        <v/>
      </c>
      <c r="N264" s="3" t="n"/>
      <c r="O264" s="3">
        <f>(O262*$AC260+P263*$AD260)/$AE260</f>
        <v/>
      </c>
      <c r="P264" s="3" t="n"/>
      <c r="Q264" s="3">
        <f>(Q262*$AC260+R263*$AD260)/$AE260</f>
        <v/>
      </c>
      <c r="R264" s="3" t="n"/>
      <c r="S264" s="3">
        <f>(S262*$AC260+T263*$AD260)/$AE260</f>
        <v/>
      </c>
      <c r="T264" s="3" t="n"/>
      <c r="U264" s="3">
        <f>(U262*$AC260+V263*$AD260)/$AE260</f>
        <v/>
      </c>
      <c r="V264" s="3" t="n"/>
      <c r="W264" s="3">
        <f>(W262*$AC260+X263*$AD260)/$AE260</f>
        <v/>
      </c>
      <c r="X264" s="3" t="n"/>
      <c r="Y264" s="3">
        <f>(Y262*$AC260+Z263*$AD260)/$AE260</f>
        <v/>
      </c>
      <c r="Z264" s="3" t="n"/>
      <c r="AO264" s="3" t="n"/>
    </row>
    <row r="265" ht="15.75" customHeight="1">
      <c r="B265" s="68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</row>
    <row r="266" ht="15.75" customHeight="1">
      <c r="B266" s="69" t="inlineStr">
        <is>
          <t>CLASSIFICATION DES VITESSES PRATIQUEES</t>
        </is>
      </c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1" t="n"/>
      <c r="AA266" s="452" t="inlineStr">
        <is>
          <t>RECAPITULATIF</t>
        </is>
      </c>
      <c r="AB266" s="446" t="n"/>
      <c r="AC266" s="446" t="n"/>
      <c r="AD266" s="446" t="n"/>
      <c r="AE266" s="446" t="n"/>
      <c r="AF266" s="446" t="n"/>
      <c r="AG266" s="446" t="n"/>
      <c r="AH266" s="446" t="n"/>
      <c r="AI266" s="446" t="n"/>
      <c r="AJ266" s="446" t="n"/>
      <c r="AK266" s="446" t="n"/>
      <c r="AL266" s="446" t="n"/>
      <c r="AM266" s="449" t="n"/>
      <c r="AN266" s="72" t="n"/>
    </row>
    <row r="267" ht="15.75" customHeight="1">
      <c r="B267" s="73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74" t="inlineStr">
        <is>
          <t>Vitesse limite =</t>
        </is>
      </c>
      <c r="AD267" s="74" t="inlineStr">
        <is>
          <t>Vitesse limite =</t>
        </is>
      </c>
      <c r="AE267" s="501" t="inlineStr">
        <is>
          <t>km/h</t>
        </is>
      </c>
      <c r="AF267" s="40" t="inlineStr">
        <is>
          <t>{{VMAX}}</t>
        </is>
      </c>
      <c r="AG267" s="74" t="inlineStr">
        <is>
          <t>Page =</t>
        </is>
      </c>
      <c r="AH267" s="74" t="n">
        <v>24</v>
      </c>
      <c r="AI267" s="501" t="inlineStr">
        <is>
          <t>h</t>
        </is>
      </c>
      <c r="AL267" s="40" t="n"/>
      <c r="AM267" s="40" t="n"/>
      <c r="AN267" s="40" t="n"/>
    </row>
    <row r="268" ht="15.75" customHeight="1">
      <c r="B268" s="73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51" t="inlineStr">
        <is>
          <t>Véhicules</t>
        </is>
      </c>
      <c r="AB268" s="427" t="n"/>
      <c r="AC268" s="428" t="n"/>
      <c r="AD268" s="448" t="inlineStr">
        <is>
          <t>Débits</t>
        </is>
      </c>
      <c r="AE268" s="449" t="n"/>
      <c r="AF268" s="448" t="inlineStr">
        <is>
          <t>Vitesses</t>
        </is>
      </c>
      <c r="AG268" s="446" t="n"/>
      <c r="AH268" s="446" t="n"/>
      <c r="AI268" s="446" t="n"/>
      <c r="AJ268" s="449" t="n"/>
      <c r="AK268" s="448" t="inlineStr">
        <is>
          <t>Périodes</t>
        </is>
      </c>
      <c r="AL268" s="446" t="n"/>
      <c r="AM268" s="449" t="n"/>
      <c r="AN268" s="533" t="n"/>
    </row>
    <row r="269" ht="15.75" customHeight="1">
      <c r="B269" s="77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  <c r="Y269" s="78" t="n"/>
      <c r="Z269" s="78" t="n"/>
      <c r="AA269" s="434" t="n"/>
      <c r="AB269" s="435" t="n"/>
      <c r="AC269" s="436" t="n"/>
      <c r="AD269" s="79" t="inlineStr">
        <is>
          <t>Total</t>
        </is>
      </c>
      <c r="AE269" s="80" t="inlineStr">
        <is>
          <t>TMH</t>
        </is>
      </c>
      <c r="AF269" s="81" t="inlineStr">
        <is>
          <t>Vmoy</t>
        </is>
      </c>
      <c r="AG269" s="82" t="inlineStr">
        <is>
          <t>V15</t>
        </is>
      </c>
      <c r="AH269" s="83" t="inlineStr">
        <is>
          <t>V50</t>
        </is>
      </c>
      <c r="AI269" s="472" t="inlineStr">
        <is>
          <t>V85</t>
        </is>
      </c>
      <c r="AJ269" s="79" t="inlineStr">
        <is>
          <t>Infrac.</t>
        </is>
      </c>
      <c r="AK269" s="85" t="n">
        <v>1</v>
      </c>
      <c r="AL269" s="85" t="n">
        <v>2</v>
      </c>
      <c r="AM269" s="86" t="n">
        <v>3</v>
      </c>
      <c r="AN269" s="87" t="n"/>
    </row>
    <row r="270" ht="15.75" customHeight="1">
      <c r="B270" s="77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  <c r="Y270" s="78" t="n"/>
      <c r="Z270" s="78" t="n"/>
      <c r="AA270" s="426" t="inlineStr">
        <is>
          <t>Tout véhicule (TV)</t>
        </is>
      </c>
      <c r="AB270" s="427" t="n"/>
      <c r="AC270" s="428" t="n"/>
      <c r="AD270" s="88" t="n"/>
      <c r="AE270" s="89" t="n"/>
      <c r="AF270" s="481" t="n"/>
      <c r="AG270" s="91" t="n"/>
      <c r="AH270" s="92" t="n"/>
      <c r="AI270" s="513" t="n"/>
      <c r="AJ270" s="94" t="n"/>
      <c r="AK270" s="32" t="n"/>
      <c r="AL270" s="32" t="n"/>
      <c r="AM270" s="95" t="n"/>
    </row>
    <row r="271" ht="15.75" customFormat="1" customHeight="1" s="96">
      <c r="B271" s="97" t="n"/>
      <c r="C271" s="98" t="n"/>
      <c r="D271" s="98" t="n"/>
      <c r="E271" s="98" t="n"/>
      <c r="F271" s="98" t="n"/>
      <c r="G271" s="98" t="n"/>
      <c r="H271" s="98" t="n"/>
      <c r="I271" s="98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9" t="n"/>
      <c r="AB271" s="100" t="n"/>
      <c r="AC271" s="101" t="n"/>
      <c r="AD271" s="371" t="n"/>
      <c r="AE271" s="102" t="n"/>
      <c r="AF271" s="103" t="n"/>
      <c r="AG271" s="104" t="n"/>
      <c r="AH271" s="105" t="n"/>
      <c r="AI271" s="106" t="n"/>
      <c r="AJ271" s="376" t="n"/>
      <c r="AK271" s="385" t="n"/>
      <c r="AL271" s="386" t="n"/>
      <c r="AM271" s="387" t="n"/>
      <c r="AO271" s="107" t="n"/>
      <c r="AP271" s="108" t="n"/>
      <c r="AQ271" s="108" t="n"/>
      <c r="AR271" s="108" t="n"/>
      <c r="AS271" s="108" t="n"/>
    </row>
    <row r="272" ht="15.75" customHeight="1">
      <c r="B272" s="77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  <c r="Y272" s="78" t="n"/>
      <c r="Z272" s="78" t="n"/>
      <c r="AA272" s="551" t="inlineStr">
        <is>
          <t>Véhicules légers (VL)</t>
        </is>
      </c>
      <c r="AB272" s="427" t="n"/>
      <c r="AC272" s="428" t="n"/>
      <c r="AD272" s="109" t="n"/>
      <c r="AE272" s="110" t="n"/>
      <c r="AF272" s="111" t="n"/>
      <c r="AG272" s="112" t="n"/>
      <c r="AH272" s="113" t="n"/>
      <c r="AI272" s="114" t="n"/>
      <c r="AJ272" s="115" t="n"/>
      <c r="AK272" s="116" t="n"/>
      <c r="AL272" s="116" t="n"/>
      <c r="AM272" s="117" t="n"/>
    </row>
    <row r="273" ht="15.75" customFormat="1" customHeight="1" s="96">
      <c r="B273" s="97" t="n"/>
      <c r="C273" s="98" t="n"/>
      <c r="D273" s="98" t="n"/>
      <c r="E273" s="98" t="n"/>
      <c r="F273" s="98" t="n"/>
      <c r="G273" s="98" t="n"/>
      <c r="H273" s="98" t="n"/>
      <c r="I273" s="98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118" t="n"/>
      <c r="AB273" s="119" t="n"/>
      <c r="AC273" s="120" t="n"/>
      <c r="AD273" s="372" t="n"/>
      <c r="AE273" s="121" t="n"/>
      <c r="AF273" s="419" t="n"/>
      <c r="AG273" s="122" t="n"/>
      <c r="AH273" s="123" t="n"/>
      <c r="AI273" s="124" t="n"/>
      <c r="AJ273" s="375" t="n"/>
      <c r="AK273" s="390" t="n"/>
      <c r="AL273" s="389" t="n"/>
      <c r="AM273" s="388" t="n"/>
      <c r="AO273" s="107" t="n"/>
      <c r="AP273" s="108" t="n"/>
      <c r="AQ273" s="108" t="n"/>
      <c r="AR273" s="108" t="n"/>
      <c r="AS273" s="108" t="n"/>
    </row>
    <row r="274" ht="15.75" customHeight="1">
      <c r="B274" s="77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  <c r="Y274" s="78" t="n"/>
      <c r="Z274" s="78" t="n"/>
      <c r="AA274" s="549" t="inlineStr">
        <is>
          <t>Poids lourds (PL)</t>
        </is>
      </c>
      <c r="AB274" s="427" t="n"/>
      <c r="AC274" s="428" t="n"/>
      <c r="AD274" s="125" t="n"/>
      <c r="AE274" s="126" t="n"/>
      <c r="AF274" s="127" t="n"/>
      <c r="AG274" s="128" t="n"/>
      <c r="AH274" s="129" t="n"/>
      <c r="AI274" s="130" t="n"/>
      <c r="AJ274" s="131" t="n"/>
      <c r="AK274" s="132" t="n"/>
      <c r="AL274" s="132" t="n"/>
      <c r="AM274" s="133" t="n"/>
    </row>
    <row r="275" ht="15.75" customFormat="1" customHeight="1" s="96">
      <c r="B275" s="97" t="n"/>
      <c r="C275" s="98" t="n"/>
      <c r="D275" s="98" t="n"/>
      <c r="E275" s="98" t="n"/>
      <c r="F275" s="98" t="n"/>
      <c r="G275" s="98" t="n"/>
      <c r="H275" s="98" t="n"/>
      <c r="I275" s="98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134" t="n"/>
      <c r="AB275" s="135" t="n"/>
      <c r="AC275" s="136" t="n"/>
      <c r="AD275" s="373">
        <f>AD261</f>
        <v/>
      </c>
      <c r="AE275" s="137" t="n"/>
      <c r="AF275" s="418" t="inlineStr">
        <is>
          <t>km/h</t>
        </is>
      </c>
      <c r="AG275" s="138">
        <f>SUMPRODUCT(MATCH(1,--($C263:$Z263&gt;15),0))</f>
        <v/>
      </c>
      <c r="AH275" s="139">
        <f>SUMPRODUCT(MATCH(1,--($C263:$Z263&gt;50),0))</f>
        <v/>
      </c>
      <c r="AI275" s="140">
        <f>SUMPRODUCT(MATCH(1,--($C263:$Z263&gt;85),0))</f>
        <v/>
      </c>
      <c r="AJ275" s="374">
        <f>AJ274/AD274</f>
        <v/>
      </c>
      <c r="AK275" s="391">
        <f>AK274/$AD274</f>
        <v/>
      </c>
      <c r="AL275" s="393">
        <f>AL274/$AD274</f>
        <v/>
      </c>
      <c r="AM275" s="392">
        <f>AM274/$AD274</f>
        <v/>
      </c>
      <c r="AO275" s="107" t="n"/>
      <c r="AP275" s="108" t="n"/>
      <c r="AQ275" s="108" t="n"/>
      <c r="AR275" s="108" t="n"/>
      <c r="AS275" s="108" t="n"/>
    </row>
    <row r="276" ht="15.75" customHeight="1">
      <c r="B276" s="77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  <c r="Y276" s="78" t="n"/>
      <c r="Z276" s="78" t="n"/>
      <c r="AB276" s="141" t="n"/>
      <c r="AC276" s="141" t="n"/>
      <c r="AD276" s="142" t="n"/>
      <c r="AE276" s="143" t="n"/>
      <c r="AF276" s="143" t="n"/>
      <c r="AG276" s="143" t="n"/>
      <c r="AH276" s="143" t="n"/>
      <c r="AI276" s="438" t="inlineStr">
        <is>
          <t>Période 1:</t>
        </is>
      </c>
      <c r="AK276" s="316" t="inlineStr">
        <is>
          <t>{{P1_START}}</t>
        </is>
      </c>
      <c r="AL276" s="425" t="inlineStr">
        <is>
          <t>à</t>
        </is>
      </c>
      <c r="AM276" s="316" t="inlineStr">
        <is>
          <t>{{P1_END}}</t>
        </is>
      </c>
      <c r="AN276" s="144" t="n"/>
    </row>
    <row r="277" ht="15.75" customHeight="1">
      <c r="B277" s="77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  <c r="Y277" s="78" t="n"/>
      <c r="Z277" s="78" t="n"/>
      <c r="AB277" s="145" t="n"/>
      <c r="AC277" s="145" t="n"/>
      <c r="AD277" s="146" t="n"/>
      <c r="AE277" s="147" t="n"/>
      <c r="AF277" s="147" t="n"/>
      <c r="AG277" s="147" t="n"/>
      <c r="AH277" s="147" t="n"/>
      <c r="AI277" s="438" t="inlineStr">
        <is>
          <t>Période 2:</t>
        </is>
      </c>
      <c r="AK277" s="316" t="inlineStr">
        <is>
          <t>{{P2_START}}</t>
        </is>
      </c>
      <c r="AL277" s="425" t="inlineStr">
        <is>
          <t>à</t>
        </is>
      </c>
      <c r="AM277" s="316" t="inlineStr">
        <is>
          <t>{{P2_END}}</t>
        </is>
      </c>
      <c r="AN277" s="144" t="n"/>
    </row>
    <row r="278" ht="15.75" customHeight="1">
      <c r="B278" s="77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  <c r="Y278" s="78" t="n"/>
      <c r="Z278" s="78" t="n"/>
      <c r="AB278" s="148" t="n"/>
      <c r="AC278" s="148" t="n"/>
      <c r="AD278" s="146" t="n"/>
      <c r="AE278" s="147" t="n"/>
      <c r="AF278" s="147" t="n"/>
      <c r="AG278" s="147" t="n"/>
      <c r="AH278" s="147" t="n"/>
      <c r="AI278" s="438" t="inlineStr">
        <is>
          <t>Période 3:</t>
        </is>
      </c>
      <c r="AK278" s="316" t="inlineStr">
        <is>
          <t>{{P3_START}}</t>
        </is>
      </c>
      <c r="AL278" s="425" t="inlineStr">
        <is>
          <t>à</t>
        </is>
      </c>
      <c r="AM278" s="316" t="inlineStr">
        <is>
          <t>{{P3_END}}</t>
        </is>
      </c>
      <c r="AN278" s="144" t="n"/>
    </row>
    <row r="279" ht="15.75" customHeight="1">
      <c r="B279" s="77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  <c r="Y279" s="78" t="n"/>
      <c r="Z279" s="78" t="n"/>
      <c r="AB279" s="149" t="n"/>
      <c r="AC279" s="74" t="n"/>
      <c r="AD279" s="150" t="n"/>
      <c r="AE279" s="150" t="n"/>
      <c r="AF279" s="149" t="n"/>
      <c r="AG279" s="150" t="n"/>
      <c r="AH279" s="150" t="n"/>
      <c r="AI279" s="151" t="n"/>
      <c r="AJ279" s="151" t="n"/>
      <c r="AK279" s="151" t="n"/>
      <c r="AL279" s="151" t="n"/>
      <c r="AM279" s="151" t="n"/>
      <c r="AN279" s="151" t="n"/>
    </row>
    <row r="280" ht="15.75" customHeight="1">
      <c r="B280" s="77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  <c r="Y280" s="78" t="n"/>
      <c r="Z280" s="78" t="n"/>
      <c r="AA280" s="40" t="n"/>
      <c r="AB280" s="40" t="n"/>
      <c r="AC280" s="40" t="n"/>
      <c r="AD280" s="40" t="n"/>
      <c r="AE280" s="40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</row>
    <row r="281" ht="15.75" customHeight="1"/>
    <row r="282" ht="15.75" customHeight="1">
      <c r="B282" s="5" t="n"/>
      <c r="C282" s="6" t="n"/>
      <c r="D282" s="6" t="n"/>
      <c r="E282" s="6" t="n"/>
      <c r="F282" s="7" t="n"/>
      <c r="G282" s="445" t="inlineStr">
        <is>
          <t>MOYENNE DE LA PERIODE DE RELEVE</t>
        </is>
      </c>
      <c r="H282" s="446" t="n"/>
      <c r="I282" s="446" t="n"/>
      <c r="J282" s="446" t="n"/>
      <c r="K282" s="446" t="n"/>
      <c r="L282" s="446" t="n"/>
      <c r="M282" s="446" t="n"/>
      <c r="N282" s="446" t="n"/>
      <c r="O282" s="446" t="n"/>
      <c r="P282" s="446" t="n"/>
      <c r="Q282" s="446" t="n"/>
      <c r="R282" s="446" t="n"/>
      <c r="S282" s="446" t="n"/>
      <c r="T282" s="446" t="n"/>
      <c r="U282" s="446" t="n"/>
      <c r="V282" s="446" t="n"/>
      <c r="W282" s="446" t="n"/>
      <c r="X282" s="446" t="n"/>
      <c r="Y282" s="446" t="n"/>
      <c r="Z282" s="446" t="n"/>
      <c r="AA282" s="446" t="n"/>
      <c r="AB282" s="446" t="n"/>
      <c r="AC282" s="446" t="n"/>
      <c r="AD282" s="446" t="n"/>
      <c r="AE282" s="446" t="n"/>
      <c r="AF282" s="446" t="n"/>
      <c r="AG282" s="8" t="n"/>
      <c r="AH282" s="8" t="n"/>
      <c r="AI282" s="8" t="n"/>
      <c r="AJ282" s="8" t="n"/>
      <c r="AK282" s="8" t="n"/>
      <c r="AL282" s="8" t="n"/>
      <c r="AM282" s="9" t="n"/>
      <c r="AN282" s="10" t="n"/>
    </row>
    <row r="283" ht="15.75" customHeight="1">
      <c r="B283" s="11" t="n"/>
      <c r="C283" s="12" t="n"/>
      <c r="D283" s="12" t="n"/>
      <c r="E283" s="12" t="n"/>
      <c r="F283" s="13" t="n"/>
      <c r="G283" s="550" t="inlineStr">
        <is>
          <t>SENS1</t>
        </is>
      </c>
      <c r="H283" s="427" t="n"/>
      <c r="I283" s="427" t="n"/>
      <c r="J283" s="428" t="n"/>
      <c r="K283" s="444" t="inlineStr">
        <is>
          <t>Sens</t>
        </is>
      </c>
      <c r="L283" s="440" t="n">
        <v>1</v>
      </c>
      <c r="M283" s="447" t="inlineStr">
        <is>
          <t>Voie</t>
        </is>
      </c>
      <c r="N283" s="440" t="n">
        <v>0</v>
      </c>
      <c r="O283" s="14" t="n"/>
      <c r="P283" s="15" t="n"/>
      <c r="Q283" s="441" t="inlineStr">
        <is>
          <t>{{SECT_INFO}}</t>
        </is>
      </c>
      <c r="R283" s="427" t="n"/>
      <c r="S283" s="427" t="n"/>
      <c r="T283" s="427" t="n"/>
      <c r="U283" s="427" t="n"/>
      <c r="V283" s="427" t="n"/>
      <c r="W283" s="427" t="n"/>
      <c r="X283" s="427" t="n"/>
      <c r="Y283" s="428" t="n"/>
      <c r="Z283" s="441" t="inlineStr">
        <is>
          <t>{{SURVEY_PERIOD}}</t>
        </is>
      </c>
      <c r="AA283" s="427" t="n"/>
      <c r="AB283" s="427" t="n"/>
      <c r="AC283" s="427" t="n"/>
      <c r="AD283" s="427" t="n"/>
      <c r="AE283" s="427" t="n"/>
      <c r="AF283" s="428" t="n"/>
      <c r="AG283" s="441" t="inlineStr">
        <is>
          <t>Mode 4 / Seq = 60mn</t>
        </is>
      </c>
      <c r="AH283" s="427" t="n"/>
      <c r="AI283" s="427" t="n"/>
      <c r="AJ283" s="427" t="n"/>
      <c r="AK283" s="427" t="n"/>
      <c r="AL283" s="427" t="n"/>
      <c r="AM283" s="428" t="n"/>
      <c r="AN283" s="16" t="n"/>
    </row>
    <row r="284" ht="15.75" customHeight="1">
      <c r="B284" s="11" t="n"/>
      <c r="C284" s="12" t="n"/>
      <c r="D284" s="12" t="n"/>
      <c r="E284" s="12" t="n"/>
      <c r="F284" s="13" t="n"/>
      <c r="G284" s="431" t="n"/>
      <c r="J284" s="433" t="n"/>
      <c r="K284" s="434" t="n"/>
      <c r="L284" s="435" t="n"/>
      <c r="M284" s="435" t="n"/>
      <c r="N284" s="435" t="n"/>
      <c r="O284" s="17" t="n"/>
      <c r="P284" s="18" t="n"/>
      <c r="Q284" s="434" t="n"/>
      <c r="R284" s="435" t="n"/>
      <c r="S284" s="435" t="n"/>
      <c r="T284" s="435" t="n"/>
      <c r="U284" s="435" t="n"/>
      <c r="V284" s="435" t="n"/>
      <c r="W284" s="435" t="n"/>
      <c r="X284" s="435" t="n"/>
      <c r="Y284" s="436" t="n"/>
      <c r="Z284" s="434" t="n"/>
      <c r="AA284" s="435" t="n"/>
      <c r="AB284" s="435" t="n"/>
      <c r="AC284" s="435" t="n"/>
      <c r="AD284" s="435" t="n"/>
      <c r="AE284" s="435" t="n"/>
      <c r="AF284" s="436" t="n"/>
      <c r="AG284" s="434" t="n"/>
      <c r="AH284" s="435" t="n"/>
      <c r="AI284" s="435" t="n"/>
      <c r="AJ284" s="435" t="n"/>
      <c r="AK284" s="435" t="n"/>
      <c r="AL284" s="435" t="n"/>
      <c r="AM284" s="436" t="n"/>
      <c r="AN284" s="16" t="n"/>
    </row>
    <row r="285" ht="15.75" customHeight="1">
      <c r="B285" s="11" t="n"/>
      <c r="C285" s="12" t="n"/>
      <c r="D285" s="12" t="n"/>
      <c r="E285" s="12" t="n"/>
      <c r="F285" s="13" t="n"/>
      <c r="G285" s="431" t="n"/>
      <c r="J285" s="433" t="n"/>
      <c r="K285" s="443" t="inlineStr">
        <is>
          <t>{{LOCATION}}</t>
        </is>
      </c>
      <c r="L285" s="427" t="n"/>
      <c r="M285" s="427" t="n"/>
      <c r="N285" s="427" t="n"/>
      <c r="O285" s="427" t="n"/>
      <c r="P285" s="427" t="n"/>
      <c r="Q285" s="427" t="n"/>
      <c r="R285" s="427" t="n"/>
      <c r="S285" s="427" t="n"/>
      <c r="T285" s="427" t="n"/>
      <c r="U285" s="427" t="n"/>
      <c r="V285" s="427" t="n"/>
      <c r="W285" s="427" t="n"/>
      <c r="X285" s="427" t="n"/>
      <c r="Y285" s="427" t="n"/>
      <c r="Z285" s="427" t="n"/>
      <c r="AA285" s="427" t="n"/>
      <c r="AB285" s="427" t="n"/>
      <c r="AC285" s="427" t="n"/>
      <c r="AD285" s="427" t="n"/>
      <c r="AE285" s="427" t="n"/>
      <c r="AF285" s="427" t="n"/>
      <c r="AG285" s="427" t="n"/>
      <c r="AH285" s="427" t="n"/>
      <c r="AI285" s="427" t="n"/>
      <c r="AJ285" s="447" t="inlineStr">
        <is>
          <t>Page</t>
        </is>
      </c>
      <c r="AK285" s="442" t="inlineStr">
        <is>
          <t>-</t>
        </is>
      </c>
      <c r="AL285" s="19" t="n"/>
      <c r="AM285" s="20" t="n"/>
      <c r="AN285" s="21" t="n"/>
    </row>
    <row r="286" ht="15.75" customHeight="1">
      <c r="B286" s="22" t="n"/>
      <c r="C286" s="23" t="n"/>
      <c r="D286" s="23" t="n"/>
      <c r="E286" s="23" t="n"/>
      <c r="F286" s="24" t="n"/>
      <c r="G286" s="434" t="n"/>
      <c r="H286" s="435" t="n"/>
      <c r="I286" s="435" t="n"/>
      <c r="J286" s="436" t="n"/>
      <c r="K286" s="434" t="n"/>
      <c r="L286" s="435" t="n"/>
      <c r="M286" s="435" t="n"/>
      <c r="N286" s="435" t="n"/>
      <c r="O286" s="435" t="n"/>
      <c r="P286" s="435" t="n"/>
      <c r="Q286" s="435" t="n"/>
      <c r="R286" s="435" t="n"/>
      <c r="S286" s="435" t="n"/>
      <c r="T286" s="435" t="n"/>
      <c r="U286" s="435" t="n"/>
      <c r="V286" s="435" t="n"/>
      <c r="W286" s="435" t="n"/>
      <c r="X286" s="435" t="n"/>
      <c r="Y286" s="435" t="n"/>
      <c r="Z286" s="435" t="n"/>
      <c r="AA286" s="435" t="n"/>
      <c r="AB286" s="435" t="n"/>
      <c r="AC286" s="435" t="n"/>
      <c r="AD286" s="435" t="n"/>
      <c r="AE286" s="435" t="n"/>
      <c r="AF286" s="435" t="n"/>
      <c r="AG286" s="435" t="n"/>
      <c r="AH286" s="435" t="n"/>
      <c r="AI286" s="435" t="n"/>
      <c r="AJ286" s="435" t="n"/>
      <c r="AK286" s="435" t="n"/>
      <c r="AL286" s="25" t="n"/>
      <c r="AM286" s="26" t="n"/>
    </row>
    <row r="287" ht="15.75" customFormat="1" customHeight="1" s="27">
      <c r="B287" s="28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  <c r="AO287" s="3" t="n"/>
      <c r="AP287" s="4" t="n"/>
      <c r="AQ287" s="4" t="n"/>
      <c r="AR287" s="4" t="n"/>
      <c r="AS287" s="4" t="n"/>
    </row>
    <row r="288" hidden="1" ht="15.75" customFormat="1" customHeight="1" s="30">
      <c r="B288" s="31" t="inlineStr">
        <is>
          <t>Vitesses</t>
        </is>
      </c>
      <c r="C288" s="31" t="n">
        <v>0</v>
      </c>
      <c r="D288" s="31" t="n">
        <v>20</v>
      </c>
      <c r="E288" s="31" t="n">
        <v>20</v>
      </c>
      <c r="F288" s="31" t="n">
        <v>30</v>
      </c>
      <c r="G288" s="31" t="n">
        <v>30</v>
      </c>
      <c r="H288" s="31" t="n">
        <v>40</v>
      </c>
      <c r="I288" s="31" t="n">
        <v>40</v>
      </c>
      <c r="J288" s="31" t="n">
        <v>50</v>
      </c>
      <c r="K288" s="31" t="n">
        <v>50</v>
      </c>
      <c r="L288" s="31" t="n">
        <v>60</v>
      </c>
      <c r="M288" s="31" t="n">
        <v>60</v>
      </c>
      <c r="N288" s="31" t="n">
        <v>70</v>
      </c>
      <c r="O288" s="31" t="n">
        <v>70</v>
      </c>
      <c r="P288" s="31" t="n">
        <v>80</v>
      </c>
      <c r="Q288" s="31" t="n">
        <v>80</v>
      </c>
      <c r="R288" s="31" t="n">
        <v>90</v>
      </c>
      <c r="S288" s="31" t="n">
        <v>90</v>
      </c>
      <c r="T288" s="31" t="n">
        <v>100</v>
      </c>
      <c r="U288" s="31" t="n">
        <v>100</v>
      </c>
      <c r="V288" s="31" t="n">
        <v>110</v>
      </c>
      <c r="W288" s="31" t="n">
        <v>110</v>
      </c>
      <c r="X288" s="31" t="n">
        <v>120</v>
      </c>
      <c r="Y288" s="31" t="n">
        <v>120</v>
      </c>
      <c r="Z288" s="31" t="n">
        <v>130</v>
      </c>
      <c r="AO288" s="3" t="n"/>
    </row>
    <row r="289" ht="15.75" customHeight="1">
      <c r="B289" s="450" t="n"/>
      <c r="C289" s="32" t="n"/>
      <c r="D289" s="32" t="inlineStr">
        <is>
          <t>&lt;20</t>
        </is>
      </c>
      <c r="E289" s="32" t="n"/>
      <c r="F289" s="32" t="inlineStr">
        <is>
          <t>20 - 30</t>
        </is>
      </c>
      <c r="G289" s="32" t="n"/>
      <c r="H289" s="32" t="inlineStr">
        <is>
          <t>30 - 40</t>
        </is>
      </c>
      <c r="I289" s="32" t="n"/>
      <c r="J289" s="32" t="inlineStr">
        <is>
          <t>40 - 50</t>
        </is>
      </c>
      <c r="K289" s="32" t="n"/>
      <c r="L289" s="32" t="inlineStr">
        <is>
          <t>50 - 60</t>
        </is>
      </c>
      <c r="M289" s="32" t="n"/>
      <c r="N289" s="32" t="inlineStr">
        <is>
          <t>60 - 70</t>
        </is>
      </c>
      <c r="O289" s="32" t="n"/>
      <c r="P289" s="32" t="inlineStr">
        <is>
          <t>70 - 80</t>
        </is>
      </c>
      <c r="Q289" s="32" t="n"/>
      <c r="R289" s="32" t="inlineStr">
        <is>
          <t>80 - 90</t>
        </is>
      </c>
      <c r="S289" s="32" t="n"/>
      <c r="T289" s="32" t="inlineStr">
        <is>
          <t>90 - 100</t>
        </is>
      </c>
      <c r="U289" s="32" t="n"/>
      <c r="V289" s="32" t="inlineStr">
        <is>
          <t>100 - 110</t>
        </is>
      </c>
      <c r="W289" s="32" t="n"/>
      <c r="X289" s="32" t="inlineStr">
        <is>
          <t>110 - 120</t>
        </is>
      </c>
      <c r="Y289" s="32" t="n"/>
      <c r="Z289" s="32" t="inlineStr">
        <is>
          <t>&gt;120</t>
        </is>
      </c>
      <c r="AA289" s="33" t="n"/>
      <c r="AB289" s="34" t="inlineStr">
        <is>
          <t>Vmoy(km/h)</t>
        </is>
      </c>
      <c r="AC289" s="33" t="n"/>
      <c r="AD289" s="35" t="inlineStr">
        <is>
          <t xml:space="preserve">     Débit</t>
        </is>
      </c>
      <c r="AE289" s="34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</row>
    <row r="290" ht="15.75" customHeight="1">
      <c r="B290" s="434" t="n"/>
      <c r="C290" s="37" t="inlineStr">
        <is>
          <t>VL</t>
        </is>
      </c>
      <c r="D290" s="37" t="inlineStr">
        <is>
          <t>PL</t>
        </is>
      </c>
      <c r="E290" s="37" t="inlineStr">
        <is>
          <t>VL</t>
        </is>
      </c>
      <c r="F290" s="37" t="inlineStr">
        <is>
          <t>PL</t>
        </is>
      </c>
      <c r="G290" s="37" t="inlineStr">
        <is>
          <t>VL</t>
        </is>
      </c>
      <c r="H290" s="37" t="inlineStr">
        <is>
          <t>PL</t>
        </is>
      </c>
      <c r="I290" s="37" t="inlineStr">
        <is>
          <t>VL</t>
        </is>
      </c>
      <c r="J290" s="37" t="inlineStr">
        <is>
          <t>PL</t>
        </is>
      </c>
      <c r="K290" s="37" t="inlineStr">
        <is>
          <t>VL</t>
        </is>
      </c>
      <c r="L290" s="37" t="inlineStr">
        <is>
          <t>PL</t>
        </is>
      </c>
      <c r="M290" s="37" t="inlineStr">
        <is>
          <t>VL</t>
        </is>
      </c>
      <c r="N290" s="37" t="inlineStr">
        <is>
          <t>PL</t>
        </is>
      </c>
      <c r="O290" s="37" t="inlineStr">
        <is>
          <t>VL</t>
        </is>
      </c>
      <c r="P290" s="37" t="inlineStr">
        <is>
          <t>PL</t>
        </is>
      </c>
      <c r="Q290" s="37" t="inlineStr">
        <is>
          <t>VL</t>
        </is>
      </c>
      <c r="R290" s="37" t="inlineStr">
        <is>
          <t>PL</t>
        </is>
      </c>
      <c r="S290" s="37" t="inlineStr">
        <is>
          <t>VL</t>
        </is>
      </c>
      <c r="T290" s="37" t="inlineStr">
        <is>
          <t>PL</t>
        </is>
      </c>
      <c r="U290" s="37" t="inlineStr">
        <is>
          <t>VL</t>
        </is>
      </c>
      <c r="V290" s="37" t="inlineStr">
        <is>
          <t>PL</t>
        </is>
      </c>
      <c r="W290" s="37" t="inlineStr">
        <is>
          <t>VL</t>
        </is>
      </c>
      <c r="X290" s="37" t="inlineStr">
        <is>
          <t>PL</t>
        </is>
      </c>
      <c r="Y290" s="37" t="inlineStr">
        <is>
          <t>VL</t>
        </is>
      </c>
      <c r="Z290" s="37" t="inlineStr">
        <is>
          <t>PL</t>
        </is>
      </c>
      <c r="AA290" s="38" t="inlineStr">
        <is>
          <t>VL</t>
        </is>
      </c>
      <c r="AB290" s="39" t="inlineStr">
        <is>
          <t>PL</t>
        </is>
      </c>
      <c r="AC290" s="38" t="inlineStr">
        <is>
          <t>VL</t>
        </is>
      </c>
      <c r="AD290" s="37" t="inlineStr">
        <is>
          <t>PL</t>
        </is>
      </c>
      <c r="AE290" s="39" t="inlineStr">
        <is>
          <t>TV</t>
        </is>
      </c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</row>
    <row r="291" ht="15.75" customHeight="1">
      <c r="B291" s="41" t="inlineStr">
        <is>
          <t>0h - 1h</t>
        </is>
      </c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3">
        <f>IF(AC291=0,"",(C291*(C$8+D$8)/2+E291*(E$8+F$8)/2+G291*(G$8+H$8)/2+I291*(I$8+J$8)/2+K291*(K$8+L$8)/2+M291*(M$8+N$8)/2+O291*(O$8+P$8)/2+Q291*(Q$8+R$8)/2+S291*(S$8+T$8)/2+U291*(U$8+V$8)/2+W291*(W$8+X$8)/2+Y291*(Y$8+Z$8)/2)/AC291)</f>
        <v/>
      </c>
      <c r="AB291" s="44">
        <f>IF(AD291=0,"",(D291*(D$8+C$8)/2+F291*(F$8+E$8)/2+H291*(H$8+G$8)/2+J291*(J$8+I$8)/2+L291*(L$8+K$8)/2+N291*(N$8+M$8)/2+P291*(P$8+O$8)/2+R291*(R$8+Q$8)/2+T291*(T$8+S$8)/2+V291*(V$8+U$8)/2+X291*(X$8+W$8)/2+Z291*(Z$8+Y$8)/2)/AD291)</f>
        <v/>
      </c>
      <c r="AC291" s="45">
        <f>SUM(C291,E291,G291,I291,K291,M291,O291,Q291,S291,U291,W291,Y291)</f>
        <v/>
      </c>
      <c r="AD291" s="46">
        <f>SUM(D291,F291,H291,J291,L291,N291,P291,R291,T291,V291,X291,Z291)</f>
        <v/>
      </c>
      <c r="AE291" s="47">
        <f>AC291+AD291</f>
        <v/>
      </c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8">
        <f>TIME(HOUR(AP291),MINUTE(AP291),0)</f>
        <v/>
      </c>
      <c r="AP291" s="48">
        <f>#REF!</f>
        <v/>
      </c>
    </row>
    <row r="292" ht="15.75" customHeight="1">
      <c r="B292" s="41" t="inlineStr">
        <is>
          <t>1h - 2h</t>
        </is>
      </c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3">
        <f>IF(AC292=0,"",(C292*(C$8+D$8)/2+E292*(E$8+F$8)/2+G292*(G$8+H$8)/2+I292*(I$8+J$8)/2+K292*(K$8+L$8)/2+M292*(M$8+N$8)/2+O292*(O$8+P$8)/2+Q292*(Q$8+R$8)/2+S292*(S$8+T$8)/2+U292*(U$8+V$8)/2+W292*(W$8+X$8)/2+Y292*(Y$8+Z$8)/2)/AC292)</f>
        <v/>
      </c>
      <c r="AB292" s="44">
        <f>IF(AD292=0,"",(D292*(D$8+C$8)/2+F292*(F$8+E$8)/2+H292*(H$8+G$8)/2+J292*(J$8+I$8)/2+L292*(L$8+K$8)/2+N292*(N$8+M$8)/2+P292*(P$8+O$8)/2+R292*(R$8+Q$8)/2+T292*(T$8+S$8)/2+V292*(V$8+U$8)/2+X292*(X$8+W$8)/2+Z292*(Z$8+Y$8)/2)/AD292)</f>
        <v/>
      </c>
      <c r="AC292" s="45">
        <f>SUM(C292,E292,G292,I292,K292,M292,O292,Q292,S292,U292,W292,Y292)</f>
        <v/>
      </c>
      <c r="AD292" s="46">
        <f>SUM(D292,F292,H292,J292,L292,N292,P292,R292,T292,V292,X292,Z292)</f>
        <v/>
      </c>
      <c r="AE292" s="47">
        <f>AC292+AD292</f>
        <v/>
      </c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8">
        <f>AO291+TIME(0,60*$AH$43/24,0)</f>
        <v/>
      </c>
      <c r="AP292" s="48">
        <f>AP291+TIME(0,60*$AH$43/24,0)</f>
        <v/>
      </c>
    </row>
    <row r="293" ht="15.75" customHeight="1">
      <c r="B293" s="41" t="inlineStr">
        <is>
          <t>2h - 3h</t>
        </is>
      </c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3">
        <f>IF(AC293=0,"",(C293*(C$8+D$8)/2+E293*(E$8+F$8)/2+G293*(G$8+H$8)/2+I293*(I$8+J$8)/2+K293*(K$8+L$8)/2+M293*(M$8+N$8)/2+O293*(O$8+P$8)/2+Q293*(Q$8+R$8)/2+S293*(S$8+T$8)/2+U293*(U$8+V$8)/2+W293*(W$8+X$8)/2+Y293*(Y$8+Z$8)/2)/AC293)</f>
        <v/>
      </c>
      <c r="AB293" s="44">
        <f>IF(AD293=0,"",(D293*(D$8+C$8)/2+F293*(F$8+E$8)/2+H293*(H$8+G$8)/2+J293*(J$8+I$8)/2+L293*(L$8+K$8)/2+N293*(N$8+M$8)/2+P293*(P$8+O$8)/2+R293*(R$8+Q$8)/2+T293*(T$8+S$8)/2+V293*(V$8+U$8)/2+X293*(X$8+W$8)/2+Z293*(Z$8+Y$8)/2)/AD293)</f>
        <v/>
      </c>
      <c r="AC293" s="45">
        <f>SUM(C293,E293,G293,I293,K293,M293,O293,Q293,S293,U293,W293,Y293)</f>
        <v/>
      </c>
      <c r="AD293" s="46">
        <f>SUM(D293,F293,H293,J293,L293,N293,P293,R293,T293,V293,X293,Z293)</f>
        <v/>
      </c>
      <c r="AE293" s="47">
        <f>AC293+AD293</f>
        <v/>
      </c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8">
        <f>AO292+TIME(0,60*$AH$43/24,0)</f>
        <v/>
      </c>
      <c r="AP293" s="48">
        <f>AP292+TIME(0,60*$AH$43/24,0)</f>
        <v/>
      </c>
    </row>
    <row r="294" ht="15.75" customHeight="1">
      <c r="B294" s="41" t="inlineStr">
        <is>
          <t>3h - 4h</t>
        </is>
      </c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3">
        <f>IF(AC294=0,"",(C294*(C$8+D$8)/2+E294*(E$8+F$8)/2+G294*(G$8+H$8)/2+I294*(I$8+J$8)/2+K294*(K$8+L$8)/2+M294*(M$8+N$8)/2+O294*(O$8+P$8)/2+Q294*(Q$8+R$8)/2+S294*(S$8+T$8)/2+U294*(U$8+V$8)/2+W294*(W$8+X$8)/2+Y294*(Y$8+Z$8)/2)/AC294)</f>
        <v/>
      </c>
      <c r="AB294" s="44">
        <f>IF(AD294=0,"",(D294*(D$8+C$8)/2+F294*(F$8+E$8)/2+H294*(H$8+G$8)/2+J294*(J$8+I$8)/2+L294*(L$8+K$8)/2+N294*(N$8+M$8)/2+P294*(P$8+O$8)/2+R294*(R$8+Q$8)/2+T294*(T$8+S$8)/2+V294*(V$8+U$8)/2+X294*(X$8+W$8)/2+Z294*(Z$8+Y$8)/2)/AD294)</f>
        <v/>
      </c>
      <c r="AC294" s="45">
        <f>SUM(C294,E294,G294,I294,K294,M294,O294,Q294,S294,U294,W294,Y294)</f>
        <v/>
      </c>
      <c r="AD294" s="46">
        <f>SUM(D294,F294,H294,J294,L294,N294,P294,R294,T294,V294,X294,Z294)</f>
        <v/>
      </c>
      <c r="AE294" s="47">
        <f>AC294+AD294</f>
        <v/>
      </c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8">
        <f>AO293+TIME(0,60*$AH$43/24,0)</f>
        <v/>
      </c>
      <c r="AP294" s="48">
        <f>AP293+TIME(0,60*$AH$43/24,0)</f>
        <v/>
      </c>
    </row>
    <row r="295" ht="15.75" customHeight="1">
      <c r="B295" s="41" t="inlineStr">
        <is>
          <t>4h - 5h</t>
        </is>
      </c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3">
        <f>IF(AC295=0,"",(C295*(C$8+D$8)/2+E295*(E$8+F$8)/2+G295*(G$8+H$8)/2+I295*(I$8+J$8)/2+K295*(K$8+L$8)/2+M295*(M$8+N$8)/2+O295*(O$8+P$8)/2+Q295*(Q$8+R$8)/2+S295*(S$8+T$8)/2+U295*(U$8+V$8)/2+W295*(W$8+X$8)/2+Y295*(Y$8+Z$8)/2)/AC295)</f>
        <v/>
      </c>
      <c r="AB295" s="44">
        <f>IF(AD295=0,"",(D295*(D$8+C$8)/2+F295*(F$8+E$8)/2+H295*(H$8+G$8)/2+J295*(J$8+I$8)/2+L295*(L$8+K$8)/2+N295*(N$8+M$8)/2+P295*(P$8+O$8)/2+R295*(R$8+Q$8)/2+T295*(T$8+S$8)/2+V295*(V$8+U$8)/2+X295*(X$8+W$8)/2+Z295*(Z$8+Y$8)/2)/AD295)</f>
        <v/>
      </c>
      <c r="AC295" s="45">
        <f>SUM(C295,E295,G295,I295,K295,M295,O295,Q295,S295,U295,W295,Y295)</f>
        <v/>
      </c>
      <c r="AD295" s="46">
        <f>SUM(D295,F295,H295,J295,L295,N295,P295,R295,T295,V295,X295,Z295)</f>
        <v/>
      </c>
      <c r="AE295" s="47">
        <f>AC295+AD295</f>
        <v/>
      </c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8">
        <f>AO294+TIME(0,60*$AH$43/24,0)</f>
        <v/>
      </c>
      <c r="AP295" s="48">
        <f>AP294+TIME(0,60*$AH$43/24,0)</f>
        <v/>
      </c>
    </row>
    <row r="296" ht="15.75" customHeight="1">
      <c r="B296" s="41" t="inlineStr">
        <is>
          <t>5h - 6h</t>
        </is>
      </c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3">
        <f>IF(AC296=0,"",(C296*(C$8+D$8)/2+E296*(E$8+F$8)/2+G296*(G$8+H$8)/2+I296*(I$8+J$8)/2+K296*(K$8+L$8)/2+M296*(M$8+N$8)/2+O296*(O$8+P$8)/2+Q296*(Q$8+R$8)/2+S296*(S$8+T$8)/2+U296*(U$8+V$8)/2+W296*(W$8+X$8)/2+Y296*(Y$8+Z$8)/2)/AC296)</f>
        <v/>
      </c>
      <c r="AB296" s="44">
        <f>IF(AD296=0,"",(D296*(D$8+C$8)/2+F296*(F$8+E$8)/2+H296*(H$8+G$8)/2+J296*(J$8+I$8)/2+L296*(L$8+K$8)/2+N296*(N$8+M$8)/2+P296*(P$8+O$8)/2+R296*(R$8+Q$8)/2+T296*(T$8+S$8)/2+V296*(V$8+U$8)/2+X296*(X$8+W$8)/2+Z296*(Z$8+Y$8)/2)/AD296)</f>
        <v/>
      </c>
      <c r="AC296" s="45">
        <f>SUM(C296,E296,G296,I296,K296,M296,O296,Q296,S296,U296,W296,Y296)</f>
        <v/>
      </c>
      <c r="AD296" s="46">
        <f>SUM(D296,F296,H296,J296,L296,N296,P296,R296,T296,V296,X296,Z296)</f>
        <v/>
      </c>
      <c r="AE296" s="47">
        <f>AC296+AD296</f>
        <v/>
      </c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8">
        <f>AO295+TIME(0,60*$AH$43/24,0)</f>
        <v/>
      </c>
      <c r="AP296" s="48">
        <f>AP295+TIME(0,60*$AH$43/24,0)</f>
        <v/>
      </c>
    </row>
    <row r="297" ht="15.75" customHeight="1">
      <c r="B297" s="41" t="inlineStr">
        <is>
          <t>6h - 7h</t>
        </is>
      </c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3">
        <f>IF(AC297=0,"",(C297*(C$8+D$8)/2+E297*(E$8+F$8)/2+G297*(G$8+H$8)/2+I297*(I$8+J$8)/2+K297*(K$8+L$8)/2+M297*(M$8+N$8)/2+O297*(O$8+P$8)/2+Q297*(Q$8+R$8)/2+S297*(S$8+T$8)/2+U297*(U$8+V$8)/2+W297*(W$8+X$8)/2+Y297*(Y$8+Z$8)/2)/AC297)</f>
        <v/>
      </c>
      <c r="AB297" s="44">
        <f>IF(AD297=0,"",(D297*(D$8+C$8)/2+F297*(F$8+E$8)/2+H297*(H$8+G$8)/2+J297*(J$8+I$8)/2+L297*(L$8+K$8)/2+N297*(N$8+M$8)/2+P297*(P$8+O$8)/2+R297*(R$8+Q$8)/2+T297*(T$8+S$8)/2+V297*(V$8+U$8)/2+X297*(X$8+W$8)/2+Z297*(Z$8+Y$8)/2)/AD297)</f>
        <v/>
      </c>
      <c r="AC297" s="45">
        <f>SUM(C297,E297,G297,I297,K297,M297,O297,Q297,S297,U297,W297,Y297)</f>
        <v/>
      </c>
      <c r="AD297" s="46">
        <f>SUM(D297,F297,H297,J297,L297,N297,P297,R297,T297,V297,X297,Z297)</f>
        <v/>
      </c>
      <c r="AE297" s="47">
        <f>AC297+AD297</f>
        <v/>
      </c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8">
        <f>AO296+TIME(0,60*$AH$43/24,0)</f>
        <v/>
      </c>
      <c r="AP297" s="48">
        <f>AP296+TIME(0,60*$AH$43/24,0)</f>
        <v/>
      </c>
    </row>
    <row r="298" ht="15.75" customHeight="1">
      <c r="B298" s="41" t="inlineStr">
        <is>
          <t>7h - 8h</t>
        </is>
      </c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3">
        <f>IF(AC298=0,"",(C298*(C$8+D$8)/2+E298*(E$8+F$8)/2+G298*(G$8+H$8)/2+I298*(I$8+J$8)/2+K298*(K$8+L$8)/2+M298*(M$8+N$8)/2+O298*(O$8+P$8)/2+Q298*(Q$8+R$8)/2+S298*(S$8+T$8)/2+U298*(U$8+V$8)/2+W298*(W$8+X$8)/2+Y298*(Y$8+Z$8)/2)/AC298)</f>
        <v/>
      </c>
      <c r="AB298" s="44">
        <f>IF(AD298=0,"",(D298*(D$8+C$8)/2+F298*(F$8+E$8)/2+H298*(H$8+G$8)/2+J298*(J$8+I$8)/2+L298*(L$8+K$8)/2+N298*(N$8+M$8)/2+P298*(P$8+O$8)/2+R298*(R$8+Q$8)/2+T298*(T$8+S$8)/2+V298*(V$8+U$8)/2+X298*(X$8+W$8)/2+Z298*(Z$8+Y$8)/2)/AD298)</f>
        <v/>
      </c>
      <c r="AC298" s="45">
        <f>SUM(C298,E298,G298,I298,K298,M298,O298,Q298,S298,U298,W298,Y298)</f>
        <v/>
      </c>
      <c r="AD298" s="46">
        <f>SUM(D298,F298,H298,J298,L298,N298,P298,R298,T298,V298,X298,Z298)</f>
        <v/>
      </c>
      <c r="AE298" s="47">
        <f>AC298+AD298</f>
        <v/>
      </c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8">
        <f>AO297+TIME(0,60*$AH$43/24,0)</f>
        <v/>
      </c>
      <c r="AP298" s="48">
        <f>AP297+TIME(0,60*$AH$43/24,0)</f>
        <v/>
      </c>
    </row>
    <row r="299" ht="15.75" customHeight="1">
      <c r="B299" s="41" t="inlineStr">
        <is>
          <t>8h - 9h</t>
        </is>
      </c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3">
        <f>IF(AC299=0,"",(C299*(C$8+D$8)/2+E299*(E$8+F$8)/2+G299*(G$8+H$8)/2+I299*(I$8+J$8)/2+K299*(K$8+L$8)/2+M299*(M$8+N$8)/2+O299*(O$8+P$8)/2+Q299*(Q$8+R$8)/2+S299*(S$8+T$8)/2+U299*(U$8+V$8)/2+W299*(W$8+X$8)/2+Y299*(Y$8+Z$8)/2)/AC299)</f>
        <v/>
      </c>
      <c r="AB299" s="44">
        <f>IF(AD299=0,"",(D299*(D$8+C$8)/2+F299*(F$8+E$8)/2+H299*(H$8+G$8)/2+J299*(J$8+I$8)/2+L299*(L$8+K$8)/2+N299*(N$8+M$8)/2+P299*(P$8+O$8)/2+R299*(R$8+Q$8)/2+T299*(T$8+S$8)/2+V299*(V$8+U$8)/2+X299*(X$8+W$8)/2+Z299*(Z$8+Y$8)/2)/AD299)</f>
        <v/>
      </c>
      <c r="AC299" s="45">
        <f>SUM(C299,E299,G299,I299,K299,M299,O299,Q299,S299,U299,W299,Y299)</f>
        <v/>
      </c>
      <c r="AD299" s="46">
        <f>SUM(D299,F299,H299,J299,L299,N299,P299,R299,T299,V299,X299,Z299)</f>
        <v/>
      </c>
      <c r="AE299" s="47">
        <f>AC299+AD299</f>
        <v/>
      </c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8">
        <f>AO298+TIME(0,60*$AH$43/24,0)</f>
        <v/>
      </c>
      <c r="AP299" s="48">
        <f>AP298+TIME(0,60*$AH$43/24,0)</f>
        <v/>
      </c>
    </row>
    <row r="300" ht="15.75" customHeight="1">
      <c r="B300" s="41" t="inlineStr">
        <is>
          <t>9h - 10h</t>
        </is>
      </c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3">
        <f>IF(AC300=0,"",(C300*(C$8+D$8)/2+E300*(E$8+F$8)/2+G300*(G$8+H$8)/2+I300*(I$8+J$8)/2+K300*(K$8+L$8)/2+M300*(M$8+N$8)/2+O300*(O$8+P$8)/2+Q300*(Q$8+R$8)/2+S300*(S$8+T$8)/2+U300*(U$8+V$8)/2+W300*(W$8+X$8)/2+Y300*(Y$8+Z$8)/2)/AC300)</f>
        <v/>
      </c>
      <c r="AB300" s="44">
        <f>IF(AD300=0,"",(D300*(D$8+C$8)/2+F300*(F$8+E$8)/2+H300*(H$8+G$8)/2+J300*(J$8+I$8)/2+L300*(L$8+K$8)/2+N300*(N$8+M$8)/2+P300*(P$8+O$8)/2+R300*(R$8+Q$8)/2+T300*(T$8+S$8)/2+V300*(V$8+U$8)/2+X300*(X$8+W$8)/2+Z300*(Z$8+Y$8)/2)/AD300)</f>
        <v/>
      </c>
      <c r="AC300" s="45">
        <f>SUM(C300,E300,G300,I300,K300,M300,O300,Q300,S300,U300,W300,Y300)</f>
        <v/>
      </c>
      <c r="AD300" s="46">
        <f>SUM(D300,F300,H300,J300,L300,N300,P300,R300,T300,V300,X300,Z300)</f>
        <v/>
      </c>
      <c r="AE300" s="47">
        <f>AC300+AD300</f>
        <v/>
      </c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8">
        <f>AO299+TIME(0,60*$AH$43/24,0)</f>
        <v/>
      </c>
      <c r="AP300" s="48">
        <f>AP299+TIME(0,60*$AH$43/24,0)</f>
        <v/>
      </c>
    </row>
    <row r="301" ht="15.75" customHeight="1">
      <c r="B301" s="41" t="inlineStr">
        <is>
          <t>10h - 11h</t>
        </is>
      </c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3">
        <f>IF(AC301=0,"",(C301*(C$8+D$8)/2+E301*(E$8+F$8)/2+G301*(G$8+H$8)/2+I301*(I$8+J$8)/2+K301*(K$8+L$8)/2+M301*(M$8+N$8)/2+O301*(O$8+P$8)/2+Q301*(Q$8+R$8)/2+S301*(S$8+T$8)/2+U301*(U$8+V$8)/2+W301*(W$8+X$8)/2+Y301*(Y$8+Z$8)/2)/AC301)</f>
        <v/>
      </c>
      <c r="AB301" s="44">
        <f>IF(AD301=0,"",(D301*(D$8+C$8)/2+F301*(F$8+E$8)/2+H301*(H$8+G$8)/2+J301*(J$8+I$8)/2+L301*(L$8+K$8)/2+N301*(N$8+M$8)/2+P301*(P$8+O$8)/2+R301*(R$8+Q$8)/2+T301*(T$8+S$8)/2+V301*(V$8+U$8)/2+X301*(X$8+W$8)/2+Z301*(Z$8+Y$8)/2)/AD301)</f>
        <v/>
      </c>
      <c r="AC301" s="45">
        <f>SUM(C301,E301,G301,I301,K301,M301,O301,Q301,S301,U301,W301,Y301)</f>
        <v/>
      </c>
      <c r="AD301" s="46">
        <f>SUM(D301,F301,H301,J301,L301,N301,P301,R301,T301,V301,X301,Z301)</f>
        <v/>
      </c>
      <c r="AE301" s="47">
        <f>AC301+AD301</f>
        <v/>
      </c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8">
        <f>AO300+TIME(0,60*$AH$43/24,0)</f>
        <v/>
      </c>
      <c r="AP301" s="48">
        <f>AP300+TIME(0,60*$AH$43/24,0)</f>
        <v/>
      </c>
    </row>
    <row r="302" ht="15.75" customHeight="1">
      <c r="B302" s="41" t="inlineStr">
        <is>
          <t>11h - 12h</t>
        </is>
      </c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3">
        <f>IF(AC302=0,"",(C302*(C$8+D$8)/2+E302*(E$8+F$8)/2+G302*(G$8+H$8)/2+I302*(I$8+J$8)/2+K302*(K$8+L$8)/2+M302*(M$8+N$8)/2+O302*(O$8+P$8)/2+Q302*(Q$8+R$8)/2+S302*(S$8+T$8)/2+U302*(U$8+V$8)/2+W302*(W$8+X$8)/2+Y302*(Y$8+Z$8)/2)/AC302)</f>
        <v/>
      </c>
      <c r="AB302" s="44">
        <f>IF(AD302=0,"",(D302*(D$8+C$8)/2+F302*(F$8+E$8)/2+H302*(H$8+G$8)/2+J302*(J$8+I$8)/2+L302*(L$8+K$8)/2+N302*(N$8+M$8)/2+P302*(P$8+O$8)/2+R302*(R$8+Q$8)/2+T302*(T$8+S$8)/2+V302*(V$8+U$8)/2+X302*(X$8+W$8)/2+Z302*(Z$8+Y$8)/2)/AD302)</f>
        <v/>
      </c>
      <c r="AC302" s="45">
        <f>SUM(C302,E302,G302,I302,K302,M302,O302,Q302,S302,U302,W302,Y302)</f>
        <v/>
      </c>
      <c r="AD302" s="46">
        <f>SUM(D302,F302,H302,J302,L302,N302,P302,R302,T302,V302,X302,Z302)</f>
        <v/>
      </c>
      <c r="AE302" s="47">
        <f>AC302+AD302</f>
        <v/>
      </c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8">
        <f>AO301+TIME(0,60*$AH$43/24,0)</f>
        <v/>
      </c>
      <c r="AP302" s="48">
        <f>AP301+TIME(0,60*$AH$43/24,0)</f>
        <v/>
      </c>
    </row>
    <row r="303" ht="15.75" customHeight="1">
      <c r="B303" s="41" t="inlineStr">
        <is>
          <t>12h - 13h</t>
        </is>
      </c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3">
        <f>IF(AC303=0,"",(C303*(C$8+D$8)/2+E303*(E$8+F$8)/2+G303*(G$8+H$8)/2+I303*(I$8+J$8)/2+K303*(K$8+L$8)/2+M303*(M$8+N$8)/2+O303*(O$8+P$8)/2+Q303*(Q$8+R$8)/2+S303*(S$8+T$8)/2+U303*(U$8+V$8)/2+W303*(W$8+X$8)/2+Y303*(Y$8+Z$8)/2)/AC303)</f>
        <v/>
      </c>
      <c r="AB303" s="44">
        <f>IF(AD303=0,"",(D303*(D$8+C$8)/2+F303*(F$8+E$8)/2+H303*(H$8+G$8)/2+J303*(J$8+I$8)/2+L303*(L$8+K$8)/2+N303*(N$8+M$8)/2+P303*(P$8+O$8)/2+R303*(R$8+Q$8)/2+T303*(T$8+S$8)/2+V303*(V$8+U$8)/2+X303*(X$8+W$8)/2+Z303*(Z$8+Y$8)/2)/AD303)</f>
        <v/>
      </c>
      <c r="AC303" s="45">
        <f>SUM(C303,E303,G303,I303,K303,M303,O303,Q303,S303,U303,W303,Y303)</f>
        <v/>
      </c>
      <c r="AD303" s="46">
        <f>SUM(D303,F303,H303,J303,L303,N303,P303,R303,T303,V303,X303,Z303)</f>
        <v/>
      </c>
      <c r="AE303" s="47">
        <f>AC303+AD303</f>
        <v/>
      </c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8">
        <f>AO302+TIME(0,60*$AH$43/24,0)</f>
        <v/>
      </c>
      <c r="AP303" s="48">
        <f>AP302+TIME(0,60*$AH$43/24,0)</f>
        <v/>
      </c>
    </row>
    <row r="304" ht="15.75" customHeight="1">
      <c r="B304" s="41" t="inlineStr">
        <is>
          <t>13h - 14h</t>
        </is>
      </c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3">
        <f>IF(AC304=0,"",(C304*(C$8+D$8)/2+E304*(E$8+F$8)/2+G304*(G$8+H$8)/2+I304*(I$8+J$8)/2+K304*(K$8+L$8)/2+M304*(M$8+N$8)/2+O304*(O$8+P$8)/2+Q304*(Q$8+R$8)/2+S304*(S$8+T$8)/2+U304*(U$8+V$8)/2+W304*(W$8+X$8)/2+Y304*(Y$8+Z$8)/2)/AC304)</f>
        <v/>
      </c>
      <c r="AB304" s="44">
        <f>IF(AD304=0,"",(D304*(D$8+C$8)/2+F304*(F$8+E$8)/2+H304*(H$8+G$8)/2+J304*(J$8+I$8)/2+L304*(L$8+K$8)/2+N304*(N$8+M$8)/2+P304*(P$8+O$8)/2+R304*(R$8+Q$8)/2+T304*(T$8+S$8)/2+V304*(V$8+U$8)/2+X304*(X$8+W$8)/2+Z304*(Z$8+Y$8)/2)/AD304)</f>
        <v/>
      </c>
      <c r="AC304" s="45">
        <f>SUM(C304,E304,G304,I304,K304,M304,O304,Q304,S304,U304,W304,Y304)</f>
        <v/>
      </c>
      <c r="AD304" s="46">
        <f>SUM(D304,F304,H304,J304,L304,N304,P304,R304,T304,V304,X304,Z304)</f>
        <v/>
      </c>
      <c r="AE304" s="47">
        <f>AC304+AD304</f>
        <v/>
      </c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8">
        <f>AO303+TIME(0,60*$AH$43/24,0)</f>
        <v/>
      </c>
      <c r="AP304" s="48">
        <f>AP303+TIME(0,60*$AH$43/24,0)</f>
        <v/>
      </c>
    </row>
    <row r="305" ht="15.75" customHeight="1">
      <c r="B305" s="41" t="inlineStr">
        <is>
          <t>14h - 15h</t>
        </is>
      </c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3">
        <f>IF(AC305=0,"",(C305*(C$8+D$8)/2+E305*(E$8+F$8)/2+G305*(G$8+H$8)/2+I305*(I$8+J$8)/2+K305*(K$8+L$8)/2+M305*(M$8+N$8)/2+O305*(O$8+P$8)/2+Q305*(Q$8+R$8)/2+S305*(S$8+T$8)/2+U305*(U$8+V$8)/2+W305*(W$8+X$8)/2+Y305*(Y$8+Z$8)/2)/AC305)</f>
        <v/>
      </c>
      <c r="AB305" s="44">
        <f>IF(AD305=0,"",(D305*(D$8+C$8)/2+F305*(F$8+E$8)/2+H305*(H$8+G$8)/2+J305*(J$8+I$8)/2+L305*(L$8+K$8)/2+N305*(N$8+M$8)/2+P305*(P$8+O$8)/2+R305*(R$8+Q$8)/2+T305*(T$8+S$8)/2+V305*(V$8+U$8)/2+X305*(X$8+W$8)/2+Z305*(Z$8+Y$8)/2)/AD305)</f>
        <v/>
      </c>
      <c r="AC305" s="45">
        <f>SUM(C305,E305,G305,I305,K305,M305,O305,Q305,S305,U305,W305,Y305)</f>
        <v/>
      </c>
      <c r="AD305" s="46">
        <f>SUM(D305,F305,H305,J305,L305,N305,P305,R305,T305,V305,X305,Z305)</f>
        <v/>
      </c>
      <c r="AE305" s="47">
        <f>AC305+AD305</f>
        <v/>
      </c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8">
        <f>AO304+TIME(0,60*$AH$43/24,0)</f>
        <v/>
      </c>
      <c r="AP305" s="48">
        <f>AP304+TIME(0,60*$AH$43/24,0)</f>
        <v/>
      </c>
    </row>
    <row r="306" ht="15.75" customHeight="1">
      <c r="B306" s="41" t="inlineStr">
        <is>
          <t>15h - 16h</t>
        </is>
      </c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3">
        <f>IF(AC306=0,"",(C306*(C$8+D$8)/2+E306*(E$8+F$8)/2+G306*(G$8+H$8)/2+I306*(I$8+J$8)/2+K306*(K$8+L$8)/2+M306*(M$8+N$8)/2+O306*(O$8+P$8)/2+Q306*(Q$8+R$8)/2+S306*(S$8+T$8)/2+U306*(U$8+V$8)/2+W306*(W$8+X$8)/2+Y306*(Y$8+Z$8)/2)/AC306)</f>
        <v/>
      </c>
      <c r="AB306" s="44">
        <f>IF(AD306=0,"",(D306*(D$8+C$8)/2+F306*(F$8+E$8)/2+H306*(H$8+G$8)/2+J306*(J$8+I$8)/2+L306*(L$8+K$8)/2+N306*(N$8+M$8)/2+P306*(P$8+O$8)/2+R306*(R$8+Q$8)/2+T306*(T$8+S$8)/2+V306*(V$8+U$8)/2+X306*(X$8+W$8)/2+Z306*(Z$8+Y$8)/2)/AD306)</f>
        <v/>
      </c>
      <c r="AC306" s="45">
        <f>SUM(C306,E306,G306,I306,K306,M306,O306,Q306,S306,U306,W306,Y306)</f>
        <v/>
      </c>
      <c r="AD306" s="46">
        <f>SUM(D306,F306,H306,J306,L306,N306,P306,R306,T306,V306,X306,Z306)</f>
        <v/>
      </c>
      <c r="AE306" s="47">
        <f>AC306+AD306</f>
        <v/>
      </c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8">
        <f>AO305+TIME(0,60*$AH$43/24,0)</f>
        <v/>
      </c>
      <c r="AP306" s="48">
        <f>AP305+TIME(0,60*$AH$43/24,0)</f>
        <v/>
      </c>
    </row>
    <row r="307" ht="15.75" customHeight="1">
      <c r="B307" s="41" t="inlineStr">
        <is>
          <t>16h - 17h</t>
        </is>
      </c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3">
        <f>IF(AC307=0,"",(C307*(C$8+D$8)/2+E307*(E$8+F$8)/2+G307*(G$8+H$8)/2+I307*(I$8+J$8)/2+K307*(K$8+L$8)/2+M307*(M$8+N$8)/2+O307*(O$8+P$8)/2+Q307*(Q$8+R$8)/2+S307*(S$8+T$8)/2+U307*(U$8+V$8)/2+W307*(W$8+X$8)/2+Y307*(Y$8+Z$8)/2)/AC307)</f>
        <v/>
      </c>
      <c r="AB307" s="44">
        <f>IF(AD307=0,"",(D307*(D$8+C$8)/2+F307*(F$8+E$8)/2+H307*(H$8+G$8)/2+J307*(J$8+I$8)/2+L307*(L$8+K$8)/2+N307*(N$8+M$8)/2+P307*(P$8+O$8)/2+R307*(R$8+Q$8)/2+T307*(T$8+S$8)/2+V307*(V$8+U$8)/2+X307*(X$8+W$8)/2+Z307*(Z$8+Y$8)/2)/AD307)</f>
        <v/>
      </c>
      <c r="AC307" s="45">
        <f>SUM(C307,E307,G307,I307,K307,M307,O307,Q307,S307,U307,W307,Y307)</f>
        <v/>
      </c>
      <c r="AD307" s="46">
        <f>SUM(D307,F307,H307,J307,L307,N307,P307,R307,T307,V307,X307,Z307)</f>
        <v/>
      </c>
      <c r="AE307" s="47">
        <f>AC307+AD307</f>
        <v/>
      </c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8">
        <f>AO306+TIME(0,60*$AH$43/24,0)</f>
        <v/>
      </c>
      <c r="AP307" s="48">
        <f>AP306+TIME(0,60*$AH$43/24,0)</f>
        <v/>
      </c>
    </row>
    <row r="308" ht="15.75" customHeight="1">
      <c r="B308" s="41" t="inlineStr">
        <is>
          <t>17h - 18h</t>
        </is>
      </c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3">
        <f>IF(AC308=0,"",(C308*(C$8+D$8)/2+E308*(E$8+F$8)/2+G308*(G$8+H$8)/2+I308*(I$8+J$8)/2+K308*(K$8+L$8)/2+M308*(M$8+N$8)/2+O308*(O$8+P$8)/2+Q308*(Q$8+R$8)/2+S308*(S$8+T$8)/2+U308*(U$8+V$8)/2+W308*(W$8+X$8)/2+Y308*(Y$8+Z$8)/2)/AC308)</f>
        <v/>
      </c>
      <c r="AB308" s="44">
        <f>IF(AD308=0,"",(D308*(D$8+C$8)/2+F308*(F$8+E$8)/2+H308*(H$8+G$8)/2+J308*(J$8+I$8)/2+L308*(L$8+K$8)/2+N308*(N$8+M$8)/2+P308*(P$8+O$8)/2+R308*(R$8+Q$8)/2+T308*(T$8+S$8)/2+V308*(V$8+U$8)/2+X308*(X$8+W$8)/2+Z308*(Z$8+Y$8)/2)/AD308)</f>
        <v/>
      </c>
      <c r="AC308" s="45">
        <f>SUM(C308,E308,G308,I308,K308,M308,O308,Q308,S308,U308,W308,Y308)</f>
        <v/>
      </c>
      <c r="AD308" s="46">
        <f>SUM(D308,F308,H308,J308,L308,N308,P308,R308,T308,V308,X308,Z308)</f>
        <v/>
      </c>
      <c r="AE308" s="47">
        <f>AC308+AD308</f>
        <v/>
      </c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8">
        <f>AO307+TIME(0,60*$AH$43/24,0)</f>
        <v/>
      </c>
      <c r="AP308" s="48">
        <f>AP307+TIME(0,60*$AH$43/24,0)</f>
        <v/>
      </c>
    </row>
    <row r="309" ht="15.75" customHeight="1">
      <c r="B309" s="41" t="inlineStr">
        <is>
          <t>18h - 19h</t>
        </is>
      </c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3">
        <f>IF(AC309=0,"",(C309*(C$8+D$8)/2+E309*(E$8+F$8)/2+G309*(G$8+H$8)/2+I309*(I$8+J$8)/2+K309*(K$8+L$8)/2+M309*(M$8+N$8)/2+O309*(O$8+P$8)/2+Q309*(Q$8+R$8)/2+S309*(S$8+T$8)/2+U309*(U$8+V$8)/2+W309*(W$8+X$8)/2+Y309*(Y$8+Z$8)/2)/AC309)</f>
        <v/>
      </c>
      <c r="AB309" s="44">
        <f>IF(AD309=0,"",(D309*(D$8+C$8)/2+F309*(F$8+E$8)/2+H309*(H$8+G$8)/2+J309*(J$8+I$8)/2+L309*(L$8+K$8)/2+N309*(N$8+M$8)/2+P309*(P$8+O$8)/2+R309*(R$8+Q$8)/2+T309*(T$8+S$8)/2+V309*(V$8+U$8)/2+X309*(X$8+W$8)/2+Z309*(Z$8+Y$8)/2)/AD309)</f>
        <v/>
      </c>
      <c r="AC309" s="45">
        <f>SUM(C309,E309,G309,I309,K309,M309,O309,Q309,S309,U309,W309,Y309)</f>
        <v/>
      </c>
      <c r="AD309" s="46">
        <f>SUM(D309,F309,H309,J309,L309,N309,P309,R309,T309,V309,X309,Z309)</f>
        <v/>
      </c>
      <c r="AE309" s="47">
        <f>AC309+AD309</f>
        <v/>
      </c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8">
        <f>AO308+TIME(0,60*$AH$43/24,0)</f>
        <v/>
      </c>
      <c r="AP309" s="48">
        <f>AP308+TIME(0,60*$AH$43/24,0)</f>
        <v/>
      </c>
    </row>
    <row r="310" ht="15.75" customHeight="1">
      <c r="B310" s="41" t="inlineStr">
        <is>
          <t>19h - 20h</t>
        </is>
      </c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3">
        <f>IF(AC310=0,"",(C310*(C$8+D$8)/2+E310*(E$8+F$8)/2+G310*(G$8+H$8)/2+I310*(I$8+J$8)/2+K310*(K$8+L$8)/2+M310*(M$8+N$8)/2+O310*(O$8+P$8)/2+Q310*(Q$8+R$8)/2+S310*(S$8+T$8)/2+U310*(U$8+V$8)/2+W310*(W$8+X$8)/2+Y310*(Y$8+Z$8)/2)/AC310)</f>
        <v/>
      </c>
      <c r="AB310" s="44">
        <f>IF(AD310=0,"",(D310*(D$8+C$8)/2+F310*(F$8+E$8)/2+H310*(H$8+G$8)/2+J310*(J$8+I$8)/2+L310*(L$8+K$8)/2+N310*(N$8+M$8)/2+P310*(P$8+O$8)/2+R310*(R$8+Q$8)/2+T310*(T$8+S$8)/2+V310*(V$8+U$8)/2+X310*(X$8+W$8)/2+Z310*(Z$8+Y$8)/2)/AD310)</f>
        <v/>
      </c>
      <c r="AC310" s="45">
        <f>SUM(C310,E310,G310,I310,K310,M310,O310,Q310,S310,U310,W310,Y310)</f>
        <v/>
      </c>
      <c r="AD310" s="46">
        <f>SUM(D310,F310,H310,J310,L310,N310,P310,R310,T310,V310,X310,Z310)</f>
        <v/>
      </c>
      <c r="AE310" s="47">
        <f>AC310+AD310</f>
        <v/>
      </c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8">
        <f>AO309+TIME(0,60*$AH$43/24,0)</f>
        <v/>
      </c>
      <c r="AP310" s="48">
        <f>AP309+TIME(0,60*$AH$43/24,0)</f>
        <v/>
      </c>
    </row>
    <row r="311" ht="15.75" customHeight="1">
      <c r="B311" s="41" t="inlineStr">
        <is>
          <t>20h - 21h</t>
        </is>
      </c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3">
        <f>IF(AC311=0,"",(C311*(C$8+D$8)/2+E311*(E$8+F$8)/2+G311*(G$8+H$8)/2+I311*(I$8+J$8)/2+K311*(K$8+L$8)/2+M311*(M$8+N$8)/2+O311*(O$8+P$8)/2+Q311*(Q$8+R$8)/2+S311*(S$8+T$8)/2+U311*(U$8+V$8)/2+W311*(W$8+X$8)/2+Y311*(Y$8+Z$8)/2)/AC311)</f>
        <v/>
      </c>
      <c r="AB311" s="44">
        <f>IF(AD311=0,"",(D311*(D$8+C$8)/2+F311*(F$8+E$8)/2+H311*(H$8+G$8)/2+J311*(J$8+I$8)/2+L311*(L$8+K$8)/2+N311*(N$8+M$8)/2+P311*(P$8+O$8)/2+R311*(R$8+Q$8)/2+T311*(T$8+S$8)/2+V311*(V$8+U$8)/2+X311*(X$8+W$8)/2+Z311*(Z$8+Y$8)/2)/AD311)</f>
        <v/>
      </c>
      <c r="AC311" s="45">
        <f>SUM(C311,E311,G311,I311,K311,M311,O311,Q311,S311,U311,W311,Y311)</f>
        <v/>
      </c>
      <c r="AD311" s="46">
        <f>SUM(D311,F311,H311,J311,L311,N311,P311,R311,T311,V311,X311,Z311)</f>
        <v/>
      </c>
      <c r="AE311" s="47">
        <f>AC311+AD311</f>
        <v/>
      </c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8">
        <f>AO310+TIME(0,60*$AH$43/24,0)</f>
        <v/>
      </c>
      <c r="AP311" s="48">
        <f>AP310+TIME(0,60*$AH$43/24,0)</f>
        <v/>
      </c>
    </row>
    <row r="312" ht="15.75" customHeight="1">
      <c r="B312" s="41" t="inlineStr">
        <is>
          <t>21h - 22h</t>
        </is>
      </c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3">
        <f>IF(AC312=0,"",(C312*(C$8+D$8)/2+E312*(E$8+F$8)/2+G312*(G$8+H$8)/2+I312*(I$8+J$8)/2+K312*(K$8+L$8)/2+M312*(M$8+N$8)/2+O312*(O$8+P$8)/2+Q312*(Q$8+R$8)/2+S312*(S$8+T$8)/2+U312*(U$8+V$8)/2+W312*(W$8+X$8)/2+Y312*(Y$8+Z$8)/2)/AC312)</f>
        <v/>
      </c>
      <c r="AB312" s="44">
        <f>IF(AD312=0,"",(D312*(D$8+C$8)/2+F312*(F$8+E$8)/2+H312*(H$8+G$8)/2+J312*(J$8+I$8)/2+L312*(L$8+K$8)/2+N312*(N$8+M$8)/2+P312*(P$8+O$8)/2+R312*(R$8+Q$8)/2+T312*(T$8+S$8)/2+V312*(V$8+U$8)/2+X312*(X$8+W$8)/2+Z312*(Z$8+Y$8)/2)/AD312)</f>
        <v/>
      </c>
      <c r="AC312" s="45">
        <f>SUM(C312,E312,G312,I312,K312,M312,O312,Q312,S312,U312,W312,Y312)</f>
        <v/>
      </c>
      <c r="AD312" s="46">
        <f>SUM(D312,F312,H312,J312,L312,N312,P312,R312,T312,V312,X312,Z312)</f>
        <v/>
      </c>
      <c r="AE312" s="47">
        <f>AC312+AD312</f>
        <v/>
      </c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8">
        <f>AO311+TIME(0,60*$AH$43/24,0)</f>
        <v/>
      </c>
      <c r="AP312" s="48">
        <f>AP311+TIME(0,60*$AH$43/24,0)</f>
        <v/>
      </c>
    </row>
    <row r="313" ht="15.75" customHeight="1">
      <c r="B313" s="41" t="inlineStr">
        <is>
          <t>22h - 23h</t>
        </is>
      </c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3">
        <f>IF(AC313=0,"",(C313*(C$8+D$8)/2+E313*(E$8+F$8)/2+G313*(G$8+H$8)/2+I313*(I$8+J$8)/2+K313*(K$8+L$8)/2+M313*(M$8+N$8)/2+O313*(O$8+P$8)/2+Q313*(Q$8+R$8)/2+S313*(S$8+T$8)/2+U313*(U$8+V$8)/2+W313*(W$8+X$8)/2+Y313*(Y$8+Z$8)/2)/AC313)</f>
        <v/>
      </c>
      <c r="AB313" s="44">
        <f>IF(AD313=0,"",(D313*(D$8+C$8)/2+F313*(F$8+E$8)/2+H313*(H$8+G$8)/2+J313*(J$8+I$8)/2+L313*(L$8+K$8)/2+N313*(N$8+M$8)/2+P313*(P$8+O$8)/2+R313*(R$8+Q$8)/2+T313*(T$8+S$8)/2+V313*(V$8+U$8)/2+X313*(X$8+W$8)/2+Z313*(Z$8+Y$8)/2)/AD313)</f>
        <v/>
      </c>
      <c r="AC313" s="45">
        <f>SUM(C313,E313,G313,I313,K313,M313,O313,Q313,S313,U313,W313,Y313)</f>
        <v/>
      </c>
      <c r="AD313" s="46">
        <f>SUM(D313,F313,H313,J313,L313,N313,P313,R313,T313,V313,X313,Z313)</f>
        <v/>
      </c>
      <c r="AE313" s="47">
        <f>AC313+AD313</f>
        <v/>
      </c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8">
        <f>AO312+TIME(0,60*$AH$43/24,0)</f>
        <v/>
      </c>
      <c r="AP313" s="48">
        <f>AP312+TIME(0,60*$AH$43/24,0)</f>
        <v/>
      </c>
    </row>
    <row r="314" ht="15.75" customHeight="1">
      <c r="B314" s="41" t="inlineStr">
        <is>
          <t>23h - 0h</t>
        </is>
      </c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3">
        <f>IF(AC314=0,"",(C314*(C$8+D$8)/2+E314*(E$8+F$8)/2+G314*(G$8+H$8)/2+I314*(I$8+J$8)/2+K314*(K$8+L$8)/2+M314*(M$8+N$8)/2+O314*(O$8+P$8)/2+Q314*(Q$8+R$8)/2+S314*(S$8+T$8)/2+U314*(U$8+V$8)/2+W314*(W$8+X$8)/2+Y314*(Y$8+Z$8)/2)/AC314)</f>
        <v/>
      </c>
      <c r="AB314" s="44">
        <f>IF(AD314=0,"",(D314*(D$8+C$8)/2+F314*(F$8+E$8)/2+H314*(H$8+G$8)/2+J314*(J$8+I$8)/2+L314*(L$8+K$8)/2+N314*(N$8+M$8)/2+P314*(P$8+O$8)/2+R314*(R$8+Q$8)/2+T314*(T$8+S$8)/2+V314*(V$8+U$8)/2+X314*(X$8+W$8)/2+Z314*(Z$8+Y$8)/2)/AD314)</f>
        <v/>
      </c>
      <c r="AC314" s="45">
        <f>SUM(C314,E314,G314,I314,K314,M314,O314,Q314,S314,U314,W314,Y314)</f>
        <v/>
      </c>
      <c r="AD314" s="46">
        <f>SUM(D314,F314,H314,J314,L314,N314,P314,R314,T314,V314,X314,Z314)</f>
        <v/>
      </c>
      <c r="AE314" s="47">
        <f>AC314+AD314</f>
        <v/>
      </c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8">
        <f>AO313+TIME(0,60*$AH$43/24,0)</f>
        <v/>
      </c>
      <c r="AP314" s="48">
        <f>AP313+TIME(0,60*$AH$43/24,0)</f>
        <v/>
      </c>
    </row>
    <row r="315" ht="15.75" customHeight="1">
      <c r="B315" s="49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3" t="n"/>
      <c r="AB315" s="50" t="n"/>
      <c r="AC315" s="43" t="n"/>
      <c r="AD315" s="51" t="n"/>
      <c r="AE315" s="52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8">
        <f>AO314+TIME(0,60*$AH$43/24,0)</f>
        <v/>
      </c>
      <c r="AP315" s="48">
        <f>AP314+TIME(0,60*$AH$43/24,0)</f>
        <v/>
      </c>
    </row>
    <row r="316" ht="15.75" customHeight="1">
      <c r="B316" s="53" t="inlineStr">
        <is>
          <t>TOTAL</t>
        </is>
      </c>
      <c r="C316" s="54">
        <f>SUM(C291:C314)</f>
        <v/>
      </c>
      <c r="D316" s="55">
        <f>SUM(D291:D314)</f>
        <v/>
      </c>
      <c r="E316" s="54">
        <f>SUM(E291:E314)</f>
        <v/>
      </c>
      <c r="F316" s="55">
        <f>SUM(F291:F314)</f>
        <v/>
      </c>
      <c r="G316" s="54">
        <f>SUM(G291:G314)</f>
        <v/>
      </c>
      <c r="H316" s="55">
        <f>SUM(H291:H314)</f>
        <v/>
      </c>
      <c r="I316" s="54">
        <f>SUM(I291:I314)</f>
        <v/>
      </c>
      <c r="J316" s="55">
        <f>SUM(J291:J314)</f>
        <v/>
      </c>
      <c r="K316" s="54">
        <f>SUM(K291:K314)</f>
        <v/>
      </c>
      <c r="L316" s="55">
        <f>SUM(L291:L314)</f>
        <v/>
      </c>
      <c r="M316" s="54">
        <f>SUM(M291:M314)</f>
        <v/>
      </c>
      <c r="N316" s="55">
        <f>SUM(N291:N314)</f>
        <v/>
      </c>
      <c r="O316" s="54">
        <f>SUM(O291:O314)</f>
        <v/>
      </c>
      <c r="P316" s="55">
        <f>SUM(P291:P314)</f>
        <v/>
      </c>
      <c r="Q316" s="54">
        <f>SUM(Q291:Q314)</f>
        <v/>
      </c>
      <c r="R316" s="55">
        <f>SUM(R291:R314)</f>
        <v/>
      </c>
      <c r="S316" s="54">
        <f>SUM(S291:S314)</f>
        <v/>
      </c>
      <c r="T316" s="55">
        <f>SUM(T291:T314)</f>
        <v/>
      </c>
      <c r="U316" s="54">
        <f>SUM(U291:U314)</f>
        <v/>
      </c>
      <c r="V316" s="55">
        <f>SUM(V291:V314)</f>
        <v/>
      </c>
      <c r="W316" s="54">
        <f>SUM(W291:W314)</f>
        <v/>
      </c>
      <c r="X316" s="55">
        <f>SUM(X291:X314)</f>
        <v/>
      </c>
      <c r="Y316" s="54">
        <f>SUM(Y291:Y314)</f>
        <v/>
      </c>
      <c r="Z316" s="55">
        <f>SUM(Z291:Z314)</f>
        <v/>
      </c>
      <c r="AA316" s="43">
        <f>IF(AC316=0,"",(C316*(C$8+D$8)/2+E316*(E$8+F$8)/2+G316*(G$8+H$8)/2+I316*(I$8+J$8)/2+K316*(K$8+L$8)/2+M316*(M$8+N$8)/2+O316*(O$8+P$8)/2+Q316*(Q$8+R$8)/2+S316*(S$8+T$8)/2+U316*(U$8+V$8)/2+W316*(W$8+X$8)/2+Y316*(Y$8+Z$8)/2)/AC316)</f>
        <v/>
      </c>
      <c r="AB316" s="44">
        <f>IF(AD316=0,"",(D316*(D$8+C$8)/2+F316*(F$8+E$8)/2+H316*(H$8+G$8)/2+J316*(J$8+I$8)/2+L316*(L$8+K$8)/2+N316*(N$8+M$8)/2+P316*(P$8+O$8)/2+R316*(R$8+Q$8)/2+T316*(T$8+S$8)/2+V316*(V$8+U$8)/2+X316*(X$8+W$8)/2+Z316*(Z$8+Y$8)/2)/AD316)</f>
        <v/>
      </c>
      <c r="AC316" s="45">
        <f>SUM(AC291:AC314)</f>
        <v/>
      </c>
      <c r="AD316" s="56">
        <f>SUM(AD291:AD314)</f>
        <v/>
      </c>
      <c r="AE316" s="57">
        <f>SUM(AE291:AE314)</f>
        <v/>
      </c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</row>
    <row r="317" ht="15.75" customHeight="1">
      <c r="B317" s="53" t="inlineStr">
        <is>
          <t>%</t>
        </is>
      </c>
      <c r="C317" s="58">
        <f>100*C316/$AE316</f>
        <v/>
      </c>
      <c r="D317" s="59">
        <f>100*D316/$AE316</f>
        <v/>
      </c>
      <c r="E317" s="58">
        <f>100*E316/$AE316</f>
        <v/>
      </c>
      <c r="F317" s="59">
        <f>100*F316/$AE316</f>
        <v/>
      </c>
      <c r="G317" s="58">
        <f>100*G316/$AE316</f>
        <v/>
      </c>
      <c r="H317" s="59">
        <f>100*H316/$AE316</f>
        <v/>
      </c>
      <c r="I317" s="58">
        <f>100*I316/$AE316</f>
        <v/>
      </c>
      <c r="J317" s="59">
        <f>100*J316/$AE316</f>
        <v/>
      </c>
      <c r="K317" s="58">
        <f>100*K316/$AE316</f>
        <v/>
      </c>
      <c r="L317" s="59">
        <f>100*L316/$AE316</f>
        <v/>
      </c>
      <c r="M317" s="58">
        <f>100*M316/$AE316</f>
        <v/>
      </c>
      <c r="N317" s="59">
        <f>100*N316/$AE316</f>
        <v/>
      </c>
      <c r="O317" s="58">
        <f>100*O316/$AE316</f>
        <v/>
      </c>
      <c r="P317" s="59">
        <f>100*P316/$AE316</f>
        <v/>
      </c>
      <c r="Q317" s="58">
        <f>100*Q316/$AE316</f>
        <v/>
      </c>
      <c r="R317" s="59">
        <f>100*R316/$AE316</f>
        <v/>
      </c>
      <c r="S317" s="58">
        <f>100*S316/$AE316</f>
        <v/>
      </c>
      <c r="T317" s="59">
        <f>100*T316/$AE316</f>
        <v/>
      </c>
      <c r="U317" s="58">
        <f>100*U316/$AE316</f>
        <v/>
      </c>
      <c r="V317" s="59">
        <f>100*V316/$AE316</f>
        <v/>
      </c>
      <c r="W317" s="58">
        <f>100*W316/$AE316</f>
        <v/>
      </c>
      <c r="X317" s="59">
        <f>100*X316/$AE316</f>
        <v/>
      </c>
      <c r="Y317" s="58">
        <f>100*Y316/$AE316</f>
        <v/>
      </c>
      <c r="Z317" s="59">
        <f>100*Z316/$AE316</f>
        <v/>
      </c>
      <c r="AA317" s="43" t="n"/>
      <c r="AB317" s="60" t="n"/>
      <c r="AC317" s="61">
        <f>AC316/AE316</f>
        <v/>
      </c>
      <c r="AD317" s="62">
        <f>AD316/AE316</f>
        <v/>
      </c>
      <c r="AE317" s="63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</row>
    <row r="318" hidden="1" ht="15.75" customFormat="1" customHeight="1" s="30">
      <c r="B318" s="64" t="inlineStr">
        <is>
          <t>% cumul VL</t>
        </is>
      </c>
      <c r="C318" s="3">
        <f>100*C316/$AC316</f>
        <v/>
      </c>
      <c r="D318" s="3" t="n"/>
      <c r="E318" s="3">
        <f>100*E316/$AC316+C318</f>
        <v/>
      </c>
      <c r="F318" s="3" t="n"/>
      <c r="G318" s="3">
        <f>100*G316/$AC316+E318</f>
        <v/>
      </c>
      <c r="H318" s="3" t="n"/>
      <c r="I318" s="3">
        <f>100*I316/$AC316+G318</f>
        <v/>
      </c>
      <c r="J318" s="3" t="n"/>
      <c r="K318" s="3">
        <f>100*K316/$AC316+I318</f>
        <v/>
      </c>
      <c r="L318" s="3" t="n"/>
      <c r="M318" s="3">
        <f>100*M316/$AC316+K318</f>
        <v/>
      </c>
      <c r="N318" s="3" t="n"/>
      <c r="O318" s="3">
        <f>100*O316/$AC316+M318</f>
        <v/>
      </c>
      <c r="P318" s="3" t="n"/>
      <c r="Q318" s="3">
        <f>100*Q316/$AC316+O318</f>
        <v/>
      </c>
      <c r="R318" s="3" t="n"/>
      <c r="S318" s="3">
        <f>100*S316/$AC316+Q318</f>
        <v/>
      </c>
      <c r="T318" s="3" t="n"/>
      <c r="U318" s="3">
        <f>100*U316/$AC316+S318</f>
        <v/>
      </c>
      <c r="V318" s="3" t="n"/>
      <c r="W318" s="3">
        <f>100*W316/$AC316+U318</f>
        <v/>
      </c>
      <c r="X318" s="3" t="n"/>
      <c r="Y318" s="3">
        <f>100*Y316/$AC316+W318</f>
        <v/>
      </c>
      <c r="Z318" s="3" t="n"/>
      <c r="AB318" s="65" t="n"/>
      <c r="AC318" s="65" t="n"/>
      <c r="AD318" s="65" t="n"/>
      <c r="AE318" s="65" t="n"/>
      <c r="AO318" s="3" t="n"/>
      <c r="AP318" s="66" t="n"/>
      <c r="AQ318" s="3" t="n"/>
      <c r="AS318" s="3" t="n"/>
    </row>
    <row r="319" hidden="1" ht="15.75" customFormat="1" customHeight="1" s="30">
      <c r="A319" s="67" t="inlineStr">
        <is>
          <t>% cumul PL</t>
        </is>
      </c>
      <c r="D319" s="3">
        <f>100*D316/$AD316</f>
        <v/>
      </c>
      <c r="E319" s="3" t="n"/>
      <c r="F319" s="3">
        <f>100*F316/$AD316+D319</f>
        <v/>
      </c>
      <c r="G319" s="3" t="n"/>
      <c r="H319" s="3">
        <f>100*H316/$AD316+F319</f>
        <v/>
      </c>
      <c r="I319" s="3" t="n"/>
      <c r="J319" s="3">
        <f>100*J316/$AD316+H319</f>
        <v/>
      </c>
      <c r="K319" s="3" t="n"/>
      <c r="L319" s="3">
        <f>100*L316/$AD316+J319</f>
        <v/>
      </c>
      <c r="M319" s="3" t="n"/>
      <c r="N319" s="3">
        <f>100*N316/$AD316+L319</f>
        <v/>
      </c>
      <c r="O319" s="3" t="n"/>
      <c r="P319" s="3">
        <f>100*P316/$AD316+N319</f>
        <v/>
      </c>
      <c r="Q319" s="3" t="n"/>
      <c r="R319" s="3">
        <f>100*R316/$AD316+P319</f>
        <v/>
      </c>
      <c r="S319" s="3" t="n"/>
      <c r="T319" s="3">
        <f>100*T316/$AD316+R319</f>
        <v/>
      </c>
      <c r="U319" s="3" t="n"/>
      <c r="V319" s="3">
        <f>100*V316/$AD316+T319</f>
        <v/>
      </c>
      <c r="W319" s="3" t="n"/>
      <c r="X319" s="3">
        <f>100*X316/$AD316+V319</f>
        <v/>
      </c>
      <c r="Y319" s="3" t="n"/>
      <c r="Z319" s="3">
        <f>100*Z316/$AD316+X319</f>
        <v/>
      </c>
      <c r="AO319" s="3" t="n"/>
    </row>
    <row r="320" hidden="1" ht="15.75" customFormat="1" customHeight="1" s="30">
      <c r="B320" s="31" t="inlineStr">
        <is>
          <t>% cumul TV</t>
        </is>
      </c>
      <c r="C320" s="3">
        <f>(C318*$AC316+D319*$AD316)/$AE316</f>
        <v/>
      </c>
      <c r="D320" s="3" t="n"/>
      <c r="E320" s="3">
        <f>(E318*$AC316+F319*$AD316)/$AE316</f>
        <v/>
      </c>
      <c r="F320" s="3" t="n"/>
      <c r="G320" s="3">
        <f>(G318*$AC316+H319*$AD316)/$AE316</f>
        <v/>
      </c>
      <c r="H320" s="3" t="n"/>
      <c r="I320" s="3">
        <f>(I318*$AC316+J319*$AD316)/$AE316</f>
        <v/>
      </c>
      <c r="J320" s="3" t="n"/>
      <c r="K320" s="3">
        <f>(K318*$AC316+L319*$AD316)/$AE316</f>
        <v/>
      </c>
      <c r="L320" s="3" t="n"/>
      <c r="M320" s="3">
        <f>(M318*$AC316+N319*$AD316)/$AE316</f>
        <v/>
      </c>
      <c r="N320" s="3" t="n"/>
      <c r="O320" s="3">
        <f>(O318*$AC316+P319*$AD316)/$AE316</f>
        <v/>
      </c>
      <c r="P320" s="3" t="n"/>
      <c r="Q320" s="3">
        <f>(Q318*$AC316+R319*$AD316)/$AE316</f>
        <v/>
      </c>
      <c r="R320" s="3" t="n"/>
      <c r="S320" s="3">
        <f>(S318*$AC316+T319*$AD316)/$AE316</f>
        <v/>
      </c>
      <c r="T320" s="3" t="n"/>
      <c r="U320" s="3">
        <f>(U318*$AC316+V319*$AD316)/$AE316</f>
        <v/>
      </c>
      <c r="V320" s="3" t="n"/>
      <c r="W320" s="3">
        <f>(W318*$AC316+X319*$AD316)/$AE316</f>
        <v/>
      </c>
      <c r="X320" s="3" t="n"/>
      <c r="Y320" s="3">
        <f>(Y318*$AC316+Z319*$AD316)/$AE316</f>
        <v/>
      </c>
      <c r="Z320" s="3" t="n"/>
      <c r="AO320" s="3" t="n"/>
    </row>
    <row r="321" ht="15.75" customHeight="1">
      <c r="B321" s="68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</row>
    <row r="322" ht="15.75" customHeight="1">
      <c r="B322" s="69" t="inlineStr">
        <is>
          <t>CLASSIFICATION DES VITESSES PRATIQUEES</t>
        </is>
      </c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1" t="n"/>
      <c r="AA322" s="452" t="inlineStr">
        <is>
          <t>RECAPITULATIF</t>
        </is>
      </c>
      <c r="AB322" s="446" t="n"/>
      <c r="AC322" s="446" t="n"/>
      <c r="AD322" s="446" t="n"/>
      <c r="AE322" s="446" t="n"/>
      <c r="AF322" s="446" t="n"/>
      <c r="AG322" s="446" t="n"/>
      <c r="AH322" s="446" t="n"/>
      <c r="AI322" s="446" t="n"/>
      <c r="AJ322" s="446" t="n"/>
      <c r="AK322" s="446" t="n"/>
      <c r="AL322" s="446" t="n"/>
      <c r="AM322" s="449" t="n"/>
      <c r="AN322" s="72" t="n"/>
    </row>
    <row r="323" ht="15.75" customHeight="1">
      <c r="B323" s="73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74" t="inlineStr">
        <is>
          <t>Vitesse limite =</t>
        </is>
      </c>
      <c r="AD323" s="74" t="inlineStr">
        <is>
          <t>Vitesse limite =</t>
        </is>
      </c>
      <c r="AE323" s="501" t="inlineStr">
        <is>
          <t>km/h</t>
        </is>
      </c>
      <c r="AF323" s="40" t="inlineStr">
        <is>
          <t>{{VMAX}}</t>
        </is>
      </c>
      <c r="AG323" s="74" t="inlineStr">
        <is>
          <t>Page =</t>
        </is>
      </c>
      <c r="AH323" s="74" t="n">
        <v>24</v>
      </c>
      <c r="AI323" s="501" t="inlineStr">
        <is>
          <t>h</t>
        </is>
      </c>
      <c r="AL323" s="40" t="n"/>
      <c r="AM323" s="40" t="n"/>
      <c r="AN323" s="40" t="n"/>
    </row>
    <row r="324" ht="15.75" customHeight="1">
      <c r="B324" s="73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51" t="inlineStr">
        <is>
          <t>Véhicules</t>
        </is>
      </c>
      <c r="AB324" s="427" t="n"/>
      <c r="AC324" s="428" t="n"/>
      <c r="AD324" s="448" t="inlineStr">
        <is>
          <t>Débits</t>
        </is>
      </c>
      <c r="AE324" s="449" t="n"/>
      <c r="AF324" s="448" t="inlineStr">
        <is>
          <t>Vitesses</t>
        </is>
      </c>
      <c r="AG324" s="446" t="n"/>
      <c r="AH324" s="446" t="n"/>
      <c r="AI324" s="446" t="n"/>
      <c r="AJ324" s="449" t="n"/>
      <c r="AK324" s="448" t="inlineStr">
        <is>
          <t>Périodes</t>
        </is>
      </c>
      <c r="AL324" s="446" t="n"/>
      <c r="AM324" s="449" t="n"/>
      <c r="AN324" s="533" t="n"/>
    </row>
    <row r="325" ht="15.75" customHeight="1">
      <c r="B325" s="77" t="n"/>
      <c r="C325" s="78" t="n"/>
      <c r="D325" s="78" t="n"/>
      <c r="E325" s="78" t="n"/>
      <c r="F325" s="78" t="n"/>
      <c r="G325" s="78" t="n"/>
      <c r="H325" s="78" t="n"/>
      <c r="I325" s="78" t="n"/>
      <c r="J325" s="78" t="n"/>
      <c r="K325" s="78" t="n"/>
      <c r="L325" s="78" t="n"/>
      <c r="M325" s="78" t="n"/>
      <c r="N325" s="78" t="n"/>
      <c r="O325" s="78" t="n"/>
      <c r="P325" s="78" t="n"/>
      <c r="Q325" s="78" t="n"/>
      <c r="R325" s="78" t="n"/>
      <c r="S325" s="78" t="n"/>
      <c r="T325" s="78" t="n"/>
      <c r="U325" s="78" t="n"/>
      <c r="V325" s="78" t="n"/>
      <c r="W325" s="78" t="n"/>
      <c r="X325" s="78" t="n"/>
      <c r="Y325" s="78" t="n"/>
      <c r="Z325" s="78" t="n"/>
      <c r="AA325" s="434" t="n"/>
      <c r="AB325" s="435" t="n"/>
      <c r="AC325" s="436" t="n"/>
      <c r="AD325" s="79" t="inlineStr">
        <is>
          <t>Total</t>
        </is>
      </c>
      <c r="AE325" s="80" t="inlineStr">
        <is>
          <t>TMH</t>
        </is>
      </c>
      <c r="AF325" s="81" t="inlineStr">
        <is>
          <t>Vmoy</t>
        </is>
      </c>
      <c r="AG325" s="82" t="inlineStr">
        <is>
          <t>V15</t>
        </is>
      </c>
      <c r="AH325" s="83" t="inlineStr">
        <is>
          <t>V50</t>
        </is>
      </c>
      <c r="AI325" s="472" t="inlineStr">
        <is>
          <t>V85</t>
        </is>
      </c>
      <c r="AJ325" s="79" t="inlineStr">
        <is>
          <t>Infrac.</t>
        </is>
      </c>
      <c r="AK325" s="85" t="n">
        <v>1</v>
      </c>
      <c r="AL325" s="85" t="n">
        <v>2</v>
      </c>
      <c r="AM325" s="86" t="n">
        <v>3</v>
      </c>
      <c r="AN325" s="87" t="n"/>
    </row>
    <row r="326" ht="15.75" customHeight="1">
      <c r="B326" s="77" t="n"/>
      <c r="C326" s="78" t="n"/>
      <c r="D326" s="78" t="n"/>
      <c r="E326" s="78" t="n"/>
      <c r="F326" s="78" t="n"/>
      <c r="G326" s="78" t="n"/>
      <c r="H326" s="78" t="n"/>
      <c r="I326" s="78" t="n"/>
      <c r="J326" s="78" t="n"/>
      <c r="K326" s="78" t="n"/>
      <c r="L326" s="78" t="n"/>
      <c r="M326" s="78" t="n"/>
      <c r="N326" s="78" t="n"/>
      <c r="O326" s="78" t="n"/>
      <c r="P326" s="78" t="n"/>
      <c r="Q326" s="78" t="n"/>
      <c r="R326" s="78" t="n"/>
      <c r="S326" s="78" t="n"/>
      <c r="T326" s="78" t="n"/>
      <c r="U326" s="78" t="n"/>
      <c r="V326" s="78" t="n"/>
      <c r="W326" s="78" t="n"/>
      <c r="X326" s="78" t="n"/>
      <c r="Y326" s="78" t="n"/>
      <c r="Z326" s="78" t="n"/>
      <c r="AA326" s="426" t="inlineStr">
        <is>
          <t>Tout véhicule (TV)</t>
        </is>
      </c>
      <c r="AB326" s="427" t="n"/>
      <c r="AC326" s="428" t="n"/>
      <c r="AD326" s="88" t="n"/>
      <c r="AE326" s="89" t="n"/>
      <c r="AF326" s="481" t="n"/>
      <c r="AG326" s="91" t="n"/>
      <c r="AH326" s="92" t="n"/>
      <c r="AI326" s="513" t="n"/>
      <c r="AJ326" s="94" t="n"/>
      <c r="AK326" s="32" t="n"/>
      <c r="AL326" s="32" t="n"/>
      <c r="AM326" s="95" t="n"/>
    </row>
    <row r="327" ht="15.75" customFormat="1" customHeight="1" s="96">
      <c r="B327" s="97" t="n"/>
      <c r="C327" s="98" t="n"/>
      <c r="D327" s="98" t="n"/>
      <c r="E327" s="98" t="n"/>
      <c r="F327" s="98" t="n"/>
      <c r="G327" s="98" t="n"/>
      <c r="H327" s="98" t="n"/>
      <c r="I327" s="98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9" t="n"/>
      <c r="AB327" s="100" t="n"/>
      <c r="AC327" s="101" t="n"/>
      <c r="AD327" s="371" t="n"/>
      <c r="AE327" s="102" t="n"/>
      <c r="AF327" s="103" t="n"/>
      <c r="AG327" s="104" t="n"/>
      <c r="AH327" s="105" t="n"/>
      <c r="AI327" s="106" t="n"/>
      <c r="AJ327" s="376" t="n"/>
      <c r="AK327" s="385" t="n"/>
      <c r="AL327" s="386" t="n"/>
      <c r="AM327" s="387" t="n"/>
      <c r="AO327" s="107" t="n"/>
      <c r="AP327" s="108" t="n"/>
      <c r="AQ327" s="108" t="n"/>
      <c r="AR327" s="108" t="n"/>
      <c r="AS327" s="108" t="n"/>
    </row>
    <row r="328" ht="15.75" customHeight="1">
      <c r="B328" s="77" t="n"/>
      <c r="C328" s="78" t="n"/>
      <c r="D328" s="78" t="n"/>
      <c r="E328" s="78" t="n"/>
      <c r="F328" s="78" t="n"/>
      <c r="G328" s="78" t="n"/>
      <c r="H328" s="78" t="n"/>
      <c r="I328" s="78" t="n"/>
      <c r="J328" s="78" t="n"/>
      <c r="K328" s="78" t="n"/>
      <c r="L328" s="78" t="n"/>
      <c r="M328" s="78" t="n"/>
      <c r="N328" s="78" t="n"/>
      <c r="O328" s="78" t="n"/>
      <c r="P328" s="78" t="n"/>
      <c r="Q328" s="78" t="n"/>
      <c r="R328" s="78" t="n"/>
      <c r="S328" s="78" t="n"/>
      <c r="T328" s="78" t="n"/>
      <c r="U328" s="78" t="n"/>
      <c r="V328" s="78" t="n"/>
      <c r="W328" s="78" t="n"/>
      <c r="X328" s="78" t="n"/>
      <c r="Y328" s="78" t="n"/>
      <c r="Z328" s="78" t="n"/>
      <c r="AA328" s="551" t="inlineStr">
        <is>
          <t>Véhicules légers (VL)</t>
        </is>
      </c>
      <c r="AB328" s="427" t="n"/>
      <c r="AC328" s="428" t="n"/>
      <c r="AD328" s="109" t="n"/>
      <c r="AE328" s="110" t="n"/>
      <c r="AF328" s="111" t="n"/>
      <c r="AG328" s="112" t="n"/>
      <c r="AH328" s="113" t="n"/>
      <c r="AI328" s="114" t="n"/>
      <c r="AJ328" s="115" t="n"/>
      <c r="AK328" s="116" t="n"/>
      <c r="AL328" s="116" t="n"/>
      <c r="AM328" s="117" t="n"/>
    </row>
    <row r="329" ht="15.75" customFormat="1" customHeight="1" s="96">
      <c r="B329" s="97" t="n"/>
      <c r="C329" s="98" t="n"/>
      <c r="D329" s="98" t="n"/>
      <c r="E329" s="98" t="n"/>
      <c r="F329" s="98" t="n"/>
      <c r="G329" s="98" t="n"/>
      <c r="H329" s="98" t="n"/>
      <c r="I329" s="98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118" t="n"/>
      <c r="AB329" s="119" t="n"/>
      <c r="AC329" s="120" t="n"/>
      <c r="AD329" s="372" t="n"/>
      <c r="AE329" s="121" t="n"/>
      <c r="AF329" s="419" t="n"/>
      <c r="AG329" s="122" t="n"/>
      <c r="AH329" s="123" t="n"/>
      <c r="AI329" s="124" t="n"/>
      <c r="AJ329" s="375" t="n"/>
      <c r="AK329" s="390" t="n"/>
      <c r="AL329" s="389" t="n"/>
      <c r="AM329" s="388" t="n"/>
      <c r="AO329" s="107" t="n"/>
      <c r="AP329" s="108" t="n"/>
      <c r="AQ329" s="108" t="n"/>
      <c r="AR329" s="108" t="n"/>
      <c r="AS329" s="108" t="n"/>
    </row>
    <row r="330" ht="15.75" customHeight="1">
      <c r="B330" s="77" t="n"/>
      <c r="C330" s="78" t="n"/>
      <c r="D330" s="78" t="n"/>
      <c r="E330" s="78" t="n"/>
      <c r="F330" s="78" t="n"/>
      <c r="G330" s="78" t="n"/>
      <c r="H330" s="78" t="n"/>
      <c r="I330" s="78" t="n"/>
      <c r="J330" s="78" t="n"/>
      <c r="K330" s="78" t="n"/>
      <c r="L330" s="78" t="n"/>
      <c r="M330" s="78" t="n"/>
      <c r="N330" s="78" t="n"/>
      <c r="O330" s="78" t="n"/>
      <c r="P330" s="78" t="n"/>
      <c r="Q330" s="78" t="n"/>
      <c r="R330" s="78" t="n"/>
      <c r="S330" s="78" t="n"/>
      <c r="T330" s="78" t="n"/>
      <c r="U330" s="78" t="n"/>
      <c r="V330" s="78" t="n"/>
      <c r="W330" s="78" t="n"/>
      <c r="X330" s="78" t="n"/>
      <c r="Y330" s="78" t="n"/>
      <c r="Z330" s="78" t="n"/>
      <c r="AA330" s="549" t="inlineStr">
        <is>
          <t>Poids lourds (PL)</t>
        </is>
      </c>
      <c r="AB330" s="427" t="n"/>
      <c r="AC330" s="428" t="n"/>
      <c r="AD330" s="125" t="n"/>
      <c r="AE330" s="126" t="n"/>
      <c r="AF330" s="127" t="n"/>
      <c r="AG330" s="128" t="n"/>
      <c r="AH330" s="129" t="n"/>
      <c r="AI330" s="130" t="n"/>
      <c r="AJ330" s="131" t="n"/>
      <c r="AK330" s="132" t="n"/>
      <c r="AL330" s="132" t="n"/>
      <c r="AM330" s="133" t="n"/>
    </row>
    <row r="331" ht="15.75" customFormat="1" customHeight="1" s="96">
      <c r="B331" s="97" t="n"/>
      <c r="C331" s="98" t="n"/>
      <c r="D331" s="98" t="n"/>
      <c r="E331" s="98" t="n"/>
      <c r="F331" s="98" t="n"/>
      <c r="G331" s="98" t="n"/>
      <c r="H331" s="98" t="n"/>
      <c r="I331" s="98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134" t="n"/>
      <c r="AB331" s="135" t="n"/>
      <c r="AC331" s="136" t="n"/>
      <c r="AD331" s="373">
        <f>AD317</f>
        <v/>
      </c>
      <c r="AE331" s="137" t="n"/>
      <c r="AF331" s="418" t="inlineStr">
        <is>
          <t>km/h</t>
        </is>
      </c>
      <c r="AG331" s="138">
        <f>SUMPRODUCT(MATCH(1,--($C319:$Z319&gt;15),0))</f>
        <v/>
      </c>
      <c r="AH331" s="139">
        <f>SUMPRODUCT(MATCH(1,--($C319:$Z319&gt;50),0))</f>
        <v/>
      </c>
      <c r="AI331" s="140">
        <f>SUMPRODUCT(MATCH(1,--($C319:$Z319&gt;85),0))</f>
        <v/>
      </c>
      <c r="AJ331" s="374">
        <f>AJ330/AD330</f>
        <v/>
      </c>
      <c r="AK331" s="391">
        <f>AK330/$AD330</f>
        <v/>
      </c>
      <c r="AL331" s="393">
        <f>AL330/$AD330</f>
        <v/>
      </c>
      <c r="AM331" s="392">
        <f>AM330/$AD330</f>
        <v/>
      </c>
      <c r="AO331" s="107" t="n"/>
      <c r="AP331" s="108" t="n"/>
      <c r="AQ331" s="108" t="n"/>
      <c r="AR331" s="108" t="n"/>
      <c r="AS331" s="108" t="n"/>
    </row>
    <row r="332" ht="15.75" customHeight="1">
      <c r="B332" s="77" t="n"/>
      <c r="C332" s="78" t="n"/>
      <c r="D332" s="78" t="n"/>
      <c r="E332" s="78" t="n"/>
      <c r="F332" s="78" t="n"/>
      <c r="G332" s="78" t="n"/>
      <c r="H332" s="78" t="n"/>
      <c r="I332" s="78" t="n"/>
      <c r="J332" s="78" t="n"/>
      <c r="K332" s="78" t="n"/>
      <c r="L332" s="78" t="n"/>
      <c r="M332" s="78" t="n"/>
      <c r="N332" s="78" t="n"/>
      <c r="O332" s="78" t="n"/>
      <c r="P332" s="78" t="n"/>
      <c r="Q332" s="78" t="n"/>
      <c r="R332" s="78" t="n"/>
      <c r="S332" s="78" t="n"/>
      <c r="T332" s="78" t="n"/>
      <c r="U332" s="78" t="n"/>
      <c r="V332" s="78" t="n"/>
      <c r="W332" s="78" t="n"/>
      <c r="X332" s="78" t="n"/>
      <c r="Y332" s="78" t="n"/>
      <c r="Z332" s="78" t="n"/>
      <c r="AB332" s="141" t="n"/>
      <c r="AC332" s="141" t="n"/>
      <c r="AD332" s="142" t="n"/>
      <c r="AE332" s="143" t="n"/>
      <c r="AF332" s="143" t="n"/>
      <c r="AG332" s="143" t="n"/>
      <c r="AH332" s="143" t="n"/>
      <c r="AI332" s="438" t="inlineStr">
        <is>
          <t>Période 1:</t>
        </is>
      </c>
      <c r="AK332" s="316" t="inlineStr">
        <is>
          <t>{{P1_START}}</t>
        </is>
      </c>
      <c r="AL332" s="425" t="inlineStr">
        <is>
          <t>à</t>
        </is>
      </c>
      <c r="AM332" s="316" t="inlineStr">
        <is>
          <t>{{P1_END}}</t>
        </is>
      </c>
      <c r="AN332" s="144" t="n"/>
    </row>
    <row r="333" ht="15.75" customHeight="1">
      <c r="B333" s="77" t="n"/>
      <c r="C333" s="78" t="n"/>
      <c r="D333" s="78" t="n"/>
      <c r="E333" s="78" t="n"/>
      <c r="F333" s="78" t="n"/>
      <c r="G333" s="78" t="n"/>
      <c r="H333" s="78" t="n"/>
      <c r="I333" s="78" t="n"/>
      <c r="J333" s="78" t="n"/>
      <c r="K333" s="78" t="n"/>
      <c r="L333" s="78" t="n"/>
      <c r="M333" s="78" t="n"/>
      <c r="N333" s="78" t="n"/>
      <c r="O333" s="78" t="n"/>
      <c r="P333" s="78" t="n"/>
      <c r="Q333" s="78" t="n"/>
      <c r="R333" s="78" t="n"/>
      <c r="S333" s="78" t="n"/>
      <c r="T333" s="78" t="n"/>
      <c r="U333" s="78" t="n"/>
      <c r="V333" s="78" t="n"/>
      <c r="W333" s="78" t="n"/>
      <c r="X333" s="78" t="n"/>
      <c r="Y333" s="78" t="n"/>
      <c r="Z333" s="78" t="n"/>
      <c r="AB333" s="145" t="n"/>
      <c r="AC333" s="145" t="n"/>
      <c r="AD333" s="146" t="n"/>
      <c r="AE333" s="147" t="n"/>
      <c r="AF333" s="147" t="n"/>
      <c r="AG333" s="147" t="n"/>
      <c r="AH333" s="147" t="n"/>
      <c r="AI333" s="438" t="inlineStr">
        <is>
          <t>Période 2:</t>
        </is>
      </c>
      <c r="AK333" s="316" t="inlineStr">
        <is>
          <t>{{P2_START}}</t>
        </is>
      </c>
      <c r="AL333" s="425" t="inlineStr">
        <is>
          <t>à</t>
        </is>
      </c>
      <c r="AM333" s="316" t="inlineStr">
        <is>
          <t>{{P2_END}}</t>
        </is>
      </c>
      <c r="AN333" s="144" t="n"/>
    </row>
    <row r="334" ht="15.75" customHeight="1">
      <c r="B334" s="77" t="n"/>
      <c r="C334" s="78" t="n"/>
      <c r="D334" s="78" t="n"/>
      <c r="E334" s="78" t="n"/>
      <c r="F334" s="78" t="n"/>
      <c r="G334" s="78" t="n"/>
      <c r="H334" s="78" t="n"/>
      <c r="I334" s="78" t="n"/>
      <c r="J334" s="78" t="n"/>
      <c r="K334" s="78" t="n"/>
      <c r="L334" s="78" t="n"/>
      <c r="M334" s="78" t="n"/>
      <c r="N334" s="78" t="n"/>
      <c r="O334" s="78" t="n"/>
      <c r="P334" s="78" t="n"/>
      <c r="Q334" s="78" t="n"/>
      <c r="R334" s="78" t="n"/>
      <c r="S334" s="78" t="n"/>
      <c r="T334" s="78" t="n"/>
      <c r="U334" s="78" t="n"/>
      <c r="V334" s="78" t="n"/>
      <c r="W334" s="78" t="n"/>
      <c r="X334" s="78" t="n"/>
      <c r="Y334" s="78" t="n"/>
      <c r="Z334" s="78" t="n"/>
      <c r="AB334" s="148" t="n"/>
      <c r="AC334" s="148" t="n"/>
      <c r="AD334" s="146" t="n"/>
      <c r="AE334" s="147" t="n"/>
      <c r="AF334" s="147" t="n"/>
      <c r="AG334" s="147" t="n"/>
      <c r="AH334" s="147" t="n"/>
      <c r="AI334" s="438" t="inlineStr">
        <is>
          <t>Période 3:</t>
        </is>
      </c>
      <c r="AK334" s="316" t="inlineStr">
        <is>
          <t>{{P3_START}}</t>
        </is>
      </c>
      <c r="AL334" s="425" t="inlineStr">
        <is>
          <t>à</t>
        </is>
      </c>
      <c r="AM334" s="316" t="inlineStr">
        <is>
          <t>{{P3_END}}</t>
        </is>
      </c>
      <c r="AN334" s="144" t="n"/>
    </row>
    <row r="335" ht="15.75" customHeight="1">
      <c r="B335" s="77" t="n"/>
      <c r="C335" s="78" t="n"/>
      <c r="D335" s="78" t="n"/>
      <c r="E335" s="78" t="n"/>
      <c r="F335" s="78" t="n"/>
      <c r="G335" s="78" t="n"/>
      <c r="H335" s="78" t="n"/>
      <c r="I335" s="78" t="n"/>
      <c r="J335" s="78" t="n"/>
      <c r="K335" s="78" t="n"/>
      <c r="L335" s="78" t="n"/>
      <c r="M335" s="78" t="n"/>
      <c r="N335" s="78" t="n"/>
      <c r="O335" s="78" t="n"/>
      <c r="P335" s="78" t="n"/>
      <c r="Q335" s="78" t="n"/>
      <c r="R335" s="78" t="n"/>
      <c r="S335" s="78" t="n"/>
      <c r="T335" s="78" t="n"/>
      <c r="U335" s="78" t="n"/>
      <c r="V335" s="78" t="n"/>
      <c r="W335" s="78" t="n"/>
      <c r="X335" s="78" t="n"/>
      <c r="Y335" s="78" t="n"/>
      <c r="Z335" s="78" t="n"/>
      <c r="AB335" s="149" t="n"/>
      <c r="AC335" s="74" t="n"/>
      <c r="AD335" s="150" t="n"/>
      <c r="AE335" s="150" t="n"/>
      <c r="AF335" s="149" t="n"/>
      <c r="AG335" s="150" t="n"/>
      <c r="AH335" s="150" t="n"/>
      <c r="AI335" s="151" t="n"/>
      <c r="AJ335" s="151" t="n"/>
      <c r="AK335" s="151" t="n"/>
      <c r="AL335" s="151" t="n"/>
      <c r="AM335" s="151" t="n"/>
      <c r="AN335" s="151" t="n"/>
    </row>
    <row r="336" ht="15.75" customHeight="1">
      <c r="B336" s="77" t="n"/>
      <c r="C336" s="78" t="n"/>
      <c r="D336" s="78" t="n"/>
      <c r="E336" s="78" t="n"/>
      <c r="F336" s="78" t="n"/>
      <c r="G336" s="78" t="n"/>
      <c r="H336" s="78" t="n"/>
      <c r="I336" s="78" t="n"/>
      <c r="J336" s="78" t="n"/>
      <c r="K336" s="78" t="n"/>
      <c r="L336" s="78" t="n"/>
      <c r="M336" s="78" t="n"/>
      <c r="N336" s="78" t="n"/>
      <c r="O336" s="78" t="n"/>
      <c r="P336" s="78" t="n"/>
      <c r="Q336" s="78" t="n"/>
      <c r="R336" s="78" t="n"/>
      <c r="S336" s="78" t="n"/>
      <c r="T336" s="78" t="n"/>
      <c r="U336" s="78" t="n"/>
      <c r="V336" s="78" t="n"/>
      <c r="W336" s="78" t="n"/>
      <c r="X336" s="78" t="n"/>
      <c r="Y336" s="78" t="n"/>
      <c r="Z336" s="78" t="n"/>
      <c r="AA336" s="40" t="n"/>
      <c r="AB336" s="40" t="n"/>
      <c r="AC336" s="40" t="n"/>
      <c r="AD336" s="40" t="n"/>
      <c r="AE336" s="40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</row>
    <row r="337" ht="15.75" customHeight="1"/>
    <row r="338" ht="15.75" customHeight="1">
      <c r="B338" s="5" t="n"/>
      <c r="C338" s="6" t="n"/>
      <c r="D338" s="6" t="n"/>
      <c r="E338" s="6" t="n"/>
      <c r="F338" s="7" t="n"/>
      <c r="G338" s="445" t="inlineStr">
        <is>
          <t>MOYENNE DE LA PERIODE DE RELEVE</t>
        </is>
      </c>
      <c r="H338" s="446" t="n"/>
      <c r="I338" s="446" t="n"/>
      <c r="J338" s="446" t="n"/>
      <c r="K338" s="446" t="n"/>
      <c r="L338" s="446" t="n"/>
      <c r="M338" s="446" t="n"/>
      <c r="N338" s="446" t="n"/>
      <c r="O338" s="446" t="n"/>
      <c r="P338" s="446" t="n"/>
      <c r="Q338" s="446" t="n"/>
      <c r="R338" s="446" t="n"/>
      <c r="S338" s="446" t="n"/>
      <c r="T338" s="446" t="n"/>
      <c r="U338" s="446" t="n"/>
      <c r="V338" s="446" t="n"/>
      <c r="W338" s="446" t="n"/>
      <c r="X338" s="446" t="n"/>
      <c r="Y338" s="446" t="n"/>
      <c r="Z338" s="446" t="n"/>
      <c r="AA338" s="446" t="n"/>
      <c r="AB338" s="446" t="n"/>
      <c r="AC338" s="446" t="n"/>
      <c r="AD338" s="446" t="n"/>
      <c r="AE338" s="446" t="n"/>
      <c r="AF338" s="446" t="n"/>
      <c r="AG338" s="8" t="n"/>
      <c r="AH338" s="8" t="n"/>
      <c r="AI338" s="8" t="n"/>
      <c r="AJ338" s="8" t="n"/>
      <c r="AK338" s="8" t="n"/>
      <c r="AL338" s="8" t="n"/>
      <c r="AM338" s="9" t="n"/>
      <c r="AN338" s="10" t="n"/>
    </row>
    <row r="339" ht="15.75" customHeight="1">
      <c r="B339" s="11" t="n"/>
      <c r="C339" s="12" t="n"/>
      <c r="D339" s="12" t="n"/>
      <c r="E339" s="12" t="n"/>
      <c r="F339" s="13" t="n"/>
      <c r="G339" s="550" t="inlineStr">
        <is>
          <t>SENS1</t>
        </is>
      </c>
      <c r="H339" s="427" t="n"/>
      <c r="I339" s="427" t="n"/>
      <c r="J339" s="428" t="n"/>
      <c r="K339" s="444" t="inlineStr">
        <is>
          <t>Sens</t>
        </is>
      </c>
      <c r="L339" s="440" t="n">
        <v>1</v>
      </c>
      <c r="M339" s="447" t="inlineStr">
        <is>
          <t>Voie</t>
        </is>
      </c>
      <c r="N339" s="440" t="n">
        <v>0</v>
      </c>
      <c r="O339" s="14" t="n"/>
      <c r="P339" s="15" t="n"/>
      <c r="Q339" s="441" t="inlineStr">
        <is>
          <t>{{SECT_INFO}}</t>
        </is>
      </c>
      <c r="R339" s="427" t="n"/>
      <c r="S339" s="427" t="n"/>
      <c r="T339" s="427" t="n"/>
      <c r="U339" s="427" t="n"/>
      <c r="V339" s="427" t="n"/>
      <c r="W339" s="427" t="n"/>
      <c r="X339" s="427" t="n"/>
      <c r="Y339" s="428" t="n"/>
      <c r="Z339" s="441" t="inlineStr">
        <is>
          <t>{{SURVEY_PERIOD}}</t>
        </is>
      </c>
      <c r="AA339" s="427" t="n"/>
      <c r="AB339" s="427" t="n"/>
      <c r="AC339" s="427" t="n"/>
      <c r="AD339" s="427" t="n"/>
      <c r="AE339" s="427" t="n"/>
      <c r="AF339" s="428" t="n"/>
      <c r="AG339" s="441" t="inlineStr">
        <is>
          <t>Mode 4 / Seq = 60mn</t>
        </is>
      </c>
      <c r="AH339" s="427" t="n"/>
      <c r="AI339" s="427" t="n"/>
      <c r="AJ339" s="427" t="n"/>
      <c r="AK339" s="427" t="n"/>
      <c r="AL339" s="427" t="n"/>
      <c r="AM339" s="428" t="n"/>
      <c r="AN339" s="16" t="n"/>
    </row>
    <row r="340" ht="15.75" customHeight="1">
      <c r="B340" s="11" t="n"/>
      <c r="C340" s="12" t="n"/>
      <c r="D340" s="12" t="n"/>
      <c r="E340" s="12" t="n"/>
      <c r="F340" s="13" t="n"/>
      <c r="G340" s="431" t="n"/>
      <c r="J340" s="433" t="n"/>
      <c r="K340" s="434" t="n"/>
      <c r="L340" s="435" t="n"/>
      <c r="M340" s="435" t="n"/>
      <c r="N340" s="435" t="n"/>
      <c r="O340" s="17" t="n"/>
      <c r="P340" s="18" t="n"/>
      <c r="Q340" s="434" t="n"/>
      <c r="R340" s="435" t="n"/>
      <c r="S340" s="435" t="n"/>
      <c r="T340" s="435" t="n"/>
      <c r="U340" s="435" t="n"/>
      <c r="V340" s="435" t="n"/>
      <c r="W340" s="435" t="n"/>
      <c r="X340" s="435" t="n"/>
      <c r="Y340" s="436" t="n"/>
      <c r="Z340" s="434" t="n"/>
      <c r="AA340" s="435" t="n"/>
      <c r="AB340" s="435" t="n"/>
      <c r="AC340" s="435" t="n"/>
      <c r="AD340" s="435" t="n"/>
      <c r="AE340" s="435" t="n"/>
      <c r="AF340" s="436" t="n"/>
      <c r="AG340" s="434" t="n"/>
      <c r="AH340" s="435" t="n"/>
      <c r="AI340" s="435" t="n"/>
      <c r="AJ340" s="435" t="n"/>
      <c r="AK340" s="435" t="n"/>
      <c r="AL340" s="435" t="n"/>
      <c r="AM340" s="436" t="n"/>
      <c r="AN340" s="16" t="n"/>
    </row>
    <row r="341" ht="15.75" customHeight="1">
      <c r="B341" s="11" t="n"/>
      <c r="C341" s="12" t="n"/>
      <c r="D341" s="12" t="n"/>
      <c r="E341" s="12" t="n"/>
      <c r="F341" s="13" t="n"/>
      <c r="G341" s="431" t="n"/>
      <c r="J341" s="433" t="n"/>
      <c r="K341" s="443" t="inlineStr">
        <is>
          <t>{{LOCATION}}</t>
        </is>
      </c>
      <c r="L341" s="427" t="n"/>
      <c r="M341" s="427" t="n"/>
      <c r="N341" s="427" t="n"/>
      <c r="O341" s="427" t="n"/>
      <c r="P341" s="427" t="n"/>
      <c r="Q341" s="427" t="n"/>
      <c r="R341" s="427" t="n"/>
      <c r="S341" s="427" t="n"/>
      <c r="T341" s="427" t="n"/>
      <c r="U341" s="427" t="n"/>
      <c r="V341" s="427" t="n"/>
      <c r="W341" s="427" t="n"/>
      <c r="X341" s="427" t="n"/>
      <c r="Y341" s="427" t="n"/>
      <c r="Z341" s="427" t="n"/>
      <c r="AA341" s="427" t="n"/>
      <c r="AB341" s="427" t="n"/>
      <c r="AC341" s="427" t="n"/>
      <c r="AD341" s="427" t="n"/>
      <c r="AE341" s="427" t="n"/>
      <c r="AF341" s="427" t="n"/>
      <c r="AG341" s="427" t="n"/>
      <c r="AH341" s="427" t="n"/>
      <c r="AI341" s="427" t="n"/>
      <c r="AJ341" s="447" t="inlineStr">
        <is>
          <t>Page</t>
        </is>
      </c>
      <c r="AK341" s="442" t="inlineStr">
        <is>
          <t>-</t>
        </is>
      </c>
      <c r="AL341" s="19" t="n"/>
      <c r="AM341" s="20" t="n"/>
      <c r="AN341" s="21" t="n"/>
    </row>
    <row r="342" ht="15.75" customHeight="1">
      <c r="B342" s="22" t="n"/>
      <c r="C342" s="23" t="n"/>
      <c r="D342" s="23" t="n"/>
      <c r="E342" s="23" t="n"/>
      <c r="F342" s="24" t="n"/>
      <c r="G342" s="434" t="n"/>
      <c r="H342" s="435" t="n"/>
      <c r="I342" s="435" t="n"/>
      <c r="J342" s="436" t="n"/>
      <c r="K342" s="434" t="n"/>
      <c r="L342" s="435" t="n"/>
      <c r="M342" s="435" t="n"/>
      <c r="N342" s="435" t="n"/>
      <c r="O342" s="435" t="n"/>
      <c r="P342" s="435" t="n"/>
      <c r="Q342" s="435" t="n"/>
      <c r="R342" s="435" t="n"/>
      <c r="S342" s="435" t="n"/>
      <c r="T342" s="435" t="n"/>
      <c r="U342" s="435" t="n"/>
      <c r="V342" s="435" t="n"/>
      <c r="W342" s="435" t="n"/>
      <c r="X342" s="435" t="n"/>
      <c r="Y342" s="435" t="n"/>
      <c r="Z342" s="435" t="n"/>
      <c r="AA342" s="435" t="n"/>
      <c r="AB342" s="435" t="n"/>
      <c r="AC342" s="435" t="n"/>
      <c r="AD342" s="435" t="n"/>
      <c r="AE342" s="435" t="n"/>
      <c r="AF342" s="435" t="n"/>
      <c r="AG342" s="435" t="n"/>
      <c r="AH342" s="435" t="n"/>
      <c r="AI342" s="435" t="n"/>
      <c r="AJ342" s="435" t="n"/>
      <c r="AK342" s="435" t="n"/>
      <c r="AL342" s="25" t="n"/>
      <c r="AM342" s="26" t="n"/>
    </row>
    <row r="343" ht="15.75" customFormat="1" customHeight="1" s="27">
      <c r="B343" s="28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  <c r="AO343" s="3" t="n"/>
      <c r="AP343" s="4" t="n"/>
      <c r="AQ343" s="4" t="n"/>
      <c r="AR343" s="4" t="n"/>
      <c r="AS343" s="4" t="n"/>
    </row>
    <row r="344" hidden="1" ht="15.75" customFormat="1" customHeight="1" s="30">
      <c r="B344" s="31" t="inlineStr">
        <is>
          <t>Vitesses</t>
        </is>
      </c>
      <c r="C344" s="31" t="n">
        <v>0</v>
      </c>
      <c r="D344" s="31" t="n">
        <v>20</v>
      </c>
      <c r="E344" s="31" t="n">
        <v>20</v>
      </c>
      <c r="F344" s="31" t="n">
        <v>30</v>
      </c>
      <c r="G344" s="31" t="n">
        <v>30</v>
      </c>
      <c r="H344" s="31" t="n">
        <v>40</v>
      </c>
      <c r="I344" s="31" t="n">
        <v>40</v>
      </c>
      <c r="J344" s="31" t="n">
        <v>50</v>
      </c>
      <c r="K344" s="31" t="n">
        <v>50</v>
      </c>
      <c r="L344" s="31" t="n">
        <v>60</v>
      </c>
      <c r="M344" s="31" t="n">
        <v>60</v>
      </c>
      <c r="N344" s="31" t="n">
        <v>70</v>
      </c>
      <c r="O344" s="31" t="n">
        <v>70</v>
      </c>
      <c r="P344" s="31" t="n">
        <v>80</v>
      </c>
      <c r="Q344" s="31" t="n">
        <v>80</v>
      </c>
      <c r="R344" s="31" t="n">
        <v>90</v>
      </c>
      <c r="S344" s="31" t="n">
        <v>90</v>
      </c>
      <c r="T344" s="31" t="n">
        <v>100</v>
      </c>
      <c r="U344" s="31" t="n">
        <v>100</v>
      </c>
      <c r="V344" s="31" t="n">
        <v>110</v>
      </c>
      <c r="W344" s="31" t="n">
        <v>110</v>
      </c>
      <c r="X344" s="31" t="n">
        <v>120</v>
      </c>
      <c r="Y344" s="31" t="n">
        <v>120</v>
      </c>
      <c r="Z344" s="31" t="n">
        <v>130</v>
      </c>
      <c r="AO344" s="3" t="n"/>
    </row>
    <row r="345" ht="15.75" customHeight="1">
      <c r="B345" s="450" t="n"/>
      <c r="C345" s="32" t="n"/>
      <c r="D345" s="32" t="inlineStr">
        <is>
          <t>&lt;20</t>
        </is>
      </c>
      <c r="E345" s="32" t="n"/>
      <c r="F345" s="32" t="inlineStr">
        <is>
          <t>20 - 30</t>
        </is>
      </c>
      <c r="G345" s="32" t="n"/>
      <c r="H345" s="32" t="inlineStr">
        <is>
          <t>30 - 40</t>
        </is>
      </c>
      <c r="I345" s="32" t="n"/>
      <c r="J345" s="32" t="inlineStr">
        <is>
          <t>40 - 50</t>
        </is>
      </c>
      <c r="K345" s="32" t="n"/>
      <c r="L345" s="32" t="inlineStr">
        <is>
          <t>50 - 60</t>
        </is>
      </c>
      <c r="M345" s="32" t="n"/>
      <c r="N345" s="32" t="inlineStr">
        <is>
          <t>60 - 70</t>
        </is>
      </c>
      <c r="O345" s="32" t="n"/>
      <c r="P345" s="32" t="inlineStr">
        <is>
          <t>70 - 80</t>
        </is>
      </c>
      <c r="Q345" s="32" t="n"/>
      <c r="R345" s="32" t="inlineStr">
        <is>
          <t>80 - 90</t>
        </is>
      </c>
      <c r="S345" s="32" t="n"/>
      <c r="T345" s="32" t="inlineStr">
        <is>
          <t>90 - 100</t>
        </is>
      </c>
      <c r="U345" s="32" t="n"/>
      <c r="V345" s="32" t="inlineStr">
        <is>
          <t>100 - 110</t>
        </is>
      </c>
      <c r="W345" s="32" t="n"/>
      <c r="X345" s="32" t="inlineStr">
        <is>
          <t>110 - 120</t>
        </is>
      </c>
      <c r="Y345" s="32" t="n"/>
      <c r="Z345" s="32" t="inlineStr">
        <is>
          <t>&gt;120</t>
        </is>
      </c>
      <c r="AA345" s="33" t="n"/>
      <c r="AB345" s="34" t="inlineStr">
        <is>
          <t>Vmoy(km/h)</t>
        </is>
      </c>
      <c r="AC345" s="33" t="n"/>
      <c r="AD345" s="35" t="inlineStr">
        <is>
          <t xml:space="preserve">     Débit</t>
        </is>
      </c>
      <c r="AE345" s="34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</row>
    <row r="346" ht="15.75" customHeight="1">
      <c r="B346" s="434" t="n"/>
      <c r="C346" s="37" t="inlineStr">
        <is>
          <t>VL</t>
        </is>
      </c>
      <c r="D346" s="37" t="inlineStr">
        <is>
          <t>PL</t>
        </is>
      </c>
      <c r="E346" s="37" t="inlineStr">
        <is>
          <t>VL</t>
        </is>
      </c>
      <c r="F346" s="37" t="inlineStr">
        <is>
          <t>PL</t>
        </is>
      </c>
      <c r="G346" s="37" t="inlineStr">
        <is>
          <t>VL</t>
        </is>
      </c>
      <c r="H346" s="37" t="inlineStr">
        <is>
          <t>PL</t>
        </is>
      </c>
      <c r="I346" s="37" t="inlineStr">
        <is>
          <t>VL</t>
        </is>
      </c>
      <c r="J346" s="37" t="inlineStr">
        <is>
          <t>PL</t>
        </is>
      </c>
      <c r="K346" s="37" t="inlineStr">
        <is>
          <t>VL</t>
        </is>
      </c>
      <c r="L346" s="37" t="inlineStr">
        <is>
          <t>PL</t>
        </is>
      </c>
      <c r="M346" s="37" t="inlineStr">
        <is>
          <t>VL</t>
        </is>
      </c>
      <c r="N346" s="37" t="inlineStr">
        <is>
          <t>PL</t>
        </is>
      </c>
      <c r="O346" s="37" t="inlineStr">
        <is>
          <t>VL</t>
        </is>
      </c>
      <c r="P346" s="37" t="inlineStr">
        <is>
          <t>PL</t>
        </is>
      </c>
      <c r="Q346" s="37" t="inlineStr">
        <is>
          <t>VL</t>
        </is>
      </c>
      <c r="R346" s="37" t="inlineStr">
        <is>
          <t>PL</t>
        </is>
      </c>
      <c r="S346" s="37" t="inlineStr">
        <is>
          <t>VL</t>
        </is>
      </c>
      <c r="T346" s="37" t="inlineStr">
        <is>
          <t>PL</t>
        </is>
      </c>
      <c r="U346" s="37" t="inlineStr">
        <is>
          <t>VL</t>
        </is>
      </c>
      <c r="V346" s="37" t="inlineStr">
        <is>
          <t>PL</t>
        </is>
      </c>
      <c r="W346" s="37" t="inlineStr">
        <is>
          <t>VL</t>
        </is>
      </c>
      <c r="X346" s="37" t="inlineStr">
        <is>
          <t>PL</t>
        </is>
      </c>
      <c r="Y346" s="37" t="inlineStr">
        <is>
          <t>VL</t>
        </is>
      </c>
      <c r="Z346" s="37" t="inlineStr">
        <is>
          <t>PL</t>
        </is>
      </c>
      <c r="AA346" s="38" t="inlineStr">
        <is>
          <t>VL</t>
        </is>
      </c>
      <c r="AB346" s="39" t="inlineStr">
        <is>
          <t>PL</t>
        </is>
      </c>
      <c r="AC346" s="38" t="inlineStr">
        <is>
          <t>VL</t>
        </is>
      </c>
      <c r="AD346" s="37" t="inlineStr">
        <is>
          <t>PL</t>
        </is>
      </c>
      <c r="AE346" s="39" t="inlineStr">
        <is>
          <t>TV</t>
        </is>
      </c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</row>
    <row r="347" ht="15.75" customHeight="1">
      <c r="B347" s="41" t="inlineStr">
        <is>
          <t>0h - 1h</t>
        </is>
      </c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3">
        <f>IF(AC347=0,"",(C347*(C$8+D$8)/2+E347*(E$8+F$8)/2+G347*(G$8+H$8)/2+I347*(I$8+J$8)/2+K347*(K$8+L$8)/2+M347*(M$8+N$8)/2+O347*(O$8+P$8)/2+Q347*(Q$8+R$8)/2+S347*(S$8+T$8)/2+U347*(U$8+V$8)/2+W347*(W$8+X$8)/2+Y347*(Y$8+Z$8)/2)/AC347)</f>
        <v/>
      </c>
      <c r="AB347" s="44">
        <f>IF(AD347=0,"",(D347*(D$8+C$8)/2+F347*(F$8+E$8)/2+H347*(H$8+G$8)/2+J347*(J$8+I$8)/2+L347*(L$8+K$8)/2+N347*(N$8+M$8)/2+P347*(P$8+O$8)/2+R347*(R$8+Q$8)/2+T347*(T$8+S$8)/2+V347*(V$8+U$8)/2+X347*(X$8+W$8)/2+Z347*(Z$8+Y$8)/2)/AD347)</f>
        <v/>
      </c>
      <c r="AC347" s="45">
        <f>SUM(C347,E347,G347,I347,K347,M347,O347,Q347,S347,U347,W347,Y347)</f>
        <v/>
      </c>
      <c r="AD347" s="46">
        <f>SUM(D347,F347,H347,J347,L347,N347,P347,R347,T347,V347,X347,Z347)</f>
        <v/>
      </c>
      <c r="AE347" s="47">
        <f>AC347+AD347</f>
        <v/>
      </c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8">
        <f>TIME(HOUR(AP347),MINUTE(AP347),0)</f>
        <v/>
      </c>
      <c r="AP347" s="48">
        <f>#REF!</f>
        <v/>
      </c>
    </row>
    <row r="348" ht="15.75" customHeight="1">
      <c r="B348" s="41" t="inlineStr">
        <is>
          <t>1h - 2h</t>
        </is>
      </c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3">
        <f>IF(AC348=0,"",(C348*(C$8+D$8)/2+E348*(E$8+F$8)/2+G348*(G$8+H$8)/2+I348*(I$8+J$8)/2+K348*(K$8+L$8)/2+M348*(M$8+N$8)/2+O348*(O$8+P$8)/2+Q348*(Q$8+R$8)/2+S348*(S$8+T$8)/2+U348*(U$8+V$8)/2+W348*(W$8+X$8)/2+Y348*(Y$8+Z$8)/2)/AC348)</f>
        <v/>
      </c>
      <c r="AB348" s="44">
        <f>IF(AD348=0,"",(D348*(D$8+C$8)/2+F348*(F$8+E$8)/2+H348*(H$8+G$8)/2+J348*(J$8+I$8)/2+L348*(L$8+K$8)/2+N348*(N$8+M$8)/2+P348*(P$8+O$8)/2+R348*(R$8+Q$8)/2+T348*(T$8+S$8)/2+V348*(V$8+U$8)/2+X348*(X$8+W$8)/2+Z348*(Z$8+Y$8)/2)/AD348)</f>
        <v/>
      </c>
      <c r="AC348" s="45">
        <f>SUM(C348,E348,G348,I348,K348,M348,O348,Q348,S348,U348,W348,Y348)</f>
        <v/>
      </c>
      <c r="AD348" s="46">
        <f>SUM(D348,F348,H348,J348,L348,N348,P348,R348,T348,V348,X348,Z348)</f>
        <v/>
      </c>
      <c r="AE348" s="47">
        <f>AC348+AD348</f>
        <v/>
      </c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8">
        <f>AO347+TIME(0,60*$AH$43/24,0)</f>
        <v/>
      </c>
      <c r="AP348" s="48">
        <f>AP347+TIME(0,60*$AH$43/24,0)</f>
        <v/>
      </c>
    </row>
    <row r="349" ht="15.75" customHeight="1">
      <c r="B349" s="41" t="inlineStr">
        <is>
          <t>2h - 3h</t>
        </is>
      </c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3">
        <f>IF(AC349=0,"",(C349*(C$8+D$8)/2+E349*(E$8+F$8)/2+G349*(G$8+H$8)/2+I349*(I$8+J$8)/2+K349*(K$8+L$8)/2+M349*(M$8+N$8)/2+O349*(O$8+P$8)/2+Q349*(Q$8+R$8)/2+S349*(S$8+T$8)/2+U349*(U$8+V$8)/2+W349*(W$8+X$8)/2+Y349*(Y$8+Z$8)/2)/AC349)</f>
        <v/>
      </c>
      <c r="AB349" s="44">
        <f>IF(AD349=0,"",(D349*(D$8+C$8)/2+F349*(F$8+E$8)/2+H349*(H$8+G$8)/2+J349*(J$8+I$8)/2+L349*(L$8+K$8)/2+N349*(N$8+M$8)/2+P349*(P$8+O$8)/2+R349*(R$8+Q$8)/2+T349*(T$8+S$8)/2+V349*(V$8+U$8)/2+X349*(X$8+W$8)/2+Z349*(Z$8+Y$8)/2)/AD349)</f>
        <v/>
      </c>
      <c r="AC349" s="45">
        <f>SUM(C349,E349,G349,I349,K349,M349,O349,Q349,S349,U349,W349,Y349)</f>
        <v/>
      </c>
      <c r="AD349" s="46">
        <f>SUM(D349,F349,H349,J349,L349,N349,P349,R349,T349,V349,X349,Z349)</f>
        <v/>
      </c>
      <c r="AE349" s="47">
        <f>AC349+AD349</f>
        <v/>
      </c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8">
        <f>AO348+TIME(0,60*$AH$43/24,0)</f>
        <v/>
      </c>
      <c r="AP349" s="48">
        <f>AP348+TIME(0,60*$AH$43/24,0)</f>
        <v/>
      </c>
    </row>
    <row r="350" ht="15.75" customHeight="1">
      <c r="B350" s="41" t="inlineStr">
        <is>
          <t>3h - 4h</t>
        </is>
      </c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3">
        <f>IF(AC350=0,"",(C350*(C$8+D$8)/2+E350*(E$8+F$8)/2+G350*(G$8+H$8)/2+I350*(I$8+J$8)/2+K350*(K$8+L$8)/2+M350*(M$8+N$8)/2+O350*(O$8+P$8)/2+Q350*(Q$8+R$8)/2+S350*(S$8+T$8)/2+U350*(U$8+V$8)/2+W350*(W$8+X$8)/2+Y350*(Y$8+Z$8)/2)/AC350)</f>
        <v/>
      </c>
      <c r="AB350" s="44">
        <f>IF(AD350=0,"",(D350*(D$8+C$8)/2+F350*(F$8+E$8)/2+H350*(H$8+G$8)/2+J350*(J$8+I$8)/2+L350*(L$8+K$8)/2+N350*(N$8+M$8)/2+P350*(P$8+O$8)/2+R350*(R$8+Q$8)/2+T350*(T$8+S$8)/2+V350*(V$8+U$8)/2+X350*(X$8+W$8)/2+Z350*(Z$8+Y$8)/2)/AD350)</f>
        <v/>
      </c>
      <c r="AC350" s="45">
        <f>SUM(C350,E350,G350,I350,K350,M350,O350,Q350,S350,U350,W350,Y350)</f>
        <v/>
      </c>
      <c r="AD350" s="46">
        <f>SUM(D350,F350,H350,J350,L350,N350,P350,R350,T350,V350,X350,Z350)</f>
        <v/>
      </c>
      <c r="AE350" s="47">
        <f>AC350+AD350</f>
        <v/>
      </c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8">
        <f>AO349+TIME(0,60*$AH$43/24,0)</f>
        <v/>
      </c>
      <c r="AP350" s="48">
        <f>AP349+TIME(0,60*$AH$43/24,0)</f>
        <v/>
      </c>
    </row>
    <row r="351" ht="15.75" customHeight="1">
      <c r="B351" s="41" t="inlineStr">
        <is>
          <t>4h - 5h</t>
        </is>
      </c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3">
        <f>IF(AC351=0,"",(C351*(C$8+D$8)/2+E351*(E$8+F$8)/2+G351*(G$8+H$8)/2+I351*(I$8+J$8)/2+K351*(K$8+L$8)/2+M351*(M$8+N$8)/2+O351*(O$8+P$8)/2+Q351*(Q$8+R$8)/2+S351*(S$8+T$8)/2+U351*(U$8+V$8)/2+W351*(W$8+X$8)/2+Y351*(Y$8+Z$8)/2)/AC351)</f>
        <v/>
      </c>
      <c r="AB351" s="44">
        <f>IF(AD351=0,"",(D351*(D$8+C$8)/2+F351*(F$8+E$8)/2+H351*(H$8+G$8)/2+J351*(J$8+I$8)/2+L351*(L$8+K$8)/2+N351*(N$8+M$8)/2+P351*(P$8+O$8)/2+R351*(R$8+Q$8)/2+T351*(T$8+S$8)/2+V351*(V$8+U$8)/2+X351*(X$8+W$8)/2+Z351*(Z$8+Y$8)/2)/AD351)</f>
        <v/>
      </c>
      <c r="AC351" s="45">
        <f>SUM(C351,E351,G351,I351,K351,M351,O351,Q351,S351,U351,W351,Y351)</f>
        <v/>
      </c>
      <c r="AD351" s="46">
        <f>SUM(D351,F351,H351,J351,L351,N351,P351,R351,T351,V351,X351,Z351)</f>
        <v/>
      </c>
      <c r="AE351" s="47">
        <f>AC351+AD351</f>
        <v/>
      </c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8">
        <f>AO350+TIME(0,60*$AH$43/24,0)</f>
        <v/>
      </c>
      <c r="AP351" s="48">
        <f>AP350+TIME(0,60*$AH$43/24,0)</f>
        <v/>
      </c>
    </row>
    <row r="352" ht="15.75" customHeight="1">
      <c r="B352" s="41" t="inlineStr">
        <is>
          <t>5h - 6h</t>
        </is>
      </c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3">
        <f>IF(AC352=0,"",(C352*(C$8+D$8)/2+E352*(E$8+F$8)/2+G352*(G$8+H$8)/2+I352*(I$8+J$8)/2+K352*(K$8+L$8)/2+M352*(M$8+N$8)/2+O352*(O$8+P$8)/2+Q352*(Q$8+R$8)/2+S352*(S$8+T$8)/2+U352*(U$8+V$8)/2+W352*(W$8+X$8)/2+Y352*(Y$8+Z$8)/2)/AC352)</f>
        <v/>
      </c>
      <c r="AB352" s="44">
        <f>IF(AD352=0,"",(D352*(D$8+C$8)/2+F352*(F$8+E$8)/2+H352*(H$8+G$8)/2+J352*(J$8+I$8)/2+L352*(L$8+K$8)/2+N352*(N$8+M$8)/2+P352*(P$8+O$8)/2+R352*(R$8+Q$8)/2+T352*(T$8+S$8)/2+V352*(V$8+U$8)/2+X352*(X$8+W$8)/2+Z352*(Z$8+Y$8)/2)/AD352)</f>
        <v/>
      </c>
      <c r="AC352" s="45">
        <f>SUM(C352,E352,G352,I352,K352,M352,O352,Q352,S352,U352,W352,Y352)</f>
        <v/>
      </c>
      <c r="AD352" s="46">
        <f>SUM(D352,F352,H352,J352,L352,N352,P352,R352,T352,V352,X352,Z352)</f>
        <v/>
      </c>
      <c r="AE352" s="47">
        <f>AC352+AD352</f>
        <v/>
      </c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8">
        <f>AO351+TIME(0,60*$AH$43/24,0)</f>
        <v/>
      </c>
      <c r="AP352" s="48">
        <f>AP351+TIME(0,60*$AH$43/24,0)</f>
        <v/>
      </c>
    </row>
    <row r="353" ht="15.75" customHeight="1">
      <c r="B353" s="41" t="inlineStr">
        <is>
          <t>6h - 7h</t>
        </is>
      </c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3">
        <f>IF(AC353=0,"",(C353*(C$8+D$8)/2+E353*(E$8+F$8)/2+G353*(G$8+H$8)/2+I353*(I$8+J$8)/2+K353*(K$8+L$8)/2+M353*(M$8+N$8)/2+O353*(O$8+P$8)/2+Q353*(Q$8+R$8)/2+S353*(S$8+T$8)/2+U353*(U$8+V$8)/2+W353*(W$8+X$8)/2+Y353*(Y$8+Z$8)/2)/AC353)</f>
        <v/>
      </c>
      <c r="AB353" s="44">
        <f>IF(AD353=0,"",(D353*(D$8+C$8)/2+F353*(F$8+E$8)/2+H353*(H$8+G$8)/2+J353*(J$8+I$8)/2+L353*(L$8+K$8)/2+N353*(N$8+M$8)/2+P353*(P$8+O$8)/2+R353*(R$8+Q$8)/2+T353*(T$8+S$8)/2+V353*(V$8+U$8)/2+X353*(X$8+W$8)/2+Z353*(Z$8+Y$8)/2)/AD353)</f>
        <v/>
      </c>
      <c r="AC353" s="45">
        <f>SUM(C353,E353,G353,I353,K353,M353,O353,Q353,S353,U353,W353,Y353)</f>
        <v/>
      </c>
      <c r="AD353" s="46">
        <f>SUM(D353,F353,H353,J353,L353,N353,P353,R353,T353,V353,X353,Z353)</f>
        <v/>
      </c>
      <c r="AE353" s="47">
        <f>AC353+AD353</f>
        <v/>
      </c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8">
        <f>AO352+TIME(0,60*$AH$43/24,0)</f>
        <v/>
      </c>
      <c r="AP353" s="48">
        <f>AP352+TIME(0,60*$AH$43/24,0)</f>
        <v/>
      </c>
    </row>
    <row r="354" ht="15.75" customHeight="1">
      <c r="B354" s="41" t="inlineStr">
        <is>
          <t>7h - 8h</t>
        </is>
      </c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3">
        <f>IF(AC354=0,"",(C354*(C$8+D$8)/2+E354*(E$8+F$8)/2+G354*(G$8+H$8)/2+I354*(I$8+J$8)/2+K354*(K$8+L$8)/2+M354*(M$8+N$8)/2+O354*(O$8+P$8)/2+Q354*(Q$8+R$8)/2+S354*(S$8+T$8)/2+U354*(U$8+V$8)/2+W354*(W$8+X$8)/2+Y354*(Y$8+Z$8)/2)/AC354)</f>
        <v/>
      </c>
      <c r="AB354" s="44">
        <f>IF(AD354=0,"",(D354*(D$8+C$8)/2+F354*(F$8+E$8)/2+H354*(H$8+G$8)/2+J354*(J$8+I$8)/2+L354*(L$8+K$8)/2+N354*(N$8+M$8)/2+P354*(P$8+O$8)/2+R354*(R$8+Q$8)/2+T354*(T$8+S$8)/2+V354*(V$8+U$8)/2+X354*(X$8+W$8)/2+Z354*(Z$8+Y$8)/2)/AD354)</f>
        <v/>
      </c>
      <c r="AC354" s="45">
        <f>SUM(C354,E354,G354,I354,K354,M354,O354,Q354,S354,U354,W354,Y354)</f>
        <v/>
      </c>
      <c r="AD354" s="46">
        <f>SUM(D354,F354,H354,J354,L354,N354,P354,R354,T354,V354,X354,Z354)</f>
        <v/>
      </c>
      <c r="AE354" s="47">
        <f>AC354+AD354</f>
        <v/>
      </c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8">
        <f>AO353+TIME(0,60*$AH$43/24,0)</f>
        <v/>
      </c>
      <c r="AP354" s="48">
        <f>AP353+TIME(0,60*$AH$43/24,0)</f>
        <v/>
      </c>
    </row>
    <row r="355" ht="15.75" customHeight="1">
      <c r="B355" s="41" t="inlineStr">
        <is>
          <t>8h - 9h</t>
        </is>
      </c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3">
        <f>IF(AC355=0,"",(C355*(C$8+D$8)/2+E355*(E$8+F$8)/2+G355*(G$8+H$8)/2+I355*(I$8+J$8)/2+K355*(K$8+L$8)/2+M355*(M$8+N$8)/2+O355*(O$8+P$8)/2+Q355*(Q$8+R$8)/2+S355*(S$8+T$8)/2+U355*(U$8+V$8)/2+W355*(W$8+X$8)/2+Y355*(Y$8+Z$8)/2)/AC355)</f>
        <v/>
      </c>
      <c r="AB355" s="44">
        <f>IF(AD355=0,"",(D355*(D$8+C$8)/2+F355*(F$8+E$8)/2+H355*(H$8+G$8)/2+J355*(J$8+I$8)/2+L355*(L$8+K$8)/2+N355*(N$8+M$8)/2+P355*(P$8+O$8)/2+R355*(R$8+Q$8)/2+T355*(T$8+S$8)/2+V355*(V$8+U$8)/2+X355*(X$8+W$8)/2+Z355*(Z$8+Y$8)/2)/AD355)</f>
        <v/>
      </c>
      <c r="AC355" s="45">
        <f>SUM(C355,E355,G355,I355,K355,M355,O355,Q355,S355,U355,W355,Y355)</f>
        <v/>
      </c>
      <c r="AD355" s="46">
        <f>SUM(D355,F355,H355,J355,L355,N355,P355,R355,T355,V355,X355,Z355)</f>
        <v/>
      </c>
      <c r="AE355" s="47">
        <f>AC355+AD355</f>
        <v/>
      </c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8">
        <f>AO354+TIME(0,60*$AH$43/24,0)</f>
        <v/>
      </c>
      <c r="AP355" s="48">
        <f>AP354+TIME(0,60*$AH$43/24,0)</f>
        <v/>
      </c>
    </row>
    <row r="356" ht="15.75" customHeight="1">
      <c r="B356" s="41" t="inlineStr">
        <is>
          <t>9h - 10h</t>
        </is>
      </c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3">
        <f>IF(AC356=0,"",(C356*(C$8+D$8)/2+E356*(E$8+F$8)/2+G356*(G$8+H$8)/2+I356*(I$8+J$8)/2+K356*(K$8+L$8)/2+M356*(M$8+N$8)/2+O356*(O$8+P$8)/2+Q356*(Q$8+R$8)/2+S356*(S$8+T$8)/2+U356*(U$8+V$8)/2+W356*(W$8+X$8)/2+Y356*(Y$8+Z$8)/2)/AC356)</f>
        <v/>
      </c>
      <c r="AB356" s="44">
        <f>IF(AD356=0,"",(D356*(D$8+C$8)/2+F356*(F$8+E$8)/2+H356*(H$8+G$8)/2+J356*(J$8+I$8)/2+L356*(L$8+K$8)/2+N356*(N$8+M$8)/2+P356*(P$8+O$8)/2+R356*(R$8+Q$8)/2+T356*(T$8+S$8)/2+V356*(V$8+U$8)/2+X356*(X$8+W$8)/2+Z356*(Z$8+Y$8)/2)/AD356)</f>
        <v/>
      </c>
      <c r="AC356" s="45">
        <f>SUM(C356,E356,G356,I356,K356,M356,O356,Q356,S356,U356,W356,Y356)</f>
        <v/>
      </c>
      <c r="AD356" s="46">
        <f>SUM(D356,F356,H356,J356,L356,N356,P356,R356,T356,V356,X356,Z356)</f>
        <v/>
      </c>
      <c r="AE356" s="47">
        <f>AC356+AD356</f>
        <v/>
      </c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8">
        <f>AO355+TIME(0,60*$AH$43/24,0)</f>
        <v/>
      </c>
      <c r="AP356" s="48">
        <f>AP355+TIME(0,60*$AH$43/24,0)</f>
        <v/>
      </c>
    </row>
    <row r="357" ht="15.75" customHeight="1">
      <c r="B357" s="41" t="inlineStr">
        <is>
          <t>10h - 11h</t>
        </is>
      </c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3">
        <f>IF(AC357=0,"",(C357*(C$8+D$8)/2+E357*(E$8+F$8)/2+G357*(G$8+H$8)/2+I357*(I$8+J$8)/2+K357*(K$8+L$8)/2+M357*(M$8+N$8)/2+O357*(O$8+P$8)/2+Q357*(Q$8+R$8)/2+S357*(S$8+T$8)/2+U357*(U$8+V$8)/2+W357*(W$8+X$8)/2+Y357*(Y$8+Z$8)/2)/AC357)</f>
        <v/>
      </c>
      <c r="AB357" s="44">
        <f>IF(AD357=0,"",(D357*(D$8+C$8)/2+F357*(F$8+E$8)/2+H357*(H$8+G$8)/2+J357*(J$8+I$8)/2+L357*(L$8+K$8)/2+N357*(N$8+M$8)/2+P357*(P$8+O$8)/2+R357*(R$8+Q$8)/2+T357*(T$8+S$8)/2+V357*(V$8+U$8)/2+X357*(X$8+W$8)/2+Z357*(Z$8+Y$8)/2)/AD357)</f>
        <v/>
      </c>
      <c r="AC357" s="45">
        <f>SUM(C357,E357,G357,I357,K357,M357,O357,Q357,S357,U357,W357,Y357)</f>
        <v/>
      </c>
      <c r="AD357" s="46">
        <f>SUM(D357,F357,H357,J357,L357,N357,P357,R357,T357,V357,X357,Z357)</f>
        <v/>
      </c>
      <c r="AE357" s="47">
        <f>AC357+AD357</f>
        <v/>
      </c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8">
        <f>AO356+TIME(0,60*$AH$43/24,0)</f>
        <v/>
      </c>
      <c r="AP357" s="48">
        <f>AP356+TIME(0,60*$AH$43/24,0)</f>
        <v/>
      </c>
    </row>
    <row r="358" ht="15.75" customHeight="1">
      <c r="B358" s="41" t="inlineStr">
        <is>
          <t>11h - 12h</t>
        </is>
      </c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3">
        <f>IF(AC358=0,"",(C358*(C$8+D$8)/2+E358*(E$8+F$8)/2+G358*(G$8+H$8)/2+I358*(I$8+J$8)/2+K358*(K$8+L$8)/2+M358*(M$8+N$8)/2+O358*(O$8+P$8)/2+Q358*(Q$8+R$8)/2+S358*(S$8+T$8)/2+U358*(U$8+V$8)/2+W358*(W$8+X$8)/2+Y358*(Y$8+Z$8)/2)/AC358)</f>
        <v/>
      </c>
      <c r="AB358" s="44">
        <f>IF(AD358=0,"",(D358*(D$8+C$8)/2+F358*(F$8+E$8)/2+H358*(H$8+G$8)/2+J358*(J$8+I$8)/2+L358*(L$8+K$8)/2+N358*(N$8+M$8)/2+P358*(P$8+O$8)/2+R358*(R$8+Q$8)/2+T358*(T$8+S$8)/2+V358*(V$8+U$8)/2+X358*(X$8+W$8)/2+Z358*(Z$8+Y$8)/2)/AD358)</f>
        <v/>
      </c>
      <c r="AC358" s="45">
        <f>SUM(C358,E358,G358,I358,K358,M358,O358,Q358,S358,U358,W358,Y358)</f>
        <v/>
      </c>
      <c r="AD358" s="46">
        <f>SUM(D358,F358,H358,J358,L358,N358,P358,R358,T358,V358,X358,Z358)</f>
        <v/>
      </c>
      <c r="AE358" s="47">
        <f>AC358+AD358</f>
        <v/>
      </c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8">
        <f>AO357+TIME(0,60*$AH$43/24,0)</f>
        <v/>
      </c>
      <c r="AP358" s="48">
        <f>AP357+TIME(0,60*$AH$43/24,0)</f>
        <v/>
      </c>
    </row>
    <row r="359" ht="15.75" customHeight="1">
      <c r="B359" s="41" t="inlineStr">
        <is>
          <t>12h - 13h</t>
        </is>
      </c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3">
        <f>IF(AC359=0,"",(C359*(C$8+D$8)/2+E359*(E$8+F$8)/2+G359*(G$8+H$8)/2+I359*(I$8+J$8)/2+K359*(K$8+L$8)/2+M359*(M$8+N$8)/2+O359*(O$8+P$8)/2+Q359*(Q$8+R$8)/2+S359*(S$8+T$8)/2+U359*(U$8+V$8)/2+W359*(W$8+X$8)/2+Y359*(Y$8+Z$8)/2)/AC359)</f>
        <v/>
      </c>
      <c r="AB359" s="44">
        <f>IF(AD359=0,"",(D359*(D$8+C$8)/2+F359*(F$8+E$8)/2+H359*(H$8+G$8)/2+J359*(J$8+I$8)/2+L359*(L$8+K$8)/2+N359*(N$8+M$8)/2+P359*(P$8+O$8)/2+R359*(R$8+Q$8)/2+T359*(T$8+S$8)/2+V359*(V$8+U$8)/2+X359*(X$8+W$8)/2+Z359*(Z$8+Y$8)/2)/AD359)</f>
        <v/>
      </c>
      <c r="AC359" s="45">
        <f>SUM(C359,E359,G359,I359,K359,M359,O359,Q359,S359,U359,W359,Y359)</f>
        <v/>
      </c>
      <c r="AD359" s="46">
        <f>SUM(D359,F359,H359,J359,L359,N359,P359,R359,T359,V359,X359,Z359)</f>
        <v/>
      </c>
      <c r="AE359" s="47">
        <f>AC359+AD359</f>
        <v/>
      </c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8">
        <f>AO358+TIME(0,60*$AH$43/24,0)</f>
        <v/>
      </c>
      <c r="AP359" s="48">
        <f>AP358+TIME(0,60*$AH$43/24,0)</f>
        <v/>
      </c>
    </row>
    <row r="360" ht="15.75" customHeight="1">
      <c r="B360" s="41" t="inlineStr">
        <is>
          <t>13h - 14h</t>
        </is>
      </c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3">
        <f>IF(AC360=0,"",(C360*(C$8+D$8)/2+E360*(E$8+F$8)/2+G360*(G$8+H$8)/2+I360*(I$8+J$8)/2+K360*(K$8+L$8)/2+M360*(M$8+N$8)/2+O360*(O$8+P$8)/2+Q360*(Q$8+R$8)/2+S360*(S$8+T$8)/2+U360*(U$8+V$8)/2+W360*(W$8+X$8)/2+Y360*(Y$8+Z$8)/2)/AC360)</f>
        <v/>
      </c>
      <c r="AB360" s="44">
        <f>IF(AD360=0,"",(D360*(D$8+C$8)/2+F360*(F$8+E$8)/2+H360*(H$8+G$8)/2+J360*(J$8+I$8)/2+L360*(L$8+K$8)/2+N360*(N$8+M$8)/2+P360*(P$8+O$8)/2+R360*(R$8+Q$8)/2+T360*(T$8+S$8)/2+V360*(V$8+U$8)/2+X360*(X$8+W$8)/2+Z360*(Z$8+Y$8)/2)/AD360)</f>
        <v/>
      </c>
      <c r="AC360" s="45">
        <f>SUM(C360,E360,G360,I360,K360,M360,O360,Q360,S360,U360,W360,Y360)</f>
        <v/>
      </c>
      <c r="AD360" s="46">
        <f>SUM(D360,F360,H360,J360,L360,N360,P360,R360,T360,V360,X360,Z360)</f>
        <v/>
      </c>
      <c r="AE360" s="47">
        <f>AC360+AD360</f>
        <v/>
      </c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8">
        <f>AO359+TIME(0,60*$AH$43/24,0)</f>
        <v/>
      </c>
      <c r="AP360" s="48">
        <f>AP359+TIME(0,60*$AH$43/24,0)</f>
        <v/>
      </c>
    </row>
    <row r="361" ht="15.75" customHeight="1">
      <c r="B361" s="41" t="inlineStr">
        <is>
          <t>14h - 15h</t>
        </is>
      </c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3">
        <f>IF(AC361=0,"",(C361*(C$8+D$8)/2+E361*(E$8+F$8)/2+G361*(G$8+H$8)/2+I361*(I$8+J$8)/2+K361*(K$8+L$8)/2+M361*(M$8+N$8)/2+O361*(O$8+P$8)/2+Q361*(Q$8+R$8)/2+S361*(S$8+T$8)/2+U361*(U$8+V$8)/2+W361*(W$8+X$8)/2+Y361*(Y$8+Z$8)/2)/AC361)</f>
        <v/>
      </c>
      <c r="AB361" s="44">
        <f>IF(AD361=0,"",(D361*(D$8+C$8)/2+F361*(F$8+E$8)/2+H361*(H$8+G$8)/2+J361*(J$8+I$8)/2+L361*(L$8+K$8)/2+N361*(N$8+M$8)/2+P361*(P$8+O$8)/2+R361*(R$8+Q$8)/2+T361*(T$8+S$8)/2+V361*(V$8+U$8)/2+X361*(X$8+W$8)/2+Z361*(Z$8+Y$8)/2)/AD361)</f>
        <v/>
      </c>
      <c r="AC361" s="45">
        <f>SUM(C361,E361,G361,I361,K361,M361,O361,Q361,S361,U361,W361,Y361)</f>
        <v/>
      </c>
      <c r="AD361" s="46">
        <f>SUM(D361,F361,H361,J361,L361,N361,P361,R361,T361,V361,X361,Z361)</f>
        <v/>
      </c>
      <c r="AE361" s="47">
        <f>AC361+AD361</f>
        <v/>
      </c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8">
        <f>AO360+TIME(0,60*$AH$43/24,0)</f>
        <v/>
      </c>
      <c r="AP361" s="48">
        <f>AP360+TIME(0,60*$AH$43/24,0)</f>
        <v/>
      </c>
    </row>
    <row r="362" ht="15.75" customHeight="1">
      <c r="B362" s="41" t="inlineStr">
        <is>
          <t>15h - 16h</t>
        </is>
      </c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3">
        <f>IF(AC362=0,"",(C362*(C$8+D$8)/2+E362*(E$8+F$8)/2+G362*(G$8+H$8)/2+I362*(I$8+J$8)/2+K362*(K$8+L$8)/2+M362*(M$8+N$8)/2+O362*(O$8+P$8)/2+Q362*(Q$8+R$8)/2+S362*(S$8+T$8)/2+U362*(U$8+V$8)/2+W362*(W$8+X$8)/2+Y362*(Y$8+Z$8)/2)/AC362)</f>
        <v/>
      </c>
      <c r="AB362" s="44">
        <f>IF(AD362=0,"",(D362*(D$8+C$8)/2+F362*(F$8+E$8)/2+H362*(H$8+G$8)/2+J362*(J$8+I$8)/2+L362*(L$8+K$8)/2+N362*(N$8+M$8)/2+P362*(P$8+O$8)/2+R362*(R$8+Q$8)/2+T362*(T$8+S$8)/2+V362*(V$8+U$8)/2+X362*(X$8+W$8)/2+Z362*(Z$8+Y$8)/2)/AD362)</f>
        <v/>
      </c>
      <c r="AC362" s="45">
        <f>SUM(C362,E362,G362,I362,K362,M362,O362,Q362,S362,U362,W362,Y362)</f>
        <v/>
      </c>
      <c r="AD362" s="46">
        <f>SUM(D362,F362,H362,J362,L362,N362,P362,R362,T362,V362,X362,Z362)</f>
        <v/>
      </c>
      <c r="AE362" s="47">
        <f>AC362+AD362</f>
        <v/>
      </c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8">
        <f>AO361+TIME(0,60*$AH$43/24,0)</f>
        <v/>
      </c>
      <c r="AP362" s="48">
        <f>AP361+TIME(0,60*$AH$43/24,0)</f>
        <v/>
      </c>
    </row>
    <row r="363" ht="15.75" customHeight="1">
      <c r="B363" s="41" t="inlineStr">
        <is>
          <t>16h - 17h</t>
        </is>
      </c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3">
        <f>IF(AC363=0,"",(C363*(C$8+D$8)/2+E363*(E$8+F$8)/2+G363*(G$8+H$8)/2+I363*(I$8+J$8)/2+K363*(K$8+L$8)/2+M363*(M$8+N$8)/2+O363*(O$8+P$8)/2+Q363*(Q$8+R$8)/2+S363*(S$8+T$8)/2+U363*(U$8+V$8)/2+W363*(W$8+X$8)/2+Y363*(Y$8+Z$8)/2)/AC363)</f>
        <v/>
      </c>
      <c r="AB363" s="44">
        <f>IF(AD363=0,"",(D363*(D$8+C$8)/2+F363*(F$8+E$8)/2+H363*(H$8+G$8)/2+J363*(J$8+I$8)/2+L363*(L$8+K$8)/2+N363*(N$8+M$8)/2+P363*(P$8+O$8)/2+R363*(R$8+Q$8)/2+T363*(T$8+S$8)/2+V363*(V$8+U$8)/2+X363*(X$8+W$8)/2+Z363*(Z$8+Y$8)/2)/AD363)</f>
        <v/>
      </c>
      <c r="AC363" s="45">
        <f>SUM(C363,E363,G363,I363,K363,M363,O363,Q363,S363,U363,W363,Y363)</f>
        <v/>
      </c>
      <c r="AD363" s="46">
        <f>SUM(D363,F363,H363,J363,L363,N363,P363,R363,T363,V363,X363,Z363)</f>
        <v/>
      </c>
      <c r="AE363" s="47">
        <f>AC363+AD363</f>
        <v/>
      </c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8">
        <f>AO362+TIME(0,60*$AH$43/24,0)</f>
        <v/>
      </c>
      <c r="AP363" s="48">
        <f>AP362+TIME(0,60*$AH$43/24,0)</f>
        <v/>
      </c>
    </row>
    <row r="364" ht="15.75" customHeight="1">
      <c r="B364" s="41" t="inlineStr">
        <is>
          <t>17h - 18h</t>
        </is>
      </c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3">
        <f>IF(AC364=0,"",(C364*(C$8+D$8)/2+E364*(E$8+F$8)/2+G364*(G$8+H$8)/2+I364*(I$8+J$8)/2+K364*(K$8+L$8)/2+M364*(M$8+N$8)/2+O364*(O$8+P$8)/2+Q364*(Q$8+R$8)/2+S364*(S$8+T$8)/2+U364*(U$8+V$8)/2+W364*(W$8+X$8)/2+Y364*(Y$8+Z$8)/2)/AC364)</f>
        <v/>
      </c>
      <c r="AB364" s="44">
        <f>IF(AD364=0,"",(D364*(D$8+C$8)/2+F364*(F$8+E$8)/2+H364*(H$8+G$8)/2+J364*(J$8+I$8)/2+L364*(L$8+K$8)/2+N364*(N$8+M$8)/2+P364*(P$8+O$8)/2+R364*(R$8+Q$8)/2+T364*(T$8+S$8)/2+V364*(V$8+U$8)/2+X364*(X$8+W$8)/2+Z364*(Z$8+Y$8)/2)/AD364)</f>
        <v/>
      </c>
      <c r="AC364" s="45">
        <f>SUM(C364,E364,G364,I364,K364,M364,O364,Q364,S364,U364,W364,Y364)</f>
        <v/>
      </c>
      <c r="AD364" s="46">
        <f>SUM(D364,F364,H364,J364,L364,N364,P364,R364,T364,V364,X364,Z364)</f>
        <v/>
      </c>
      <c r="AE364" s="47">
        <f>AC364+AD364</f>
        <v/>
      </c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8">
        <f>AO363+TIME(0,60*$AH$43/24,0)</f>
        <v/>
      </c>
      <c r="AP364" s="48">
        <f>AP363+TIME(0,60*$AH$43/24,0)</f>
        <v/>
      </c>
    </row>
    <row r="365" ht="15.75" customHeight="1">
      <c r="B365" s="41" t="inlineStr">
        <is>
          <t>18h - 19h</t>
        </is>
      </c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3">
        <f>IF(AC365=0,"",(C365*(C$8+D$8)/2+E365*(E$8+F$8)/2+G365*(G$8+H$8)/2+I365*(I$8+J$8)/2+K365*(K$8+L$8)/2+M365*(M$8+N$8)/2+O365*(O$8+P$8)/2+Q365*(Q$8+R$8)/2+S365*(S$8+T$8)/2+U365*(U$8+V$8)/2+W365*(W$8+X$8)/2+Y365*(Y$8+Z$8)/2)/AC365)</f>
        <v/>
      </c>
      <c r="AB365" s="44">
        <f>IF(AD365=0,"",(D365*(D$8+C$8)/2+F365*(F$8+E$8)/2+H365*(H$8+G$8)/2+J365*(J$8+I$8)/2+L365*(L$8+K$8)/2+N365*(N$8+M$8)/2+P365*(P$8+O$8)/2+R365*(R$8+Q$8)/2+T365*(T$8+S$8)/2+V365*(V$8+U$8)/2+X365*(X$8+W$8)/2+Z365*(Z$8+Y$8)/2)/AD365)</f>
        <v/>
      </c>
      <c r="AC365" s="45">
        <f>SUM(C365,E365,G365,I365,K365,M365,O365,Q365,S365,U365,W365,Y365)</f>
        <v/>
      </c>
      <c r="AD365" s="46">
        <f>SUM(D365,F365,H365,J365,L365,N365,P365,R365,T365,V365,X365,Z365)</f>
        <v/>
      </c>
      <c r="AE365" s="47">
        <f>AC365+AD365</f>
        <v/>
      </c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8">
        <f>AO364+TIME(0,60*$AH$43/24,0)</f>
        <v/>
      </c>
      <c r="AP365" s="48">
        <f>AP364+TIME(0,60*$AH$43/24,0)</f>
        <v/>
      </c>
    </row>
    <row r="366" ht="15.75" customHeight="1">
      <c r="B366" s="41" t="inlineStr">
        <is>
          <t>19h - 20h</t>
        </is>
      </c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3">
        <f>IF(AC366=0,"",(C366*(C$8+D$8)/2+E366*(E$8+F$8)/2+G366*(G$8+H$8)/2+I366*(I$8+J$8)/2+K366*(K$8+L$8)/2+M366*(M$8+N$8)/2+O366*(O$8+P$8)/2+Q366*(Q$8+R$8)/2+S366*(S$8+T$8)/2+U366*(U$8+V$8)/2+W366*(W$8+X$8)/2+Y366*(Y$8+Z$8)/2)/AC366)</f>
        <v/>
      </c>
      <c r="AB366" s="44">
        <f>IF(AD366=0,"",(D366*(D$8+C$8)/2+F366*(F$8+E$8)/2+H366*(H$8+G$8)/2+J366*(J$8+I$8)/2+L366*(L$8+K$8)/2+N366*(N$8+M$8)/2+P366*(P$8+O$8)/2+R366*(R$8+Q$8)/2+T366*(T$8+S$8)/2+V366*(V$8+U$8)/2+X366*(X$8+W$8)/2+Z366*(Z$8+Y$8)/2)/AD366)</f>
        <v/>
      </c>
      <c r="AC366" s="45">
        <f>SUM(C366,E366,G366,I366,K366,M366,O366,Q366,S366,U366,W366,Y366)</f>
        <v/>
      </c>
      <c r="AD366" s="46">
        <f>SUM(D366,F366,H366,J366,L366,N366,P366,R366,T366,V366,X366,Z366)</f>
        <v/>
      </c>
      <c r="AE366" s="47">
        <f>AC366+AD366</f>
        <v/>
      </c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8">
        <f>AO365+TIME(0,60*$AH$43/24,0)</f>
        <v/>
      </c>
      <c r="AP366" s="48">
        <f>AP365+TIME(0,60*$AH$43/24,0)</f>
        <v/>
      </c>
    </row>
    <row r="367" ht="15.75" customHeight="1">
      <c r="B367" s="41" t="inlineStr">
        <is>
          <t>20h - 21h</t>
        </is>
      </c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3">
        <f>IF(AC367=0,"",(C367*(C$8+D$8)/2+E367*(E$8+F$8)/2+G367*(G$8+H$8)/2+I367*(I$8+J$8)/2+K367*(K$8+L$8)/2+M367*(M$8+N$8)/2+O367*(O$8+P$8)/2+Q367*(Q$8+R$8)/2+S367*(S$8+T$8)/2+U367*(U$8+V$8)/2+W367*(W$8+X$8)/2+Y367*(Y$8+Z$8)/2)/AC367)</f>
        <v/>
      </c>
      <c r="AB367" s="44">
        <f>IF(AD367=0,"",(D367*(D$8+C$8)/2+F367*(F$8+E$8)/2+H367*(H$8+G$8)/2+J367*(J$8+I$8)/2+L367*(L$8+K$8)/2+N367*(N$8+M$8)/2+P367*(P$8+O$8)/2+R367*(R$8+Q$8)/2+T367*(T$8+S$8)/2+V367*(V$8+U$8)/2+X367*(X$8+W$8)/2+Z367*(Z$8+Y$8)/2)/AD367)</f>
        <v/>
      </c>
      <c r="AC367" s="45">
        <f>SUM(C367,E367,G367,I367,K367,M367,O367,Q367,S367,U367,W367,Y367)</f>
        <v/>
      </c>
      <c r="AD367" s="46">
        <f>SUM(D367,F367,H367,J367,L367,N367,P367,R367,T367,V367,X367,Z367)</f>
        <v/>
      </c>
      <c r="AE367" s="47">
        <f>AC367+AD367</f>
        <v/>
      </c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8">
        <f>AO366+TIME(0,60*$AH$43/24,0)</f>
        <v/>
      </c>
      <c r="AP367" s="48">
        <f>AP366+TIME(0,60*$AH$43/24,0)</f>
        <v/>
      </c>
    </row>
    <row r="368" ht="15.75" customHeight="1">
      <c r="B368" s="41" t="inlineStr">
        <is>
          <t>21h - 22h</t>
        </is>
      </c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3">
        <f>IF(AC368=0,"",(C368*(C$8+D$8)/2+E368*(E$8+F$8)/2+G368*(G$8+H$8)/2+I368*(I$8+J$8)/2+K368*(K$8+L$8)/2+M368*(M$8+N$8)/2+O368*(O$8+P$8)/2+Q368*(Q$8+R$8)/2+S368*(S$8+T$8)/2+U368*(U$8+V$8)/2+W368*(W$8+X$8)/2+Y368*(Y$8+Z$8)/2)/AC368)</f>
        <v/>
      </c>
      <c r="AB368" s="44">
        <f>IF(AD368=0,"",(D368*(D$8+C$8)/2+F368*(F$8+E$8)/2+H368*(H$8+G$8)/2+J368*(J$8+I$8)/2+L368*(L$8+K$8)/2+N368*(N$8+M$8)/2+P368*(P$8+O$8)/2+R368*(R$8+Q$8)/2+T368*(T$8+S$8)/2+V368*(V$8+U$8)/2+X368*(X$8+W$8)/2+Z368*(Z$8+Y$8)/2)/AD368)</f>
        <v/>
      </c>
      <c r="AC368" s="45">
        <f>SUM(C368,E368,G368,I368,K368,M368,O368,Q368,S368,U368,W368,Y368)</f>
        <v/>
      </c>
      <c r="AD368" s="46">
        <f>SUM(D368,F368,H368,J368,L368,N368,P368,R368,T368,V368,X368,Z368)</f>
        <v/>
      </c>
      <c r="AE368" s="47">
        <f>AC368+AD368</f>
        <v/>
      </c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8">
        <f>AO367+TIME(0,60*$AH$43/24,0)</f>
        <v/>
      </c>
      <c r="AP368" s="48">
        <f>AP367+TIME(0,60*$AH$43/24,0)</f>
        <v/>
      </c>
    </row>
    <row r="369" ht="15.75" customHeight="1">
      <c r="B369" s="41" t="inlineStr">
        <is>
          <t>22h - 23h</t>
        </is>
      </c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3">
        <f>IF(AC369=0,"",(C369*(C$8+D$8)/2+E369*(E$8+F$8)/2+G369*(G$8+H$8)/2+I369*(I$8+J$8)/2+K369*(K$8+L$8)/2+M369*(M$8+N$8)/2+O369*(O$8+P$8)/2+Q369*(Q$8+R$8)/2+S369*(S$8+T$8)/2+U369*(U$8+V$8)/2+W369*(W$8+X$8)/2+Y369*(Y$8+Z$8)/2)/AC369)</f>
        <v/>
      </c>
      <c r="AB369" s="44">
        <f>IF(AD369=0,"",(D369*(D$8+C$8)/2+F369*(F$8+E$8)/2+H369*(H$8+G$8)/2+J369*(J$8+I$8)/2+L369*(L$8+K$8)/2+N369*(N$8+M$8)/2+P369*(P$8+O$8)/2+R369*(R$8+Q$8)/2+T369*(T$8+S$8)/2+V369*(V$8+U$8)/2+X369*(X$8+W$8)/2+Z369*(Z$8+Y$8)/2)/AD369)</f>
        <v/>
      </c>
      <c r="AC369" s="45">
        <f>SUM(C369,E369,G369,I369,K369,M369,O369,Q369,S369,U369,W369,Y369)</f>
        <v/>
      </c>
      <c r="AD369" s="46">
        <f>SUM(D369,F369,H369,J369,L369,N369,P369,R369,T369,V369,X369,Z369)</f>
        <v/>
      </c>
      <c r="AE369" s="47">
        <f>AC369+AD369</f>
        <v/>
      </c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8">
        <f>AO368+TIME(0,60*$AH$43/24,0)</f>
        <v/>
      </c>
      <c r="AP369" s="48">
        <f>AP368+TIME(0,60*$AH$43/24,0)</f>
        <v/>
      </c>
    </row>
    <row r="370" ht="15.75" customHeight="1">
      <c r="B370" s="41" t="inlineStr">
        <is>
          <t>23h - 0h</t>
        </is>
      </c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3">
        <f>IF(AC370=0,"",(C370*(C$8+D$8)/2+E370*(E$8+F$8)/2+G370*(G$8+H$8)/2+I370*(I$8+J$8)/2+K370*(K$8+L$8)/2+M370*(M$8+N$8)/2+O370*(O$8+P$8)/2+Q370*(Q$8+R$8)/2+S370*(S$8+T$8)/2+U370*(U$8+V$8)/2+W370*(W$8+X$8)/2+Y370*(Y$8+Z$8)/2)/AC370)</f>
        <v/>
      </c>
      <c r="AB370" s="44">
        <f>IF(AD370=0,"",(D370*(D$8+C$8)/2+F370*(F$8+E$8)/2+H370*(H$8+G$8)/2+J370*(J$8+I$8)/2+L370*(L$8+K$8)/2+N370*(N$8+M$8)/2+P370*(P$8+O$8)/2+R370*(R$8+Q$8)/2+T370*(T$8+S$8)/2+V370*(V$8+U$8)/2+X370*(X$8+W$8)/2+Z370*(Z$8+Y$8)/2)/AD370)</f>
        <v/>
      </c>
      <c r="AC370" s="45">
        <f>SUM(C370,E370,G370,I370,K370,M370,O370,Q370,S370,U370,W370,Y370)</f>
        <v/>
      </c>
      <c r="AD370" s="46">
        <f>SUM(D370,F370,H370,J370,L370,N370,P370,R370,T370,V370,X370,Z370)</f>
        <v/>
      </c>
      <c r="AE370" s="47">
        <f>AC370+AD370</f>
        <v/>
      </c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8">
        <f>AO369+TIME(0,60*$AH$43/24,0)</f>
        <v/>
      </c>
      <c r="AP370" s="48">
        <f>AP369+TIME(0,60*$AH$43/24,0)</f>
        <v/>
      </c>
    </row>
    <row r="371" ht="15.75" customHeight="1">
      <c r="B371" s="49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3" t="n"/>
      <c r="AB371" s="50" t="n"/>
      <c r="AC371" s="43" t="n"/>
      <c r="AD371" s="51" t="n"/>
      <c r="AE371" s="52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8">
        <f>AO370+TIME(0,60*$AH$43/24,0)</f>
        <v/>
      </c>
      <c r="AP371" s="48">
        <f>AP370+TIME(0,60*$AH$43/24,0)</f>
        <v/>
      </c>
    </row>
    <row r="372" ht="15.75" customHeight="1">
      <c r="B372" s="53" t="inlineStr">
        <is>
          <t>TOTAL</t>
        </is>
      </c>
      <c r="C372" s="54">
        <f>SUM(C347:C370)</f>
        <v/>
      </c>
      <c r="D372" s="55">
        <f>SUM(D347:D370)</f>
        <v/>
      </c>
      <c r="E372" s="54">
        <f>SUM(E347:E370)</f>
        <v/>
      </c>
      <c r="F372" s="55">
        <f>SUM(F347:F370)</f>
        <v/>
      </c>
      <c r="G372" s="54">
        <f>SUM(G347:G370)</f>
        <v/>
      </c>
      <c r="H372" s="55">
        <f>SUM(H347:H370)</f>
        <v/>
      </c>
      <c r="I372" s="54">
        <f>SUM(I347:I370)</f>
        <v/>
      </c>
      <c r="J372" s="55">
        <f>SUM(J347:J370)</f>
        <v/>
      </c>
      <c r="K372" s="54">
        <f>SUM(K347:K370)</f>
        <v/>
      </c>
      <c r="L372" s="55">
        <f>SUM(L347:L370)</f>
        <v/>
      </c>
      <c r="M372" s="54">
        <f>SUM(M347:M370)</f>
        <v/>
      </c>
      <c r="N372" s="55">
        <f>SUM(N347:N370)</f>
        <v/>
      </c>
      <c r="O372" s="54">
        <f>SUM(O347:O370)</f>
        <v/>
      </c>
      <c r="P372" s="55">
        <f>SUM(P347:P370)</f>
        <v/>
      </c>
      <c r="Q372" s="54">
        <f>SUM(Q347:Q370)</f>
        <v/>
      </c>
      <c r="R372" s="55">
        <f>SUM(R347:R370)</f>
        <v/>
      </c>
      <c r="S372" s="54">
        <f>SUM(S347:S370)</f>
        <v/>
      </c>
      <c r="T372" s="55">
        <f>SUM(T347:T370)</f>
        <v/>
      </c>
      <c r="U372" s="54">
        <f>SUM(U347:U370)</f>
        <v/>
      </c>
      <c r="V372" s="55">
        <f>SUM(V347:V370)</f>
        <v/>
      </c>
      <c r="W372" s="54">
        <f>SUM(W347:W370)</f>
        <v/>
      </c>
      <c r="X372" s="55">
        <f>SUM(X347:X370)</f>
        <v/>
      </c>
      <c r="Y372" s="54">
        <f>SUM(Y347:Y370)</f>
        <v/>
      </c>
      <c r="Z372" s="55">
        <f>SUM(Z347:Z370)</f>
        <v/>
      </c>
      <c r="AA372" s="43">
        <f>IF(AC372=0,"",(C372*(C$8+D$8)/2+E372*(E$8+F$8)/2+G372*(G$8+H$8)/2+I372*(I$8+J$8)/2+K372*(K$8+L$8)/2+M372*(M$8+N$8)/2+O372*(O$8+P$8)/2+Q372*(Q$8+R$8)/2+S372*(S$8+T$8)/2+U372*(U$8+V$8)/2+W372*(W$8+X$8)/2+Y372*(Y$8+Z$8)/2)/AC372)</f>
        <v/>
      </c>
      <c r="AB372" s="44">
        <f>IF(AD372=0,"",(D372*(D$8+C$8)/2+F372*(F$8+E$8)/2+H372*(H$8+G$8)/2+J372*(J$8+I$8)/2+L372*(L$8+K$8)/2+N372*(N$8+M$8)/2+P372*(P$8+O$8)/2+R372*(R$8+Q$8)/2+T372*(T$8+S$8)/2+V372*(V$8+U$8)/2+X372*(X$8+W$8)/2+Z372*(Z$8+Y$8)/2)/AD372)</f>
        <v/>
      </c>
      <c r="AC372" s="45">
        <f>SUM(AC347:AC370)</f>
        <v/>
      </c>
      <c r="AD372" s="56">
        <f>SUM(AD347:AD370)</f>
        <v/>
      </c>
      <c r="AE372" s="57">
        <f>SUM(AE347:AE370)</f>
        <v/>
      </c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</row>
    <row r="373" ht="15.75" customHeight="1">
      <c r="B373" s="53" t="inlineStr">
        <is>
          <t>%</t>
        </is>
      </c>
      <c r="C373" s="58">
        <f>100*C372/$AE372</f>
        <v/>
      </c>
      <c r="D373" s="59">
        <f>100*D372/$AE372</f>
        <v/>
      </c>
      <c r="E373" s="58">
        <f>100*E372/$AE372</f>
        <v/>
      </c>
      <c r="F373" s="59">
        <f>100*F372/$AE372</f>
        <v/>
      </c>
      <c r="G373" s="58">
        <f>100*G372/$AE372</f>
        <v/>
      </c>
      <c r="H373" s="59">
        <f>100*H372/$AE372</f>
        <v/>
      </c>
      <c r="I373" s="58">
        <f>100*I372/$AE372</f>
        <v/>
      </c>
      <c r="J373" s="59">
        <f>100*J372/$AE372</f>
        <v/>
      </c>
      <c r="K373" s="58">
        <f>100*K372/$AE372</f>
        <v/>
      </c>
      <c r="L373" s="59">
        <f>100*L372/$AE372</f>
        <v/>
      </c>
      <c r="M373" s="58">
        <f>100*M372/$AE372</f>
        <v/>
      </c>
      <c r="N373" s="59">
        <f>100*N372/$AE372</f>
        <v/>
      </c>
      <c r="O373" s="58">
        <f>100*O372/$AE372</f>
        <v/>
      </c>
      <c r="P373" s="59">
        <f>100*P372/$AE372</f>
        <v/>
      </c>
      <c r="Q373" s="58">
        <f>100*Q372/$AE372</f>
        <v/>
      </c>
      <c r="R373" s="59">
        <f>100*R372/$AE372</f>
        <v/>
      </c>
      <c r="S373" s="58">
        <f>100*S372/$AE372</f>
        <v/>
      </c>
      <c r="T373" s="59">
        <f>100*T372/$AE372</f>
        <v/>
      </c>
      <c r="U373" s="58">
        <f>100*U372/$AE372</f>
        <v/>
      </c>
      <c r="V373" s="59">
        <f>100*V372/$AE372</f>
        <v/>
      </c>
      <c r="W373" s="58">
        <f>100*W372/$AE372</f>
        <v/>
      </c>
      <c r="X373" s="59">
        <f>100*X372/$AE372</f>
        <v/>
      </c>
      <c r="Y373" s="58">
        <f>100*Y372/$AE372</f>
        <v/>
      </c>
      <c r="Z373" s="59">
        <f>100*Z372/$AE372</f>
        <v/>
      </c>
      <c r="AA373" s="43" t="n"/>
      <c r="AB373" s="60" t="n"/>
      <c r="AC373" s="61">
        <f>AC372/AE372</f>
        <v/>
      </c>
      <c r="AD373" s="62">
        <f>AD372/AE372</f>
        <v/>
      </c>
      <c r="AE373" s="63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</row>
    <row r="374" hidden="1" ht="15.75" customFormat="1" customHeight="1" s="30">
      <c r="B374" s="64" t="inlineStr">
        <is>
          <t>% cumul VL</t>
        </is>
      </c>
      <c r="C374" s="3">
        <f>100*C372/$AC372</f>
        <v/>
      </c>
      <c r="D374" s="3" t="n"/>
      <c r="E374" s="3">
        <f>100*E372/$AC372+C374</f>
        <v/>
      </c>
      <c r="F374" s="3" t="n"/>
      <c r="G374" s="3">
        <f>100*G372/$AC372+E374</f>
        <v/>
      </c>
      <c r="H374" s="3" t="n"/>
      <c r="I374" s="3">
        <f>100*I372/$AC372+G374</f>
        <v/>
      </c>
      <c r="J374" s="3" t="n"/>
      <c r="K374" s="3">
        <f>100*K372/$AC372+I374</f>
        <v/>
      </c>
      <c r="L374" s="3" t="n"/>
      <c r="M374" s="3">
        <f>100*M372/$AC372+K374</f>
        <v/>
      </c>
      <c r="N374" s="3" t="n"/>
      <c r="O374" s="3">
        <f>100*O372/$AC372+M374</f>
        <v/>
      </c>
      <c r="P374" s="3" t="n"/>
      <c r="Q374" s="3">
        <f>100*Q372/$AC372+O374</f>
        <v/>
      </c>
      <c r="R374" s="3" t="n"/>
      <c r="S374" s="3">
        <f>100*S372/$AC372+Q374</f>
        <v/>
      </c>
      <c r="T374" s="3" t="n"/>
      <c r="U374" s="3">
        <f>100*U372/$AC372+S374</f>
        <v/>
      </c>
      <c r="V374" s="3" t="n"/>
      <c r="W374" s="3">
        <f>100*W372/$AC372+U374</f>
        <v/>
      </c>
      <c r="X374" s="3" t="n"/>
      <c r="Y374" s="3">
        <f>100*Y372/$AC372+W374</f>
        <v/>
      </c>
      <c r="Z374" s="3" t="n"/>
      <c r="AB374" s="65" t="n"/>
      <c r="AC374" s="65" t="n"/>
      <c r="AD374" s="65" t="n"/>
      <c r="AE374" s="65" t="n"/>
      <c r="AO374" s="3" t="n"/>
      <c r="AP374" s="66" t="n"/>
      <c r="AQ374" s="3" t="n"/>
      <c r="AS374" s="3" t="n"/>
    </row>
    <row r="375" hidden="1" ht="15.75" customFormat="1" customHeight="1" s="30">
      <c r="A375" s="67" t="inlineStr">
        <is>
          <t>% cumul PL</t>
        </is>
      </c>
      <c r="D375" s="3">
        <f>100*D372/$AD372</f>
        <v/>
      </c>
      <c r="E375" s="3" t="n"/>
      <c r="F375" s="3">
        <f>100*F372/$AD372+D375</f>
        <v/>
      </c>
      <c r="G375" s="3" t="n"/>
      <c r="H375" s="3">
        <f>100*H372/$AD372+F375</f>
        <v/>
      </c>
      <c r="I375" s="3" t="n"/>
      <c r="J375" s="3">
        <f>100*J372/$AD372+H375</f>
        <v/>
      </c>
      <c r="K375" s="3" t="n"/>
      <c r="L375" s="3">
        <f>100*L372/$AD372+J375</f>
        <v/>
      </c>
      <c r="M375" s="3" t="n"/>
      <c r="N375" s="3">
        <f>100*N372/$AD372+L375</f>
        <v/>
      </c>
      <c r="O375" s="3" t="n"/>
      <c r="P375" s="3">
        <f>100*P372/$AD372+N375</f>
        <v/>
      </c>
      <c r="Q375" s="3" t="n"/>
      <c r="R375" s="3">
        <f>100*R372/$AD372+P375</f>
        <v/>
      </c>
      <c r="S375" s="3" t="n"/>
      <c r="T375" s="3">
        <f>100*T372/$AD372+R375</f>
        <v/>
      </c>
      <c r="U375" s="3" t="n"/>
      <c r="V375" s="3">
        <f>100*V372/$AD372+T375</f>
        <v/>
      </c>
      <c r="W375" s="3" t="n"/>
      <c r="X375" s="3">
        <f>100*X372/$AD372+V375</f>
        <v/>
      </c>
      <c r="Y375" s="3" t="n"/>
      <c r="Z375" s="3">
        <f>100*Z372/$AD372+X375</f>
        <v/>
      </c>
      <c r="AO375" s="3" t="n"/>
    </row>
    <row r="376" hidden="1" ht="15.75" customFormat="1" customHeight="1" s="30">
      <c r="B376" s="31" t="inlineStr">
        <is>
          <t>% cumul TV</t>
        </is>
      </c>
      <c r="C376" s="3">
        <f>(C374*$AC372+D375*$AD372)/$AE372</f>
        <v/>
      </c>
      <c r="D376" s="3" t="n"/>
      <c r="E376" s="3">
        <f>(E374*$AC372+F375*$AD372)/$AE372</f>
        <v/>
      </c>
      <c r="F376" s="3" t="n"/>
      <c r="G376" s="3">
        <f>(G374*$AC372+H375*$AD372)/$AE372</f>
        <v/>
      </c>
      <c r="H376" s="3" t="n"/>
      <c r="I376" s="3">
        <f>(I374*$AC372+J375*$AD372)/$AE372</f>
        <v/>
      </c>
      <c r="J376" s="3" t="n"/>
      <c r="K376" s="3">
        <f>(K374*$AC372+L375*$AD372)/$AE372</f>
        <v/>
      </c>
      <c r="L376" s="3" t="n"/>
      <c r="M376" s="3">
        <f>(M374*$AC372+N375*$AD372)/$AE372</f>
        <v/>
      </c>
      <c r="N376" s="3" t="n"/>
      <c r="O376" s="3">
        <f>(O374*$AC372+P375*$AD372)/$AE372</f>
        <v/>
      </c>
      <c r="P376" s="3" t="n"/>
      <c r="Q376" s="3">
        <f>(Q374*$AC372+R375*$AD372)/$AE372</f>
        <v/>
      </c>
      <c r="R376" s="3" t="n"/>
      <c r="S376" s="3">
        <f>(S374*$AC372+T375*$AD372)/$AE372</f>
        <v/>
      </c>
      <c r="T376" s="3" t="n"/>
      <c r="U376" s="3">
        <f>(U374*$AC372+V375*$AD372)/$AE372</f>
        <v/>
      </c>
      <c r="V376" s="3" t="n"/>
      <c r="W376" s="3">
        <f>(W374*$AC372+X375*$AD372)/$AE372</f>
        <v/>
      </c>
      <c r="X376" s="3" t="n"/>
      <c r="Y376" s="3">
        <f>(Y374*$AC372+Z375*$AD372)/$AE372</f>
        <v/>
      </c>
      <c r="Z376" s="3" t="n"/>
      <c r="AO376" s="3" t="n"/>
    </row>
    <row r="377" ht="15.75" customHeight="1">
      <c r="B377" s="68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</row>
    <row r="378" ht="15.75" customHeight="1">
      <c r="B378" s="69" t="inlineStr">
        <is>
          <t>CLASSIFICATION DES VITESSES PRATIQUEES</t>
        </is>
      </c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1" t="n"/>
      <c r="AA378" s="452" t="inlineStr">
        <is>
          <t>RECAPITULATIF</t>
        </is>
      </c>
      <c r="AB378" s="446" t="n"/>
      <c r="AC378" s="446" t="n"/>
      <c r="AD378" s="446" t="n"/>
      <c r="AE378" s="446" t="n"/>
      <c r="AF378" s="446" t="n"/>
      <c r="AG378" s="446" t="n"/>
      <c r="AH378" s="446" t="n"/>
      <c r="AI378" s="446" t="n"/>
      <c r="AJ378" s="446" t="n"/>
      <c r="AK378" s="446" t="n"/>
      <c r="AL378" s="446" t="n"/>
      <c r="AM378" s="449" t="n"/>
      <c r="AN378" s="72" t="n"/>
    </row>
    <row r="379" ht="15.75" customHeight="1">
      <c r="B379" s="73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74" t="inlineStr">
        <is>
          <t>Vitesse limite =</t>
        </is>
      </c>
      <c r="AD379" s="74" t="inlineStr">
        <is>
          <t>Vitesse limite =</t>
        </is>
      </c>
      <c r="AE379" s="501" t="inlineStr">
        <is>
          <t>km/h</t>
        </is>
      </c>
      <c r="AF379" s="40" t="inlineStr">
        <is>
          <t>{{VMAX}}</t>
        </is>
      </c>
      <c r="AG379" s="74" t="inlineStr">
        <is>
          <t>Page =</t>
        </is>
      </c>
      <c r="AH379" s="74" t="n">
        <v>24</v>
      </c>
      <c r="AI379" s="501" t="inlineStr">
        <is>
          <t>h</t>
        </is>
      </c>
      <c r="AL379" s="40" t="n"/>
      <c r="AM379" s="40" t="n"/>
      <c r="AN379" s="40" t="n"/>
    </row>
    <row r="380" ht="15.75" customHeight="1">
      <c r="B380" s="73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51" t="inlineStr">
        <is>
          <t>Véhicules</t>
        </is>
      </c>
      <c r="AB380" s="427" t="n"/>
      <c r="AC380" s="428" t="n"/>
      <c r="AD380" s="448" t="inlineStr">
        <is>
          <t>Débits</t>
        </is>
      </c>
      <c r="AE380" s="449" t="n"/>
      <c r="AF380" s="448" t="inlineStr">
        <is>
          <t>Vitesses</t>
        </is>
      </c>
      <c r="AG380" s="446" t="n"/>
      <c r="AH380" s="446" t="n"/>
      <c r="AI380" s="446" t="n"/>
      <c r="AJ380" s="449" t="n"/>
      <c r="AK380" s="448" t="inlineStr">
        <is>
          <t>Périodes</t>
        </is>
      </c>
      <c r="AL380" s="446" t="n"/>
      <c r="AM380" s="449" t="n"/>
      <c r="AN380" s="533" t="n"/>
    </row>
    <row r="381" ht="15.75" customHeight="1">
      <c r="B381" s="77" t="n"/>
      <c r="C381" s="78" t="n"/>
      <c r="D381" s="78" t="n"/>
      <c r="E381" s="78" t="n"/>
      <c r="F381" s="78" t="n"/>
      <c r="G381" s="78" t="n"/>
      <c r="H381" s="78" t="n"/>
      <c r="I381" s="78" t="n"/>
      <c r="J381" s="78" t="n"/>
      <c r="K381" s="78" t="n"/>
      <c r="L381" s="78" t="n"/>
      <c r="M381" s="78" t="n"/>
      <c r="N381" s="78" t="n"/>
      <c r="O381" s="78" t="n"/>
      <c r="P381" s="78" t="n"/>
      <c r="Q381" s="78" t="n"/>
      <c r="R381" s="78" t="n"/>
      <c r="S381" s="78" t="n"/>
      <c r="T381" s="78" t="n"/>
      <c r="U381" s="78" t="n"/>
      <c r="V381" s="78" t="n"/>
      <c r="W381" s="78" t="n"/>
      <c r="X381" s="78" t="n"/>
      <c r="Y381" s="78" t="n"/>
      <c r="Z381" s="78" t="n"/>
      <c r="AA381" s="434" t="n"/>
      <c r="AB381" s="435" t="n"/>
      <c r="AC381" s="436" t="n"/>
      <c r="AD381" s="79" t="inlineStr">
        <is>
          <t>Total</t>
        </is>
      </c>
      <c r="AE381" s="80" t="inlineStr">
        <is>
          <t>TMH</t>
        </is>
      </c>
      <c r="AF381" s="81" t="inlineStr">
        <is>
          <t>Vmoy</t>
        </is>
      </c>
      <c r="AG381" s="82" t="inlineStr">
        <is>
          <t>V15</t>
        </is>
      </c>
      <c r="AH381" s="83" t="inlineStr">
        <is>
          <t>V50</t>
        </is>
      </c>
      <c r="AI381" s="472" t="inlineStr">
        <is>
          <t>V85</t>
        </is>
      </c>
      <c r="AJ381" s="79" t="inlineStr">
        <is>
          <t>Infrac.</t>
        </is>
      </c>
      <c r="AK381" s="85" t="n">
        <v>1</v>
      </c>
      <c r="AL381" s="85" t="n">
        <v>2</v>
      </c>
      <c r="AM381" s="86" t="n">
        <v>3</v>
      </c>
      <c r="AN381" s="87" t="n"/>
    </row>
    <row r="382" ht="15.75" customHeight="1">
      <c r="B382" s="77" t="n"/>
      <c r="C382" s="78" t="n"/>
      <c r="D382" s="78" t="n"/>
      <c r="E382" s="78" t="n"/>
      <c r="F382" s="78" t="n"/>
      <c r="G382" s="78" t="n"/>
      <c r="H382" s="78" t="n"/>
      <c r="I382" s="78" t="n"/>
      <c r="J382" s="78" t="n"/>
      <c r="K382" s="78" t="n"/>
      <c r="L382" s="78" t="n"/>
      <c r="M382" s="78" t="n"/>
      <c r="N382" s="78" t="n"/>
      <c r="O382" s="78" t="n"/>
      <c r="P382" s="78" t="n"/>
      <c r="Q382" s="78" t="n"/>
      <c r="R382" s="78" t="n"/>
      <c r="S382" s="78" t="n"/>
      <c r="T382" s="78" t="n"/>
      <c r="U382" s="78" t="n"/>
      <c r="V382" s="78" t="n"/>
      <c r="W382" s="78" t="n"/>
      <c r="X382" s="78" t="n"/>
      <c r="Y382" s="78" t="n"/>
      <c r="Z382" s="78" t="n"/>
      <c r="AA382" s="426" t="inlineStr">
        <is>
          <t>Tout véhicule (TV)</t>
        </is>
      </c>
      <c r="AB382" s="427" t="n"/>
      <c r="AC382" s="428" t="n"/>
      <c r="AD382" s="88" t="n"/>
      <c r="AE382" s="89" t="n"/>
      <c r="AF382" s="481" t="n"/>
      <c r="AG382" s="91" t="n"/>
      <c r="AH382" s="92" t="n"/>
      <c r="AI382" s="513" t="n"/>
      <c r="AJ382" s="94" t="n"/>
      <c r="AK382" s="32" t="n"/>
      <c r="AL382" s="32" t="n"/>
      <c r="AM382" s="95" t="n"/>
    </row>
    <row r="383" ht="15.75" customFormat="1" customHeight="1" s="96">
      <c r="B383" s="97" t="n"/>
      <c r="C383" s="98" t="n"/>
      <c r="D383" s="98" t="n"/>
      <c r="E383" s="98" t="n"/>
      <c r="F383" s="98" t="n"/>
      <c r="G383" s="98" t="n"/>
      <c r="H383" s="98" t="n"/>
      <c r="I383" s="98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9" t="n"/>
      <c r="AB383" s="100" t="n"/>
      <c r="AC383" s="101" t="n"/>
      <c r="AD383" s="371" t="n"/>
      <c r="AE383" s="102" t="n"/>
      <c r="AF383" s="103" t="n"/>
      <c r="AG383" s="104" t="n"/>
      <c r="AH383" s="105" t="n"/>
      <c r="AI383" s="106" t="n"/>
      <c r="AJ383" s="376" t="n"/>
      <c r="AK383" s="385" t="n"/>
      <c r="AL383" s="386" t="n"/>
      <c r="AM383" s="387" t="n"/>
      <c r="AO383" s="107" t="n"/>
      <c r="AP383" s="108" t="n"/>
      <c r="AQ383" s="108" t="n"/>
      <c r="AR383" s="108" t="n"/>
      <c r="AS383" s="108" t="n"/>
    </row>
    <row r="384" ht="15.75" customHeight="1">
      <c r="B384" s="77" t="n"/>
      <c r="C384" s="78" t="n"/>
      <c r="D384" s="78" t="n"/>
      <c r="E384" s="78" t="n"/>
      <c r="F384" s="78" t="n"/>
      <c r="G384" s="78" t="n"/>
      <c r="H384" s="78" t="n"/>
      <c r="I384" s="78" t="n"/>
      <c r="J384" s="78" t="n"/>
      <c r="K384" s="78" t="n"/>
      <c r="L384" s="78" t="n"/>
      <c r="M384" s="78" t="n"/>
      <c r="N384" s="78" t="n"/>
      <c r="O384" s="78" t="n"/>
      <c r="P384" s="78" t="n"/>
      <c r="Q384" s="78" t="n"/>
      <c r="R384" s="78" t="n"/>
      <c r="S384" s="78" t="n"/>
      <c r="T384" s="78" t="n"/>
      <c r="U384" s="78" t="n"/>
      <c r="V384" s="78" t="n"/>
      <c r="W384" s="78" t="n"/>
      <c r="X384" s="78" t="n"/>
      <c r="Y384" s="78" t="n"/>
      <c r="Z384" s="78" t="n"/>
      <c r="AA384" s="551" t="inlineStr">
        <is>
          <t>Véhicules légers (VL)</t>
        </is>
      </c>
      <c r="AB384" s="427" t="n"/>
      <c r="AC384" s="428" t="n"/>
      <c r="AD384" s="109" t="n"/>
      <c r="AE384" s="110" t="n"/>
      <c r="AF384" s="111" t="n"/>
      <c r="AG384" s="112" t="n"/>
      <c r="AH384" s="113" t="n"/>
      <c r="AI384" s="114" t="n"/>
      <c r="AJ384" s="115" t="n"/>
      <c r="AK384" s="116" t="n"/>
      <c r="AL384" s="116" t="n"/>
      <c r="AM384" s="117" t="n"/>
    </row>
    <row r="385" ht="15.75" customFormat="1" customHeight="1" s="96">
      <c r="B385" s="97" t="n"/>
      <c r="C385" s="98" t="n"/>
      <c r="D385" s="98" t="n"/>
      <c r="E385" s="98" t="n"/>
      <c r="F385" s="98" t="n"/>
      <c r="G385" s="98" t="n"/>
      <c r="H385" s="98" t="n"/>
      <c r="I385" s="98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118" t="n"/>
      <c r="AB385" s="119" t="n"/>
      <c r="AC385" s="120" t="n"/>
      <c r="AD385" s="372" t="n"/>
      <c r="AE385" s="121" t="n"/>
      <c r="AF385" s="419" t="n"/>
      <c r="AG385" s="122" t="n"/>
      <c r="AH385" s="123" t="n"/>
      <c r="AI385" s="124" t="n"/>
      <c r="AJ385" s="375" t="n"/>
      <c r="AK385" s="390" t="n"/>
      <c r="AL385" s="389" t="n"/>
      <c r="AM385" s="388" t="n"/>
      <c r="AO385" s="107" t="n"/>
      <c r="AP385" s="108" t="n"/>
      <c r="AQ385" s="108" t="n"/>
      <c r="AR385" s="108" t="n"/>
      <c r="AS385" s="108" t="n"/>
    </row>
    <row r="386" ht="15.75" customHeight="1">
      <c r="B386" s="77" t="n"/>
      <c r="C386" s="78" t="n"/>
      <c r="D386" s="78" t="n"/>
      <c r="E386" s="78" t="n"/>
      <c r="F386" s="78" t="n"/>
      <c r="G386" s="78" t="n"/>
      <c r="H386" s="78" t="n"/>
      <c r="I386" s="78" t="n"/>
      <c r="J386" s="78" t="n"/>
      <c r="K386" s="78" t="n"/>
      <c r="L386" s="78" t="n"/>
      <c r="M386" s="78" t="n"/>
      <c r="N386" s="78" t="n"/>
      <c r="O386" s="78" t="n"/>
      <c r="P386" s="78" t="n"/>
      <c r="Q386" s="78" t="n"/>
      <c r="R386" s="78" t="n"/>
      <c r="S386" s="78" t="n"/>
      <c r="T386" s="78" t="n"/>
      <c r="U386" s="78" t="n"/>
      <c r="V386" s="78" t="n"/>
      <c r="W386" s="78" t="n"/>
      <c r="X386" s="78" t="n"/>
      <c r="Y386" s="78" t="n"/>
      <c r="Z386" s="78" t="n"/>
      <c r="AA386" s="549" t="inlineStr">
        <is>
          <t>Poids lourds (PL)</t>
        </is>
      </c>
      <c r="AB386" s="427" t="n"/>
      <c r="AC386" s="428" t="n"/>
      <c r="AD386" s="125" t="n"/>
      <c r="AE386" s="126" t="n"/>
      <c r="AF386" s="127" t="n"/>
      <c r="AG386" s="128" t="n"/>
      <c r="AH386" s="129" t="n"/>
      <c r="AI386" s="130" t="n"/>
      <c r="AJ386" s="131" t="n"/>
      <c r="AK386" s="132" t="n"/>
      <c r="AL386" s="132" t="n"/>
      <c r="AM386" s="133" t="n"/>
    </row>
    <row r="387" ht="15.75" customFormat="1" customHeight="1" s="96">
      <c r="B387" s="97" t="n"/>
      <c r="C387" s="98" t="n"/>
      <c r="D387" s="98" t="n"/>
      <c r="E387" s="98" t="n"/>
      <c r="F387" s="98" t="n"/>
      <c r="G387" s="98" t="n"/>
      <c r="H387" s="98" t="n"/>
      <c r="I387" s="98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134" t="n"/>
      <c r="AB387" s="135" t="n"/>
      <c r="AC387" s="136" t="n"/>
      <c r="AD387" s="373">
        <f>AD373</f>
        <v/>
      </c>
      <c r="AE387" s="137" t="n"/>
      <c r="AF387" s="418" t="inlineStr">
        <is>
          <t>km/h</t>
        </is>
      </c>
      <c r="AG387" s="138">
        <f>SUMPRODUCT(MATCH(1,--($C375:$Z375&gt;15),0))</f>
        <v/>
      </c>
      <c r="AH387" s="139">
        <f>SUMPRODUCT(MATCH(1,--($C375:$Z375&gt;50),0))</f>
        <v/>
      </c>
      <c r="AI387" s="140">
        <f>SUMPRODUCT(MATCH(1,--($C375:$Z375&gt;85),0))</f>
        <v/>
      </c>
      <c r="AJ387" s="374">
        <f>AJ386/AD386</f>
        <v/>
      </c>
      <c r="AK387" s="391">
        <f>AK386/$AD386</f>
        <v/>
      </c>
      <c r="AL387" s="393">
        <f>AL386/$AD386</f>
        <v/>
      </c>
      <c r="AM387" s="392">
        <f>AM386/$AD386</f>
        <v/>
      </c>
      <c r="AO387" s="107" t="n"/>
      <c r="AP387" s="108" t="n"/>
      <c r="AQ387" s="108" t="n"/>
      <c r="AR387" s="108" t="n"/>
      <c r="AS387" s="108" t="n"/>
    </row>
    <row r="388" ht="15.75" customHeight="1">
      <c r="B388" s="77" t="n"/>
      <c r="C388" s="78" t="n"/>
      <c r="D388" s="78" t="n"/>
      <c r="E388" s="78" t="n"/>
      <c r="F388" s="78" t="n"/>
      <c r="G388" s="78" t="n"/>
      <c r="H388" s="78" t="n"/>
      <c r="I388" s="78" t="n"/>
      <c r="J388" s="78" t="n"/>
      <c r="K388" s="78" t="n"/>
      <c r="L388" s="78" t="n"/>
      <c r="M388" s="78" t="n"/>
      <c r="N388" s="78" t="n"/>
      <c r="O388" s="78" t="n"/>
      <c r="P388" s="78" t="n"/>
      <c r="Q388" s="78" t="n"/>
      <c r="R388" s="78" t="n"/>
      <c r="S388" s="78" t="n"/>
      <c r="T388" s="78" t="n"/>
      <c r="U388" s="78" t="n"/>
      <c r="V388" s="78" t="n"/>
      <c r="W388" s="78" t="n"/>
      <c r="X388" s="78" t="n"/>
      <c r="Y388" s="78" t="n"/>
      <c r="Z388" s="78" t="n"/>
      <c r="AB388" s="141" t="n"/>
      <c r="AC388" s="141" t="n"/>
      <c r="AD388" s="142" t="n"/>
      <c r="AE388" s="143" t="n"/>
      <c r="AF388" s="143" t="n"/>
      <c r="AG388" s="143" t="n"/>
      <c r="AH388" s="143" t="n"/>
      <c r="AI388" s="438" t="inlineStr">
        <is>
          <t>Période 1:</t>
        </is>
      </c>
      <c r="AK388" s="316" t="inlineStr">
        <is>
          <t>{{P1_START}}</t>
        </is>
      </c>
      <c r="AL388" s="425" t="inlineStr">
        <is>
          <t>à</t>
        </is>
      </c>
      <c r="AM388" s="316" t="inlineStr">
        <is>
          <t>{{P1_END}}</t>
        </is>
      </c>
      <c r="AN388" s="144" t="n"/>
    </row>
    <row r="389" ht="15.75" customHeight="1">
      <c r="B389" s="77" t="n"/>
      <c r="C389" s="78" t="n"/>
      <c r="D389" s="78" t="n"/>
      <c r="E389" s="78" t="n"/>
      <c r="F389" s="78" t="n"/>
      <c r="G389" s="78" t="n"/>
      <c r="H389" s="78" t="n"/>
      <c r="I389" s="78" t="n"/>
      <c r="J389" s="78" t="n"/>
      <c r="K389" s="78" t="n"/>
      <c r="L389" s="78" t="n"/>
      <c r="M389" s="78" t="n"/>
      <c r="N389" s="78" t="n"/>
      <c r="O389" s="78" t="n"/>
      <c r="P389" s="78" t="n"/>
      <c r="Q389" s="78" t="n"/>
      <c r="R389" s="78" t="n"/>
      <c r="S389" s="78" t="n"/>
      <c r="T389" s="78" t="n"/>
      <c r="U389" s="78" t="n"/>
      <c r="V389" s="78" t="n"/>
      <c r="W389" s="78" t="n"/>
      <c r="X389" s="78" t="n"/>
      <c r="Y389" s="78" t="n"/>
      <c r="Z389" s="78" t="n"/>
      <c r="AB389" s="145" t="n"/>
      <c r="AC389" s="145" t="n"/>
      <c r="AD389" s="146" t="n"/>
      <c r="AE389" s="147" t="n"/>
      <c r="AF389" s="147" t="n"/>
      <c r="AG389" s="147" t="n"/>
      <c r="AH389" s="147" t="n"/>
      <c r="AI389" s="438" t="inlineStr">
        <is>
          <t>Période 2:</t>
        </is>
      </c>
      <c r="AK389" s="316" t="inlineStr">
        <is>
          <t>{{P2_START}}</t>
        </is>
      </c>
      <c r="AL389" s="425" t="inlineStr">
        <is>
          <t>à</t>
        </is>
      </c>
      <c r="AM389" s="316" t="inlineStr">
        <is>
          <t>{{P2_END}}</t>
        </is>
      </c>
      <c r="AN389" s="144" t="n"/>
    </row>
    <row r="390" ht="15.75" customHeight="1">
      <c r="B390" s="77" t="n"/>
      <c r="C390" s="78" t="n"/>
      <c r="D390" s="78" t="n"/>
      <c r="E390" s="78" t="n"/>
      <c r="F390" s="78" t="n"/>
      <c r="G390" s="78" t="n"/>
      <c r="H390" s="78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  <c r="R390" s="78" t="n"/>
      <c r="S390" s="78" t="n"/>
      <c r="T390" s="78" t="n"/>
      <c r="U390" s="78" t="n"/>
      <c r="V390" s="78" t="n"/>
      <c r="W390" s="78" t="n"/>
      <c r="X390" s="78" t="n"/>
      <c r="Y390" s="78" t="n"/>
      <c r="Z390" s="78" t="n"/>
      <c r="AB390" s="148" t="n"/>
      <c r="AC390" s="148" t="n"/>
      <c r="AD390" s="146" t="n"/>
      <c r="AE390" s="147" t="n"/>
      <c r="AF390" s="147" t="n"/>
      <c r="AG390" s="147" t="n"/>
      <c r="AH390" s="147" t="n"/>
      <c r="AI390" s="438" t="inlineStr">
        <is>
          <t>Période 3:</t>
        </is>
      </c>
      <c r="AK390" s="316" t="inlineStr">
        <is>
          <t>{{P3_START}}</t>
        </is>
      </c>
      <c r="AL390" s="425" t="inlineStr">
        <is>
          <t>à</t>
        </is>
      </c>
      <c r="AM390" s="316" t="inlineStr">
        <is>
          <t>{{P3_END}}</t>
        </is>
      </c>
      <c r="AN390" s="144" t="n"/>
    </row>
    <row r="391" ht="15.75" customHeight="1">
      <c r="B391" s="77" t="n"/>
      <c r="C391" s="78" t="n"/>
      <c r="D391" s="78" t="n"/>
      <c r="E391" s="78" t="n"/>
      <c r="F391" s="78" t="n"/>
      <c r="G391" s="78" t="n"/>
      <c r="H391" s="78" t="n"/>
      <c r="I391" s="78" t="n"/>
      <c r="J391" s="78" t="n"/>
      <c r="K391" s="78" t="n"/>
      <c r="L391" s="78" t="n"/>
      <c r="M391" s="78" t="n"/>
      <c r="N391" s="78" t="n"/>
      <c r="O391" s="78" t="n"/>
      <c r="P391" s="78" t="n"/>
      <c r="Q391" s="78" t="n"/>
      <c r="R391" s="78" t="n"/>
      <c r="S391" s="78" t="n"/>
      <c r="T391" s="78" t="n"/>
      <c r="U391" s="78" t="n"/>
      <c r="V391" s="78" t="n"/>
      <c r="W391" s="78" t="n"/>
      <c r="X391" s="78" t="n"/>
      <c r="Y391" s="78" t="n"/>
      <c r="Z391" s="78" t="n"/>
      <c r="AB391" s="149" t="n"/>
      <c r="AC391" s="74" t="n"/>
      <c r="AD391" s="150" t="n"/>
      <c r="AE391" s="150" t="n"/>
      <c r="AF391" s="149" t="n"/>
      <c r="AG391" s="150" t="n"/>
      <c r="AH391" s="150" t="n"/>
      <c r="AI391" s="151" t="n"/>
      <c r="AJ391" s="151" t="n"/>
      <c r="AK391" s="151" t="n"/>
      <c r="AL391" s="151" t="n"/>
      <c r="AM391" s="151" t="n"/>
      <c r="AN391" s="151" t="n"/>
    </row>
    <row r="392" ht="15.75" customHeight="1">
      <c r="B392" s="77" t="n"/>
      <c r="C392" s="78" t="n"/>
      <c r="D392" s="78" t="n"/>
      <c r="E392" s="78" t="n"/>
      <c r="F392" s="78" t="n"/>
      <c r="G392" s="78" t="n"/>
      <c r="H392" s="78" t="n"/>
      <c r="I392" s="78" t="n"/>
      <c r="J392" s="78" t="n"/>
      <c r="K392" s="78" t="n"/>
      <c r="L392" s="78" t="n"/>
      <c r="M392" s="78" t="n"/>
      <c r="N392" s="78" t="n"/>
      <c r="O392" s="78" t="n"/>
      <c r="P392" s="78" t="n"/>
      <c r="Q392" s="78" t="n"/>
      <c r="R392" s="78" t="n"/>
      <c r="S392" s="78" t="n"/>
      <c r="T392" s="78" t="n"/>
      <c r="U392" s="78" t="n"/>
      <c r="V392" s="78" t="n"/>
      <c r="W392" s="78" t="n"/>
      <c r="X392" s="78" t="n"/>
      <c r="Y392" s="78" t="n"/>
      <c r="Z392" s="78" t="n"/>
      <c r="AA392" s="40" t="n"/>
      <c r="AB392" s="40" t="n"/>
      <c r="AC392" s="40" t="n"/>
      <c r="AD392" s="40" t="n"/>
      <c r="AE392" s="40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</row>
    <row r="393" ht="15.75" customHeight="1"/>
    <row r="394" ht="15.75" customHeight="1">
      <c r="B394" s="5" t="n"/>
      <c r="C394" s="6" t="n"/>
      <c r="D394" s="6" t="n"/>
      <c r="E394" s="6" t="n"/>
      <c r="F394" s="7" t="n"/>
      <c r="G394" s="445" t="inlineStr">
        <is>
          <t>MOYENNE DE LA PERIODE DE RELEVE</t>
        </is>
      </c>
      <c r="H394" s="446" t="n"/>
      <c r="I394" s="446" t="n"/>
      <c r="J394" s="446" t="n"/>
      <c r="K394" s="446" t="n"/>
      <c r="L394" s="446" t="n"/>
      <c r="M394" s="446" t="n"/>
      <c r="N394" s="446" t="n"/>
      <c r="O394" s="446" t="n"/>
      <c r="P394" s="446" t="n"/>
      <c r="Q394" s="446" t="n"/>
      <c r="R394" s="446" t="n"/>
      <c r="S394" s="446" t="n"/>
      <c r="T394" s="446" t="n"/>
      <c r="U394" s="446" t="n"/>
      <c r="V394" s="446" t="n"/>
      <c r="W394" s="446" t="n"/>
      <c r="X394" s="446" t="n"/>
      <c r="Y394" s="446" t="n"/>
      <c r="Z394" s="446" t="n"/>
      <c r="AA394" s="446" t="n"/>
      <c r="AB394" s="446" t="n"/>
      <c r="AC394" s="446" t="n"/>
      <c r="AD394" s="446" t="n"/>
      <c r="AE394" s="446" t="n"/>
      <c r="AF394" s="446" t="n"/>
      <c r="AG394" s="8" t="n"/>
      <c r="AH394" s="8" t="n"/>
      <c r="AI394" s="8" t="n"/>
      <c r="AJ394" s="8" t="n"/>
      <c r="AK394" s="8" t="n"/>
      <c r="AL394" s="8" t="n"/>
      <c r="AM394" s="9" t="n"/>
      <c r="AN394" s="10" t="n"/>
    </row>
    <row r="395" ht="15.75" customHeight="1">
      <c r="B395" s="11" t="n"/>
      <c r="C395" s="12" t="n"/>
      <c r="D395" s="12" t="n"/>
      <c r="E395" s="12" t="n"/>
      <c r="F395" s="13" t="n"/>
      <c r="G395" s="550" t="inlineStr">
        <is>
          <t>SENS1</t>
        </is>
      </c>
      <c r="H395" s="427" t="n"/>
      <c r="I395" s="427" t="n"/>
      <c r="J395" s="428" t="n"/>
      <c r="K395" s="444" t="inlineStr">
        <is>
          <t>Sens</t>
        </is>
      </c>
      <c r="L395" s="440" t="n">
        <v>1</v>
      </c>
      <c r="M395" s="447" t="inlineStr">
        <is>
          <t>Voie</t>
        </is>
      </c>
      <c r="N395" s="440" t="n">
        <v>0</v>
      </c>
      <c r="O395" s="14" t="n"/>
      <c r="P395" s="15" t="n"/>
      <c r="Q395" s="441" t="inlineStr">
        <is>
          <t>{{SECT_INFO}}</t>
        </is>
      </c>
      <c r="R395" s="427" t="n"/>
      <c r="S395" s="427" t="n"/>
      <c r="T395" s="427" t="n"/>
      <c r="U395" s="427" t="n"/>
      <c r="V395" s="427" t="n"/>
      <c r="W395" s="427" t="n"/>
      <c r="X395" s="427" t="n"/>
      <c r="Y395" s="428" t="n"/>
      <c r="Z395" s="441" t="inlineStr">
        <is>
          <t>{{SURVEY_PERIOD}}</t>
        </is>
      </c>
      <c r="AA395" s="427" t="n"/>
      <c r="AB395" s="427" t="n"/>
      <c r="AC395" s="427" t="n"/>
      <c r="AD395" s="427" t="n"/>
      <c r="AE395" s="427" t="n"/>
      <c r="AF395" s="428" t="n"/>
      <c r="AG395" s="441" t="inlineStr">
        <is>
          <t>Mode 4 / Seq = 60mn</t>
        </is>
      </c>
      <c r="AH395" s="427" t="n"/>
      <c r="AI395" s="427" t="n"/>
      <c r="AJ395" s="427" t="n"/>
      <c r="AK395" s="427" t="n"/>
      <c r="AL395" s="427" t="n"/>
      <c r="AM395" s="428" t="n"/>
      <c r="AN395" s="16" t="n"/>
    </row>
    <row r="396" ht="15.75" customHeight="1">
      <c r="B396" s="11" t="n"/>
      <c r="C396" s="12" t="n"/>
      <c r="D396" s="12" t="n"/>
      <c r="E396" s="12" t="n"/>
      <c r="F396" s="13" t="n"/>
      <c r="G396" s="431" t="n"/>
      <c r="J396" s="433" t="n"/>
      <c r="K396" s="434" t="n"/>
      <c r="L396" s="435" t="n"/>
      <c r="M396" s="435" t="n"/>
      <c r="N396" s="435" t="n"/>
      <c r="O396" s="17" t="n"/>
      <c r="P396" s="18" t="n"/>
      <c r="Q396" s="434" t="n"/>
      <c r="R396" s="435" t="n"/>
      <c r="S396" s="435" t="n"/>
      <c r="T396" s="435" t="n"/>
      <c r="U396" s="435" t="n"/>
      <c r="V396" s="435" t="n"/>
      <c r="W396" s="435" t="n"/>
      <c r="X396" s="435" t="n"/>
      <c r="Y396" s="436" t="n"/>
      <c r="Z396" s="434" t="n"/>
      <c r="AA396" s="435" t="n"/>
      <c r="AB396" s="435" t="n"/>
      <c r="AC396" s="435" t="n"/>
      <c r="AD396" s="435" t="n"/>
      <c r="AE396" s="435" t="n"/>
      <c r="AF396" s="436" t="n"/>
      <c r="AG396" s="434" t="n"/>
      <c r="AH396" s="435" t="n"/>
      <c r="AI396" s="435" t="n"/>
      <c r="AJ396" s="435" t="n"/>
      <c r="AK396" s="435" t="n"/>
      <c r="AL396" s="435" t="n"/>
      <c r="AM396" s="436" t="n"/>
      <c r="AN396" s="16" t="n"/>
    </row>
    <row r="397" ht="15.75" customHeight="1">
      <c r="B397" s="11" t="n"/>
      <c r="C397" s="12" t="n"/>
      <c r="D397" s="12" t="n"/>
      <c r="E397" s="12" t="n"/>
      <c r="F397" s="13" t="n"/>
      <c r="G397" s="431" t="n"/>
      <c r="J397" s="433" t="n"/>
      <c r="K397" s="443" t="inlineStr">
        <is>
          <t>{{LOCATION}}</t>
        </is>
      </c>
      <c r="L397" s="427" t="n"/>
      <c r="M397" s="427" t="n"/>
      <c r="N397" s="427" t="n"/>
      <c r="O397" s="427" t="n"/>
      <c r="P397" s="427" t="n"/>
      <c r="Q397" s="427" t="n"/>
      <c r="R397" s="427" t="n"/>
      <c r="S397" s="427" t="n"/>
      <c r="T397" s="427" t="n"/>
      <c r="U397" s="427" t="n"/>
      <c r="V397" s="427" t="n"/>
      <c r="W397" s="427" t="n"/>
      <c r="X397" s="427" t="n"/>
      <c r="Y397" s="427" t="n"/>
      <c r="Z397" s="427" t="n"/>
      <c r="AA397" s="427" t="n"/>
      <c r="AB397" s="427" t="n"/>
      <c r="AC397" s="427" t="n"/>
      <c r="AD397" s="427" t="n"/>
      <c r="AE397" s="427" t="n"/>
      <c r="AF397" s="427" t="n"/>
      <c r="AG397" s="427" t="n"/>
      <c r="AH397" s="427" t="n"/>
      <c r="AI397" s="427" t="n"/>
      <c r="AJ397" s="447" t="inlineStr">
        <is>
          <t>Page</t>
        </is>
      </c>
      <c r="AK397" s="442" t="inlineStr">
        <is>
          <t>-</t>
        </is>
      </c>
      <c r="AL397" s="19" t="n"/>
      <c r="AM397" s="20" t="n"/>
      <c r="AN397" s="21" t="n"/>
    </row>
    <row r="398" ht="15.75" customHeight="1">
      <c r="B398" s="22" t="n"/>
      <c r="C398" s="23" t="n"/>
      <c r="D398" s="23" t="n"/>
      <c r="E398" s="23" t="n"/>
      <c r="F398" s="24" t="n"/>
      <c r="G398" s="434" t="n"/>
      <c r="H398" s="435" t="n"/>
      <c r="I398" s="435" t="n"/>
      <c r="J398" s="436" t="n"/>
      <c r="K398" s="434" t="n"/>
      <c r="L398" s="435" t="n"/>
      <c r="M398" s="435" t="n"/>
      <c r="N398" s="435" t="n"/>
      <c r="O398" s="435" t="n"/>
      <c r="P398" s="435" t="n"/>
      <c r="Q398" s="435" t="n"/>
      <c r="R398" s="435" t="n"/>
      <c r="S398" s="435" t="n"/>
      <c r="T398" s="435" t="n"/>
      <c r="U398" s="435" t="n"/>
      <c r="V398" s="435" t="n"/>
      <c r="W398" s="435" t="n"/>
      <c r="X398" s="435" t="n"/>
      <c r="Y398" s="435" t="n"/>
      <c r="Z398" s="435" t="n"/>
      <c r="AA398" s="435" t="n"/>
      <c r="AB398" s="435" t="n"/>
      <c r="AC398" s="435" t="n"/>
      <c r="AD398" s="435" t="n"/>
      <c r="AE398" s="435" t="n"/>
      <c r="AF398" s="435" t="n"/>
      <c r="AG398" s="435" t="n"/>
      <c r="AH398" s="435" t="n"/>
      <c r="AI398" s="435" t="n"/>
      <c r="AJ398" s="435" t="n"/>
      <c r="AK398" s="435" t="n"/>
      <c r="AL398" s="25" t="n"/>
      <c r="AM398" s="26" t="n"/>
    </row>
    <row r="399" ht="15.75" customFormat="1" customHeight="1" s="27">
      <c r="B399" s="28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  <c r="AO399" s="3" t="n"/>
      <c r="AP399" s="4" t="n"/>
      <c r="AQ399" s="4" t="n"/>
      <c r="AR399" s="4" t="n"/>
      <c r="AS399" s="4" t="n"/>
    </row>
    <row r="400" hidden="1" ht="15.75" customFormat="1" customHeight="1" s="30">
      <c r="B400" s="31" t="inlineStr">
        <is>
          <t>Vitesses</t>
        </is>
      </c>
      <c r="C400" s="31" t="n">
        <v>0</v>
      </c>
      <c r="D400" s="31" t="n">
        <v>20</v>
      </c>
      <c r="E400" s="31" t="n">
        <v>20</v>
      </c>
      <c r="F400" s="31" t="n">
        <v>30</v>
      </c>
      <c r="G400" s="31" t="n">
        <v>30</v>
      </c>
      <c r="H400" s="31" t="n">
        <v>40</v>
      </c>
      <c r="I400" s="31" t="n">
        <v>40</v>
      </c>
      <c r="J400" s="31" t="n">
        <v>50</v>
      </c>
      <c r="K400" s="31" t="n">
        <v>50</v>
      </c>
      <c r="L400" s="31" t="n">
        <v>60</v>
      </c>
      <c r="M400" s="31" t="n">
        <v>60</v>
      </c>
      <c r="N400" s="31" t="n">
        <v>70</v>
      </c>
      <c r="O400" s="31" t="n">
        <v>70</v>
      </c>
      <c r="P400" s="31" t="n">
        <v>80</v>
      </c>
      <c r="Q400" s="31" t="n">
        <v>80</v>
      </c>
      <c r="R400" s="31" t="n">
        <v>90</v>
      </c>
      <c r="S400" s="31" t="n">
        <v>90</v>
      </c>
      <c r="T400" s="31" t="n">
        <v>100</v>
      </c>
      <c r="U400" s="31" t="n">
        <v>100</v>
      </c>
      <c r="V400" s="31" t="n">
        <v>110</v>
      </c>
      <c r="W400" s="31" t="n">
        <v>110</v>
      </c>
      <c r="X400" s="31" t="n">
        <v>120</v>
      </c>
      <c r="Y400" s="31" t="n">
        <v>120</v>
      </c>
      <c r="Z400" s="31" t="n">
        <v>130</v>
      </c>
      <c r="AO400" s="3" t="n"/>
    </row>
    <row r="401" ht="15.75" customHeight="1">
      <c r="B401" s="450" t="n"/>
      <c r="C401" s="32" t="n"/>
      <c r="D401" s="32" t="inlineStr">
        <is>
          <t>&lt;20</t>
        </is>
      </c>
      <c r="E401" s="32" t="n"/>
      <c r="F401" s="32" t="inlineStr">
        <is>
          <t>20 - 30</t>
        </is>
      </c>
      <c r="G401" s="32" t="n"/>
      <c r="H401" s="32" t="inlineStr">
        <is>
          <t>30 - 40</t>
        </is>
      </c>
      <c r="I401" s="32" t="n"/>
      <c r="J401" s="32" t="inlineStr">
        <is>
          <t>40 - 50</t>
        </is>
      </c>
      <c r="K401" s="32" t="n"/>
      <c r="L401" s="32" t="inlineStr">
        <is>
          <t>50 - 60</t>
        </is>
      </c>
      <c r="M401" s="32" t="n"/>
      <c r="N401" s="32" t="inlineStr">
        <is>
          <t>60 - 70</t>
        </is>
      </c>
      <c r="O401" s="32" t="n"/>
      <c r="P401" s="32" t="inlineStr">
        <is>
          <t>70 - 80</t>
        </is>
      </c>
      <c r="Q401" s="32" t="n"/>
      <c r="R401" s="32" t="inlineStr">
        <is>
          <t>80 - 90</t>
        </is>
      </c>
      <c r="S401" s="32" t="n"/>
      <c r="T401" s="32" t="inlineStr">
        <is>
          <t>90 - 100</t>
        </is>
      </c>
      <c r="U401" s="32" t="n"/>
      <c r="V401" s="32" t="inlineStr">
        <is>
          <t>100 - 110</t>
        </is>
      </c>
      <c r="W401" s="32" t="n"/>
      <c r="X401" s="32" t="inlineStr">
        <is>
          <t>110 - 120</t>
        </is>
      </c>
      <c r="Y401" s="32" t="n"/>
      <c r="Z401" s="32" t="inlineStr">
        <is>
          <t>&gt;120</t>
        </is>
      </c>
      <c r="AA401" s="33" t="n"/>
      <c r="AB401" s="34" t="inlineStr">
        <is>
          <t>Vmoy(km/h)</t>
        </is>
      </c>
      <c r="AC401" s="33" t="n"/>
      <c r="AD401" s="35" t="inlineStr">
        <is>
          <t xml:space="preserve">     Débit</t>
        </is>
      </c>
      <c r="AE401" s="34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</row>
    <row r="402" ht="15.75" customHeight="1">
      <c r="B402" s="434" t="n"/>
      <c r="C402" s="37" t="inlineStr">
        <is>
          <t>VL</t>
        </is>
      </c>
      <c r="D402" s="37" t="inlineStr">
        <is>
          <t>PL</t>
        </is>
      </c>
      <c r="E402" s="37" t="inlineStr">
        <is>
          <t>VL</t>
        </is>
      </c>
      <c r="F402" s="37" t="inlineStr">
        <is>
          <t>PL</t>
        </is>
      </c>
      <c r="G402" s="37" t="inlineStr">
        <is>
          <t>VL</t>
        </is>
      </c>
      <c r="H402" s="37" t="inlineStr">
        <is>
          <t>PL</t>
        </is>
      </c>
      <c r="I402" s="37" t="inlineStr">
        <is>
          <t>VL</t>
        </is>
      </c>
      <c r="J402" s="37" t="inlineStr">
        <is>
          <t>PL</t>
        </is>
      </c>
      <c r="K402" s="37" t="inlineStr">
        <is>
          <t>VL</t>
        </is>
      </c>
      <c r="L402" s="37" t="inlineStr">
        <is>
          <t>PL</t>
        </is>
      </c>
      <c r="M402" s="37" t="inlineStr">
        <is>
          <t>VL</t>
        </is>
      </c>
      <c r="N402" s="37" t="inlineStr">
        <is>
          <t>PL</t>
        </is>
      </c>
      <c r="O402" s="37" t="inlineStr">
        <is>
          <t>VL</t>
        </is>
      </c>
      <c r="P402" s="37" t="inlineStr">
        <is>
          <t>PL</t>
        </is>
      </c>
      <c r="Q402" s="37" t="inlineStr">
        <is>
          <t>VL</t>
        </is>
      </c>
      <c r="R402" s="37" t="inlineStr">
        <is>
          <t>PL</t>
        </is>
      </c>
      <c r="S402" s="37" t="inlineStr">
        <is>
          <t>VL</t>
        </is>
      </c>
      <c r="T402" s="37" t="inlineStr">
        <is>
          <t>PL</t>
        </is>
      </c>
      <c r="U402" s="37" t="inlineStr">
        <is>
          <t>VL</t>
        </is>
      </c>
      <c r="V402" s="37" t="inlineStr">
        <is>
          <t>PL</t>
        </is>
      </c>
      <c r="W402" s="37" t="inlineStr">
        <is>
          <t>VL</t>
        </is>
      </c>
      <c r="X402" s="37" t="inlineStr">
        <is>
          <t>PL</t>
        </is>
      </c>
      <c r="Y402" s="37" t="inlineStr">
        <is>
          <t>VL</t>
        </is>
      </c>
      <c r="Z402" s="37" t="inlineStr">
        <is>
          <t>PL</t>
        </is>
      </c>
      <c r="AA402" s="38" t="inlineStr">
        <is>
          <t>VL</t>
        </is>
      </c>
      <c r="AB402" s="39" t="inlineStr">
        <is>
          <t>PL</t>
        </is>
      </c>
      <c r="AC402" s="38" t="inlineStr">
        <is>
          <t>VL</t>
        </is>
      </c>
      <c r="AD402" s="37" t="inlineStr">
        <is>
          <t>PL</t>
        </is>
      </c>
      <c r="AE402" s="39" t="inlineStr">
        <is>
          <t>TV</t>
        </is>
      </c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</row>
    <row r="403" ht="15.75" customHeight="1">
      <c r="B403" s="41" t="inlineStr">
        <is>
          <t>0h - 1h</t>
        </is>
      </c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  <c r="AA403" s="43">
        <f>IF(AC403=0,"",(C403*(C$8+D$8)/2+E403*(E$8+F$8)/2+G403*(G$8+H$8)/2+I403*(I$8+J$8)/2+K403*(K$8+L$8)/2+M403*(M$8+N$8)/2+O403*(O$8+P$8)/2+Q403*(Q$8+R$8)/2+S403*(S$8+T$8)/2+U403*(U$8+V$8)/2+W403*(W$8+X$8)/2+Y403*(Y$8+Z$8)/2)/AC403)</f>
        <v/>
      </c>
      <c r="AB403" s="44">
        <f>IF(AD403=0,"",(D403*(D$8+C$8)/2+F403*(F$8+E$8)/2+H403*(H$8+G$8)/2+J403*(J$8+I$8)/2+L403*(L$8+K$8)/2+N403*(N$8+M$8)/2+P403*(P$8+O$8)/2+R403*(R$8+Q$8)/2+T403*(T$8+S$8)/2+V403*(V$8+U$8)/2+X403*(X$8+W$8)/2+Z403*(Z$8+Y$8)/2)/AD403)</f>
        <v/>
      </c>
      <c r="AC403" s="45">
        <f>SUM(C403,E403,G403,I403,K403,M403,O403,Q403,S403,U403,W403,Y403)</f>
        <v/>
      </c>
      <c r="AD403" s="46">
        <f>SUM(D403,F403,H403,J403,L403,N403,P403,R403,T403,V403,X403,Z403)</f>
        <v/>
      </c>
      <c r="AE403" s="47">
        <f>AC403+AD403</f>
        <v/>
      </c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8">
        <f>TIME(HOUR(AP403),MINUTE(AP403),0)</f>
        <v/>
      </c>
      <c r="AP403" s="48">
        <f>#REF!</f>
        <v/>
      </c>
    </row>
    <row r="404" ht="15.75" customHeight="1">
      <c r="B404" s="41" t="inlineStr">
        <is>
          <t>1h - 2h</t>
        </is>
      </c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  <c r="AA404" s="43">
        <f>IF(AC404=0,"",(C404*(C$8+D$8)/2+E404*(E$8+F$8)/2+G404*(G$8+H$8)/2+I404*(I$8+J$8)/2+K404*(K$8+L$8)/2+M404*(M$8+N$8)/2+O404*(O$8+P$8)/2+Q404*(Q$8+R$8)/2+S404*(S$8+T$8)/2+U404*(U$8+V$8)/2+W404*(W$8+X$8)/2+Y404*(Y$8+Z$8)/2)/AC404)</f>
        <v/>
      </c>
      <c r="AB404" s="44">
        <f>IF(AD404=0,"",(D404*(D$8+C$8)/2+F404*(F$8+E$8)/2+H404*(H$8+G$8)/2+J404*(J$8+I$8)/2+L404*(L$8+K$8)/2+N404*(N$8+M$8)/2+P404*(P$8+O$8)/2+R404*(R$8+Q$8)/2+T404*(T$8+S$8)/2+V404*(V$8+U$8)/2+X404*(X$8+W$8)/2+Z404*(Z$8+Y$8)/2)/AD404)</f>
        <v/>
      </c>
      <c r="AC404" s="45">
        <f>SUM(C404,E404,G404,I404,K404,M404,O404,Q404,S404,U404,W404,Y404)</f>
        <v/>
      </c>
      <c r="AD404" s="46">
        <f>SUM(D404,F404,H404,J404,L404,N404,P404,R404,T404,V404,X404,Z404)</f>
        <v/>
      </c>
      <c r="AE404" s="47">
        <f>AC404+AD404</f>
        <v/>
      </c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8">
        <f>AO403+TIME(0,60*$AH$43/24,0)</f>
        <v/>
      </c>
      <c r="AP404" s="48">
        <f>AP403+TIME(0,60*$AH$43/24,0)</f>
        <v/>
      </c>
    </row>
    <row r="405" ht="15.75" customHeight="1">
      <c r="B405" s="41" t="inlineStr">
        <is>
          <t>2h - 3h</t>
        </is>
      </c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  <c r="AA405" s="43">
        <f>IF(AC405=0,"",(C405*(C$8+D$8)/2+E405*(E$8+F$8)/2+G405*(G$8+H$8)/2+I405*(I$8+J$8)/2+K405*(K$8+L$8)/2+M405*(M$8+N$8)/2+O405*(O$8+P$8)/2+Q405*(Q$8+R$8)/2+S405*(S$8+T$8)/2+U405*(U$8+V$8)/2+W405*(W$8+X$8)/2+Y405*(Y$8+Z$8)/2)/AC405)</f>
        <v/>
      </c>
      <c r="AB405" s="44">
        <f>IF(AD405=0,"",(D405*(D$8+C$8)/2+F405*(F$8+E$8)/2+H405*(H$8+G$8)/2+J405*(J$8+I$8)/2+L405*(L$8+K$8)/2+N405*(N$8+M$8)/2+P405*(P$8+O$8)/2+R405*(R$8+Q$8)/2+T405*(T$8+S$8)/2+V405*(V$8+U$8)/2+X405*(X$8+W$8)/2+Z405*(Z$8+Y$8)/2)/AD405)</f>
        <v/>
      </c>
      <c r="AC405" s="45">
        <f>SUM(C405,E405,G405,I405,K405,M405,O405,Q405,S405,U405,W405,Y405)</f>
        <v/>
      </c>
      <c r="AD405" s="46">
        <f>SUM(D405,F405,H405,J405,L405,N405,P405,R405,T405,V405,X405,Z405)</f>
        <v/>
      </c>
      <c r="AE405" s="47">
        <f>AC405+AD405</f>
        <v/>
      </c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8">
        <f>AO404+TIME(0,60*$AH$43/24,0)</f>
        <v/>
      </c>
      <c r="AP405" s="48">
        <f>AP404+TIME(0,60*$AH$43/24,0)</f>
        <v/>
      </c>
    </row>
    <row r="406" ht="15.75" customHeight="1">
      <c r="B406" s="41" t="inlineStr">
        <is>
          <t>3h - 4h</t>
        </is>
      </c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  <c r="AA406" s="43">
        <f>IF(AC406=0,"",(C406*(C$8+D$8)/2+E406*(E$8+F$8)/2+G406*(G$8+H$8)/2+I406*(I$8+J$8)/2+K406*(K$8+L$8)/2+M406*(M$8+N$8)/2+O406*(O$8+P$8)/2+Q406*(Q$8+R$8)/2+S406*(S$8+T$8)/2+U406*(U$8+V$8)/2+W406*(W$8+X$8)/2+Y406*(Y$8+Z$8)/2)/AC406)</f>
        <v/>
      </c>
      <c r="AB406" s="44">
        <f>IF(AD406=0,"",(D406*(D$8+C$8)/2+F406*(F$8+E$8)/2+H406*(H$8+G$8)/2+J406*(J$8+I$8)/2+L406*(L$8+K$8)/2+N406*(N$8+M$8)/2+P406*(P$8+O$8)/2+R406*(R$8+Q$8)/2+T406*(T$8+S$8)/2+V406*(V$8+U$8)/2+X406*(X$8+W$8)/2+Z406*(Z$8+Y$8)/2)/AD406)</f>
        <v/>
      </c>
      <c r="AC406" s="45">
        <f>SUM(C406,E406,G406,I406,K406,M406,O406,Q406,S406,U406,W406,Y406)</f>
        <v/>
      </c>
      <c r="AD406" s="46">
        <f>SUM(D406,F406,H406,J406,L406,N406,P406,R406,T406,V406,X406,Z406)</f>
        <v/>
      </c>
      <c r="AE406" s="47">
        <f>AC406+AD406</f>
        <v/>
      </c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8">
        <f>AO405+TIME(0,60*$AH$43/24,0)</f>
        <v/>
      </c>
      <c r="AP406" s="48">
        <f>AP405+TIME(0,60*$AH$43/24,0)</f>
        <v/>
      </c>
    </row>
    <row r="407" ht="15.75" customHeight="1">
      <c r="B407" s="41" t="inlineStr">
        <is>
          <t>4h - 5h</t>
        </is>
      </c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  <c r="AA407" s="43">
        <f>IF(AC407=0,"",(C407*(C$8+D$8)/2+E407*(E$8+F$8)/2+G407*(G$8+H$8)/2+I407*(I$8+J$8)/2+K407*(K$8+L$8)/2+M407*(M$8+N$8)/2+O407*(O$8+P$8)/2+Q407*(Q$8+R$8)/2+S407*(S$8+T$8)/2+U407*(U$8+V$8)/2+W407*(W$8+X$8)/2+Y407*(Y$8+Z$8)/2)/AC407)</f>
        <v/>
      </c>
      <c r="AB407" s="44">
        <f>IF(AD407=0,"",(D407*(D$8+C$8)/2+F407*(F$8+E$8)/2+H407*(H$8+G$8)/2+J407*(J$8+I$8)/2+L407*(L$8+K$8)/2+N407*(N$8+M$8)/2+P407*(P$8+O$8)/2+R407*(R$8+Q$8)/2+T407*(T$8+S$8)/2+V407*(V$8+U$8)/2+X407*(X$8+W$8)/2+Z407*(Z$8+Y$8)/2)/AD407)</f>
        <v/>
      </c>
      <c r="AC407" s="45">
        <f>SUM(C407,E407,G407,I407,K407,M407,O407,Q407,S407,U407,W407,Y407)</f>
        <v/>
      </c>
      <c r="AD407" s="46">
        <f>SUM(D407,F407,H407,J407,L407,N407,P407,R407,T407,V407,X407,Z407)</f>
        <v/>
      </c>
      <c r="AE407" s="47">
        <f>AC407+AD407</f>
        <v/>
      </c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8">
        <f>AO406+TIME(0,60*$AH$43/24,0)</f>
        <v/>
      </c>
      <c r="AP407" s="48">
        <f>AP406+TIME(0,60*$AH$43/24,0)</f>
        <v/>
      </c>
    </row>
    <row r="408" ht="15.75" customHeight="1">
      <c r="B408" s="41" t="inlineStr">
        <is>
          <t>5h - 6h</t>
        </is>
      </c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  <c r="AA408" s="43">
        <f>IF(AC408=0,"",(C408*(C$8+D$8)/2+E408*(E$8+F$8)/2+G408*(G$8+H$8)/2+I408*(I$8+J$8)/2+K408*(K$8+L$8)/2+M408*(M$8+N$8)/2+O408*(O$8+P$8)/2+Q408*(Q$8+R$8)/2+S408*(S$8+T$8)/2+U408*(U$8+V$8)/2+W408*(W$8+X$8)/2+Y408*(Y$8+Z$8)/2)/AC408)</f>
        <v/>
      </c>
      <c r="AB408" s="44">
        <f>IF(AD408=0,"",(D408*(D$8+C$8)/2+F408*(F$8+E$8)/2+H408*(H$8+G$8)/2+J408*(J$8+I$8)/2+L408*(L$8+K$8)/2+N408*(N$8+M$8)/2+P408*(P$8+O$8)/2+R408*(R$8+Q$8)/2+T408*(T$8+S$8)/2+V408*(V$8+U$8)/2+X408*(X$8+W$8)/2+Z408*(Z$8+Y$8)/2)/AD408)</f>
        <v/>
      </c>
      <c r="AC408" s="45">
        <f>SUM(C408,E408,G408,I408,K408,M408,O408,Q408,S408,U408,W408,Y408)</f>
        <v/>
      </c>
      <c r="AD408" s="46">
        <f>SUM(D408,F408,H408,J408,L408,N408,P408,R408,T408,V408,X408,Z408)</f>
        <v/>
      </c>
      <c r="AE408" s="47">
        <f>AC408+AD408</f>
        <v/>
      </c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8">
        <f>AO407+TIME(0,60*$AH$43/24,0)</f>
        <v/>
      </c>
      <c r="AP408" s="48">
        <f>AP407+TIME(0,60*$AH$43/24,0)</f>
        <v/>
      </c>
    </row>
    <row r="409" ht="15.75" customHeight="1">
      <c r="B409" s="41" t="inlineStr">
        <is>
          <t>6h - 7h</t>
        </is>
      </c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  <c r="AA409" s="43">
        <f>IF(AC409=0,"",(C409*(C$8+D$8)/2+E409*(E$8+F$8)/2+G409*(G$8+H$8)/2+I409*(I$8+J$8)/2+K409*(K$8+L$8)/2+M409*(M$8+N$8)/2+O409*(O$8+P$8)/2+Q409*(Q$8+R$8)/2+S409*(S$8+T$8)/2+U409*(U$8+V$8)/2+W409*(W$8+X$8)/2+Y409*(Y$8+Z$8)/2)/AC409)</f>
        <v/>
      </c>
      <c r="AB409" s="44">
        <f>IF(AD409=0,"",(D409*(D$8+C$8)/2+F409*(F$8+E$8)/2+H409*(H$8+G$8)/2+J409*(J$8+I$8)/2+L409*(L$8+K$8)/2+N409*(N$8+M$8)/2+P409*(P$8+O$8)/2+R409*(R$8+Q$8)/2+T409*(T$8+S$8)/2+V409*(V$8+U$8)/2+X409*(X$8+W$8)/2+Z409*(Z$8+Y$8)/2)/AD409)</f>
        <v/>
      </c>
      <c r="AC409" s="45">
        <f>SUM(C409,E409,G409,I409,K409,M409,O409,Q409,S409,U409,W409,Y409)</f>
        <v/>
      </c>
      <c r="AD409" s="46">
        <f>SUM(D409,F409,H409,J409,L409,N409,P409,R409,T409,V409,X409,Z409)</f>
        <v/>
      </c>
      <c r="AE409" s="47">
        <f>AC409+AD409</f>
        <v/>
      </c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8">
        <f>AO408+TIME(0,60*$AH$43/24,0)</f>
        <v/>
      </c>
      <c r="AP409" s="48">
        <f>AP408+TIME(0,60*$AH$43/24,0)</f>
        <v/>
      </c>
    </row>
    <row r="410" ht="15.75" customHeight="1">
      <c r="B410" s="41" t="inlineStr">
        <is>
          <t>7h - 8h</t>
        </is>
      </c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  <c r="AA410" s="43">
        <f>IF(AC410=0,"",(C410*(C$8+D$8)/2+E410*(E$8+F$8)/2+G410*(G$8+H$8)/2+I410*(I$8+J$8)/2+K410*(K$8+L$8)/2+M410*(M$8+N$8)/2+O410*(O$8+P$8)/2+Q410*(Q$8+R$8)/2+S410*(S$8+T$8)/2+U410*(U$8+V$8)/2+W410*(W$8+X$8)/2+Y410*(Y$8+Z$8)/2)/AC410)</f>
        <v/>
      </c>
      <c r="AB410" s="44">
        <f>IF(AD410=0,"",(D410*(D$8+C$8)/2+F410*(F$8+E$8)/2+H410*(H$8+G$8)/2+J410*(J$8+I$8)/2+L410*(L$8+K$8)/2+N410*(N$8+M$8)/2+P410*(P$8+O$8)/2+R410*(R$8+Q$8)/2+T410*(T$8+S$8)/2+V410*(V$8+U$8)/2+X410*(X$8+W$8)/2+Z410*(Z$8+Y$8)/2)/AD410)</f>
        <v/>
      </c>
      <c r="AC410" s="45">
        <f>SUM(C410,E410,G410,I410,K410,M410,O410,Q410,S410,U410,W410,Y410)</f>
        <v/>
      </c>
      <c r="AD410" s="46">
        <f>SUM(D410,F410,H410,J410,L410,N410,P410,R410,T410,V410,X410,Z410)</f>
        <v/>
      </c>
      <c r="AE410" s="47">
        <f>AC410+AD410</f>
        <v/>
      </c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8">
        <f>AO409+TIME(0,60*$AH$43/24,0)</f>
        <v/>
      </c>
      <c r="AP410" s="48">
        <f>AP409+TIME(0,60*$AH$43/24,0)</f>
        <v/>
      </c>
    </row>
    <row r="411" ht="15.75" customHeight="1">
      <c r="B411" s="41" t="inlineStr">
        <is>
          <t>8h - 9h</t>
        </is>
      </c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  <c r="AA411" s="43">
        <f>IF(AC411=0,"",(C411*(C$8+D$8)/2+E411*(E$8+F$8)/2+G411*(G$8+H$8)/2+I411*(I$8+J$8)/2+K411*(K$8+L$8)/2+M411*(M$8+N$8)/2+O411*(O$8+P$8)/2+Q411*(Q$8+R$8)/2+S411*(S$8+T$8)/2+U411*(U$8+V$8)/2+W411*(W$8+X$8)/2+Y411*(Y$8+Z$8)/2)/AC411)</f>
        <v/>
      </c>
      <c r="AB411" s="44">
        <f>IF(AD411=0,"",(D411*(D$8+C$8)/2+F411*(F$8+E$8)/2+H411*(H$8+G$8)/2+J411*(J$8+I$8)/2+L411*(L$8+K$8)/2+N411*(N$8+M$8)/2+P411*(P$8+O$8)/2+R411*(R$8+Q$8)/2+T411*(T$8+S$8)/2+V411*(V$8+U$8)/2+X411*(X$8+W$8)/2+Z411*(Z$8+Y$8)/2)/AD411)</f>
        <v/>
      </c>
      <c r="AC411" s="45">
        <f>SUM(C411,E411,G411,I411,K411,M411,O411,Q411,S411,U411,W411,Y411)</f>
        <v/>
      </c>
      <c r="AD411" s="46">
        <f>SUM(D411,F411,H411,J411,L411,N411,P411,R411,T411,V411,X411,Z411)</f>
        <v/>
      </c>
      <c r="AE411" s="47">
        <f>AC411+AD411</f>
        <v/>
      </c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8">
        <f>AO410+TIME(0,60*$AH$43/24,0)</f>
        <v/>
      </c>
      <c r="AP411" s="48">
        <f>AP410+TIME(0,60*$AH$43/24,0)</f>
        <v/>
      </c>
    </row>
    <row r="412" ht="15.75" customHeight="1">
      <c r="B412" s="41" t="inlineStr">
        <is>
          <t>9h - 10h</t>
        </is>
      </c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  <c r="AA412" s="43">
        <f>IF(AC412=0,"",(C412*(C$8+D$8)/2+E412*(E$8+F$8)/2+G412*(G$8+H$8)/2+I412*(I$8+J$8)/2+K412*(K$8+L$8)/2+M412*(M$8+N$8)/2+O412*(O$8+P$8)/2+Q412*(Q$8+R$8)/2+S412*(S$8+T$8)/2+U412*(U$8+V$8)/2+W412*(W$8+X$8)/2+Y412*(Y$8+Z$8)/2)/AC412)</f>
        <v/>
      </c>
      <c r="AB412" s="44">
        <f>IF(AD412=0,"",(D412*(D$8+C$8)/2+F412*(F$8+E$8)/2+H412*(H$8+G$8)/2+J412*(J$8+I$8)/2+L412*(L$8+K$8)/2+N412*(N$8+M$8)/2+P412*(P$8+O$8)/2+R412*(R$8+Q$8)/2+T412*(T$8+S$8)/2+V412*(V$8+U$8)/2+X412*(X$8+W$8)/2+Z412*(Z$8+Y$8)/2)/AD412)</f>
        <v/>
      </c>
      <c r="AC412" s="45">
        <f>SUM(C412,E412,G412,I412,K412,M412,O412,Q412,S412,U412,W412,Y412)</f>
        <v/>
      </c>
      <c r="AD412" s="46">
        <f>SUM(D412,F412,H412,J412,L412,N412,P412,R412,T412,V412,X412,Z412)</f>
        <v/>
      </c>
      <c r="AE412" s="47">
        <f>AC412+AD412</f>
        <v/>
      </c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8">
        <f>AO411+TIME(0,60*$AH$43/24,0)</f>
        <v/>
      </c>
      <c r="AP412" s="48">
        <f>AP411+TIME(0,60*$AH$43/24,0)</f>
        <v/>
      </c>
    </row>
    <row r="413" ht="15.75" customHeight="1">
      <c r="B413" s="41" t="inlineStr">
        <is>
          <t>10h - 11h</t>
        </is>
      </c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  <c r="AA413" s="43">
        <f>IF(AC413=0,"",(C413*(C$8+D$8)/2+E413*(E$8+F$8)/2+G413*(G$8+H$8)/2+I413*(I$8+J$8)/2+K413*(K$8+L$8)/2+M413*(M$8+N$8)/2+O413*(O$8+P$8)/2+Q413*(Q$8+R$8)/2+S413*(S$8+T$8)/2+U413*(U$8+V$8)/2+W413*(W$8+X$8)/2+Y413*(Y$8+Z$8)/2)/AC413)</f>
        <v/>
      </c>
      <c r="AB413" s="44">
        <f>IF(AD413=0,"",(D413*(D$8+C$8)/2+F413*(F$8+E$8)/2+H413*(H$8+G$8)/2+J413*(J$8+I$8)/2+L413*(L$8+K$8)/2+N413*(N$8+M$8)/2+P413*(P$8+O$8)/2+R413*(R$8+Q$8)/2+T413*(T$8+S$8)/2+V413*(V$8+U$8)/2+X413*(X$8+W$8)/2+Z413*(Z$8+Y$8)/2)/AD413)</f>
        <v/>
      </c>
      <c r="AC413" s="45">
        <f>SUM(C413,E413,G413,I413,K413,M413,O413,Q413,S413,U413,W413,Y413)</f>
        <v/>
      </c>
      <c r="AD413" s="46">
        <f>SUM(D413,F413,H413,J413,L413,N413,P413,R413,T413,V413,X413,Z413)</f>
        <v/>
      </c>
      <c r="AE413" s="47">
        <f>AC413+AD413</f>
        <v/>
      </c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8">
        <f>AO412+TIME(0,60*$AH$43/24,0)</f>
        <v/>
      </c>
      <c r="AP413" s="48">
        <f>AP412+TIME(0,60*$AH$43/24,0)</f>
        <v/>
      </c>
    </row>
    <row r="414" ht="15.75" customHeight="1">
      <c r="B414" s="41" t="inlineStr">
        <is>
          <t>11h - 12h</t>
        </is>
      </c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  <c r="AA414" s="43">
        <f>IF(AC414=0,"",(C414*(C$8+D$8)/2+E414*(E$8+F$8)/2+G414*(G$8+H$8)/2+I414*(I$8+J$8)/2+K414*(K$8+L$8)/2+M414*(M$8+N$8)/2+O414*(O$8+P$8)/2+Q414*(Q$8+R$8)/2+S414*(S$8+T$8)/2+U414*(U$8+V$8)/2+W414*(W$8+X$8)/2+Y414*(Y$8+Z$8)/2)/AC414)</f>
        <v/>
      </c>
      <c r="AB414" s="44">
        <f>IF(AD414=0,"",(D414*(D$8+C$8)/2+F414*(F$8+E$8)/2+H414*(H$8+G$8)/2+J414*(J$8+I$8)/2+L414*(L$8+K$8)/2+N414*(N$8+M$8)/2+P414*(P$8+O$8)/2+R414*(R$8+Q$8)/2+T414*(T$8+S$8)/2+V414*(V$8+U$8)/2+X414*(X$8+W$8)/2+Z414*(Z$8+Y$8)/2)/AD414)</f>
        <v/>
      </c>
      <c r="AC414" s="45">
        <f>SUM(C414,E414,G414,I414,K414,M414,O414,Q414,S414,U414,W414,Y414)</f>
        <v/>
      </c>
      <c r="AD414" s="46">
        <f>SUM(D414,F414,H414,J414,L414,N414,P414,R414,T414,V414,X414,Z414)</f>
        <v/>
      </c>
      <c r="AE414" s="47">
        <f>AC414+AD414</f>
        <v/>
      </c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8">
        <f>AO413+TIME(0,60*$AH$43/24,0)</f>
        <v/>
      </c>
      <c r="AP414" s="48">
        <f>AP413+TIME(0,60*$AH$43/24,0)</f>
        <v/>
      </c>
    </row>
    <row r="415" ht="15.75" customHeight="1">
      <c r="B415" s="41" t="inlineStr">
        <is>
          <t>12h - 13h</t>
        </is>
      </c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  <c r="AA415" s="43">
        <f>IF(AC415=0,"",(C415*(C$8+D$8)/2+E415*(E$8+F$8)/2+G415*(G$8+H$8)/2+I415*(I$8+J$8)/2+K415*(K$8+L$8)/2+M415*(M$8+N$8)/2+O415*(O$8+P$8)/2+Q415*(Q$8+R$8)/2+S415*(S$8+T$8)/2+U415*(U$8+V$8)/2+W415*(W$8+X$8)/2+Y415*(Y$8+Z$8)/2)/AC415)</f>
        <v/>
      </c>
      <c r="AB415" s="44">
        <f>IF(AD415=0,"",(D415*(D$8+C$8)/2+F415*(F$8+E$8)/2+H415*(H$8+G$8)/2+J415*(J$8+I$8)/2+L415*(L$8+K$8)/2+N415*(N$8+M$8)/2+P415*(P$8+O$8)/2+R415*(R$8+Q$8)/2+T415*(T$8+S$8)/2+V415*(V$8+U$8)/2+X415*(X$8+W$8)/2+Z415*(Z$8+Y$8)/2)/AD415)</f>
        <v/>
      </c>
      <c r="AC415" s="45">
        <f>SUM(C415,E415,G415,I415,K415,M415,O415,Q415,S415,U415,W415,Y415)</f>
        <v/>
      </c>
      <c r="AD415" s="46">
        <f>SUM(D415,F415,H415,J415,L415,N415,P415,R415,T415,V415,X415,Z415)</f>
        <v/>
      </c>
      <c r="AE415" s="47">
        <f>AC415+AD415</f>
        <v/>
      </c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8">
        <f>AO414+TIME(0,60*$AH$43/24,0)</f>
        <v/>
      </c>
      <c r="AP415" s="48">
        <f>AP414+TIME(0,60*$AH$43/24,0)</f>
        <v/>
      </c>
    </row>
    <row r="416" ht="15.75" customHeight="1">
      <c r="B416" s="41" t="inlineStr">
        <is>
          <t>13h - 14h</t>
        </is>
      </c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  <c r="AA416" s="43">
        <f>IF(AC416=0,"",(C416*(C$8+D$8)/2+E416*(E$8+F$8)/2+G416*(G$8+H$8)/2+I416*(I$8+J$8)/2+K416*(K$8+L$8)/2+M416*(M$8+N$8)/2+O416*(O$8+P$8)/2+Q416*(Q$8+R$8)/2+S416*(S$8+T$8)/2+U416*(U$8+V$8)/2+W416*(W$8+X$8)/2+Y416*(Y$8+Z$8)/2)/AC416)</f>
        <v/>
      </c>
      <c r="AB416" s="44">
        <f>IF(AD416=0,"",(D416*(D$8+C$8)/2+F416*(F$8+E$8)/2+H416*(H$8+G$8)/2+J416*(J$8+I$8)/2+L416*(L$8+K$8)/2+N416*(N$8+M$8)/2+P416*(P$8+O$8)/2+R416*(R$8+Q$8)/2+T416*(T$8+S$8)/2+V416*(V$8+U$8)/2+X416*(X$8+W$8)/2+Z416*(Z$8+Y$8)/2)/AD416)</f>
        <v/>
      </c>
      <c r="AC416" s="45">
        <f>SUM(C416,E416,G416,I416,K416,M416,O416,Q416,S416,U416,W416,Y416)</f>
        <v/>
      </c>
      <c r="AD416" s="46">
        <f>SUM(D416,F416,H416,J416,L416,N416,P416,R416,T416,V416,X416,Z416)</f>
        <v/>
      </c>
      <c r="AE416" s="47">
        <f>AC416+AD416</f>
        <v/>
      </c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8">
        <f>AO415+TIME(0,60*$AH$43/24,0)</f>
        <v/>
      </c>
      <c r="AP416" s="48">
        <f>AP415+TIME(0,60*$AH$43/24,0)</f>
        <v/>
      </c>
    </row>
    <row r="417" ht="15.75" customHeight="1">
      <c r="B417" s="41" t="inlineStr">
        <is>
          <t>14h - 15h</t>
        </is>
      </c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  <c r="AA417" s="43">
        <f>IF(AC417=0,"",(C417*(C$8+D$8)/2+E417*(E$8+F$8)/2+G417*(G$8+H$8)/2+I417*(I$8+J$8)/2+K417*(K$8+L$8)/2+M417*(M$8+N$8)/2+O417*(O$8+P$8)/2+Q417*(Q$8+R$8)/2+S417*(S$8+T$8)/2+U417*(U$8+V$8)/2+W417*(W$8+X$8)/2+Y417*(Y$8+Z$8)/2)/AC417)</f>
        <v/>
      </c>
      <c r="AB417" s="44">
        <f>IF(AD417=0,"",(D417*(D$8+C$8)/2+F417*(F$8+E$8)/2+H417*(H$8+G$8)/2+J417*(J$8+I$8)/2+L417*(L$8+K$8)/2+N417*(N$8+M$8)/2+P417*(P$8+O$8)/2+R417*(R$8+Q$8)/2+T417*(T$8+S$8)/2+V417*(V$8+U$8)/2+X417*(X$8+W$8)/2+Z417*(Z$8+Y$8)/2)/AD417)</f>
        <v/>
      </c>
      <c r="AC417" s="45">
        <f>SUM(C417,E417,G417,I417,K417,M417,O417,Q417,S417,U417,W417,Y417)</f>
        <v/>
      </c>
      <c r="AD417" s="46">
        <f>SUM(D417,F417,H417,J417,L417,N417,P417,R417,T417,V417,X417,Z417)</f>
        <v/>
      </c>
      <c r="AE417" s="47">
        <f>AC417+AD417</f>
        <v/>
      </c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8">
        <f>AO416+TIME(0,60*$AH$43/24,0)</f>
        <v/>
      </c>
      <c r="AP417" s="48">
        <f>AP416+TIME(0,60*$AH$43/24,0)</f>
        <v/>
      </c>
    </row>
    <row r="418" ht="15.75" customHeight="1">
      <c r="B418" s="41" t="inlineStr">
        <is>
          <t>15h - 16h</t>
        </is>
      </c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  <c r="AA418" s="43">
        <f>IF(AC418=0,"",(C418*(C$8+D$8)/2+E418*(E$8+F$8)/2+G418*(G$8+H$8)/2+I418*(I$8+J$8)/2+K418*(K$8+L$8)/2+M418*(M$8+N$8)/2+O418*(O$8+P$8)/2+Q418*(Q$8+R$8)/2+S418*(S$8+T$8)/2+U418*(U$8+V$8)/2+W418*(W$8+X$8)/2+Y418*(Y$8+Z$8)/2)/AC418)</f>
        <v/>
      </c>
      <c r="AB418" s="44">
        <f>IF(AD418=0,"",(D418*(D$8+C$8)/2+F418*(F$8+E$8)/2+H418*(H$8+G$8)/2+J418*(J$8+I$8)/2+L418*(L$8+K$8)/2+N418*(N$8+M$8)/2+P418*(P$8+O$8)/2+R418*(R$8+Q$8)/2+T418*(T$8+S$8)/2+V418*(V$8+U$8)/2+X418*(X$8+W$8)/2+Z418*(Z$8+Y$8)/2)/AD418)</f>
        <v/>
      </c>
      <c r="AC418" s="45">
        <f>SUM(C418,E418,G418,I418,K418,M418,O418,Q418,S418,U418,W418,Y418)</f>
        <v/>
      </c>
      <c r="AD418" s="46">
        <f>SUM(D418,F418,H418,J418,L418,N418,P418,R418,T418,V418,X418,Z418)</f>
        <v/>
      </c>
      <c r="AE418" s="47">
        <f>AC418+AD418</f>
        <v/>
      </c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8">
        <f>AO417+TIME(0,60*$AH$43/24,0)</f>
        <v/>
      </c>
      <c r="AP418" s="48">
        <f>AP417+TIME(0,60*$AH$43/24,0)</f>
        <v/>
      </c>
    </row>
    <row r="419" ht="15.75" customHeight="1">
      <c r="B419" s="41" t="inlineStr">
        <is>
          <t>16h - 17h</t>
        </is>
      </c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  <c r="AA419" s="43">
        <f>IF(AC419=0,"",(C419*(C$8+D$8)/2+E419*(E$8+F$8)/2+G419*(G$8+H$8)/2+I419*(I$8+J$8)/2+K419*(K$8+L$8)/2+M419*(M$8+N$8)/2+O419*(O$8+P$8)/2+Q419*(Q$8+R$8)/2+S419*(S$8+T$8)/2+U419*(U$8+V$8)/2+W419*(W$8+X$8)/2+Y419*(Y$8+Z$8)/2)/AC419)</f>
        <v/>
      </c>
      <c r="AB419" s="44">
        <f>IF(AD419=0,"",(D419*(D$8+C$8)/2+F419*(F$8+E$8)/2+H419*(H$8+G$8)/2+J419*(J$8+I$8)/2+L419*(L$8+K$8)/2+N419*(N$8+M$8)/2+P419*(P$8+O$8)/2+R419*(R$8+Q$8)/2+T419*(T$8+S$8)/2+V419*(V$8+U$8)/2+X419*(X$8+W$8)/2+Z419*(Z$8+Y$8)/2)/AD419)</f>
        <v/>
      </c>
      <c r="AC419" s="45">
        <f>SUM(C419,E419,G419,I419,K419,M419,O419,Q419,S419,U419,W419,Y419)</f>
        <v/>
      </c>
      <c r="AD419" s="46">
        <f>SUM(D419,F419,H419,J419,L419,N419,P419,R419,T419,V419,X419,Z419)</f>
        <v/>
      </c>
      <c r="AE419" s="47">
        <f>AC419+AD419</f>
        <v/>
      </c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8">
        <f>AO418+TIME(0,60*$AH$43/24,0)</f>
        <v/>
      </c>
      <c r="AP419" s="48">
        <f>AP418+TIME(0,60*$AH$43/24,0)</f>
        <v/>
      </c>
    </row>
    <row r="420" ht="15.75" customHeight="1">
      <c r="B420" s="41" t="inlineStr">
        <is>
          <t>17h - 18h</t>
        </is>
      </c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  <c r="AA420" s="43">
        <f>IF(AC420=0,"",(C420*(C$8+D$8)/2+E420*(E$8+F$8)/2+G420*(G$8+H$8)/2+I420*(I$8+J$8)/2+K420*(K$8+L$8)/2+M420*(M$8+N$8)/2+O420*(O$8+P$8)/2+Q420*(Q$8+R$8)/2+S420*(S$8+T$8)/2+U420*(U$8+V$8)/2+W420*(W$8+X$8)/2+Y420*(Y$8+Z$8)/2)/AC420)</f>
        <v/>
      </c>
      <c r="AB420" s="44">
        <f>IF(AD420=0,"",(D420*(D$8+C$8)/2+F420*(F$8+E$8)/2+H420*(H$8+G$8)/2+J420*(J$8+I$8)/2+L420*(L$8+K$8)/2+N420*(N$8+M$8)/2+P420*(P$8+O$8)/2+R420*(R$8+Q$8)/2+T420*(T$8+S$8)/2+V420*(V$8+U$8)/2+X420*(X$8+W$8)/2+Z420*(Z$8+Y$8)/2)/AD420)</f>
        <v/>
      </c>
      <c r="AC420" s="45">
        <f>SUM(C420,E420,G420,I420,K420,M420,O420,Q420,S420,U420,W420,Y420)</f>
        <v/>
      </c>
      <c r="AD420" s="46">
        <f>SUM(D420,F420,H420,J420,L420,N420,P420,R420,T420,V420,X420,Z420)</f>
        <v/>
      </c>
      <c r="AE420" s="47">
        <f>AC420+AD420</f>
        <v/>
      </c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8">
        <f>AO419+TIME(0,60*$AH$43/24,0)</f>
        <v/>
      </c>
      <c r="AP420" s="48">
        <f>AP419+TIME(0,60*$AH$43/24,0)</f>
        <v/>
      </c>
    </row>
    <row r="421" ht="15.75" customHeight="1">
      <c r="B421" s="41" t="inlineStr">
        <is>
          <t>18h - 19h</t>
        </is>
      </c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  <c r="AA421" s="43">
        <f>IF(AC421=0,"",(C421*(C$8+D$8)/2+E421*(E$8+F$8)/2+G421*(G$8+H$8)/2+I421*(I$8+J$8)/2+K421*(K$8+L$8)/2+M421*(M$8+N$8)/2+O421*(O$8+P$8)/2+Q421*(Q$8+R$8)/2+S421*(S$8+T$8)/2+U421*(U$8+V$8)/2+W421*(W$8+X$8)/2+Y421*(Y$8+Z$8)/2)/AC421)</f>
        <v/>
      </c>
      <c r="AB421" s="44">
        <f>IF(AD421=0,"",(D421*(D$8+C$8)/2+F421*(F$8+E$8)/2+H421*(H$8+G$8)/2+J421*(J$8+I$8)/2+L421*(L$8+K$8)/2+N421*(N$8+M$8)/2+P421*(P$8+O$8)/2+R421*(R$8+Q$8)/2+T421*(T$8+S$8)/2+V421*(V$8+U$8)/2+X421*(X$8+W$8)/2+Z421*(Z$8+Y$8)/2)/AD421)</f>
        <v/>
      </c>
      <c r="AC421" s="45">
        <f>SUM(C421,E421,G421,I421,K421,M421,O421,Q421,S421,U421,W421,Y421)</f>
        <v/>
      </c>
      <c r="AD421" s="46">
        <f>SUM(D421,F421,H421,J421,L421,N421,P421,R421,T421,V421,X421,Z421)</f>
        <v/>
      </c>
      <c r="AE421" s="47">
        <f>AC421+AD421</f>
        <v/>
      </c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8">
        <f>AO420+TIME(0,60*$AH$43/24,0)</f>
        <v/>
      </c>
      <c r="AP421" s="48">
        <f>AP420+TIME(0,60*$AH$43/24,0)</f>
        <v/>
      </c>
    </row>
    <row r="422" ht="15.75" customHeight="1">
      <c r="B422" s="41" t="inlineStr">
        <is>
          <t>19h - 20h</t>
        </is>
      </c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  <c r="AA422" s="43">
        <f>IF(AC422=0,"",(C422*(C$8+D$8)/2+E422*(E$8+F$8)/2+G422*(G$8+H$8)/2+I422*(I$8+J$8)/2+K422*(K$8+L$8)/2+M422*(M$8+N$8)/2+O422*(O$8+P$8)/2+Q422*(Q$8+R$8)/2+S422*(S$8+T$8)/2+U422*(U$8+V$8)/2+W422*(W$8+X$8)/2+Y422*(Y$8+Z$8)/2)/AC422)</f>
        <v/>
      </c>
      <c r="AB422" s="44">
        <f>IF(AD422=0,"",(D422*(D$8+C$8)/2+F422*(F$8+E$8)/2+H422*(H$8+G$8)/2+J422*(J$8+I$8)/2+L422*(L$8+K$8)/2+N422*(N$8+M$8)/2+P422*(P$8+O$8)/2+R422*(R$8+Q$8)/2+T422*(T$8+S$8)/2+V422*(V$8+U$8)/2+X422*(X$8+W$8)/2+Z422*(Z$8+Y$8)/2)/AD422)</f>
        <v/>
      </c>
      <c r="AC422" s="45">
        <f>SUM(C422,E422,G422,I422,K422,M422,O422,Q422,S422,U422,W422,Y422)</f>
        <v/>
      </c>
      <c r="AD422" s="46">
        <f>SUM(D422,F422,H422,J422,L422,N422,P422,R422,T422,V422,X422,Z422)</f>
        <v/>
      </c>
      <c r="AE422" s="47">
        <f>AC422+AD422</f>
        <v/>
      </c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8">
        <f>AO421+TIME(0,60*$AH$43/24,0)</f>
        <v/>
      </c>
      <c r="AP422" s="48">
        <f>AP421+TIME(0,60*$AH$43/24,0)</f>
        <v/>
      </c>
    </row>
    <row r="423" ht="15.75" customHeight="1">
      <c r="B423" s="41" t="inlineStr">
        <is>
          <t>20h - 21h</t>
        </is>
      </c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  <c r="AA423" s="43">
        <f>IF(AC423=0,"",(C423*(C$8+D$8)/2+E423*(E$8+F$8)/2+G423*(G$8+H$8)/2+I423*(I$8+J$8)/2+K423*(K$8+L$8)/2+M423*(M$8+N$8)/2+O423*(O$8+P$8)/2+Q423*(Q$8+R$8)/2+S423*(S$8+T$8)/2+U423*(U$8+V$8)/2+W423*(W$8+X$8)/2+Y423*(Y$8+Z$8)/2)/AC423)</f>
        <v/>
      </c>
      <c r="AB423" s="44">
        <f>IF(AD423=0,"",(D423*(D$8+C$8)/2+F423*(F$8+E$8)/2+H423*(H$8+G$8)/2+J423*(J$8+I$8)/2+L423*(L$8+K$8)/2+N423*(N$8+M$8)/2+P423*(P$8+O$8)/2+R423*(R$8+Q$8)/2+T423*(T$8+S$8)/2+V423*(V$8+U$8)/2+X423*(X$8+W$8)/2+Z423*(Z$8+Y$8)/2)/AD423)</f>
        <v/>
      </c>
      <c r="AC423" s="45">
        <f>SUM(C423,E423,G423,I423,K423,M423,O423,Q423,S423,U423,W423,Y423)</f>
        <v/>
      </c>
      <c r="AD423" s="46">
        <f>SUM(D423,F423,H423,J423,L423,N423,P423,R423,T423,V423,X423,Z423)</f>
        <v/>
      </c>
      <c r="AE423" s="47">
        <f>AC423+AD423</f>
        <v/>
      </c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8">
        <f>AO422+TIME(0,60*$AH$43/24,0)</f>
        <v/>
      </c>
      <c r="AP423" s="48">
        <f>AP422+TIME(0,60*$AH$43/24,0)</f>
        <v/>
      </c>
    </row>
    <row r="424" ht="15.75" customHeight="1">
      <c r="B424" s="41" t="inlineStr">
        <is>
          <t>21h - 22h</t>
        </is>
      </c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  <c r="AA424" s="43">
        <f>IF(AC424=0,"",(C424*(C$8+D$8)/2+E424*(E$8+F$8)/2+G424*(G$8+H$8)/2+I424*(I$8+J$8)/2+K424*(K$8+L$8)/2+M424*(M$8+N$8)/2+O424*(O$8+P$8)/2+Q424*(Q$8+R$8)/2+S424*(S$8+T$8)/2+U424*(U$8+V$8)/2+W424*(W$8+X$8)/2+Y424*(Y$8+Z$8)/2)/AC424)</f>
        <v/>
      </c>
      <c r="AB424" s="44">
        <f>IF(AD424=0,"",(D424*(D$8+C$8)/2+F424*(F$8+E$8)/2+H424*(H$8+G$8)/2+J424*(J$8+I$8)/2+L424*(L$8+K$8)/2+N424*(N$8+M$8)/2+P424*(P$8+O$8)/2+R424*(R$8+Q$8)/2+T424*(T$8+S$8)/2+V424*(V$8+U$8)/2+X424*(X$8+W$8)/2+Z424*(Z$8+Y$8)/2)/AD424)</f>
        <v/>
      </c>
      <c r="AC424" s="45">
        <f>SUM(C424,E424,G424,I424,K424,M424,O424,Q424,S424,U424,W424,Y424)</f>
        <v/>
      </c>
      <c r="AD424" s="46">
        <f>SUM(D424,F424,H424,J424,L424,N424,P424,R424,T424,V424,X424,Z424)</f>
        <v/>
      </c>
      <c r="AE424" s="47">
        <f>AC424+AD424</f>
        <v/>
      </c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8">
        <f>AO423+TIME(0,60*$AH$43/24,0)</f>
        <v/>
      </c>
      <c r="AP424" s="48">
        <f>AP423+TIME(0,60*$AH$43/24,0)</f>
        <v/>
      </c>
    </row>
    <row r="425" ht="15.75" customHeight="1">
      <c r="B425" s="41" t="inlineStr">
        <is>
          <t>22h - 23h</t>
        </is>
      </c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  <c r="AA425" s="43">
        <f>IF(AC425=0,"",(C425*(C$8+D$8)/2+E425*(E$8+F$8)/2+G425*(G$8+H$8)/2+I425*(I$8+J$8)/2+K425*(K$8+L$8)/2+M425*(M$8+N$8)/2+O425*(O$8+P$8)/2+Q425*(Q$8+R$8)/2+S425*(S$8+T$8)/2+U425*(U$8+V$8)/2+W425*(W$8+X$8)/2+Y425*(Y$8+Z$8)/2)/AC425)</f>
        <v/>
      </c>
      <c r="AB425" s="44">
        <f>IF(AD425=0,"",(D425*(D$8+C$8)/2+F425*(F$8+E$8)/2+H425*(H$8+G$8)/2+J425*(J$8+I$8)/2+L425*(L$8+K$8)/2+N425*(N$8+M$8)/2+P425*(P$8+O$8)/2+R425*(R$8+Q$8)/2+T425*(T$8+S$8)/2+V425*(V$8+U$8)/2+X425*(X$8+W$8)/2+Z425*(Z$8+Y$8)/2)/AD425)</f>
        <v/>
      </c>
      <c r="AC425" s="45">
        <f>SUM(C425,E425,G425,I425,K425,M425,O425,Q425,S425,U425,W425,Y425)</f>
        <v/>
      </c>
      <c r="AD425" s="46">
        <f>SUM(D425,F425,H425,J425,L425,N425,P425,R425,T425,V425,X425,Z425)</f>
        <v/>
      </c>
      <c r="AE425" s="47">
        <f>AC425+AD425</f>
        <v/>
      </c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8">
        <f>AO424+TIME(0,60*$AH$43/24,0)</f>
        <v/>
      </c>
      <c r="AP425" s="48">
        <f>AP424+TIME(0,60*$AH$43/24,0)</f>
        <v/>
      </c>
    </row>
    <row r="426" ht="15.75" customHeight="1">
      <c r="B426" s="41" t="inlineStr">
        <is>
          <t>23h - 0h</t>
        </is>
      </c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  <c r="AA426" s="43">
        <f>IF(AC426=0,"",(C426*(C$8+D$8)/2+E426*(E$8+F$8)/2+G426*(G$8+H$8)/2+I426*(I$8+J$8)/2+K426*(K$8+L$8)/2+M426*(M$8+N$8)/2+O426*(O$8+P$8)/2+Q426*(Q$8+R$8)/2+S426*(S$8+T$8)/2+U426*(U$8+V$8)/2+W426*(W$8+X$8)/2+Y426*(Y$8+Z$8)/2)/AC426)</f>
        <v/>
      </c>
      <c r="AB426" s="44">
        <f>IF(AD426=0,"",(D426*(D$8+C$8)/2+F426*(F$8+E$8)/2+H426*(H$8+G$8)/2+J426*(J$8+I$8)/2+L426*(L$8+K$8)/2+N426*(N$8+M$8)/2+P426*(P$8+O$8)/2+R426*(R$8+Q$8)/2+T426*(T$8+S$8)/2+V426*(V$8+U$8)/2+X426*(X$8+W$8)/2+Z426*(Z$8+Y$8)/2)/AD426)</f>
        <v/>
      </c>
      <c r="AC426" s="45">
        <f>SUM(C426,E426,G426,I426,K426,M426,O426,Q426,S426,U426,W426,Y426)</f>
        <v/>
      </c>
      <c r="AD426" s="46">
        <f>SUM(D426,F426,H426,J426,L426,N426,P426,R426,T426,V426,X426,Z426)</f>
        <v/>
      </c>
      <c r="AE426" s="47">
        <f>AC426+AD426</f>
        <v/>
      </c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8">
        <f>AO425+TIME(0,60*$AH$43/24,0)</f>
        <v/>
      </c>
      <c r="AP426" s="48">
        <f>AP425+TIME(0,60*$AH$43/24,0)</f>
        <v/>
      </c>
    </row>
    <row r="427" ht="15.75" customHeight="1">
      <c r="B427" s="49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  <c r="AA427" s="43" t="n"/>
      <c r="AB427" s="50" t="n"/>
      <c r="AC427" s="43" t="n"/>
      <c r="AD427" s="51" t="n"/>
      <c r="AE427" s="52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8">
        <f>AO426+TIME(0,60*$AH$43/24,0)</f>
        <v/>
      </c>
      <c r="AP427" s="48">
        <f>AP426+TIME(0,60*$AH$43/24,0)</f>
        <v/>
      </c>
    </row>
    <row r="428" ht="15.75" customHeight="1">
      <c r="B428" s="53" t="inlineStr">
        <is>
          <t>TOTAL</t>
        </is>
      </c>
      <c r="C428" s="54">
        <f>SUM(C403:C426)</f>
        <v/>
      </c>
      <c r="D428" s="55">
        <f>SUM(D403:D426)</f>
        <v/>
      </c>
      <c r="E428" s="54">
        <f>SUM(E403:E426)</f>
        <v/>
      </c>
      <c r="F428" s="55">
        <f>SUM(F403:F426)</f>
        <v/>
      </c>
      <c r="G428" s="54">
        <f>SUM(G403:G426)</f>
        <v/>
      </c>
      <c r="H428" s="55">
        <f>SUM(H403:H426)</f>
        <v/>
      </c>
      <c r="I428" s="54">
        <f>SUM(I403:I426)</f>
        <v/>
      </c>
      <c r="J428" s="55">
        <f>SUM(J403:J426)</f>
        <v/>
      </c>
      <c r="K428" s="54">
        <f>SUM(K403:K426)</f>
        <v/>
      </c>
      <c r="L428" s="55">
        <f>SUM(L403:L426)</f>
        <v/>
      </c>
      <c r="M428" s="54">
        <f>SUM(M403:M426)</f>
        <v/>
      </c>
      <c r="N428" s="55">
        <f>SUM(N403:N426)</f>
        <v/>
      </c>
      <c r="O428" s="54">
        <f>SUM(O403:O426)</f>
        <v/>
      </c>
      <c r="P428" s="55">
        <f>SUM(P403:P426)</f>
        <v/>
      </c>
      <c r="Q428" s="54">
        <f>SUM(Q403:Q426)</f>
        <v/>
      </c>
      <c r="R428" s="55">
        <f>SUM(R403:R426)</f>
        <v/>
      </c>
      <c r="S428" s="54">
        <f>SUM(S403:S426)</f>
        <v/>
      </c>
      <c r="T428" s="55">
        <f>SUM(T403:T426)</f>
        <v/>
      </c>
      <c r="U428" s="54">
        <f>SUM(U403:U426)</f>
        <v/>
      </c>
      <c r="V428" s="55">
        <f>SUM(V403:V426)</f>
        <v/>
      </c>
      <c r="W428" s="54">
        <f>SUM(W403:W426)</f>
        <v/>
      </c>
      <c r="X428" s="55">
        <f>SUM(X403:X426)</f>
        <v/>
      </c>
      <c r="Y428" s="54">
        <f>SUM(Y403:Y426)</f>
        <v/>
      </c>
      <c r="Z428" s="55">
        <f>SUM(Z403:Z426)</f>
        <v/>
      </c>
      <c r="AA428" s="43">
        <f>IF(AC428=0,"",(C428*(C$8+D$8)/2+E428*(E$8+F$8)/2+G428*(G$8+H$8)/2+I428*(I$8+J$8)/2+K428*(K$8+L$8)/2+M428*(M$8+N$8)/2+O428*(O$8+P$8)/2+Q428*(Q$8+R$8)/2+S428*(S$8+T$8)/2+U428*(U$8+V$8)/2+W428*(W$8+X$8)/2+Y428*(Y$8+Z$8)/2)/AC428)</f>
        <v/>
      </c>
      <c r="AB428" s="44">
        <f>IF(AD428=0,"",(D428*(D$8+C$8)/2+F428*(F$8+E$8)/2+H428*(H$8+G$8)/2+J428*(J$8+I$8)/2+L428*(L$8+K$8)/2+N428*(N$8+M$8)/2+P428*(P$8+O$8)/2+R428*(R$8+Q$8)/2+T428*(T$8+S$8)/2+V428*(V$8+U$8)/2+X428*(X$8+W$8)/2+Z428*(Z$8+Y$8)/2)/AD428)</f>
        <v/>
      </c>
      <c r="AC428" s="45">
        <f>SUM(AC403:AC426)</f>
        <v/>
      </c>
      <c r="AD428" s="56">
        <f>SUM(AD403:AD426)</f>
        <v/>
      </c>
      <c r="AE428" s="57">
        <f>SUM(AE403:AE426)</f>
        <v/>
      </c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</row>
    <row r="429" ht="15.75" customHeight="1">
      <c r="B429" s="53" t="inlineStr">
        <is>
          <t>%</t>
        </is>
      </c>
      <c r="C429" s="58">
        <f>100*C428/$AE428</f>
        <v/>
      </c>
      <c r="D429" s="59">
        <f>100*D428/$AE428</f>
        <v/>
      </c>
      <c r="E429" s="58">
        <f>100*E428/$AE428</f>
        <v/>
      </c>
      <c r="F429" s="59">
        <f>100*F428/$AE428</f>
        <v/>
      </c>
      <c r="G429" s="58">
        <f>100*G428/$AE428</f>
        <v/>
      </c>
      <c r="H429" s="59">
        <f>100*H428/$AE428</f>
        <v/>
      </c>
      <c r="I429" s="58">
        <f>100*I428/$AE428</f>
        <v/>
      </c>
      <c r="J429" s="59">
        <f>100*J428/$AE428</f>
        <v/>
      </c>
      <c r="K429" s="58">
        <f>100*K428/$AE428</f>
        <v/>
      </c>
      <c r="L429" s="59">
        <f>100*L428/$AE428</f>
        <v/>
      </c>
      <c r="M429" s="58">
        <f>100*M428/$AE428</f>
        <v/>
      </c>
      <c r="N429" s="59">
        <f>100*N428/$AE428</f>
        <v/>
      </c>
      <c r="O429" s="58">
        <f>100*O428/$AE428</f>
        <v/>
      </c>
      <c r="P429" s="59">
        <f>100*P428/$AE428</f>
        <v/>
      </c>
      <c r="Q429" s="58">
        <f>100*Q428/$AE428</f>
        <v/>
      </c>
      <c r="R429" s="59">
        <f>100*R428/$AE428</f>
        <v/>
      </c>
      <c r="S429" s="58">
        <f>100*S428/$AE428</f>
        <v/>
      </c>
      <c r="T429" s="59">
        <f>100*T428/$AE428</f>
        <v/>
      </c>
      <c r="U429" s="58">
        <f>100*U428/$AE428</f>
        <v/>
      </c>
      <c r="V429" s="59">
        <f>100*V428/$AE428</f>
        <v/>
      </c>
      <c r="W429" s="58">
        <f>100*W428/$AE428</f>
        <v/>
      </c>
      <c r="X429" s="59">
        <f>100*X428/$AE428</f>
        <v/>
      </c>
      <c r="Y429" s="58">
        <f>100*Y428/$AE428</f>
        <v/>
      </c>
      <c r="Z429" s="59">
        <f>100*Z428/$AE428</f>
        <v/>
      </c>
      <c r="AA429" s="43" t="n"/>
      <c r="AB429" s="60" t="n"/>
      <c r="AC429" s="61">
        <f>AC428/AE428</f>
        <v/>
      </c>
      <c r="AD429" s="62">
        <f>AD428/AE428</f>
        <v/>
      </c>
      <c r="AE429" s="63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</row>
    <row r="430" hidden="1" ht="15.75" customFormat="1" customHeight="1" s="30">
      <c r="B430" s="64" t="inlineStr">
        <is>
          <t>% cumul VL</t>
        </is>
      </c>
      <c r="C430" s="3">
        <f>100*C428/$AC428</f>
        <v/>
      </c>
      <c r="D430" s="3" t="n"/>
      <c r="E430" s="3">
        <f>100*E428/$AC428+C430</f>
        <v/>
      </c>
      <c r="F430" s="3" t="n"/>
      <c r="G430" s="3">
        <f>100*G428/$AC428+E430</f>
        <v/>
      </c>
      <c r="H430" s="3" t="n"/>
      <c r="I430" s="3">
        <f>100*I428/$AC428+G430</f>
        <v/>
      </c>
      <c r="J430" s="3" t="n"/>
      <c r="K430" s="3">
        <f>100*K428/$AC428+I430</f>
        <v/>
      </c>
      <c r="L430" s="3" t="n"/>
      <c r="M430" s="3">
        <f>100*M428/$AC428+K430</f>
        <v/>
      </c>
      <c r="N430" s="3" t="n"/>
      <c r="O430" s="3">
        <f>100*O428/$AC428+M430</f>
        <v/>
      </c>
      <c r="P430" s="3" t="n"/>
      <c r="Q430" s="3">
        <f>100*Q428/$AC428+O430</f>
        <v/>
      </c>
      <c r="R430" s="3" t="n"/>
      <c r="S430" s="3">
        <f>100*S428/$AC428+Q430</f>
        <v/>
      </c>
      <c r="T430" s="3" t="n"/>
      <c r="U430" s="3">
        <f>100*U428/$AC428+S430</f>
        <v/>
      </c>
      <c r="V430" s="3" t="n"/>
      <c r="W430" s="3">
        <f>100*W428/$AC428+U430</f>
        <v/>
      </c>
      <c r="X430" s="3" t="n"/>
      <c r="Y430" s="3">
        <f>100*Y428/$AC428+W430</f>
        <v/>
      </c>
      <c r="Z430" s="3" t="n"/>
      <c r="AB430" s="65" t="n"/>
      <c r="AC430" s="65" t="n"/>
      <c r="AD430" s="65" t="n"/>
      <c r="AE430" s="65" t="n"/>
      <c r="AO430" s="3" t="n"/>
      <c r="AP430" s="66" t="n"/>
      <c r="AQ430" s="3" t="n"/>
      <c r="AS430" s="3" t="n"/>
    </row>
    <row r="431" hidden="1" ht="15.75" customFormat="1" customHeight="1" s="30">
      <c r="A431" s="67" t="inlineStr">
        <is>
          <t>% cumul PL</t>
        </is>
      </c>
      <c r="D431" s="3">
        <f>100*D428/$AD428</f>
        <v/>
      </c>
      <c r="E431" s="3" t="n"/>
      <c r="F431" s="3">
        <f>100*F428/$AD428+D431</f>
        <v/>
      </c>
      <c r="G431" s="3" t="n"/>
      <c r="H431" s="3">
        <f>100*H428/$AD428+F431</f>
        <v/>
      </c>
      <c r="I431" s="3" t="n"/>
      <c r="J431" s="3">
        <f>100*J428/$AD428+H431</f>
        <v/>
      </c>
      <c r="K431" s="3" t="n"/>
      <c r="L431" s="3">
        <f>100*L428/$AD428+J431</f>
        <v/>
      </c>
      <c r="M431" s="3" t="n"/>
      <c r="N431" s="3">
        <f>100*N428/$AD428+L431</f>
        <v/>
      </c>
      <c r="O431" s="3" t="n"/>
      <c r="P431" s="3">
        <f>100*P428/$AD428+N431</f>
        <v/>
      </c>
      <c r="Q431" s="3" t="n"/>
      <c r="R431" s="3">
        <f>100*R428/$AD428+P431</f>
        <v/>
      </c>
      <c r="S431" s="3" t="n"/>
      <c r="T431" s="3">
        <f>100*T428/$AD428+R431</f>
        <v/>
      </c>
      <c r="U431" s="3" t="n"/>
      <c r="V431" s="3">
        <f>100*V428/$AD428+T431</f>
        <v/>
      </c>
      <c r="W431" s="3" t="n"/>
      <c r="X431" s="3">
        <f>100*X428/$AD428+V431</f>
        <v/>
      </c>
      <c r="Y431" s="3" t="n"/>
      <c r="Z431" s="3">
        <f>100*Z428/$AD428+X431</f>
        <v/>
      </c>
      <c r="AO431" s="3" t="n"/>
    </row>
    <row r="432" hidden="1" ht="15.75" customFormat="1" customHeight="1" s="30">
      <c r="B432" s="31" t="inlineStr">
        <is>
          <t>% cumul TV</t>
        </is>
      </c>
      <c r="C432" s="3">
        <f>(C430*$AC428+D431*$AD428)/$AE428</f>
        <v/>
      </c>
      <c r="D432" s="3" t="n"/>
      <c r="E432" s="3">
        <f>(E430*$AC428+F431*$AD428)/$AE428</f>
        <v/>
      </c>
      <c r="F432" s="3" t="n"/>
      <c r="G432" s="3">
        <f>(G430*$AC428+H431*$AD428)/$AE428</f>
        <v/>
      </c>
      <c r="H432" s="3" t="n"/>
      <c r="I432" s="3">
        <f>(I430*$AC428+J431*$AD428)/$AE428</f>
        <v/>
      </c>
      <c r="J432" s="3" t="n"/>
      <c r="K432" s="3">
        <f>(K430*$AC428+L431*$AD428)/$AE428</f>
        <v/>
      </c>
      <c r="L432" s="3" t="n"/>
      <c r="M432" s="3">
        <f>(M430*$AC428+N431*$AD428)/$AE428</f>
        <v/>
      </c>
      <c r="N432" s="3" t="n"/>
      <c r="O432" s="3">
        <f>(O430*$AC428+P431*$AD428)/$AE428</f>
        <v/>
      </c>
      <c r="P432" s="3" t="n"/>
      <c r="Q432" s="3">
        <f>(Q430*$AC428+R431*$AD428)/$AE428</f>
        <v/>
      </c>
      <c r="R432" s="3" t="n"/>
      <c r="S432" s="3">
        <f>(S430*$AC428+T431*$AD428)/$AE428</f>
        <v/>
      </c>
      <c r="T432" s="3" t="n"/>
      <c r="U432" s="3">
        <f>(U430*$AC428+V431*$AD428)/$AE428</f>
        <v/>
      </c>
      <c r="V432" s="3" t="n"/>
      <c r="W432" s="3">
        <f>(W430*$AC428+X431*$AD428)/$AE428</f>
        <v/>
      </c>
      <c r="X432" s="3" t="n"/>
      <c r="Y432" s="3">
        <f>(Y430*$AC428+Z431*$AD428)/$AE428</f>
        <v/>
      </c>
      <c r="Z432" s="3" t="n"/>
      <c r="AO432" s="3" t="n"/>
    </row>
    <row r="433" ht="15.75" customHeight="1">
      <c r="B433" s="68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</row>
    <row r="434" ht="15.75" customHeight="1">
      <c r="B434" s="69" t="inlineStr">
        <is>
          <t>CLASSIFICATION DES VITESSES PRATIQUEES</t>
        </is>
      </c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1" t="n"/>
      <c r="AA434" s="452" t="inlineStr">
        <is>
          <t>RECAPITULATIF</t>
        </is>
      </c>
      <c r="AB434" s="446" t="n"/>
      <c r="AC434" s="446" t="n"/>
      <c r="AD434" s="446" t="n"/>
      <c r="AE434" s="446" t="n"/>
      <c r="AF434" s="446" t="n"/>
      <c r="AG434" s="446" t="n"/>
      <c r="AH434" s="446" t="n"/>
      <c r="AI434" s="446" t="n"/>
      <c r="AJ434" s="446" t="n"/>
      <c r="AK434" s="446" t="n"/>
      <c r="AL434" s="446" t="n"/>
      <c r="AM434" s="449" t="n"/>
      <c r="AN434" s="72" t="n"/>
    </row>
    <row r="435" ht="15.75" customHeight="1">
      <c r="B435" s="73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74" t="inlineStr">
        <is>
          <t>Vitesse limite =</t>
        </is>
      </c>
      <c r="AD435" s="74" t="inlineStr">
        <is>
          <t>Vitesse limite =</t>
        </is>
      </c>
      <c r="AE435" s="501" t="inlineStr">
        <is>
          <t>km/h</t>
        </is>
      </c>
      <c r="AF435" s="40" t="inlineStr">
        <is>
          <t>{{VMAX}}</t>
        </is>
      </c>
      <c r="AG435" s="74" t="inlineStr">
        <is>
          <t>Page =</t>
        </is>
      </c>
      <c r="AH435" s="74" t="n">
        <v>24</v>
      </c>
      <c r="AI435" s="501" t="inlineStr">
        <is>
          <t>h</t>
        </is>
      </c>
      <c r="AL435" s="40" t="n"/>
      <c r="AM435" s="40" t="n"/>
      <c r="AN435" s="40" t="n"/>
    </row>
    <row r="436" ht="15.75" customHeight="1">
      <c r="B436" s="73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51" t="inlineStr">
        <is>
          <t>Véhicules</t>
        </is>
      </c>
      <c r="AB436" s="427" t="n"/>
      <c r="AC436" s="428" t="n"/>
      <c r="AD436" s="448" t="inlineStr">
        <is>
          <t>Débits</t>
        </is>
      </c>
      <c r="AE436" s="449" t="n"/>
      <c r="AF436" s="448" t="inlineStr">
        <is>
          <t>Vitesses</t>
        </is>
      </c>
      <c r="AG436" s="446" t="n"/>
      <c r="AH436" s="446" t="n"/>
      <c r="AI436" s="446" t="n"/>
      <c r="AJ436" s="449" t="n"/>
      <c r="AK436" s="448" t="inlineStr">
        <is>
          <t>Périodes</t>
        </is>
      </c>
      <c r="AL436" s="446" t="n"/>
      <c r="AM436" s="449" t="n"/>
      <c r="AN436" s="533" t="n"/>
    </row>
    <row r="437" ht="15.75" customHeight="1">
      <c r="B437" s="77" t="n"/>
      <c r="C437" s="78" t="n"/>
      <c r="D437" s="78" t="n"/>
      <c r="E437" s="78" t="n"/>
      <c r="F437" s="78" t="n"/>
      <c r="G437" s="78" t="n"/>
      <c r="H437" s="78" t="n"/>
      <c r="I437" s="78" t="n"/>
      <c r="J437" s="78" t="n"/>
      <c r="K437" s="78" t="n"/>
      <c r="L437" s="78" t="n"/>
      <c r="M437" s="78" t="n"/>
      <c r="N437" s="78" t="n"/>
      <c r="O437" s="78" t="n"/>
      <c r="P437" s="78" t="n"/>
      <c r="Q437" s="78" t="n"/>
      <c r="R437" s="78" t="n"/>
      <c r="S437" s="78" t="n"/>
      <c r="T437" s="78" t="n"/>
      <c r="U437" s="78" t="n"/>
      <c r="V437" s="78" t="n"/>
      <c r="W437" s="78" t="n"/>
      <c r="X437" s="78" t="n"/>
      <c r="Y437" s="78" t="n"/>
      <c r="Z437" s="78" t="n"/>
      <c r="AA437" s="434" t="n"/>
      <c r="AB437" s="435" t="n"/>
      <c r="AC437" s="436" t="n"/>
      <c r="AD437" s="79" t="inlineStr">
        <is>
          <t>Total</t>
        </is>
      </c>
      <c r="AE437" s="80" t="inlineStr">
        <is>
          <t>TMH</t>
        </is>
      </c>
      <c r="AF437" s="81" t="inlineStr">
        <is>
          <t>Vmoy</t>
        </is>
      </c>
      <c r="AG437" s="82" t="inlineStr">
        <is>
          <t>V15</t>
        </is>
      </c>
      <c r="AH437" s="83" t="inlineStr">
        <is>
          <t>V50</t>
        </is>
      </c>
      <c r="AI437" s="472" t="inlineStr">
        <is>
          <t>V85</t>
        </is>
      </c>
      <c r="AJ437" s="79" t="inlineStr">
        <is>
          <t>Infrac.</t>
        </is>
      </c>
      <c r="AK437" s="85" t="n">
        <v>1</v>
      </c>
      <c r="AL437" s="85" t="n">
        <v>2</v>
      </c>
      <c r="AM437" s="86" t="n">
        <v>3</v>
      </c>
      <c r="AN437" s="87" t="n"/>
    </row>
    <row r="438" ht="15.75" customHeight="1">
      <c r="B438" s="77" t="n"/>
      <c r="C438" s="78" t="n"/>
      <c r="D438" s="78" t="n"/>
      <c r="E438" s="78" t="n"/>
      <c r="F438" s="78" t="n"/>
      <c r="G438" s="78" t="n"/>
      <c r="H438" s="78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  <c r="R438" s="78" t="n"/>
      <c r="S438" s="78" t="n"/>
      <c r="T438" s="78" t="n"/>
      <c r="U438" s="78" t="n"/>
      <c r="V438" s="78" t="n"/>
      <c r="W438" s="78" t="n"/>
      <c r="X438" s="78" t="n"/>
      <c r="Y438" s="78" t="n"/>
      <c r="Z438" s="78" t="n"/>
      <c r="AA438" s="426" t="inlineStr">
        <is>
          <t>Tout véhicule (TV)</t>
        </is>
      </c>
      <c r="AB438" s="427" t="n"/>
      <c r="AC438" s="428" t="n"/>
      <c r="AD438" s="88" t="n"/>
      <c r="AE438" s="89" t="n"/>
      <c r="AF438" s="481" t="n"/>
      <c r="AG438" s="91" t="n"/>
      <c r="AH438" s="92" t="n"/>
      <c r="AI438" s="513" t="n"/>
      <c r="AJ438" s="94" t="n"/>
      <c r="AK438" s="32" t="n"/>
      <c r="AL438" s="32" t="n"/>
      <c r="AM438" s="95" t="n"/>
    </row>
    <row r="439" ht="15.75" customFormat="1" customHeight="1" s="96">
      <c r="B439" s="97" t="n"/>
      <c r="C439" s="98" t="n"/>
      <c r="D439" s="98" t="n"/>
      <c r="E439" s="98" t="n"/>
      <c r="F439" s="98" t="n"/>
      <c r="G439" s="98" t="n"/>
      <c r="H439" s="98" t="n"/>
      <c r="I439" s="98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9" t="n"/>
      <c r="AB439" s="100" t="n"/>
      <c r="AC439" s="101" t="n"/>
      <c r="AD439" s="371" t="n"/>
      <c r="AE439" s="102" t="n"/>
      <c r="AF439" s="103" t="n"/>
      <c r="AG439" s="104" t="n"/>
      <c r="AH439" s="105" t="n"/>
      <c r="AI439" s="106" t="n"/>
      <c r="AJ439" s="376" t="n"/>
      <c r="AK439" s="385" t="n"/>
      <c r="AL439" s="386" t="n"/>
      <c r="AM439" s="387" t="n"/>
      <c r="AO439" s="107" t="n"/>
      <c r="AP439" s="108" t="n"/>
      <c r="AQ439" s="108" t="n"/>
      <c r="AR439" s="108" t="n"/>
      <c r="AS439" s="108" t="n"/>
    </row>
    <row r="440" ht="15.75" customHeight="1">
      <c r="B440" s="77" t="n"/>
      <c r="C440" s="78" t="n"/>
      <c r="D440" s="78" t="n"/>
      <c r="E440" s="78" t="n"/>
      <c r="F440" s="78" t="n"/>
      <c r="G440" s="78" t="n"/>
      <c r="H440" s="78" t="n"/>
      <c r="I440" s="78" t="n"/>
      <c r="J440" s="78" t="n"/>
      <c r="K440" s="78" t="n"/>
      <c r="L440" s="78" t="n"/>
      <c r="M440" s="78" t="n"/>
      <c r="N440" s="78" t="n"/>
      <c r="O440" s="78" t="n"/>
      <c r="P440" s="78" t="n"/>
      <c r="Q440" s="78" t="n"/>
      <c r="R440" s="78" t="n"/>
      <c r="S440" s="78" t="n"/>
      <c r="T440" s="78" t="n"/>
      <c r="U440" s="78" t="n"/>
      <c r="V440" s="78" t="n"/>
      <c r="W440" s="78" t="n"/>
      <c r="X440" s="78" t="n"/>
      <c r="Y440" s="78" t="n"/>
      <c r="Z440" s="78" t="n"/>
      <c r="AA440" s="551" t="inlineStr">
        <is>
          <t>Véhicules légers (VL)</t>
        </is>
      </c>
      <c r="AB440" s="427" t="n"/>
      <c r="AC440" s="428" t="n"/>
      <c r="AD440" s="109" t="n"/>
      <c r="AE440" s="110" t="n"/>
      <c r="AF440" s="111" t="n"/>
      <c r="AG440" s="112" t="n"/>
      <c r="AH440" s="113" t="n"/>
      <c r="AI440" s="114" t="n"/>
      <c r="AJ440" s="115" t="n"/>
      <c r="AK440" s="116" t="n"/>
      <c r="AL440" s="116" t="n"/>
      <c r="AM440" s="117" t="n"/>
    </row>
    <row r="441" ht="15.75" customFormat="1" customHeight="1" s="96">
      <c r="B441" s="97" t="n"/>
      <c r="C441" s="98" t="n"/>
      <c r="D441" s="98" t="n"/>
      <c r="E441" s="98" t="n"/>
      <c r="F441" s="98" t="n"/>
      <c r="G441" s="98" t="n"/>
      <c r="H441" s="98" t="n"/>
      <c r="I441" s="98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118" t="n"/>
      <c r="AB441" s="119" t="n"/>
      <c r="AC441" s="120" t="n"/>
      <c r="AD441" s="372" t="n"/>
      <c r="AE441" s="121" t="n"/>
      <c r="AF441" s="419" t="n"/>
      <c r="AG441" s="122" t="n"/>
      <c r="AH441" s="123" t="n"/>
      <c r="AI441" s="124" t="n"/>
      <c r="AJ441" s="375" t="n"/>
      <c r="AK441" s="390" t="n"/>
      <c r="AL441" s="389" t="n"/>
      <c r="AM441" s="388" t="n"/>
      <c r="AO441" s="107" t="n"/>
      <c r="AP441" s="108" t="n"/>
      <c r="AQ441" s="108" t="n"/>
      <c r="AR441" s="108" t="n"/>
      <c r="AS441" s="108" t="n"/>
    </row>
    <row r="442" ht="15.75" customHeight="1">
      <c r="B442" s="77" t="n"/>
      <c r="C442" s="78" t="n"/>
      <c r="D442" s="78" t="n"/>
      <c r="E442" s="78" t="n"/>
      <c r="F442" s="78" t="n"/>
      <c r="G442" s="78" t="n"/>
      <c r="H442" s="78" t="n"/>
      <c r="I442" s="78" t="n"/>
      <c r="J442" s="78" t="n"/>
      <c r="K442" s="78" t="n"/>
      <c r="L442" s="78" t="n"/>
      <c r="M442" s="78" t="n"/>
      <c r="N442" s="78" t="n"/>
      <c r="O442" s="78" t="n"/>
      <c r="P442" s="78" t="n"/>
      <c r="Q442" s="78" t="n"/>
      <c r="R442" s="78" t="n"/>
      <c r="S442" s="78" t="n"/>
      <c r="T442" s="78" t="n"/>
      <c r="U442" s="78" t="n"/>
      <c r="V442" s="78" t="n"/>
      <c r="W442" s="78" t="n"/>
      <c r="X442" s="78" t="n"/>
      <c r="Y442" s="78" t="n"/>
      <c r="Z442" s="78" t="n"/>
      <c r="AA442" s="549" t="inlineStr">
        <is>
          <t>Poids lourds (PL)</t>
        </is>
      </c>
      <c r="AB442" s="427" t="n"/>
      <c r="AC442" s="428" t="n"/>
      <c r="AD442" s="125" t="n"/>
      <c r="AE442" s="126" t="n"/>
      <c r="AF442" s="127" t="n"/>
      <c r="AG442" s="128" t="n"/>
      <c r="AH442" s="129" t="n"/>
      <c r="AI442" s="130" t="n"/>
      <c r="AJ442" s="131" t="n"/>
      <c r="AK442" s="132" t="n"/>
      <c r="AL442" s="132" t="n"/>
      <c r="AM442" s="133" t="n"/>
    </row>
    <row r="443" ht="15.75" customFormat="1" customHeight="1" s="96">
      <c r="B443" s="97" t="n"/>
      <c r="C443" s="98" t="n"/>
      <c r="D443" s="98" t="n"/>
      <c r="E443" s="98" t="n"/>
      <c r="F443" s="98" t="n"/>
      <c r="G443" s="98" t="n"/>
      <c r="H443" s="98" t="n"/>
      <c r="I443" s="98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134" t="n"/>
      <c r="AB443" s="135" t="n"/>
      <c r="AC443" s="136" t="n"/>
      <c r="AD443" s="373">
        <f>AD429</f>
        <v/>
      </c>
      <c r="AE443" s="137" t="n"/>
      <c r="AF443" s="418" t="inlineStr">
        <is>
          <t>km/h</t>
        </is>
      </c>
      <c r="AG443" s="138">
        <f>SUMPRODUCT(MATCH(1,--($C431:$Z431&gt;15),0))</f>
        <v/>
      </c>
      <c r="AH443" s="139">
        <f>SUMPRODUCT(MATCH(1,--($C431:$Z431&gt;50),0))</f>
        <v/>
      </c>
      <c r="AI443" s="140">
        <f>SUMPRODUCT(MATCH(1,--($C431:$Z431&gt;85),0))</f>
        <v/>
      </c>
      <c r="AJ443" s="374">
        <f>AJ442/AD442</f>
        <v/>
      </c>
      <c r="AK443" s="391">
        <f>AK442/$AD442</f>
        <v/>
      </c>
      <c r="AL443" s="393">
        <f>AL442/$AD442</f>
        <v/>
      </c>
      <c r="AM443" s="392">
        <f>AM442/$AD442</f>
        <v/>
      </c>
      <c r="AO443" s="107" t="n"/>
      <c r="AP443" s="108" t="n"/>
      <c r="AQ443" s="108" t="n"/>
      <c r="AR443" s="108" t="n"/>
      <c r="AS443" s="108" t="n"/>
    </row>
    <row r="444" ht="15.75" customHeight="1">
      <c r="B444" s="77" t="n"/>
      <c r="C444" s="78" t="n"/>
      <c r="D444" s="78" t="n"/>
      <c r="E444" s="78" t="n"/>
      <c r="F444" s="78" t="n"/>
      <c r="G444" s="78" t="n"/>
      <c r="H444" s="78" t="n"/>
      <c r="I444" s="78" t="n"/>
      <c r="J444" s="78" t="n"/>
      <c r="K444" s="78" t="n"/>
      <c r="L444" s="78" t="n"/>
      <c r="M444" s="78" t="n"/>
      <c r="N444" s="78" t="n"/>
      <c r="O444" s="78" t="n"/>
      <c r="P444" s="78" t="n"/>
      <c r="Q444" s="78" t="n"/>
      <c r="R444" s="78" t="n"/>
      <c r="S444" s="78" t="n"/>
      <c r="T444" s="78" t="n"/>
      <c r="U444" s="78" t="n"/>
      <c r="V444" s="78" t="n"/>
      <c r="W444" s="78" t="n"/>
      <c r="X444" s="78" t="n"/>
      <c r="Y444" s="78" t="n"/>
      <c r="Z444" s="78" t="n"/>
      <c r="AB444" s="141" t="n"/>
      <c r="AC444" s="141" t="n"/>
      <c r="AD444" s="142" t="n"/>
      <c r="AE444" s="143" t="n"/>
      <c r="AF444" s="143" t="n"/>
      <c r="AG444" s="143" t="n"/>
      <c r="AH444" s="143" t="n"/>
      <c r="AI444" s="438" t="inlineStr">
        <is>
          <t>Période 1:</t>
        </is>
      </c>
      <c r="AK444" s="316" t="inlineStr">
        <is>
          <t>{{P1_START}}</t>
        </is>
      </c>
      <c r="AL444" s="425" t="inlineStr">
        <is>
          <t>à</t>
        </is>
      </c>
      <c r="AM444" s="316" t="inlineStr">
        <is>
          <t>{{P1_END}}</t>
        </is>
      </c>
      <c r="AN444" s="144" t="n"/>
    </row>
    <row r="445" ht="15.75" customHeight="1">
      <c r="B445" s="77" t="n"/>
      <c r="C445" s="78" t="n"/>
      <c r="D445" s="78" t="n"/>
      <c r="E445" s="78" t="n"/>
      <c r="F445" s="78" t="n"/>
      <c r="G445" s="78" t="n"/>
      <c r="H445" s="78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  <c r="R445" s="78" t="n"/>
      <c r="S445" s="78" t="n"/>
      <c r="T445" s="78" t="n"/>
      <c r="U445" s="78" t="n"/>
      <c r="V445" s="78" t="n"/>
      <c r="W445" s="78" t="n"/>
      <c r="X445" s="78" t="n"/>
      <c r="Y445" s="78" t="n"/>
      <c r="Z445" s="78" t="n"/>
      <c r="AB445" s="145" t="n"/>
      <c r="AC445" s="145" t="n"/>
      <c r="AD445" s="146" t="n"/>
      <c r="AE445" s="147" t="n"/>
      <c r="AF445" s="147" t="n"/>
      <c r="AG445" s="147" t="n"/>
      <c r="AH445" s="147" t="n"/>
      <c r="AI445" s="438" t="inlineStr">
        <is>
          <t>Période 2:</t>
        </is>
      </c>
      <c r="AK445" s="316" t="inlineStr">
        <is>
          <t>{{P2_START}}</t>
        </is>
      </c>
      <c r="AL445" s="425" t="inlineStr">
        <is>
          <t>à</t>
        </is>
      </c>
      <c r="AM445" s="316" t="inlineStr">
        <is>
          <t>{{P2_END}}</t>
        </is>
      </c>
      <c r="AN445" s="144" t="n"/>
    </row>
    <row r="446" ht="15.75" customHeight="1">
      <c r="B446" s="77" t="n"/>
      <c r="C446" s="78" t="n"/>
      <c r="D446" s="78" t="n"/>
      <c r="E446" s="78" t="n"/>
      <c r="F446" s="78" t="n"/>
      <c r="G446" s="78" t="n"/>
      <c r="H446" s="78" t="n"/>
      <c r="I446" s="78" t="n"/>
      <c r="J446" s="78" t="n"/>
      <c r="K446" s="78" t="n"/>
      <c r="L446" s="78" t="n"/>
      <c r="M446" s="78" t="n"/>
      <c r="N446" s="78" t="n"/>
      <c r="O446" s="78" t="n"/>
      <c r="P446" s="78" t="n"/>
      <c r="Q446" s="78" t="n"/>
      <c r="R446" s="78" t="n"/>
      <c r="S446" s="78" t="n"/>
      <c r="T446" s="78" t="n"/>
      <c r="U446" s="78" t="n"/>
      <c r="V446" s="78" t="n"/>
      <c r="W446" s="78" t="n"/>
      <c r="X446" s="78" t="n"/>
      <c r="Y446" s="78" t="n"/>
      <c r="Z446" s="78" t="n"/>
      <c r="AB446" s="148" t="n"/>
      <c r="AC446" s="148" t="n"/>
      <c r="AD446" s="146" t="n"/>
      <c r="AE446" s="147" t="n"/>
      <c r="AF446" s="147" t="n"/>
      <c r="AG446" s="147" t="n"/>
      <c r="AH446" s="147" t="n"/>
      <c r="AI446" s="438" t="inlineStr">
        <is>
          <t>Période 3:</t>
        </is>
      </c>
      <c r="AK446" s="316" t="inlineStr">
        <is>
          <t>{{P3_START}}</t>
        </is>
      </c>
      <c r="AL446" s="425" t="inlineStr">
        <is>
          <t>à</t>
        </is>
      </c>
      <c r="AM446" s="316" t="inlineStr">
        <is>
          <t>{{P3_END}}</t>
        </is>
      </c>
      <c r="AN446" s="144" t="n"/>
    </row>
    <row r="447" ht="15.75" customHeight="1">
      <c r="B447" s="77" t="n"/>
      <c r="C447" s="78" t="n"/>
      <c r="D447" s="78" t="n"/>
      <c r="E447" s="78" t="n"/>
      <c r="F447" s="78" t="n"/>
      <c r="G447" s="78" t="n"/>
      <c r="H447" s="78" t="n"/>
      <c r="I447" s="78" t="n"/>
      <c r="J447" s="78" t="n"/>
      <c r="K447" s="78" t="n"/>
      <c r="L447" s="78" t="n"/>
      <c r="M447" s="78" t="n"/>
      <c r="N447" s="78" t="n"/>
      <c r="O447" s="78" t="n"/>
      <c r="P447" s="78" t="n"/>
      <c r="Q447" s="78" t="n"/>
      <c r="R447" s="78" t="n"/>
      <c r="S447" s="78" t="n"/>
      <c r="T447" s="78" t="n"/>
      <c r="U447" s="78" t="n"/>
      <c r="V447" s="78" t="n"/>
      <c r="W447" s="78" t="n"/>
      <c r="X447" s="78" t="n"/>
      <c r="Y447" s="78" t="n"/>
      <c r="Z447" s="78" t="n"/>
      <c r="AB447" s="149" t="n"/>
      <c r="AC447" s="74" t="n"/>
      <c r="AD447" s="150" t="n"/>
      <c r="AE447" s="150" t="n"/>
      <c r="AF447" s="149" t="n"/>
      <c r="AG447" s="150" t="n"/>
      <c r="AH447" s="150" t="n"/>
      <c r="AI447" s="151" t="n"/>
      <c r="AJ447" s="151" t="n"/>
      <c r="AK447" s="151" t="n"/>
      <c r="AL447" s="151" t="n"/>
      <c r="AM447" s="151" t="n"/>
      <c r="AN447" s="151" t="n"/>
    </row>
    <row r="448" ht="15.75" customHeight="1">
      <c r="B448" s="77" t="n"/>
      <c r="C448" s="78" t="n"/>
      <c r="D448" s="78" t="n"/>
      <c r="E448" s="78" t="n"/>
      <c r="F448" s="78" t="n"/>
      <c r="G448" s="78" t="n"/>
      <c r="H448" s="78" t="n"/>
      <c r="I448" s="78" t="n"/>
      <c r="J448" s="78" t="n"/>
      <c r="K448" s="78" t="n"/>
      <c r="L448" s="78" t="n"/>
      <c r="M448" s="78" t="n"/>
      <c r="N448" s="78" t="n"/>
      <c r="O448" s="78" t="n"/>
      <c r="P448" s="78" t="n"/>
      <c r="Q448" s="78" t="n"/>
      <c r="R448" s="78" t="n"/>
      <c r="S448" s="78" t="n"/>
      <c r="T448" s="78" t="n"/>
      <c r="U448" s="78" t="n"/>
      <c r="V448" s="78" t="n"/>
      <c r="W448" s="78" t="n"/>
      <c r="X448" s="78" t="n"/>
      <c r="Y448" s="78" t="n"/>
      <c r="Z448" s="78" t="n"/>
      <c r="AA448" s="40" t="n"/>
      <c r="AB448" s="40" t="n"/>
      <c r="AC448" s="40" t="n"/>
      <c r="AD448" s="40" t="n"/>
      <c r="AE448" s="40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</row>
    <row r="449" ht="15.75" customHeight="1"/>
    <row r="450" ht="15.75" customHeight="1">
      <c r="B450" s="5" t="n"/>
      <c r="C450" s="6" t="n"/>
      <c r="D450" s="6" t="n"/>
      <c r="E450" s="6" t="n"/>
      <c r="F450" s="7" t="n"/>
      <c r="G450" s="445" t="inlineStr">
        <is>
          <t>MOYENNE DE LA PERIODE DE RELEVE</t>
        </is>
      </c>
      <c r="H450" s="446" t="n"/>
      <c r="I450" s="446" t="n"/>
      <c r="J450" s="446" t="n"/>
      <c r="K450" s="446" t="n"/>
      <c r="L450" s="446" t="n"/>
      <c r="M450" s="446" t="n"/>
      <c r="N450" s="446" t="n"/>
      <c r="O450" s="446" t="n"/>
      <c r="P450" s="446" t="n"/>
      <c r="Q450" s="446" t="n"/>
      <c r="R450" s="446" t="n"/>
      <c r="S450" s="446" t="n"/>
      <c r="T450" s="446" t="n"/>
      <c r="U450" s="446" t="n"/>
      <c r="V450" s="446" t="n"/>
      <c r="W450" s="446" t="n"/>
      <c r="X450" s="446" t="n"/>
      <c r="Y450" s="446" t="n"/>
      <c r="Z450" s="446" t="n"/>
      <c r="AA450" s="446" t="n"/>
      <c r="AB450" s="446" t="n"/>
      <c r="AC450" s="446" t="n"/>
      <c r="AD450" s="446" t="n"/>
      <c r="AE450" s="446" t="n"/>
      <c r="AF450" s="446" t="n"/>
      <c r="AG450" s="8" t="n"/>
      <c r="AH450" s="8" t="n"/>
      <c r="AI450" s="8" t="n"/>
      <c r="AJ450" s="8" t="n"/>
      <c r="AK450" s="8" t="n"/>
      <c r="AL450" s="8" t="n"/>
      <c r="AM450" s="9" t="n"/>
      <c r="AN450" s="10" t="n"/>
    </row>
    <row r="451" ht="15.75" customHeight="1">
      <c r="B451" s="11" t="n"/>
      <c r="C451" s="12" t="n"/>
      <c r="D451" s="12" t="n"/>
      <c r="E451" s="12" t="n"/>
      <c r="F451" s="13" t="n"/>
      <c r="G451" s="550" t="inlineStr">
        <is>
          <t>SENS1</t>
        </is>
      </c>
      <c r="H451" s="427" t="n"/>
      <c r="I451" s="427" t="n"/>
      <c r="J451" s="428" t="n"/>
      <c r="K451" s="444" t="inlineStr">
        <is>
          <t>Sens</t>
        </is>
      </c>
      <c r="L451" s="440" t="n">
        <v>1</v>
      </c>
      <c r="M451" s="447" t="inlineStr">
        <is>
          <t>Voie</t>
        </is>
      </c>
      <c r="N451" s="440" t="n">
        <v>0</v>
      </c>
      <c r="O451" s="14" t="n"/>
      <c r="P451" s="15" t="n"/>
      <c r="Q451" s="441" t="inlineStr">
        <is>
          <t>{{SECT_INFO}}</t>
        </is>
      </c>
      <c r="R451" s="427" t="n"/>
      <c r="S451" s="427" t="n"/>
      <c r="T451" s="427" t="n"/>
      <c r="U451" s="427" t="n"/>
      <c r="V451" s="427" t="n"/>
      <c r="W451" s="427" t="n"/>
      <c r="X451" s="427" t="n"/>
      <c r="Y451" s="428" t="n"/>
      <c r="Z451" s="441" t="inlineStr">
        <is>
          <t>{{SURVEY_PERIOD}}</t>
        </is>
      </c>
      <c r="AA451" s="427" t="n"/>
      <c r="AB451" s="427" t="n"/>
      <c r="AC451" s="427" t="n"/>
      <c r="AD451" s="427" t="n"/>
      <c r="AE451" s="427" t="n"/>
      <c r="AF451" s="428" t="n"/>
      <c r="AG451" s="441" t="inlineStr">
        <is>
          <t>Mode 4 / Seq = 60mn</t>
        </is>
      </c>
      <c r="AH451" s="427" t="n"/>
      <c r="AI451" s="427" t="n"/>
      <c r="AJ451" s="427" t="n"/>
      <c r="AK451" s="427" t="n"/>
      <c r="AL451" s="427" t="n"/>
      <c r="AM451" s="428" t="n"/>
      <c r="AN451" s="16" t="n"/>
    </row>
    <row r="452" ht="15.75" customHeight="1">
      <c r="B452" s="11" t="n"/>
      <c r="C452" s="12" t="n"/>
      <c r="D452" s="12" t="n"/>
      <c r="E452" s="12" t="n"/>
      <c r="F452" s="13" t="n"/>
      <c r="G452" s="431" t="n"/>
      <c r="J452" s="433" t="n"/>
      <c r="K452" s="434" t="n"/>
      <c r="L452" s="435" t="n"/>
      <c r="M452" s="435" t="n"/>
      <c r="N452" s="435" t="n"/>
      <c r="O452" s="17" t="n"/>
      <c r="P452" s="18" t="n"/>
      <c r="Q452" s="434" t="n"/>
      <c r="R452" s="435" t="n"/>
      <c r="S452" s="435" t="n"/>
      <c r="T452" s="435" t="n"/>
      <c r="U452" s="435" t="n"/>
      <c r="V452" s="435" t="n"/>
      <c r="W452" s="435" t="n"/>
      <c r="X452" s="435" t="n"/>
      <c r="Y452" s="436" t="n"/>
      <c r="Z452" s="434" t="n"/>
      <c r="AA452" s="435" t="n"/>
      <c r="AB452" s="435" t="n"/>
      <c r="AC452" s="435" t="n"/>
      <c r="AD452" s="435" t="n"/>
      <c r="AE452" s="435" t="n"/>
      <c r="AF452" s="436" t="n"/>
      <c r="AG452" s="434" t="n"/>
      <c r="AH452" s="435" t="n"/>
      <c r="AI452" s="435" t="n"/>
      <c r="AJ452" s="435" t="n"/>
      <c r="AK452" s="435" t="n"/>
      <c r="AL452" s="435" t="n"/>
      <c r="AM452" s="436" t="n"/>
      <c r="AN452" s="16" t="n"/>
    </row>
    <row r="453" ht="15.75" customHeight="1">
      <c r="B453" s="11" t="n"/>
      <c r="C453" s="12" t="n"/>
      <c r="D453" s="12" t="n"/>
      <c r="E453" s="12" t="n"/>
      <c r="F453" s="13" t="n"/>
      <c r="G453" s="431" t="n"/>
      <c r="J453" s="433" t="n"/>
      <c r="K453" s="443" t="inlineStr">
        <is>
          <t>{{LOCATION}}</t>
        </is>
      </c>
      <c r="L453" s="427" t="n"/>
      <c r="M453" s="427" t="n"/>
      <c r="N453" s="427" t="n"/>
      <c r="O453" s="427" t="n"/>
      <c r="P453" s="427" t="n"/>
      <c r="Q453" s="427" t="n"/>
      <c r="R453" s="427" t="n"/>
      <c r="S453" s="427" t="n"/>
      <c r="T453" s="427" t="n"/>
      <c r="U453" s="427" t="n"/>
      <c r="V453" s="427" t="n"/>
      <c r="W453" s="427" t="n"/>
      <c r="X453" s="427" t="n"/>
      <c r="Y453" s="427" t="n"/>
      <c r="Z453" s="427" t="n"/>
      <c r="AA453" s="427" t="n"/>
      <c r="AB453" s="427" t="n"/>
      <c r="AC453" s="427" t="n"/>
      <c r="AD453" s="427" t="n"/>
      <c r="AE453" s="427" t="n"/>
      <c r="AF453" s="427" t="n"/>
      <c r="AG453" s="427" t="n"/>
      <c r="AH453" s="427" t="n"/>
      <c r="AI453" s="427" t="n"/>
      <c r="AJ453" s="447" t="inlineStr">
        <is>
          <t>Page</t>
        </is>
      </c>
      <c r="AK453" s="442" t="inlineStr">
        <is>
          <t>-</t>
        </is>
      </c>
      <c r="AL453" s="19" t="n"/>
      <c r="AM453" s="20" t="n"/>
      <c r="AN453" s="21" t="n"/>
    </row>
    <row r="454" ht="15.75" customHeight="1">
      <c r="B454" s="22" t="n"/>
      <c r="C454" s="23" t="n"/>
      <c r="D454" s="23" t="n"/>
      <c r="E454" s="23" t="n"/>
      <c r="F454" s="24" t="n"/>
      <c r="G454" s="434" t="n"/>
      <c r="H454" s="435" t="n"/>
      <c r="I454" s="435" t="n"/>
      <c r="J454" s="436" t="n"/>
      <c r="K454" s="434" t="n"/>
      <c r="L454" s="435" t="n"/>
      <c r="M454" s="435" t="n"/>
      <c r="N454" s="435" t="n"/>
      <c r="O454" s="435" t="n"/>
      <c r="P454" s="435" t="n"/>
      <c r="Q454" s="435" t="n"/>
      <c r="R454" s="435" t="n"/>
      <c r="S454" s="435" t="n"/>
      <c r="T454" s="435" t="n"/>
      <c r="U454" s="435" t="n"/>
      <c r="V454" s="435" t="n"/>
      <c r="W454" s="435" t="n"/>
      <c r="X454" s="435" t="n"/>
      <c r="Y454" s="435" t="n"/>
      <c r="Z454" s="435" t="n"/>
      <c r="AA454" s="435" t="n"/>
      <c r="AB454" s="435" t="n"/>
      <c r="AC454" s="435" t="n"/>
      <c r="AD454" s="435" t="n"/>
      <c r="AE454" s="435" t="n"/>
      <c r="AF454" s="435" t="n"/>
      <c r="AG454" s="435" t="n"/>
      <c r="AH454" s="435" t="n"/>
      <c r="AI454" s="435" t="n"/>
      <c r="AJ454" s="435" t="n"/>
      <c r="AK454" s="435" t="n"/>
      <c r="AL454" s="25" t="n"/>
      <c r="AM454" s="26" t="n"/>
    </row>
    <row r="455" ht="15.75" customFormat="1" customHeight="1" s="27">
      <c r="B455" s="28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  <c r="AO455" s="3" t="n"/>
      <c r="AP455" s="4" t="n"/>
      <c r="AQ455" s="4" t="n"/>
      <c r="AR455" s="4" t="n"/>
      <c r="AS455" s="4" t="n"/>
    </row>
    <row r="456" hidden="1" ht="15.75" customFormat="1" customHeight="1" s="30">
      <c r="B456" s="31" t="inlineStr">
        <is>
          <t>Vitesses</t>
        </is>
      </c>
      <c r="C456" s="31" t="n">
        <v>0</v>
      </c>
      <c r="D456" s="31" t="n">
        <v>20</v>
      </c>
      <c r="E456" s="31" t="n">
        <v>20</v>
      </c>
      <c r="F456" s="31" t="n">
        <v>30</v>
      </c>
      <c r="G456" s="31" t="n">
        <v>30</v>
      </c>
      <c r="H456" s="31" t="n">
        <v>40</v>
      </c>
      <c r="I456" s="31" t="n">
        <v>40</v>
      </c>
      <c r="J456" s="31" t="n">
        <v>50</v>
      </c>
      <c r="K456" s="31" t="n">
        <v>50</v>
      </c>
      <c r="L456" s="31" t="n">
        <v>60</v>
      </c>
      <c r="M456" s="31" t="n">
        <v>60</v>
      </c>
      <c r="N456" s="31" t="n">
        <v>70</v>
      </c>
      <c r="O456" s="31" t="n">
        <v>70</v>
      </c>
      <c r="P456" s="31" t="n">
        <v>80</v>
      </c>
      <c r="Q456" s="31" t="n">
        <v>80</v>
      </c>
      <c r="R456" s="31" t="n">
        <v>90</v>
      </c>
      <c r="S456" s="31" t="n">
        <v>90</v>
      </c>
      <c r="T456" s="31" t="n">
        <v>100</v>
      </c>
      <c r="U456" s="31" t="n">
        <v>100</v>
      </c>
      <c r="V456" s="31" t="n">
        <v>110</v>
      </c>
      <c r="W456" s="31" t="n">
        <v>110</v>
      </c>
      <c r="X456" s="31" t="n">
        <v>120</v>
      </c>
      <c r="Y456" s="31" t="n">
        <v>120</v>
      </c>
      <c r="Z456" s="31" t="n">
        <v>130</v>
      </c>
      <c r="AO456" s="3" t="n"/>
    </row>
    <row r="457" ht="15.75" customHeight="1">
      <c r="B457" s="450" t="n"/>
      <c r="C457" s="32" t="n"/>
      <c r="D457" s="32" t="inlineStr">
        <is>
          <t>&lt;20</t>
        </is>
      </c>
      <c r="E457" s="32" t="n"/>
      <c r="F457" s="32" t="inlineStr">
        <is>
          <t>20 - 30</t>
        </is>
      </c>
      <c r="G457" s="32" t="n"/>
      <c r="H457" s="32" t="inlineStr">
        <is>
          <t>30 - 40</t>
        </is>
      </c>
      <c r="I457" s="32" t="n"/>
      <c r="J457" s="32" t="inlineStr">
        <is>
          <t>40 - 50</t>
        </is>
      </c>
      <c r="K457" s="32" t="n"/>
      <c r="L457" s="32" t="inlineStr">
        <is>
          <t>50 - 60</t>
        </is>
      </c>
      <c r="M457" s="32" t="n"/>
      <c r="N457" s="32" t="inlineStr">
        <is>
          <t>60 - 70</t>
        </is>
      </c>
      <c r="O457" s="32" t="n"/>
      <c r="P457" s="32" t="inlineStr">
        <is>
          <t>70 - 80</t>
        </is>
      </c>
      <c r="Q457" s="32" t="n"/>
      <c r="R457" s="32" t="inlineStr">
        <is>
          <t>80 - 90</t>
        </is>
      </c>
      <c r="S457" s="32" t="n"/>
      <c r="T457" s="32" t="inlineStr">
        <is>
          <t>90 - 100</t>
        </is>
      </c>
      <c r="U457" s="32" t="n"/>
      <c r="V457" s="32" t="inlineStr">
        <is>
          <t>100 - 110</t>
        </is>
      </c>
      <c r="W457" s="32" t="n"/>
      <c r="X457" s="32" t="inlineStr">
        <is>
          <t>110 - 120</t>
        </is>
      </c>
      <c r="Y457" s="32" t="n"/>
      <c r="Z457" s="32" t="inlineStr">
        <is>
          <t>&gt;120</t>
        </is>
      </c>
      <c r="AA457" s="33" t="n"/>
      <c r="AB457" s="34" t="inlineStr">
        <is>
          <t>Vmoy(km/h)</t>
        </is>
      </c>
      <c r="AC457" s="33" t="n"/>
      <c r="AD457" s="35" t="inlineStr">
        <is>
          <t xml:space="preserve">     Débit</t>
        </is>
      </c>
      <c r="AE457" s="34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</row>
    <row r="458" ht="15.75" customHeight="1">
      <c r="B458" s="434" t="n"/>
      <c r="C458" s="37" t="inlineStr">
        <is>
          <t>VL</t>
        </is>
      </c>
      <c r="D458" s="37" t="inlineStr">
        <is>
          <t>PL</t>
        </is>
      </c>
      <c r="E458" s="37" t="inlineStr">
        <is>
          <t>VL</t>
        </is>
      </c>
      <c r="F458" s="37" t="inlineStr">
        <is>
          <t>PL</t>
        </is>
      </c>
      <c r="G458" s="37" t="inlineStr">
        <is>
          <t>VL</t>
        </is>
      </c>
      <c r="H458" s="37" t="inlineStr">
        <is>
          <t>PL</t>
        </is>
      </c>
      <c r="I458" s="37" t="inlineStr">
        <is>
          <t>VL</t>
        </is>
      </c>
      <c r="J458" s="37" t="inlineStr">
        <is>
          <t>PL</t>
        </is>
      </c>
      <c r="K458" s="37" t="inlineStr">
        <is>
          <t>VL</t>
        </is>
      </c>
      <c r="L458" s="37" t="inlineStr">
        <is>
          <t>PL</t>
        </is>
      </c>
      <c r="M458" s="37" t="inlineStr">
        <is>
          <t>VL</t>
        </is>
      </c>
      <c r="N458" s="37" t="inlineStr">
        <is>
          <t>PL</t>
        </is>
      </c>
      <c r="O458" s="37" t="inlineStr">
        <is>
          <t>VL</t>
        </is>
      </c>
      <c r="P458" s="37" t="inlineStr">
        <is>
          <t>PL</t>
        </is>
      </c>
      <c r="Q458" s="37" t="inlineStr">
        <is>
          <t>VL</t>
        </is>
      </c>
      <c r="R458" s="37" t="inlineStr">
        <is>
          <t>PL</t>
        </is>
      </c>
      <c r="S458" s="37" t="inlineStr">
        <is>
          <t>VL</t>
        </is>
      </c>
      <c r="T458" s="37" t="inlineStr">
        <is>
          <t>PL</t>
        </is>
      </c>
      <c r="U458" s="37" t="inlineStr">
        <is>
          <t>VL</t>
        </is>
      </c>
      <c r="V458" s="37" t="inlineStr">
        <is>
          <t>PL</t>
        </is>
      </c>
      <c r="W458" s="37" t="inlineStr">
        <is>
          <t>VL</t>
        </is>
      </c>
      <c r="X458" s="37" t="inlineStr">
        <is>
          <t>PL</t>
        </is>
      </c>
      <c r="Y458" s="37" t="inlineStr">
        <is>
          <t>VL</t>
        </is>
      </c>
      <c r="Z458" s="37" t="inlineStr">
        <is>
          <t>PL</t>
        </is>
      </c>
      <c r="AA458" s="38" t="inlineStr">
        <is>
          <t>VL</t>
        </is>
      </c>
      <c r="AB458" s="39" t="inlineStr">
        <is>
          <t>PL</t>
        </is>
      </c>
      <c r="AC458" s="38" t="inlineStr">
        <is>
          <t>VL</t>
        </is>
      </c>
      <c r="AD458" s="37" t="inlineStr">
        <is>
          <t>PL</t>
        </is>
      </c>
      <c r="AE458" s="39" t="inlineStr">
        <is>
          <t>TV</t>
        </is>
      </c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</row>
    <row r="459" ht="15.75" customHeight="1">
      <c r="B459" s="41" t="inlineStr">
        <is>
          <t>0h - 1h</t>
        </is>
      </c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  <c r="AA459" s="43">
        <f>IF(AC459=0,"",(C459*(C$8+D$8)/2+E459*(E$8+F$8)/2+G459*(G$8+H$8)/2+I459*(I$8+J$8)/2+K459*(K$8+L$8)/2+M459*(M$8+N$8)/2+O459*(O$8+P$8)/2+Q459*(Q$8+R$8)/2+S459*(S$8+T$8)/2+U459*(U$8+V$8)/2+W459*(W$8+X$8)/2+Y459*(Y$8+Z$8)/2)/AC459)</f>
        <v/>
      </c>
      <c r="AB459" s="44">
        <f>IF(AD459=0,"",(D459*(D$8+C$8)/2+F459*(F$8+E$8)/2+H459*(H$8+G$8)/2+J459*(J$8+I$8)/2+L459*(L$8+K$8)/2+N459*(N$8+M$8)/2+P459*(P$8+O$8)/2+R459*(R$8+Q$8)/2+T459*(T$8+S$8)/2+V459*(V$8+U$8)/2+X459*(X$8+W$8)/2+Z459*(Z$8+Y$8)/2)/AD459)</f>
        <v/>
      </c>
      <c r="AC459" s="45">
        <f>SUM(C459,E459,G459,I459,K459,M459,O459,Q459,S459,U459,W459,Y459)</f>
        <v/>
      </c>
      <c r="AD459" s="46">
        <f>SUM(D459,F459,H459,J459,L459,N459,P459,R459,T459,V459,X459,Z459)</f>
        <v/>
      </c>
      <c r="AE459" s="47">
        <f>AC459+AD459</f>
        <v/>
      </c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8">
        <f>TIME(HOUR(AP459),MINUTE(AP459),0)</f>
        <v/>
      </c>
      <c r="AP459" s="48">
        <f>#REF!</f>
        <v/>
      </c>
    </row>
    <row r="460" ht="15.75" customHeight="1">
      <c r="B460" s="41" t="inlineStr">
        <is>
          <t>1h - 2h</t>
        </is>
      </c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  <c r="AA460" s="43">
        <f>IF(AC460=0,"",(C460*(C$8+D$8)/2+E460*(E$8+F$8)/2+G460*(G$8+H$8)/2+I460*(I$8+J$8)/2+K460*(K$8+L$8)/2+M460*(M$8+N$8)/2+O460*(O$8+P$8)/2+Q460*(Q$8+R$8)/2+S460*(S$8+T$8)/2+U460*(U$8+V$8)/2+W460*(W$8+X$8)/2+Y460*(Y$8+Z$8)/2)/AC460)</f>
        <v/>
      </c>
      <c r="AB460" s="44">
        <f>IF(AD460=0,"",(D460*(D$8+C$8)/2+F460*(F$8+E$8)/2+H460*(H$8+G$8)/2+J460*(J$8+I$8)/2+L460*(L$8+K$8)/2+N460*(N$8+M$8)/2+P460*(P$8+O$8)/2+R460*(R$8+Q$8)/2+T460*(T$8+S$8)/2+V460*(V$8+U$8)/2+X460*(X$8+W$8)/2+Z460*(Z$8+Y$8)/2)/AD460)</f>
        <v/>
      </c>
      <c r="AC460" s="45">
        <f>SUM(C460,E460,G460,I460,K460,M460,O460,Q460,S460,U460,W460,Y460)</f>
        <v/>
      </c>
      <c r="AD460" s="46">
        <f>SUM(D460,F460,H460,J460,L460,N460,P460,R460,T460,V460,X460,Z460)</f>
        <v/>
      </c>
      <c r="AE460" s="47">
        <f>AC460+AD460</f>
        <v/>
      </c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8">
        <f>AO459+TIME(0,60*$AH$43/24,0)</f>
        <v/>
      </c>
      <c r="AP460" s="48">
        <f>AP459+TIME(0,60*$AH$43/24,0)</f>
        <v/>
      </c>
    </row>
    <row r="461" ht="15.75" customHeight="1">
      <c r="B461" s="41" t="inlineStr">
        <is>
          <t>2h - 3h</t>
        </is>
      </c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  <c r="AA461" s="43">
        <f>IF(AC461=0,"",(C461*(C$8+D$8)/2+E461*(E$8+F$8)/2+G461*(G$8+H$8)/2+I461*(I$8+J$8)/2+K461*(K$8+L$8)/2+M461*(M$8+N$8)/2+O461*(O$8+P$8)/2+Q461*(Q$8+R$8)/2+S461*(S$8+T$8)/2+U461*(U$8+V$8)/2+W461*(W$8+X$8)/2+Y461*(Y$8+Z$8)/2)/AC461)</f>
        <v/>
      </c>
      <c r="AB461" s="44">
        <f>IF(AD461=0,"",(D461*(D$8+C$8)/2+F461*(F$8+E$8)/2+H461*(H$8+G$8)/2+J461*(J$8+I$8)/2+L461*(L$8+K$8)/2+N461*(N$8+M$8)/2+P461*(P$8+O$8)/2+R461*(R$8+Q$8)/2+T461*(T$8+S$8)/2+V461*(V$8+U$8)/2+X461*(X$8+W$8)/2+Z461*(Z$8+Y$8)/2)/AD461)</f>
        <v/>
      </c>
      <c r="AC461" s="45">
        <f>SUM(C461,E461,G461,I461,K461,M461,O461,Q461,S461,U461,W461,Y461)</f>
        <v/>
      </c>
      <c r="AD461" s="46">
        <f>SUM(D461,F461,H461,J461,L461,N461,P461,R461,T461,V461,X461,Z461)</f>
        <v/>
      </c>
      <c r="AE461" s="47">
        <f>AC461+AD461</f>
        <v/>
      </c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8">
        <f>AO460+TIME(0,60*$AH$43/24,0)</f>
        <v/>
      </c>
      <c r="AP461" s="48">
        <f>AP460+TIME(0,60*$AH$43/24,0)</f>
        <v/>
      </c>
    </row>
    <row r="462" ht="15.75" customHeight="1">
      <c r="B462" s="41" t="inlineStr">
        <is>
          <t>3h - 4h</t>
        </is>
      </c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  <c r="AA462" s="43">
        <f>IF(AC462=0,"",(C462*(C$8+D$8)/2+E462*(E$8+F$8)/2+G462*(G$8+H$8)/2+I462*(I$8+J$8)/2+K462*(K$8+L$8)/2+M462*(M$8+N$8)/2+O462*(O$8+P$8)/2+Q462*(Q$8+R$8)/2+S462*(S$8+T$8)/2+U462*(U$8+V$8)/2+W462*(W$8+X$8)/2+Y462*(Y$8+Z$8)/2)/AC462)</f>
        <v/>
      </c>
      <c r="AB462" s="44">
        <f>IF(AD462=0,"",(D462*(D$8+C$8)/2+F462*(F$8+E$8)/2+H462*(H$8+G$8)/2+J462*(J$8+I$8)/2+L462*(L$8+K$8)/2+N462*(N$8+M$8)/2+P462*(P$8+O$8)/2+R462*(R$8+Q$8)/2+T462*(T$8+S$8)/2+V462*(V$8+U$8)/2+X462*(X$8+W$8)/2+Z462*(Z$8+Y$8)/2)/AD462)</f>
        <v/>
      </c>
      <c r="AC462" s="45">
        <f>SUM(C462,E462,G462,I462,K462,M462,O462,Q462,S462,U462,W462,Y462)</f>
        <v/>
      </c>
      <c r="AD462" s="46">
        <f>SUM(D462,F462,H462,J462,L462,N462,P462,R462,T462,V462,X462,Z462)</f>
        <v/>
      </c>
      <c r="AE462" s="47">
        <f>AC462+AD462</f>
        <v/>
      </c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8">
        <f>AO461+TIME(0,60*$AH$43/24,0)</f>
        <v/>
      </c>
      <c r="AP462" s="48">
        <f>AP461+TIME(0,60*$AH$43/24,0)</f>
        <v/>
      </c>
    </row>
    <row r="463" ht="15.75" customHeight="1">
      <c r="B463" s="41" t="inlineStr">
        <is>
          <t>4h - 5h</t>
        </is>
      </c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  <c r="AA463" s="43">
        <f>IF(AC463=0,"",(C463*(C$8+D$8)/2+E463*(E$8+F$8)/2+G463*(G$8+H$8)/2+I463*(I$8+J$8)/2+K463*(K$8+L$8)/2+M463*(M$8+N$8)/2+O463*(O$8+P$8)/2+Q463*(Q$8+R$8)/2+S463*(S$8+T$8)/2+U463*(U$8+V$8)/2+W463*(W$8+X$8)/2+Y463*(Y$8+Z$8)/2)/AC463)</f>
        <v/>
      </c>
      <c r="AB463" s="44">
        <f>IF(AD463=0,"",(D463*(D$8+C$8)/2+F463*(F$8+E$8)/2+H463*(H$8+G$8)/2+J463*(J$8+I$8)/2+L463*(L$8+K$8)/2+N463*(N$8+M$8)/2+P463*(P$8+O$8)/2+R463*(R$8+Q$8)/2+T463*(T$8+S$8)/2+V463*(V$8+U$8)/2+X463*(X$8+W$8)/2+Z463*(Z$8+Y$8)/2)/AD463)</f>
        <v/>
      </c>
      <c r="AC463" s="45">
        <f>SUM(C463,E463,G463,I463,K463,M463,O463,Q463,S463,U463,W463,Y463)</f>
        <v/>
      </c>
      <c r="AD463" s="46">
        <f>SUM(D463,F463,H463,J463,L463,N463,P463,R463,T463,V463,X463,Z463)</f>
        <v/>
      </c>
      <c r="AE463" s="47">
        <f>AC463+AD463</f>
        <v/>
      </c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8">
        <f>AO462+TIME(0,60*$AH$43/24,0)</f>
        <v/>
      </c>
      <c r="AP463" s="48">
        <f>AP462+TIME(0,60*$AH$43/24,0)</f>
        <v/>
      </c>
    </row>
    <row r="464" ht="15.75" customHeight="1">
      <c r="B464" s="41" t="inlineStr">
        <is>
          <t>5h - 6h</t>
        </is>
      </c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  <c r="AA464" s="43">
        <f>IF(AC464=0,"",(C464*(C$8+D$8)/2+E464*(E$8+F$8)/2+G464*(G$8+H$8)/2+I464*(I$8+J$8)/2+K464*(K$8+L$8)/2+M464*(M$8+N$8)/2+O464*(O$8+P$8)/2+Q464*(Q$8+R$8)/2+S464*(S$8+T$8)/2+U464*(U$8+V$8)/2+W464*(W$8+X$8)/2+Y464*(Y$8+Z$8)/2)/AC464)</f>
        <v/>
      </c>
      <c r="AB464" s="44">
        <f>IF(AD464=0,"",(D464*(D$8+C$8)/2+F464*(F$8+E$8)/2+H464*(H$8+G$8)/2+J464*(J$8+I$8)/2+L464*(L$8+K$8)/2+N464*(N$8+M$8)/2+P464*(P$8+O$8)/2+R464*(R$8+Q$8)/2+T464*(T$8+S$8)/2+V464*(V$8+U$8)/2+X464*(X$8+W$8)/2+Z464*(Z$8+Y$8)/2)/AD464)</f>
        <v/>
      </c>
      <c r="AC464" s="45">
        <f>SUM(C464,E464,G464,I464,K464,M464,O464,Q464,S464,U464,W464,Y464)</f>
        <v/>
      </c>
      <c r="AD464" s="46">
        <f>SUM(D464,F464,H464,J464,L464,N464,P464,R464,T464,V464,X464,Z464)</f>
        <v/>
      </c>
      <c r="AE464" s="47">
        <f>AC464+AD464</f>
        <v/>
      </c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8">
        <f>AO463+TIME(0,60*$AH$43/24,0)</f>
        <v/>
      </c>
      <c r="AP464" s="48">
        <f>AP463+TIME(0,60*$AH$43/24,0)</f>
        <v/>
      </c>
    </row>
    <row r="465" ht="15.75" customHeight="1">
      <c r="B465" s="41" t="inlineStr">
        <is>
          <t>6h - 7h</t>
        </is>
      </c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  <c r="AA465" s="43">
        <f>IF(AC465=0,"",(C465*(C$8+D$8)/2+E465*(E$8+F$8)/2+G465*(G$8+H$8)/2+I465*(I$8+J$8)/2+K465*(K$8+L$8)/2+M465*(M$8+N$8)/2+O465*(O$8+P$8)/2+Q465*(Q$8+R$8)/2+S465*(S$8+T$8)/2+U465*(U$8+V$8)/2+W465*(W$8+X$8)/2+Y465*(Y$8+Z$8)/2)/AC465)</f>
        <v/>
      </c>
      <c r="AB465" s="44">
        <f>IF(AD465=0,"",(D465*(D$8+C$8)/2+F465*(F$8+E$8)/2+H465*(H$8+G$8)/2+J465*(J$8+I$8)/2+L465*(L$8+K$8)/2+N465*(N$8+M$8)/2+P465*(P$8+O$8)/2+R465*(R$8+Q$8)/2+T465*(T$8+S$8)/2+V465*(V$8+U$8)/2+X465*(X$8+W$8)/2+Z465*(Z$8+Y$8)/2)/AD465)</f>
        <v/>
      </c>
      <c r="AC465" s="45">
        <f>SUM(C465,E465,G465,I465,K465,M465,O465,Q465,S465,U465,W465,Y465)</f>
        <v/>
      </c>
      <c r="AD465" s="46">
        <f>SUM(D465,F465,H465,J465,L465,N465,P465,R465,T465,V465,X465,Z465)</f>
        <v/>
      </c>
      <c r="AE465" s="47">
        <f>AC465+AD465</f>
        <v/>
      </c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8">
        <f>AO464+TIME(0,60*$AH$43/24,0)</f>
        <v/>
      </c>
      <c r="AP465" s="48">
        <f>AP464+TIME(0,60*$AH$43/24,0)</f>
        <v/>
      </c>
    </row>
    <row r="466" ht="15.75" customHeight="1">
      <c r="B466" s="41" t="inlineStr">
        <is>
          <t>7h - 8h</t>
        </is>
      </c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  <c r="AA466" s="43">
        <f>IF(AC466=0,"",(C466*(C$8+D$8)/2+E466*(E$8+F$8)/2+G466*(G$8+H$8)/2+I466*(I$8+J$8)/2+K466*(K$8+L$8)/2+M466*(M$8+N$8)/2+O466*(O$8+P$8)/2+Q466*(Q$8+R$8)/2+S466*(S$8+T$8)/2+U466*(U$8+V$8)/2+W466*(W$8+X$8)/2+Y466*(Y$8+Z$8)/2)/AC466)</f>
        <v/>
      </c>
      <c r="AB466" s="44">
        <f>IF(AD466=0,"",(D466*(D$8+C$8)/2+F466*(F$8+E$8)/2+H466*(H$8+G$8)/2+J466*(J$8+I$8)/2+L466*(L$8+K$8)/2+N466*(N$8+M$8)/2+P466*(P$8+O$8)/2+R466*(R$8+Q$8)/2+T466*(T$8+S$8)/2+V466*(V$8+U$8)/2+X466*(X$8+W$8)/2+Z466*(Z$8+Y$8)/2)/AD466)</f>
        <v/>
      </c>
      <c r="AC466" s="45">
        <f>SUM(C466,E466,G466,I466,K466,M466,O466,Q466,S466,U466,W466,Y466)</f>
        <v/>
      </c>
      <c r="AD466" s="46">
        <f>SUM(D466,F466,H466,J466,L466,N466,P466,R466,T466,V466,X466,Z466)</f>
        <v/>
      </c>
      <c r="AE466" s="47">
        <f>AC466+AD466</f>
        <v/>
      </c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8">
        <f>AO465+TIME(0,60*$AH$43/24,0)</f>
        <v/>
      </c>
      <c r="AP466" s="48">
        <f>AP465+TIME(0,60*$AH$43/24,0)</f>
        <v/>
      </c>
    </row>
    <row r="467" ht="15.75" customHeight="1">
      <c r="B467" s="41" t="inlineStr">
        <is>
          <t>8h - 9h</t>
        </is>
      </c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  <c r="AA467" s="43">
        <f>IF(AC467=0,"",(C467*(C$8+D$8)/2+E467*(E$8+F$8)/2+G467*(G$8+H$8)/2+I467*(I$8+J$8)/2+K467*(K$8+L$8)/2+M467*(M$8+N$8)/2+O467*(O$8+P$8)/2+Q467*(Q$8+R$8)/2+S467*(S$8+T$8)/2+U467*(U$8+V$8)/2+W467*(W$8+X$8)/2+Y467*(Y$8+Z$8)/2)/AC467)</f>
        <v/>
      </c>
      <c r="AB467" s="44">
        <f>IF(AD467=0,"",(D467*(D$8+C$8)/2+F467*(F$8+E$8)/2+H467*(H$8+G$8)/2+J467*(J$8+I$8)/2+L467*(L$8+K$8)/2+N467*(N$8+M$8)/2+P467*(P$8+O$8)/2+R467*(R$8+Q$8)/2+T467*(T$8+S$8)/2+V467*(V$8+U$8)/2+X467*(X$8+W$8)/2+Z467*(Z$8+Y$8)/2)/AD467)</f>
        <v/>
      </c>
      <c r="AC467" s="45">
        <f>SUM(C467,E467,G467,I467,K467,M467,O467,Q467,S467,U467,W467,Y467)</f>
        <v/>
      </c>
      <c r="AD467" s="46">
        <f>SUM(D467,F467,H467,J467,L467,N467,P467,R467,T467,V467,X467,Z467)</f>
        <v/>
      </c>
      <c r="AE467" s="47">
        <f>AC467+AD467</f>
        <v/>
      </c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8">
        <f>AO466+TIME(0,60*$AH$43/24,0)</f>
        <v/>
      </c>
      <c r="AP467" s="48">
        <f>AP466+TIME(0,60*$AH$43/24,0)</f>
        <v/>
      </c>
    </row>
    <row r="468" ht="15.75" customHeight="1">
      <c r="B468" s="41" t="inlineStr">
        <is>
          <t>9h - 10h</t>
        </is>
      </c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  <c r="AA468" s="43">
        <f>IF(AC468=0,"",(C468*(C$8+D$8)/2+E468*(E$8+F$8)/2+G468*(G$8+H$8)/2+I468*(I$8+J$8)/2+K468*(K$8+L$8)/2+M468*(M$8+N$8)/2+O468*(O$8+P$8)/2+Q468*(Q$8+R$8)/2+S468*(S$8+T$8)/2+U468*(U$8+V$8)/2+W468*(W$8+X$8)/2+Y468*(Y$8+Z$8)/2)/AC468)</f>
        <v/>
      </c>
      <c r="AB468" s="44">
        <f>IF(AD468=0,"",(D468*(D$8+C$8)/2+F468*(F$8+E$8)/2+H468*(H$8+G$8)/2+J468*(J$8+I$8)/2+L468*(L$8+K$8)/2+N468*(N$8+M$8)/2+P468*(P$8+O$8)/2+R468*(R$8+Q$8)/2+T468*(T$8+S$8)/2+V468*(V$8+U$8)/2+X468*(X$8+W$8)/2+Z468*(Z$8+Y$8)/2)/AD468)</f>
        <v/>
      </c>
      <c r="AC468" s="45">
        <f>SUM(C468,E468,G468,I468,K468,M468,O468,Q468,S468,U468,W468,Y468)</f>
        <v/>
      </c>
      <c r="AD468" s="46">
        <f>SUM(D468,F468,H468,J468,L468,N468,P468,R468,T468,V468,X468,Z468)</f>
        <v/>
      </c>
      <c r="AE468" s="47">
        <f>AC468+AD468</f>
        <v/>
      </c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8">
        <f>AO467+TIME(0,60*$AH$43/24,0)</f>
        <v/>
      </c>
      <c r="AP468" s="48">
        <f>AP467+TIME(0,60*$AH$43/24,0)</f>
        <v/>
      </c>
    </row>
    <row r="469" ht="15.75" customHeight="1">
      <c r="B469" s="41" t="inlineStr">
        <is>
          <t>10h - 11h</t>
        </is>
      </c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  <c r="AA469" s="43">
        <f>IF(AC469=0,"",(C469*(C$8+D$8)/2+E469*(E$8+F$8)/2+G469*(G$8+H$8)/2+I469*(I$8+J$8)/2+K469*(K$8+L$8)/2+M469*(M$8+N$8)/2+O469*(O$8+P$8)/2+Q469*(Q$8+R$8)/2+S469*(S$8+T$8)/2+U469*(U$8+V$8)/2+W469*(W$8+X$8)/2+Y469*(Y$8+Z$8)/2)/AC469)</f>
        <v/>
      </c>
      <c r="AB469" s="44">
        <f>IF(AD469=0,"",(D469*(D$8+C$8)/2+F469*(F$8+E$8)/2+H469*(H$8+G$8)/2+J469*(J$8+I$8)/2+L469*(L$8+K$8)/2+N469*(N$8+M$8)/2+P469*(P$8+O$8)/2+R469*(R$8+Q$8)/2+T469*(T$8+S$8)/2+V469*(V$8+U$8)/2+X469*(X$8+W$8)/2+Z469*(Z$8+Y$8)/2)/AD469)</f>
        <v/>
      </c>
      <c r="AC469" s="45">
        <f>SUM(C469,E469,G469,I469,K469,M469,O469,Q469,S469,U469,W469,Y469)</f>
        <v/>
      </c>
      <c r="AD469" s="46">
        <f>SUM(D469,F469,H469,J469,L469,N469,P469,R469,T469,V469,X469,Z469)</f>
        <v/>
      </c>
      <c r="AE469" s="47">
        <f>AC469+AD469</f>
        <v/>
      </c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8">
        <f>AO468+TIME(0,60*$AH$43/24,0)</f>
        <v/>
      </c>
      <c r="AP469" s="48">
        <f>AP468+TIME(0,60*$AH$43/24,0)</f>
        <v/>
      </c>
    </row>
    <row r="470" ht="15.75" customHeight="1">
      <c r="B470" s="41" t="inlineStr">
        <is>
          <t>11h - 12h</t>
        </is>
      </c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  <c r="AA470" s="43">
        <f>IF(AC470=0,"",(C470*(C$8+D$8)/2+E470*(E$8+F$8)/2+G470*(G$8+H$8)/2+I470*(I$8+J$8)/2+K470*(K$8+L$8)/2+M470*(M$8+N$8)/2+O470*(O$8+P$8)/2+Q470*(Q$8+R$8)/2+S470*(S$8+T$8)/2+U470*(U$8+V$8)/2+W470*(W$8+X$8)/2+Y470*(Y$8+Z$8)/2)/AC470)</f>
        <v/>
      </c>
      <c r="AB470" s="44">
        <f>IF(AD470=0,"",(D470*(D$8+C$8)/2+F470*(F$8+E$8)/2+H470*(H$8+G$8)/2+J470*(J$8+I$8)/2+L470*(L$8+K$8)/2+N470*(N$8+M$8)/2+P470*(P$8+O$8)/2+R470*(R$8+Q$8)/2+T470*(T$8+S$8)/2+V470*(V$8+U$8)/2+X470*(X$8+W$8)/2+Z470*(Z$8+Y$8)/2)/AD470)</f>
        <v/>
      </c>
      <c r="AC470" s="45">
        <f>SUM(C470,E470,G470,I470,K470,M470,O470,Q470,S470,U470,W470,Y470)</f>
        <v/>
      </c>
      <c r="AD470" s="46">
        <f>SUM(D470,F470,H470,J470,L470,N470,P470,R470,T470,V470,X470,Z470)</f>
        <v/>
      </c>
      <c r="AE470" s="47">
        <f>AC470+AD470</f>
        <v/>
      </c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8">
        <f>AO469+TIME(0,60*$AH$43/24,0)</f>
        <v/>
      </c>
      <c r="AP470" s="48">
        <f>AP469+TIME(0,60*$AH$43/24,0)</f>
        <v/>
      </c>
    </row>
    <row r="471" ht="15.75" customHeight="1">
      <c r="B471" s="41" t="inlineStr">
        <is>
          <t>12h - 13h</t>
        </is>
      </c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  <c r="AA471" s="43">
        <f>IF(AC471=0,"",(C471*(C$8+D$8)/2+E471*(E$8+F$8)/2+G471*(G$8+H$8)/2+I471*(I$8+J$8)/2+K471*(K$8+L$8)/2+M471*(M$8+N$8)/2+O471*(O$8+P$8)/2+Q471*(Q$8+R$8)/2+S471*(S$8+T$8)/2+U471*(U$8+V$8)/2+W471*(W$8+X$8)/2+Y471*(Y$8+Z$8)/2)/AC471)</f>
        <v/>
      </c>
      <c r="AB471" s="44">
        <f>IF(AD471=0,"",(D471*(D$8+C$8)/2+F471*(F$8+E$8)/2+H471*(H$8+G$8)/2+J471*(J$8+I$8)/2+L471*(L$8+K$8)/2+N471*(N$8+M$8)/2+P471*(P$8+O$8)/2+R471*(R$8+Q$8)/2+T471*(T$8+S$8)/2+V471*(V$8+U$8)/2+X471*(X$8+W$8)/2+Z471*(Z$8+Y$8)/2)/AD471)</f>
        <v/>
      </c>
      <c r="AC471" s="45">
        <f>SUM(C471,E471,G471,I471,K471,M471,O471,Q471,S471,U471,W471,Y471)</f>
        <v/>
      </c>
      <c r="AD471" s="46">
        <f>SUM(D471,F471,H471,J471,L471,N471,P471,R471,T471,V471,X471,Z471)</f>
        <v/>
      </c>
      <c r="AE471" s="47">
        <f>AC471+AD471</f>
        <v/>
      </c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8">
        <f>AO470+TIME(0,60*$AH$43/24,0)</f>
        <v/>
      </c>
      <c r="AP471" s="48">
        <f>AP470+TIME(0,60*$AH$43/24,0)</f>
        <v/>
      </c>
    </row>
    <row r="472" ht="15.75" customHeight="1">
      <c r="B472" s="41" t="inlineStr">
        <is>
          <t>13h - 14h</t>
        </is>
      </c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  <c r="AA472" s="43">
        <f>IF(AC472=0,"",(C472*(C$8+D$8)/2+E472*(E$8+F$8)/2+G472*(G$8+H$8)/2+I472*(I$8+J$8)/2+K472*(K$8+L$8)/2+M472*(M$8+N$8)/2+O472*(O$8+P$8)/2+Q472*(Q$8+R$8)/2+S472*(S$8+T$8)/2+U472*(U$8+V$8)/2+W472*(W$8+X$8)/2+Y472*(Y$8+Z$8)/2)/AC472)</f>
        <v/>
      </c>
      <c r="AB472" s="44">
        <f>IF(AD472=0,"",(D472*(D$8+C$8)/2+F472*(F$8+E$8)/2+H472*(H$8+G$8)/2+J472*(J$8+I$8)/2+L472*(L$8+K$8)/2+N472*(N$8+M$8)/2+P472*(P$8+O$8)/2+R472*(R$8+Q$8)/2+T472*(T$8+S$8)/2+V472*(V$8+U$8)/2+X472*(X$8+W$8)/2+Z472*(Z$8+Y$8)/2)/AD472)</f>
        <v/>
      </c>
      <c r="AC472" s="45">
        <f>SUM(C472,E472,G472,I472,K472,M472,O472,Q472,S472,U472,W472,Y472)</f>
        <v/>
      </c>
      <c r="AD472" s="46">
        <f>SUM(D472,F472,H472,J472,L472,N472,P472,R472,T472,V472,X472,Z472)</f>
        <v/>
      </c>
      <c r="AE472" s="47">
        <f>AC472+AD472</f>
        <v/>
      </c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8">
        <f>AO471+TIME(0,60*$AH$43/24,0)</f>
        <v/>
      </c>
      <c r="AP472" s="48">
        <f>AP471+TIME(0,60*$AH$43/24,0)</f>
        <v/>
      </c>
    </row>
    <row r="473" ht="15.75" customHeight="1">
      <c r="B473" s="41" t="inlineStr">
        <is>
          <t>14h - 15h</t>
        </is>
      </c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  <c r="AA473" s="43">
        <f>IF(AC473=0,"",(C473*(C$8+D$8)/2+E473*(E$8+F$8)/2+G473*(G$8+H$8)/2+I473*(I$8+J$8)/2+K473*(K$8+L$8)/2+M473*(M$8+N$8)/2+O473*(O$8+P$8)/2+Q473*(Q$8+R$8)/2+S473*(S$8+T$8)/2+U473*(U$8+V$8)/2+W473*(W$8+X$8)/2+Y473*(Y$8+Z$8)/2)/AC473)</f>
        <v/>
      </c>
      <c r="AB473" s="44">
        <f>IF(AD473=0,"",(D473*(D$8+C$8)/2+F473*(F$8+E$8)/2+H473*(H$8+G$8)/2+J473*(J$8+I$8)/2+L473*(L$8+K$8)/2+N473*(N$8+M$8)/2+P473*(P$8+O$8)/2+R473*(R$8+Q$8)/2+T473*(T$8+S$8)/2+V473*(V$8+U$8)/2+X473*(X$8+W$8)/2+Z473*(Z$8+Y$8)/2)/AD473)</f>
        <v/>
      </c>
      <c r="AC473" s="45">
        <f>SUM(C473,E473,G473,I473,K473,M473,O473,Q473,S473,U473,W473,Y473)</f>
        <v/>
      </c>
      <c r="AD473" s="46">
        <f>SUM(D473,F473,H473,J473,L473,N473,P473,R473,T473,V473,X473,Z473)</f>
        <v/>
      </c>
      <c r="AE473" s="47">
        <f>AC473+AD473</f>
        <v/>
      </c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8">
        <f>AO472+TIME(0,60*$AH$43/24,0)</f>
        <v/>
      </c>
      <c r="AP473" s="48">
        <f>AP472+TIME(0,60*$AH$43/24,0)</f>
        <v/>
      </c>
    </row>
    <row r="474" ht="15.75" customHeight="1">
      <c r="B474" s="41" t="inlineStr">
        <is>
          <t>15h - 16h</t>
        </is>
      </c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  <c r="AA474" s="43">
        <f>IF(AC474=0,"",(C474*(C$8+D$8)/2+E474*(E$8+F$8)/2+G474*(G$8+H$8)/2+I474*(I$8+J$8)/2+K474*(K$8+L$8)/2+M474*(M$8+N$8)/2+O474*(O$8+P$8)/2+Q474*(Q$8+R$8)/2+S474*(S$8+T$8)/2+U474*(U$8+V$8)/2+W474*(W$8+X$8)/2+Y474*(Y$8+Z$8)/2)/AC474)</f>
        <v/>
      </c>
      <c r="AB474" s="44">
        <f>IF(AD474=0,"",(D474*(D$8+C$8)/2+F474*(F$8+E$8)/2+H474*(H$8+G$8)/2+J474*(J$8+I$8)/2+L474*(L$8+K$8)/2+N474*(N$8+M$8)/2+P474*(P$8+O$8)/2+R474*(R$8+Q$8)/2+T474*(T$8+S$8)/2+V474*(V$8+U$8)/2+X474*(X$8+W$8)/2+Z474*(Z$8+Y$8)/2)/AD474)</f>
        <v/>
      </c>
      <c r="AC474" s="45">
        <f>SUM(C474,E474,G474,I474,K474,M474,O474,Q474,S474,U474,W474,Y474)</f>
        <v/>
      </c>
      <c r="AD474" s="46">
        <f>SUM(D474,F474,H474,J474,L474,N474,P474,R474,T474,V474,X474,Z474)</f>
        <v/>
      </c>
      <c r="AE474" s="47">
        <f>AC474+AD474</f>
        <v/>
      </c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8">
        <f>AO473+TIME(0,60*$AH$43/24,0)</f>
        <v/>
      </c>
      <c r="AP474" s="48">
        <f>AP473+TIME(0,60*$AH$43/24,0)</f>
        <v/>
      </c>
    </row>
    <row r="475" ht="15.75" customHeight="1">
      <c r="B475" s="41" t="inlineStr">
        <is>
          <t>16h - 17h</t>
        </is>
      </c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  <c r="AA475" s="43">
        <f>IF(AC475=0,"",(C475*(C$8+D$8)/2+E475*(E$8+F$8)/2+G475*(G$8+H$8)/2+I475*(I$8+J$8)/2+K475*(K$8+L$8)/2+M475*(M$8+N$8)/2+O475*(O$8+P$8)/2+Q475*(Q$8+R$8)/2+S475*(S$8+T$8)/2+U475*(U$8+V$8)/2+W475*(W$8+X$8)/2+Y475*(Y$8+Z$8)/2)/AC475)</f>
        <v/>
      </c>
      <c r="AB475" s="44">
        <f>IF(AD475=0,"",(D475*(D$8+C$8)/2+F475*(F$8+E$8)/2+H475*(H$8+G$8)/2+J475*(J$8+I$8)/2+L475*(L$8+K$8)/2+N475*(N$8+M$8)/2+P475*(P$8+O$8)/2+R475*(R$8+Q$8)/2+T475*(T$8+S$8)/2+V475*(V$8+U$8)/2+X475*(X$8+W$8)/2+Z475*(Z$8+Y$8)/2)/AD475)</f>
        <v/>
      </c>
      <c r="AC475" s="45">
        <f>SUM(C475,E475,G475,I475,K475,M475,O475,Q475,S475,U475,W475,Y475)</f>
        <v/>
      </c>
      <c r="AD475" s="46">
        <f>SUM(D475,F475,H475,J475,L475,N475,P475,R475,T475,V475,X475,Z475)</f>
        <v/>
      </c>
      <c r="AE475" s="47">
        <f>AC475+AD475</f>
        <v/>
      </c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8">
        <f>AO474+TIME(0,60*$AH$43/24,0)</f>
        <v/>
      </c>
      <c r="AP475" s="48">
        <f>AP474+TIME(0,60*$AH$43/24,0)</f>
        <v/>
      </c>
    </row>
    <row r="476" ht="15.75" customHeight="1">
      <c r="B476" s="41" t="inlineStr">
        <is>
          <t>17h - 18h</t>
        </is>
      </c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  <c r="AA476" s="43">
        <f>IF(AC476=0,"",(C476*(C$8+D$8)/2+E476*(E$8+F$8)/2+G476*(G$8+H$8)/2+I476*(I$8+J$8)/2+K476*(K$8+L$8)/2+M476*(M$8+N$8)/2+O476*(O$8+P$8)/2+Q476*(Q$8+R$8)/2+S476*(S$8+T$8)/2+U476*(U$8+V$8)/2+W476*(W$8+X$8)/2+Y476*(Y$8+Z$8)/2)/AC476)</f>
        <v/>
      </c>
      <c r="AB476" s="44">
        <f>IF(AD476=0,"",(D476*(D$8+C$8)/2+F476*(F$8+E$8)/2+H476*(H$8+G$8)/2+J476*(J$8+I$8)/2+L476*(L$8+K$8)/2+N476*(N$8+M$8)/2+P476*(P$8+O$8)/2+R476*(R$8+Q$8)/2+T476*(T$8+S$8)/2+V476*(V$8+U$8)/2+X476*(X$8+W$8)/2+Z476*(Z$8+Y$8)/2)/AD476)</f>
        <v/>
      </c>
      <c r="AC476" s="45">
        <f>SUM(C476,E476,G476,I476,K476,M476,O476,Q476,S476,U476,W476,Y476)</f>
        <v/>
      </c>
      <c r="AD476" s="46">
        <f>SUM(D476,F476,H476,J476,L476,N476,P476,R476,T476,V476,X476,Z476)</f>
        <v/>
      </c>
      <c r="AE476" s="47">
        <f>AC476+AD476</f>
        <v/>
      </c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8">
        <f>AO475+TIME(0,60*$AH$43/24,0)</f>
        <v/>
      </c>
      <c r="AP476" s="48">
        <f>AP475+TIME(0,60*$AH$43/24,0)</f>
        <v/>
      </c>
    </row>
    <row r="477" ht="15.75" customHeight="1">
      <c r="B477" s="41" t="inlineStr">
        <is>
          <t>18h - 19h</t>
        </is>
      </c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  <c r="AA477" s="43">
        <f>IF(AC477=0,"",(C477*(C$8+D$8)/2+E477*(E$8+F$8)/2+G477*(G$8+H$8)/2+I477*(I$8+J$8)/2+K477*(K$8+L$8)/2+M477*(M$8+N$8)/2+O477*(O$8+P$8)/2+Q477*(Q$8+R$8)/2+S477*(S$8+T$8)/2+U477*(U$8+V$8)/2+W477*(W$8+X$8)/2+Y477*(Y$8+Z$8)/2)/AC477)</f>
        <v/>
      </c>
      <c r="AB477" s="44">
        <f>IF(AD477=0,"",(D477*(D$8+C$8)/2+F477*(F$8+E$8)/2+H477*(H$8+G$8)/2+J477*(J$8+I$8)/2+L477*(L$8+K$8)/2+N477*(N$8+M$8)/2+P477*(P$8+O$8)/2+R477*(R$8+Q$8)/2+T477*(T$8+S$8)/2+V477*(V$8+U$8)/2+X477*(X$8+W$8)/2+Z477*(Z$8+Y$8)/2)/AD477)</f>
        <v/>
      </c>
      <c r="AC477" s="45">
        <f>SUM(C477,E477,G477,I477,K477,M477,O477,Q477,S477,U477,W477,Y477)</f>
        <v/>
      </c>
      <c r="AD477" s="46">
        <f>SUM(D477,F477,H477,J477,L477,N477,P477,R477,T477,V477,X477,Z477)</f>
        <v/>
      </c>
      <c r="AE477" s="47">
        <f>AC477+AD477</f>
        <v/>
      </c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8">
        <f>AO476+TIME(0,60*$AH$43/24,0)</f>
        <v/>
      </c>
      <c r="AP477" s="48">
        <f>AP476+TIME(0,60*$AH$43/24,0)</f>
        <v/>
      </c>
    </row>
    <row r="478" ht="15.75" customHeight="1">
      <c r="B478" s="41" t="inlineStr">
        <is>
          <t>19h - 20h</t>
        </is>
      </c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  <c r="AA478" s="43">
        <f>IF(AC478=0,"",(C478*(C$8+D$8)/2+E478*(E$8+F$8)/2+G478*(G$8+H$8)/2+I478*(I$8+J$8)/2+K478*(K$8+L$8)/2+M478*(M$8+N$8)/2+O478*(O$8+P$8)/2+Q478*(Q$8+R$8)/2+S478*(S$8+T$8)/2+U478*(U$8+V$8)/2+W478*(W$8+X$8)/2+Y478*(Y$8+Z$8)/2)/AC478)</f>
        <v/>
      </c>
      <c r="AB478" s="44">
        <f>IF(AD478=0,"",(D478*(D$8+C$8)/2+F478*(F$8+E$8)/2+H478*(H$8+G$8)/2+J478*(J$8+I$8)/2+L478*(L$8+K$8)/2+N478*(N$8+M$8)/2+P478*(P$8+O$8)/2+R478*(R$8+Q$8)/2+T478*(T$8+S$8)/2+V478*(V$8+U$8)/2+X478*(X$8+W$8)/2+Z478*(Z$8+Y$8)/2)/AD478)</f>
        <v/>
      </c>
      <c r="AC478" s="45">
        <f>SUM(C478,E478,G478,I478,K478,M478,O478,Q478,S478,U478,W478,Y478)</f>
        <v/>
      </c>
      <c r="AD478" s="46">
        <f>SUM(D478,F478,H478,J478,L478,N478,P478,R478,T478,V478,X478,Z478)</f>
        <v/>
      </c>
      <c r="AE478" s="47">
        <f>AC478+AD478</f>
        <v/>
      </c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8">
        <f>AO477+TIME(0,60*$AH$43/24,0)</f>
        <v/>
      </c>
      <c r="AP478" s="48">
        <f>AP477+TIME(0,60*$AH$43/24,0)</f>
        <v/>
      </c>
    </row>
    <row r="479" ht="15.75" customHeight="1">
      <c r="B479" s="41" t="inlineStr">
        <is>
          <t>20h - 21h</t>
        </is>
      </c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  <c r="AA479" s="43">
        <f>IF(AC479=0,"",(C479*(C$8+D$8)/2+E479*(E$8+F$8)/2+G479*(G$8+H$8)/2+I479*(I$8+J$8)/2+K479*(K$8+L$8)/2+M479*(M$8+N$8)/2+O479*(O$8+P$8)/2+Q479*(Q$8+R$8)/2+S479*(S$8+T$8)/2+U479*(U$8+V$8)/2+W479*(W$8+X$8)/2+Y479*(Y$8+Z$8)/2)/AC479)</f>
        <v/>
      </c>
      <c r="AB479" s="44">
        <f>IF(AD479=0,"",(D479*(D$8+C$8)/2+F479*(F$8+E$8)/2+H479*(H$8+G$8)/2+J479*(J$8+I$8)/2+L479*(L$8+K$8)/2+N479*(N$8+M$8)/2+P479*(P$8+O$8)/2+R479*(R$8+Q$8)/2+T479*(T$8+S$8)/2+V479*(V$8+U$8)/2+X479*(X$8+W$8)/2+Z479*(Z$8+Y$8)/2)/AD479)</f>
        <v/>
      </c>
      <c r="AC479" s="45">
        <f>SUM(C479,E479,G479,I479,K479,M479,O479,Q479,S479,U479,W479,Y479)</f>
        <v/>
      </c>
      <c r="AD479" s="46">
        <f>SUM(D479,F479,H479,J479,L479,N479,P479,R479,T479,V479,X479,Z479)</f>
        <v/>
      </c>
      <c r="AE479" s="47">
        <f>AC479+AD479</f>
        <v/>
      </c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8">
        <f>AO478+TIME(0,60*$AH$43/24,0)</f>
        <v/>
      </c>
      <c r="AP479" s="48">
        <f>AP478+TIME(0,60*$AH$43/24,0)</f>
        <v/>
      </c>
    </row>
    <row r="480" ht="15.75" customHeight="1">
      <c r="B480" s="41" t="inlineStr">
        <is>
          <t>21h - 22h</t>
        </is>
      </c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  <c r="AA480" s="43">
        <f>IF(AC480=0,"",(C480*(C$8+D$8)/2+E480*(E$8+F$8)/2+G480*(G$8+H$8)/2+I480*(I$8+J$8)/2+K480*(K$8+L$8)/2+M480*(M$8+N$8)/2+O480*(O$8+P$8)/2+Q480*(Q$8+R$8)/2+S480*(S$8+T$8)/2+U480*(U$8+V$8)/2+W480*(W$8+X$8)/2+Y480*(Y$8+Z$8)/2)/AC480)</f>
        <v/>
      </c>
      <c r="AB480" s="44">
        <f>IF(AD480=0,"",(D480*(D$8+C$8)/2+F480*(F$8+E$8)/2+H480*(H$8+G$8)/2+J480*(J$8+I$8)/2+L480*(L$8+K$8)/2+N480*(N$8+M$8)/2+P480*(P$8+O$8)/2+R480*(R$8+Q$8)/2+T480*(T$8+S$8)/2+V480*(V$8+U$8)/2+X480*(X$8+W$8)/2+Z480*(Z$8+Y$8)/2)/AD480)</f>
        <v/>
      </c>
      <c r="AC480" s="45">
        <f>SUM(C480,E480,G480,I480,K480,M480,O480,Q480,S480,U480,W480,Y480)</f>
        <v/>
      </c>
      <c r="AD480" s="46">
        <f>SUM(D480,F480,H480,J480,L480,N480,P480,R480,T480,V480,X480,Z480)</f>
        <v/>
      </c>
      <c r="AE480" s="47">
        <f>AC480+AD480</f>
        <v/>
      </c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8">
        <f>AO479+TIME(0,60*$AH$43/24,0)</f>
        <v/>
      </c>
      <c r="AP480" s="48">
        <f>AP479+TIME(0,60*$AH$43/24,0)</f>
        <v/>
      </c>
    </row>
    <row r="481" ht="15.75" customHeight="1">
      <c r="B481" s="41" t="inlineStr">
        <is>
          <t>22h - 23h</t>
        </is>
      </c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  <c r="AA481" s="43">
        <f>IF(AC481=0,"",(C481*(C$8+D$8)/2+E481*(E$8+F$8)/2+G481*(G$8+H$8)/2+I481*(I$8+J$8)/2+K481*(K$8+L$8)/2+M481*(M$8+N$8)/2+O481*(O$8+P$8)/2+Q481*(Q$8+R$8)/2+S481*(S$8+T$8)/2+U481*(U$8+V$8)/2+W481*(W$8+X$8)/2+Y481*(Y$8+Z$8)/2)/AC481)</f>
        <v/>
      </c>
      <c r="AB481" s="44">
        <f>IF(AD481=0,"",(D481*(D$8+C$8)/2+F481*(F$8+E$8)/2+H481*(H$8+G$8)/2+J481*(J$8+I$8)/2+L481*(L$8+K$8)/2+N481*(N$8+M$8)/2+P481*(P$8+O$8)/2+R481*(R$8+Q$8)/2+T481*(T$8+S$8)/2+V481*(V$8+U$8)/2+X481*(X$8+W$8)/2+Z481*(Z$8+Y$8)/2)/AD481)</f>
        <v/>
      </c>
      <c r="AC481" s="45">
        <f>SUM(C481,E481,G481,I481,K481,M481,O481,Q481,S481,U481,W481,Y481)</f>
        <v/>
      </c>
      <c r="AD481" s="46">
        <f>SUM(D481,F481,H481,J481,L481,N481,P481,R481,T481,V481,X481,Z481)</f>
        <v/>
      </c>
      <c r="AE481" s="47">
        <f>AC481+AD481</f>
        <v/>
      </c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8">
        <f>AO480+TIME(0,60*$AH$43/24,0)</f>
        <v/>
      </c>
      <c r="AP481" s="48">
        <f>AP480+TIME(0,60*$AH$43/24,0)</f>
        <v/>
      </c>
    </row>
    <row r="482" ht="15.75" customHeight="1">
      <c r="B482" s="41" t="inlineStr">
        <is>
          <t>23h - 0h</t>
        </is>
      </c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  <c r="AA482" s="43">
        <f>IF(AC482=0,"",(C482*(C$8+D$8)/2+E482*(E$8+F$8)/2+G482*(G$8+H$8)/2+I482*(I$8+J$8)/2+K482*(K$8+L$8)/2+M482*(M$8+N$8)/2+O482*(O$8+P$8)/2+Q482*(Q$8+R$8)/2+S482*(S$8+T$8)/2+U482*(U$8+V$8)/2+W482*(W$8+X$8)/2+Y482*(Y$8+Z$8)/2)/AC482)</f>
        <v/>
      </c>
      <c r="AB482" s="44">
        <f>IF(AD482=0,"",(D482*(D$8+C$8)/2+F482*(F$8+E$8)/2+H482*(H$8+G$8)/2+J482*(J$8+I$8)/2+L482*(L$8+K$8)/2+N482*(N$8+M$8)/2+P482*(P$8+O$8)/2+R482*(R$8+Q$8)/2+T482*(T$8+S$8)/2+V482*(V$8+U$8)/2+X482*(X$8+W$8)/2+Z482*(Z$8+Y$8)/2)/AD482)</f>
        <v/>
      </c>
      <c r="AC482" s="45">
        <f>SUM(C482,E482,G482,I482,K482,M482,O482,Q482,S482,U482,W482,Y482)</f>
        <v/>
      </c>
      <c r="AD482" s="46">
        <f>SUM(D482,F482,H482,J482,L482,N482,P482,R482,T482,V482,X482,Z482)</f>
        <v/>
      </c>
      <c r="AE482" s="47">
        <f>AC482+AD482</f>
        <v/>
      </c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8">
        <f>AO481+TIME(0,60*$AH$43/24,0)</f>
        <v/>
      </c>
      <c r="AP482" s="48">
        <f>AP481+TIME(0,60*$AH$43/24,0)</f>
        <v/>
      </c>
    </row>
    <row r="483" ht="15.75" customHeight="1">
      <c r="B483" s="49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  <c r="AA483" s="43" t="n"/>
      <c r="AB483" s="50" t="n"/>
      <c r="AC483" s="43" t="n"/>
      <c r="AD483" s="51" t="n"/>
      <c r="AE483" s="52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8">
        <f>AO482+TIME(0,60*$AH$43/24,0)</f>
        <v/>
      </c>
      <c r="AP483" s="48">
        <f>AP482+TIME(0,60*$AH$43/24,0)</f>
        <v/>
      </c>
    </row>
    <row r="484" ht="15.75" customHeight="1">
      <c r="B484" s="53" t="inlineStr">
        <is>
          <t>TOTAL</t>
        </is>
      </c>
      <c r="C484" s="54">
        <f>SUM(C459:C482)</f>
        <v/>
      </c>
      <c r="D484" s="55">
        <f>SUM(D459:D482)</f>
        <v/>
      </c>
      <c r="E484" s="54">
        <f>SUM(E459:E482)</f>
        <v/>
      </c>
      <c r="F484" s="55">
        <f>SUM(F459:F482)</f>
        <v/>
      </c>
      <c r="G484" s="54">
        <f>SUM(G459:G482)</f>
        <v/>
      </c>
      <c r="H484" s="55">
        <f>SUM(H459:H482)</f>
        <v/>
      </c>
      <c r="I484" s="54">
        <f>SUM(I459:I482)</f>
        <v/>
      </c>
      <c r="J484" s="55">
        <f>SUM(J459:J482)</f>
        <v/>
      </c>
      <c r="K484" s="54">
        <f>SUM(K459:K482)</f>
        <v/>
      </c>
      <c r="L484" s="55">
        <f>SUM(L459:L482)</f>
        <v/>
      </c>
      <c r="M484" s="54">
        <f>SUM(M459:M482)</f>
        <v/>
      </c>
      <c r="N484" s="55">
        <f>SUM(N459:N482)</f>
        <v/>
      </c>
      <c r="O484" s="54">
        <f>SUM(O459:O482)</f>
        <v/>
      </c>
      <c r="P484" s="55">
        <f>SUM(P459:P482)</f>
        <v/>
      </c>
      <c r="Q484" s="54">
        <f>SUM(Q459:Q482)</f>
        <v/>
      </c>
      <c r="R484" s="55">
        <f>SUM(R459:R482)</f>
        <v/>
      </c>
      <c r="S484" s="54">
        <f>SUM(S459:S482)</f>
        <v/>
      </c>
      <c r="T484" s="55">
        <f>SUM(T459:T482)</f>
        <v/>
      </c>
      <c r="U484" s="54">
        <f>SUM(U459:U482)</f>
        <v/>
      </c>
      <c r="V484" s="55">
        <f>SUM(V459:V482)</f>
        <v/>
      </c>
      <c r="W484" s="54">
        <f>SUM(W459:W482)</f>
        <v/>
      </c>
      <c r="X484" s="55">
        <f>SUM(X459:X482)</f>
        <v/>
      </c>
      <c r="Y484" s="54">
        <f>SUM(Y459:Y482)</f>
        <v/>
      </c>
      <c r="Z484" s="55">
        <f>SUM(Z459:Z482)</f>
        <v/>
      </c>
      <c r="AA484" s="43">
        <f>IF(AC484=0,"",(C484*(C$8+D$8)/2+E484*(E$8+F$8)/2+G484*(G$8+H$8)/2+I484*(I$8+J$8)/2+K484*(K$8+L$8)/2+M484*(M$8+N$8)/2+O484*(O$8+P$8)/2+Q484*(Q$8+R$8)/2+S484*(S$8+T$8)/2+U484*(U$8+V$8)/2+W484*(W$8+X$8)/2+Y484*(Y$8+Z$8)/2)/AC484)</f>
        <v/>
      </c>
      <c r="AB484" s="44">
        <f>IF(AD484=0,"",(D484*(D$8+C$8)/2+F484*(F$8+E$8)/2+H484*(H$8+G$8)/2+J484*(J$8+I$8)/2+L484*(L$8+K$8)/2+N484*(N$8+M$8)/2+P484*(P$8+O$8)/2+R484*(R$8+Q$8)/2+T484*(T$8+S$8)/2+V484*(V$8+U$8)/2+X484*(X$8+W$8)/2+Z484*(Z$8+Y$8)/2)/AD484)</f>
        <v/>
      </c>
      <c r="AC484" s="45">
        <f>SUM(AC459:AC482)</f>
        <v/>
      </c>
      <c r="AD484" s="56">
        <f>SUM(AD459:AD482)</f>
        <v/>
      </c>
      <c r="AE484" s="57">
        <f>SUM(AE459:AE482)</f>
        <v/>
      </c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</row>
    <row r="485" ht="15.75" customHeight="1">
      <c r="B485" s="53" t="inlineStr">
        <is>
          <t>%</t>
        </is>
      </c>
      <c r="C485" s="58">
        <f>100*C484/$AE484</f>
        <v/>
      </c>
      <c r="D485" s="59">
        <f>100*D484/$AE484</f>
        <v/>
      </c>
      <c r="E485" s="58">
        <f>100*E484/$AE484</f>
        <v/>
      </c>
      <c r="F485" s="59">
        <f>100*F484/$AE484</f>
        <v/>
      </c>
      <c r="G485" s="58">
        <f>100*G484/$AE484</f>
        <v/>
      </c>
      <c r="H485" s="59">
        <f>100*H484/$AE484</f>
        <v/>
      </c>
      <c r="I485" s="58">
        <f>100*I484/$AE484</f>
        <v/>
      </c>
      <c r="J485" s="59">
        <f>100*J484/$AE484</f>
        <v/>
      </c>
      <c r="K485" s="58">
        <f>100*K484/$AE484</f>
        <v/>
      </c>
      <c r="L485" s="59">
        <f>100*L484/$AE484</f>
        <v/>
      </c>
      <c r="M485" s="58">
        <f>100*M484/$AE484</f>
        <v/>
      </c>
      <c r="N485" s="59">
        <f>100*N484/$AE484</f>
        <v/>
      </c>
      <c r="O485" s="58">
        <f>100*O484/$AE484</f>
        <v/>
      </c>
      <c r="P485" s="59">
        <f>100*P484/$AE484</f>
        <v/>
      </c>
      <c r="Q485" s="58">
        <f>100*Q484/$AE484</f>
        <v/>
      </c>
      <c r="R485" s="59">
        <f>100*R484/$AE484</f>
        <v/>
      </c>
      <c r="S485" s="58">
        <f>100*S484/$AE484</f>
        <v/>
      </c>
      <c r="T485" s="59">
        <f>100*T484/$AE484</f>
        <v/>
      </c>
      <c r="U485" s="58">
        <f>100*U484/$AE484</f>
        <v/>
      </c>
      <c r="V485" s="59">
        <f>100*V484/$AE484</f>
        <v/>
      </c>
      <c r="W485" s="58">
        <f>100*W484/$AE484</f>
        <v/>
      </c>
      <c r="X485" s="59">
        <f>100*X484/$AE484</f>
        <v/>
      </c>
      <c r="Y485" s="58">
        <f>100*Y484/$AE484</f>
        <v/>
      </c>
      <c r="Z485" s="59">
        <f>100*Z484/$AE484</f>
        <v/>
      </c>
      <c r="AA485" s="43" t="n"/>
      <c r="AB485" s="60" t="n"/>
      <c r="AC485" s="61">
        <f>AC484/AE484</f>
        <v/>
      </c>
      <c r="AD485" s="62">
        <f>AD484/AE484</f>
        <v/>
      </c>
      <c r="AE485" s="63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</row>
    <row r="486" hidden="1" ht="15.75" customFormat="1" customHeight="1" s="30">
      <c r="B486" s="64" t="inlineStr">
        <is>
          <t>% cumul VL</t>
        </is>
      </c>
      <c r="C486" s="3">
        <f>100*C484/$AC484</f>
        <v/>
      </c>
      <c r="D486" s="3" t="n"/>
      <c r="E486" s="3">
        <f>100*E484/$AC484+C486</f>
        <v/>
      </c>
      <c r="F486" s="3" t="n"/>
      <c r="G486" s="3">
        <f>100*G484/$AC484+E486</f>
        <v/>
      </c>
      <c r="H486" s="3" t="n"/>
      <c r="I486" s="3">
        <f>100*I484/$AC484+G486</f>
        <v/>
      </c>
      <c r="J486" s="3" t="n"/>
      <c r="K486" s="3">
        <f>100*K484/$AC484+I486</f>
        <v/>
      </c>
      <c r="L486" s="3" t="n"/>
      <c r="M486" s="3">
        <f>100*M484/$AC484+K486</f>
        <v/>
      </c>
      <c r="N486" s="3" t="n"/>
      <c r="O486" s="3">
        <f>100*O484/$AC484+M486</f>
        <v/>
      </c>
      <c r="P486" s="3" t="n"/>
      <c r="Q486" s="3">
        <f>100*Q484/$AC484+O486</f>
        <v/>
      </c>
      <c r="R486" s="3" t="n"/>
      <c r="S486" s="3">
        <f>100*S484/$AC484+Q486</f>
        <v/>
      </c>
      <c r="T486" s="3" t="n"/>
      <c r="U486" s="3">
        <f>100*U484/$AC484+S486</f>
        <v/>
      </c>
      <c r="V486" s="3" t="n"/>
      <c r="W486" s="3">
        <f>100*W484/$AC484+U486</f>
        <v/>
      </c>
      <c r="X486" s="3" t="n"/>
      <c r="Y486" s="3">
        <f>100*Y484/$AC484+W486</f>
        <v/>
      </c>
      <c r="Z486" s="3" t="n"/>
      <c r="AB486" s="65" t="n"/>
      <c r="AC486" s="65" t="n"/>
      <c r="AD486" s="65" t="n"/>
      <c r="AE486" s="65" t="n"/>
      <c r="AO486" s="3" t="n"/>
      <c r="AP486" s="66" t="n"/>
      <c r="AQ486" s="3" t="n"/>
      <c r="AS486" s="3" t="n"/>
    </row>
    <row r="487" hidden="1" ht="15.75" customFormat="1" customHeight="1" s="30">
      <c r="A487" s="67" t="inlineStr">
        <is>
          <t>% cumul PL</t>
        </is>
      </c>
      <c r="D487" s="3">
        <f>100*D484/$AD484</f>
        <v/>
      </c>
      <c r="E487" s="3" t="n"/>
      <c r="F487" s="3">
        <f>100*F484/$AD484+D487</f>
        <v/>
      </c>
      <c r="G487" s="3" t="n"/>
      <c r="H487" s="3">
        <f>100*H484/$AD484+F487</f>
        <v/>
      </c>
      <c r="I487" s="3" t="n"/>
      <c r="J487" s="3">
        <f>100*J484/$AD484+H487</f>
        <v/>
      </c>
      <c r="K487" s="3" t="n"/>
      <c r="L487" s="3">
        <f>100*L484/$AD484+J487</f>
        <v/>
      </c>
      <c r="M487" s="3" t="n"/>
      <c r="N487" s="3">
        <f>100*N484/$AD484+L487</f>
        <v/>
      </c>
      <c r="O487" s="3" t="n"/>
      <c r="P487" s="3">
        <f>100*P484/$AD484+N487</f>
        <v/>
      </c>
      <c r="Q487" s="3" t="n"/>
      <c r="R487" s="3">
        <f>100*R484/$AD484+P487</f>
        <v/>
      </c>
      <c r="S487" s="3" t="n"/>
      <c r="T487" s="3">
        <f>100*T484/$AD484+R487</f>
        <v/>
      </c>
      <c r="U487" s="3" t="n"/>
      <c r="V487" s="3">
        <f>100*V484/$AD484+T487</f>
        <v/>
      </c>
      <c r="W487" s="3" t="n"/>
      <c r="X487" s="3">
        <f>100*X484/$AD484+V487</f>
        <v/>
      </c>
      <c r="Y487" s="3" t="n"/>
      <c r="Z487" s="3">
        <f>100*Z484/$AD484+X487</f>
        <v/>
      </c>
      <c r="AO487" s="3" t="n"/>
    </row>
    <row r="488" hidden="1" ht="15.75" customFormat="1" customHeight="1" s="30">
      <c r="B488" s="31" t="inlineStr">
        <is>
          <t>% cumul TV</t>
        </is>
      </c>
      <c r="C488" s="3">
        <f>(C486*$AC484+D487*$AD484)/$AE484</f>
        <v/>
      </c>
      <c r="D488" s="3" t="n"/>
      <c r="E488" s="3">
        <f>(E486*$AC484+F487*$AD484)/$AE484</f>
        <v/>
      </c>
      <c r="F488" s="3" t="n"/>
      <c r="G488" s="3">
        <f>(G486*$AC484+H487*$AD484)/$AE484</f>
        <v/>
      </c>
      <c r="H488" s="3" t="n"/>
      <c r="I488" s="3">
        <f>(I486*$AC484+J487*$AD484)/$AE484</f>
        <v/>
      </c>
      <c r="J488" s="3" t="n"/>
      <c r="K488" s="3">
        <f>(K486*$AC484+L487*$AD484)/$AE484</f>
        <v/>
      </c>
      <c r="L488" s="3" t="n"/>
      <c r="M488" s="3">
        <f>(M486*$AC484+N487*$AD484)/$AE484</f>
        <v/>
      </c>
      <c r="N488" s="3" t="n"/>
      <c r="O488" s="3">
        <f>(O486*$AC484+P487*$AD484)/$AE484</f>
        <v/>
      </c>
      <c r="P488" s="3" t="n"/>
      <c r="Q488" s="3">
        <f>(Q486*$AC484+R487*$AD484)/$AE484</f>
        <v/>
      </c>
      <c r="R488" s="3" t="n"/>
      <c r="S488" s="3">
        <f>(S486*$AC484+T487*$AD484)/$AE484</f>
        <v/>
      </c>
      <c r="T488" s="3" t="n"/>
      <c r="U488" s="3">
        <f>(U486*$AC484+V487*$AD484)/$AE484</f>
        <v/>
      </c>
      <c r="V488" s="3" t="n"/>
      <c r="W488" s="3">
        <f>(W486*$AC484+X487*$AD484)/$AE484</f>
        <v/>
      </c>
      <c r="X488" s="3" t="n"/>
      <c r="Y488" s="3">
        <f>(Y486*$AC484+Z487*$AD484)/$AE484</f>
        <v/>
      </c>
      <c r="Z488" s="3" t="n"/>
      <c r="AO488" s="3" t="n"/>
    </row>
    <row r="489" ht="15.75" customHeight="1">
      <c r="B489" s="68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</row>
    <row r="490" ht="15.75" customHeight="1">
      <c r="B490" s="69" t="inlineStr">
        <is>
          <t>CLASSIFICATION DES VITESSES PRATIQUEES</t>
        </is>
      </c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1" t="n"/>
      <c r="AA490" s="452" t="inlineStr">
        <is>
          <t>RECAPITULATIF</t>
        </is>
      </c>
      <c r="AB490" s="446" t="n"/>
      <c r="AC490" s="446" t="n"/>
      <c r="AD490" s="446" t="n"/>
      <c r="AE490" s="446" t="n"/>
      <c r="AF490" s="446" t="n"/>
      <c r="AG490" s="446" t="n"/>
      <c r="AH490" s="446" t="n"/>
      <c r="AI490" s="446" t="n"/>
      <c r="AJ490" s="446" t="n"/>
      <c r="AK490" s="446" t="n"/>
      <c r="AL490" s="446" t="n"/>
      <c r="AM490" s="449" t="n"/>
      <c r="AN490" s="72" t="n"/>
    </row>
    <row r="491" ht="15.75" customHeight="1">
      <c r="B491" s="73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74" t="inlineStr">
        <is>
          <t>Vitesse limite =</t>
        </is>
      </c>
      <c r="AD491" s="74" t="inlineStr">
        <is>
          <t>Vitesse limite =</t>
        </is>
      </c>
      <c r="AE491" s="501" t="inlineStr">
        <is>
          <t>km/h</t>
        </is>
      </c>
      <c r="AF491" s="40" t="inlineStr">
        <is>
          <t>{{VMAX}}</t>
        </is>
      </c>
      <c r="AG491" s="74" t="inlineStr">
        <is>
          <t>Page =</t>
        </is>
      </c>
      <c r="AH491" s="74" t="n">
        <v>24</v>
      </c>
      <c r="AI491" s="501" t="inlineStr">
        <is>
          <t>h</t>
        </is>
      </c>
      <c r="AL491" s="40" t="n"/>
      <c r="AM491" s="40" t="n"/>
      <c r="AN491" s="40" t="n"/>
    </row>
    <row r="492" ht="15.75" customHeight="1">
      <c r="B492" s="73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51" t="inlineStr">
        <is>
          <t>Véhicules</t>
        </is>
      </c>
      <c r="AB492" s="427" t="n"/>
      <c r="AC492" s="428" t="n"/>
      <c r="AD492" s="448" t="inlineStr">
        <is>
          <t>Débits</t>
        </is>
      </c>
      <c r="AE492" s="449" t="n"/>
      <c r="AF492" s="448" t="inlineStr">
        <is>
          <t>Vitesses</t>
        </is>
      </c>
      <c r="AG492" s="446" t="n"/>
      <c r="AH492" s="446" t="n"/>
      <c r="AI492" s="446" t="n"/>
      <c r="AJ492" s="449" t="n"/>
      <c r="AK492" s="448" t="inlineStr">
        <is>
          <t>Périodes</t>
        </is>
      </c>
      <c r="AL492" s="446" t="n"/>
      <c r="AM492" s="449" t="n"/>
      <c r="AN492" s="533" t="n"/>
    </row>
    <row r="493" ht="15.75" customHeight="1">
      <c r="B493" s="77" t="n"/>
      <c r="C493" s="78" t="n"/>
      <c r="D493" s="78" t="n"/>
      <c r="E493" s="78" t="n"/>
      <c r="F493" s="78" t="n"/>
      <c r="G493" s="78" t="n"/>
      <c r="H493" s="78" t="n"/>
      <c r="I493" s="78" t="n"/>
      <c r="J493" s="78" t="n"/>
      <c r="K493" s="78" t="n"/>
      <c r="L493" s="78" t="n"/>
      <c r="M493" s="78" t="n"/>
      <c r="N493" s="78" t="n"/>
      <c r="O493" s="78" t="n"/>
      <c r="P493" s="78" t="n"/>
      <c r="Q493" s="78" t="n"/>
      <c r="R493" s="78" t="n"/>
      <c r="S493" s="78" t="n"/>
      <c r="T493" s="78" t="n"/>
      <c r="U493" s="78" t="n"/>
      <c r="V493" s="78" t="n"/>
      <c r="W493" s="78" t="n"/>
      <c r="X493" s="78" t="n"/>
      <c r="Y493" s="78" t="n"/>
      <c r="Z493" s="78" t="n"/>
      <c r="AA493" s="434" t="n"/>
      <c r="AB493" s="435" t="n"/>
      <c r="AC493" s="436" t="n"/>
      <c r="AD493" s="79" t="inlineStr">
        <is>
          <t>Total</t>
        </is>
      </c>
      <c r="AE493" s="80" t="inlineStr">
        <is>
          <t>TMH</t>
        </is>
      </c>
      <c r="AF493" s="81" t="inlineStr">
        <is>
          <t>Vmoy</t>
        </is>
      </c>
      <c r="AG493" s="82" t="inlineStr">
        <is>
          <t>V15</t>
        </is>
      </c>
      <c r="AH493" s="83" t="inlineStr">
        <is>
          <t>V50</t>
        </is>
      </c>
      <c r="AI493" s="472" t="inlineStr">
        <is>
          <t>V85</t>
        </is>
      </c>
      <c r="AJ493" s="79" t="inlineStr">
        <is>
          <t>Infrac.</t>
        </is>
      </c>
      <c r="AK493" s="85" t="n">
        <v>1</v>
      </c>
      <c r="AL493" s="85" t="n">
        <v>2</v>
      </c>
      <c r="AM493" s="86" t="n">
        <v>3</v>
      </c>
      <c r="AN493" s="87" t="n"/>
    </row>
    <row r="494" ht="15.75" customHeight="1">
      <c r="B494" s="77" t="n"/>
      <c r="C494" s="78" t="n"/>
      <c r="D494" s="78" t="n"/>
      <c r="E494" s="78" t="n"/>
      <c r="F494" s="78" t="n"/>
      <c r="G494" s="78" t="n"/>
      <c r="H494" s="78" t="n"/>
      <c r="I494" s="78" t="n"/>
      <c r="J494" s="78" t="n"/>
      <c r="K494" s="78" t="n"/>
      <c r="L494" s="78" t="n"/>
      <c r="M494" s="78" t="n"/>
      <c r="N494" s="78" t="n"/>
      <c r="O494" s="78" t="n"/>
      <c r="P494" s="78" t="n"/>
      <c r="Q494" s="78" t="n"/>
      <c r="R494" s="78" t="n"/>
      <c r="S494" s="78" t="n"/>
      <c r="T494" s="78" t="n"/>
      <c r="U494" s="78" t="n"/>
      <c r="V494" s="78" t="n"/>
      <c r="W494" s="78" t="n"/>
      <c r="X494" s="78" t="n"/>
      <c r="Y494" s="78" t="n"/>
      <c r="Z494" s="78" t="n"/>
      <c r="AA494" s="426" t="inlineStr">
        <is>
          <t>Tout véhicule (TV)</t>
        </is>
      </c>
      <c r="AB494" s="427" t="n"/>
      <c r="AC494" s="428" t="n"/>
      <c r="AD494" s="88" t="n"/>
      <c r="AE494" s="89" t="n"/>
      <c r="AF494" s="481" t="n"/>
      <c r="AG494" s="91" t="n"/>
      <c r="AH494" s="92" t="n"/>
      <c r="AI494" s="513" t="n"/>
      <c r="AJ494" s="94" t="n"/>
      <c r="AK494" s="32" t="n"/>
      <c r="AL494" s="32" t="n"/>
      <c r="AM494" s="95" t="n"/>
    </row>
    <row r="495" ht="15.75" customFormat="1" customHeight="1" s="96">
      <c r="B495" s="97" t="n"/>
      <c r="C495" s="98" t="n"/>
      <c r="D495" s="98" t="n"/>
      <c r="E495" s="98" t="n"/>
      <c r="F495" s="98" t="n"/>
      <c r="G495" s="98" t="n"/>
      <c r="H495" s="98" t="n"/>
      <c r="I495" s="98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9" t="n"/>
      <c r="AB495" s="100" t="n"/>
      <c r="AC495" s="101" t="n"/>
      <c r="AD495" s="371" t="n"/>
      <c r="AE495" s="102" t="n"/>
      <c r="AF495" s="103" t="n"/>
      <c r="AG495" s="104" t="n"/>
      <c r="AH495" s="105" t="n"/>
      <c r="AI495" s="106" t="n"/>
      <c r="AJ495" s="376" t="n"/>
      <c r="AK495" s="385" t="n"/>
      <c r="AL495" s="386" t="n"/>
      <c r="AM495" s="387" t="n"/>
      <c r="AO495" s="107" t="n"/>
      <c r="AP495" s="108" t="n"/>
      <c r="AQ495" s="108" t="n"/>
      <c r="AR495" s="108" t="n"/>
      <c r="AS495" s="108" t="n"/>
    </row>
    <row r="496" ht="15.75" customHeight="1">
      <c r="B496" s="77" t="n"/>
      <c r="C496" s="78" t="n"/>
      <c r="D496" s="78" t="n"/>
      <c r="E496" s="78" t="n"/>
      <c r="F496" s="78" t="n"/>
      <c r="G496" s="78" t="n"/>
      <c r="H496" s="78" t="n"/>
      <c r="I496" s="78" t="n"/>
      <c r="J496" s="78" t="n"/>
      <c r="K496" s="78" t="n"/>
      <c r="L496" s="78" t="n"/>
      <c r="M496" s="78" t="n"/>
      <c r="N496" s="78" t="n"/>
      <c r="O496" s="78" t="n"/>
      <c r="P496" s="78" t="n"/>
      <c r="Q496" s="78" t="n"/>
      <c r="R496" s="78" t="n"/>
      <c r="S496" s="78" t="n"/>
      <c r="T496" s="78" t="n"/>
      <c r="U496" s="78" t="n"/>
      <c r="V496" s="78" t="n"/>
      <c r="W496" s="78" t="n"/>
      <c r="X496" s="78" t="n"/>
      <c r="Y496" s="78" t="n"/>
      <c r="Z496" s="78" t="n"/>
      <c r="AA496" s="551" t="inlineStr">
        <is>
          <t>Véhicules légers (VL)</t>
        </is>
      </c>
      <c r="AB496" s="427" t="n"/>
      <c r="AC496" s="428" t="n"/>
      <c r="AD496" s="109" t="n"/>
      <c r="AE496" s="110" t="n"/>
      <c r="AF496" s="111" t="n"/>
      <c r="AG496" s="112" t="n"/>
      <c r="AH496" s="113" t="n"/>
      <c r="AI496" s="114" t="n"/>
      <c r="AJ496" s="115" t="n"/>
      <c r="AK496" s="116" t="n"/>
      <c r="AL496" s="116" t="n"/>
      <c r="AM496" s="117" t="n"/>
    </row>
    <row r="497" ht="15.75" customFormat="1" customHeight="1" s="96">
      <c r="B497" s="97" t="n"/>
      <c r="C497" s="98" t="n"/>
      <c r="D497" s="98" t="n"/>
      <c r="E497" s="98" t="n"/>
      <c r="F497" s="98" t="n"/>
      <c r="G497" s="98" t="n"/>
      <c r="H497" s="98" t="n"/>
      <c r="I497" s="98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118" t="n"/>
      <c r="AB497" s="119" t="n"/>
      <c r="AC497" s="120" t="n"/>
      <c r="AD497" s="372" t="n"/>
      <c r="AE497" s="121" t="n"/>
      <c r="AF497" s="419" t="n"/>
      <c r="AG497" s="122" t="n"/>
      <c r="AH497" s="123" t="n"/>
      <c r="AI497" s="124" t="n"/>
      <c r="AJ497" s="375" t="n"/>
      <c r="AK497" s="390" t="n"/>
      <c r="AL497" s="389" t="n"/>
      <c r="AM497" s="388" t="n"/>
      <c r="AO497" s="107" t="n"/>
      <c r="AP497" s="108" t="n"/>
      <c r="AQ497" s="108" t="n"/>
      <c r="AR497" s="108" t="n"/>
      <c r="AS497" s="108" t="n"/>
    </row>
    <row r="498" ht="15.75" customHeight="1">
      <c r="B498" s="77" t="n"/>
      <c r="C498" s="78" t="n"/>
      <c r="D498" s="78" t="n"/>
      <c r="E498" s="78" t="n"/>
      <c r="F498" s="78" t="n"/>
      <c r="G498" s="78" t="n"/>
      <c r="H498" s="78" t="n"/>
      <c r="I498" s="78" t="n"/>
      <c r="J498" s="78" t="n"/>
      <c r="K498" s="78" t="n"/>
      <c r="L498" s="78" t="n"/>
      <c r="M498" s="78" t="n"/>
      <c r="N498" s="78" t="n"/>
      <c r="O498" s="78" t="n"/>
      <c r="P498" s="78" t="n"/>
      <c r="Q498" s="78" t="n"/>
      <c r="R498" s="78" t="n"/>
      <c r="S498" s="78" t="n"/>
      <c r="T498" s="78" t="n"/>
      <c r="U498" s="78" t="n"/>
      <c r="V498" s="78" t="n"/>
      <c r="W498" s="78" t="n"/>
      <c r="X498" s="78" t="n"/>
      <c r="Y498" s="78" t="n"/>
      <c r="Z498" s="78" t="n"/>
      <c r="AA498" s="549" t="inlineStr">
        <is>
          <t>Poids lourds (PL)</t>
        </is>
      </c>
      <c r="AB498" s="427" t="n"/>
      <c r="AC498" s="428" t="n"/>
      <c r="AD498" s="125" t="n"/>
      <c r="AE498" s="126" t="n"/>
      <c r="AF498" s="127" t="n"/>
      <c r="AG498" s="128" t="n"/>
      <c r="AH498" s="129" t="n"/>
      <c r="AI498" s="130" t="n"/>
      <c r="AJ498" s="131" t="n"/>
      <c r="AK498" s="132" t="n"/>
      <c r="AL498" s="132" t="n"/>
      <c r="AM498" s="133" t="n"/>
    </row>
    <row r="499" ht="15.75" customFormat="1" customHeight="1" s="96">
      <c r="B499" s="97" t="n"/>
      <c r="C499" s="98" t="n"/>
      <c r="D499" s="98" t="n"/>
      <c r="E499" s="98" t="n"/>
      <c r="F499" s="98" t="n"/>
      <c r="G499" s="98" t="n"/>
      <c r="H499" s="98" t="n"/>
      <c r="I499" s="98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134" t="n"/>
      <c r="AB499" s="135" t="n"/>
      <c r="AC499" s="136" t="n"/>
      <c r="AD499" s="373">
        <f>AD485</f>
        <v/>
      </c>
      <c r="AE499" s="137" t="n"/>
      <c r="AF499" s="418" t="inlineStr">
        <is>
          <t>km/h</t>
        </is>
      </c>
      <c r="AG499" s="138">
        <f>SUMPRODUCT(MATCH(1,--($C487:$Z487&gt;15),0))</f>
        <v/>
      </c>
      <c r="AH499" s="139">
        <f>SUMPRODUCT(MATCH(1,--($C487:$Z487&gt;50),0))</f>
        <v/>
      </c>
      <c r="AI499" s="140">
        <f>SUMPRODUCT(MATCH(1,--($C487:$Z487&gt;85),0))</f>
        <v/>
      </c>
      <c r="AJ499" s="374">
        <f>AJ498/AD498</f>
        <v/>
      </c>
      <c r="AK499" s="391">
        <f>AK498/$AD498</f>
        <v/>
      </c>
      <c r="AL499" s="393">
        <f>AL498/$AD498</f>
        <v/>
      </c>
      <c r="AM499" s="392">
        <f>AM498/$AD498</f>
        <v/>
      </c>
      <c r="AO499" s="107" t="n"/>
      <c r="AP499" s="108" t="n"/>
      <c r="AQ499" s="108" t="n"/>
      <c r="AR499" s="108" t="n"/>
      <c r="AS499" s="108" t="n"/>
    </row>
    <row r="500" ht="15.75" customHeight="1">
      <c r="B500" s="77" t="n"/>
      <c r="C500" s="78" t="n"/>
      <c r="D500" s="78" t="n"/>
      <c r="E500" s="78" t="n"/>
      <c r="F500" s="78" t="n"/>
      <c r="G500" s="78" t="n"/>
      <c r="H500" s="78" t="n"/>
      <c r="I500" s="78" t="n"/>
      <c r="J500" s="78" t="n"/>
      <c r="K500" s="78" t="n"/>
      <c r="L500" s="78" t="n"/>
      <c r="M500" s="78" t="n"/>
      <c r="N500" s="78" t="n"/>
      <c r="O500" s="78" t="n"/>
      <c r="P500" s="78" t="n"/>
      <c r="Q500" s="78" t="n"/>
      <c r="R500" s="78" t="n"/>
      <c r="S500" s="78" t="n"/>
      <c r="T500" s="78" t="n"/>
      <c r="U500" s="78" t="n"/>
      <c r="V500" s="78" t="n"/>
      <c r="W500" s="78" t="n"/>
      <c r="X500" s="78" t="n"/>
      <c r="Y500" s="78" t="n"/>
      <c r="Z500" s="78" t="n"/>
      <c r="AB500" s="141" t="n"/>
      <c r="AC500" s="141" t="n"/>
      <c r="AD500" s="142" t="n"/>
      <c r="AE500" s="143" t="n"/>
      <c r="AF500" s="143" t="n"/>
      <c r="AG500" s="143" t="n"/>
      <c r="AH500" s="143" t="n"/>
      <c r="AI500" s="438" t="inlineStr">
        <is>
          <t>Période 1:</t>
        </is>
      </c>
      <c r="AK500" s="316" t="inlineStr">
        <is>
          <t>{{P1_START}}</t>
        </is>
      </c>
      <c r="AL500" s="425" t="inlineStr">
        <is>
          <t>à</t>
        </is>
      </c>
      <c r="AM500" s="316" t="inlineStr">
        <is>
          <t>{{P1_END}}</t>
        </is>
      </c>
      <c r="AN500" s="144" t="n"/>
    </row>
    <row r="501" ht="15.75" customHeight="1">
      <c r="B501" s="77" t="n"/>
      <c r="C501" s="78" t="n"/>
      <c r="D501" s="78" t="n"/>
      <c r="E501" s="78" t="n"/>
      <c r="F501" s="78" t="n"/>
      <c r="G501" s="78" t="n"/>
      <c r="H501" s="78" t="n"/>
      <c r="I501" s="78" t="n"/>
      <c r="J501" s="78" t="n"/>
      <c r="K501" s="78" t="n"/>
      <c r="L501" s="78" t="n"/>
      <c r="M501" s="78" t="n"/>
      <c r="N501" s="78" t="n"/>
      <c r="O501" s="78" t="n"/>
      <c r="P501" s="78" t="n"/>
      <c r="Q501" s="78" t="n"/>
      <c r="R501" s="78" t="n"/>
      <c r="S501" s="78" t="n"/>
      <c r="T501" s="78" t="n"/>
      <c r="U501" s="78" t="n"/>
      <c r="V501" s="78" t="n"/>
      <c r="W501" s="78" t="n"/>
      <c r="X501" s="78" t="n"/>
      <c r="Y501" s="78" t="n"/>
      <c r="Z501" s="78" t="n"/>
      <c r="AB501" s="145" t="n"/>
      <c r="AC501" s="145" t="n"/>
      <c r="AD501" s="146" t="n"/>
      <c r="AE501" s="147" t="n"/>
      <c r="AF501" s="147" t="n"/>
      <c r="AG501" s="147" t="n"/>
      <c r="AH501" s="147" t="n"/>
      <c r="AI501" s="438" t="inlineStr">
        <is>
          <t>Période 2:</t>
        </is>
      </c>
      <c r="AK501" s="316" t="inlineStr">
        <is>
          <t>{{P2_START}}</t>
        </is>
      </c>
      <c r="AL501" s="425" t="inlineStr">
        <is>
          <t>à</t>
        </is>
      </c>
      <c r="AM501" s="316" t="inlineStr">
        <is>
          <t>{{P2_END}}</t>
        </is>
      </c>
      <c r="AN501" s="144" t="n"/>
    </row>
    <row r="502" ht="15.75" customHeight="1">
      <c r="B502" s="77" t="n"/>
      <c r="C502" s="78" t="n"/>
      <c r="D502" s="78" t="n"/>
      <c r="E502" s="78" t="n"/>
      <c r="F502" s="78" t="n"/>
      <c r="G502" s="78" t="n"/>
      <c r="H502" s="78" t="n"/>
      <c r="I502" s="78" t="n"/>
      <c r="J502" s="78" t="n"/>
      <c r="K502" s="78" t="n"/>
      <c r="L502" s="78" t="n"/>
      <c r="M502" s="78" t="n"/>
      <c r="N502" s="78" t="n"/>
      <c r="O502" s="78" t="n"/>
      <c r="P502" s="78" t="n"/>
      <c r="Q502" s="78" t="n"/>
      <c r="R502" s="78" t="n"/>
      <c r="S502" s="78" t="n"/>
      <c r="T502" s="78" t="n"/>
      <c r="U502" s="78" t="n"/>
      <c r="V502" s="78" t="n"/>
      <c r="W502" s="78" t="n"/>
      <c r="X502" s="78" t="n"/>
      <c r="Y502" s="78" t="n"/>
      <c r="Z502" s="78" t="n"/>
      <c r="AB502" s="148" t="n"/>
      <c r="AC502" s="148" t="n"/>
      <c r="AD502" s="146" t="n"/>
      <c r="AE502" s="147" t="n"/>
      <c r="AF502" s="147" t="n"/>
      <c r="AG502" s="147" t="n"/>
      <c r="AH502" s="147" t="n"/>
      <c r="AI502" s="438" t="inlineStr">
        <is>
          <t>Période 3:</t>
        </is>
      </c>
      <c r="AK502" s="316" t="inlineStr">
        <is>
          <t>{{P3_START}}</t>
        </is>
      </c>
      <c r="AL502" s="425" t="inlineStr">
        <is>
          <t>à</t>
        </is>
      </c>
      <c r="AM502" s="316" t="inlineStr">
        <is>
          <t>{{P3_END}}</t>
        </is>
      </c>
      <c r="AN502" s="144" t="n"/>
    </row>
    <row r="503" ht="15.75" customHeight="1">
      <c r="B503" s="77" t="n"/>
      <c r="C503" s="78" t="n"/>
      <c r="D503" s="78" t="n"/>
      <c r="E503" s="78" t="n"/>
      <c r="F503" s="78" t="n"/>
      <c r="G503" s="78" t="n"/>
      <c r="H503" s="78" t="n"/>
      <c r="I503" s="78" t="n"/>
      <c r="J503" s="78" t="n"/>
      <c r="K503" s="78" t="n"/>
      <c r="L503" s="78" t="n"/>
      <c r="M503" s="78" t="n"/>
      <c r="N503" s="78" t="n"/>
      <c r="O503" s="78" t="n"/>
      <c r="P503" s="78" t="n"/>
      <c r="Q503" s="78" t="n"/>
      <c r="R503" s="78" t="n"/>
      <c r="S503" s="78" t="n"/>
      <c r="T503" s="78" t="n"/>
      <c r="U503" s="78" t="n"/>
      <c r="V503" s="78" t="n"/>
      <c r="W503" s="78" t="n"/>
      <c r="X503" s="78" t="n"/>
      <c r="Y503" s="78" t="n"/>
      <c r="Z503" s="78" t="n"/>
      <c r="AB503" s="149" t="n"/>
      <c r="AC503" s="74" t="n"/>
      <c r="AD503" s="150" t="n"/>
      <c r="AE503" s="150" t="n"/>
      <c r="AF503" s="149" t="n"/>
      <c r="AG503" s="150" t="n"/>
      <c r="AH503" s="150" t="n"/>
      <c r="AI503" s="151" t="n"/>
      <c r="AJ503" s="151" t="n"/>
      <c r="AK503" s="151" t="n"/>
      <c r="AL503" s="151" t="n"/>
      <c r="AM503" s="151" t="n"/>
      <c r="AN503" s="151" t="n"/>
    </row>
    <row r="504" ht="15.75" customHeight="1">
      <c r="B504" s="77" t="n"/>
      <c r="C504" s="78" t="n"/>
      <c r="D504" s="78" t="n"/>
      <c r="E504" s="78" t="n"/>
      <c r="F504" s="78" t="n"/>
      <c r="G504" s="78" t="n"/>
      <c r="H504" s="78" t="n"/>
      <c r="I504" s="78" t="n"/>
      <c r="J504" s="78" t="n"/>
      <c r="K504" s="78" t="n"/>
      <c r="L504" s="78" t="n"/>
      <c r="M504" s="78" t="n"/>
      <c r="N504" s="78" t="n"/>
      <c r="O504" s="78" t="n"/>
      <c r="P504" s="78" t="n"/>
      <c r="Q504" s="78" t="n"/>
      <c r="R504" s="78" t="n"/>
      <c r="S504" s="78" t="n"/>
      <c r="T504" s="78" t="n"/>
      <c r="U504" s="78" t="n"/>
      <c r="V504" s="78" t="n"/>
      <c r="W504" s="78" t="n"/>
      <c r="X504" s="78" t="n"/>
      <c r="Y504" s="78" t="n"/>
      <c r="Z504" s="78" t="n"/>
      <c r="AA504" s="40" t="n"/>
      <c r="AB504" s="40" t="n"/>
      <c r="AC504" s="40" t="n"/>
      <c r="AD504" s="40" t="n"/>
      <c r="AE504" s="40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</row>
    <row r="505" ht="15.75" customHeight="1"/>
    <row r="506" ht="15.75" customHeight="1">
      <c r="B506" s="5" t="n"/>
      <c r="C506" s="6" t="n"/>
      <c r="D506" s="6" t="n"/>
      <c r="E506" s="6" t="n"/>
      <c r="F506" s="7" t="n"/>
      <c r="G506" s="445" t="inlineStr">
        <is>
          <t>MOYENNE DE LA PERIODE DE RELEVE</t>
        </is>
      </c>
      <c r="H506" s="446" t="n"/>
      <c r="I506" s="446" t="n"/>
      <c r="J506" s="446" t="n"/>
      <c r="K506" s="446" t="n"/>
      <c r="L506" s="446" t="n"/>
      <c r="M506" s="446" t="n"/>
      <c r="N506" s="446" t="n"/>
      <c r="O506" s="446" t="n"/>
      <c r="P506" s="446" t="n"/>
      <c r="Q506" s="446" t="n"/>
      <c r="R506" s="446" t="n"/>
      <c r="S506" s="446" t="n"/>
      <c r="T506" s="446" t="n"/>
      <c r="U506" s="446" t="n"/>
      <c r="V506" s="446" t="n"/>
      <c r="W506" s="446" t="n"/>
      <c r="X506" s="446" t="n"/>
      <c r="Y506" s="446" t="n"/>
      <c r="Z506" s="446" t="n"/>
      <c r="AA506" s="446" t="n"/>
      <c r="AB506" s="446" t="n"/>
      <c r="AC506" s="446" t="n"/>
      <c r="AD506" s="446" t="n"/>
      <c r="AE506" s="446" t="n"/>
      <c r="AF506" s="446" t="n"/>
      <c r="AG506" s="8" t="n"/>
      <c r="AH506" s="8" t="n"/>
      <c r="AI506" s="8" t="n"/>
      <c r="AJ506" s="8" t="n"/>
      <c r="AK506" s="8" t="n"/>
      <c r="AL506" s="8" t="n"/>
      <c r="AM506" s="9" t="n"/>
      <c r="AN506" s="10" t="n"/>
    </row>
    <row r="507" ht="15.75" customHeight="1">
      <c r="B507" s="11" t="n"/>
      <c r="C507" s="12" t="n"/>
      <c r="D507" s="12" t="n"/>
      <c r="E507" s="12" t="n"/>
      <c r="F507" s="13" t="n"/>
      <c r="G507" s="550" t="inlineStr">
        <is>
          <t>SENS1</t>
        </is>
      </c>
      <c r="H507" s="427" t="n"/>
      <c r="I507" s="427" t="n"/>
      <c r="J507" s="428" t="n"/>
      <c r="K507" s="444" t="inlineStr">
        <is>
          <t>Sens</t>
        </is>
      </c>
      <c r="L507" s="440" t="n">
        <v>1</v>
      </c>
      <c r="M507" s="447" t="inlineStr">
        <is>
          <t>Voie</t>
        </is>
      </c>
      <c r="N507" s="440" t="n">
        <v>0</v>
      </c>
      <c r="O507" s="14" t="n"/>
      <c r="P507" s="15" t="n"/>
      <c r="Q507" s="441" t="inlineStr">
        <is>
          <t>{{SECT_INFO}}</t>
        </is>
      </c>
      <c r="R507" s="427" t="n"/>
      <c r="S507" s="427" t="n"/>
      <c r="T507" s="427" t="n"/>
      <c r="U507" s="427" t="n"/>
      <c r="V507" s="427" t="n"/>
      <c r="W507" s="427" t="n"/>
      <c r="X507" s="427" t="n"/>
      <c r="Y507" s="428" t="n"/>
      <c r="Z507" s="441" t="inlineStr">
        <is>
          <t>{{SURVEY_PERIOD}}</t>
        </is>
      </c>
      <c r="AA507" s="427" t="n"/>
      <c r="AB507" s="427" t="n"/>
      <c r="AC507" s="427" t="n"/>
      <c r="AD507" s="427" t="n"/>
      <c r="AE507" s="427" t="n"/>
      <c r="AF507" s="428" t="n"/>
      <c r="AG507" s="441" t="inlineStr">
        <is>
          <t>Mode 4 / Seq = 60mn</t>
        </is>
      </c>
      <c r="AH507" s="427" t="n"/>
      <c r="AI507" s="427" t="n"/>
      <c r="AJ507" s="427" t="n"/>
      <c r="AK507" s="427" t="n"/>
      <c r="AL507" s="427" t="n"/>
      <c r="AM507" s="428" t="n"/>
      <c r="AN507" s="16" t="n"/>
    </row>
    <row r="508" ht="15.75" customHeight="1">
      <c r="B508" s="11" t="n"/>
      <c r="C508" s="12" t="n"/>
      <c r="D508" s="12" t="n"/>
      <c r="E508" s="12" t="n"/>
      <c r="F508" s="13" t="n"/>
      <c r="G508" s="431" t="n"/>
      <c r="J508" s="433" t="n"/>
      <c r="K508" s="434" t="n"/>
      <c r="L508" s="435" t="n"/>
      <c r="M508" s="435" t="n"/>
      <c r="N508" s="435" t="n"/>
      <c r="O508" s="17" t="n"/>
      <c r="P508" s="18" t="n"/>
      <c r="Q508" s="434" t="n"/>
      <c r="R508" s="435" t="n"/>
      <c r="S508" s="435" t="n"/>
      <c r="T508" s="435" t="n"/>
      <c r="U508" s="435" t="n"/>
      <c r="V508" s="435" t="n"/>
      <c r="W508" s="435" t="n"/>
      <c r="X508" s="435" t="n"/>
      <c r="Y508" s="436" t="n"/>
      <c r="Z508" s="434" t="n"/>
      <c r="AA508" s="435" t="n"/>
      <c r="AB508" s="435" t="n"/>
      <c r="AC508" s="435" t="n"/>
      <c r="AD508" s="435" t="n"/>
      <c r="AE508" s="435" t="n"/>
      <c r="AF508" s="436" t="n"/>
      <c r="AG508" s="434" t="n"/>
      <c r="AH508" s="435" t="n"/>
      <c r="AI508" s="435" t="n"/>
      <c r="AJ508" s="435" t="n"/>
      <c r="AK508" s="435" t="n"/>
      <c r="AL508" s="435" t="n"/>
      <c r="AM508" s="436" t="n"/>
      <c r="AN508" s="16" t="n"/>
    </row>
    <row r="509" ht="15.75" customHeight="1">
      <c r="B509" s="11" t="n"/>
      <c r="C509" s="12" t="n"/>
      <c r="D509" s="12" t="n"/>
      <c r="E509" s="12" t="n"/>
      <c r="F509" s="13" t="n"/>
      <c r="G509" s="431" t="n"/>
      <c r="J509" s="433" t="n"/>
      <c r="K509" s="443" t="inlineStr">
        <is>
          <t>{{LOCATION}}</t>
        </is>
      </c>
      <c r="L509" s="427" t="n"/>
      <c r="M509" s="427" t="n"/>
      <c r="N509" s="427" t="n"/>
      <c r="O509" s="427" t="n"/>
      <c r="P509" s="427" t="n"/>
      <c r="Q509" s="427" t="n"/>
      <c r="R509" s="427" t="n"/>
      <c r="S509" s="427" t="n"/>
      <c r="T509" s="427" t="n"/>
      <c r="U509" s="427" t="n"/>
      <c r="V509" s="427" t="n"/>
      <c r="W509" s="427" t="n"/>
      <c r="X509" s="427" t="n"/>
      <c r="Y509" s="427" t="n"/>
      <c r="Z509" s="427" t="n"/>
      <c r="AA509" s="427" t="n"/>
      <c r="AB509" s="427" t="n"/>
      <c r="AC509" s="427" t="n"/>
      <c r="AD509" s="427" t="n"/>
      <c r="AE509" s="427" t="n"/>
      <c r="AF509" s="427" t="n"/>
      <c r="AG509" s="427" t="n"/>
      <c r="AH509" s="427" t="n"/>
      <c r="AI509" s="427" t="n"/>
      <c r="AJ509" s="447" t="inlineStr">
        <is>
          <t>Page</t>
        </is>
      </c>
      <c r="AK509" s="442" t="inlineStr">
        <is>
          <t>-</t>
        </is>
      </c>
      <c r="AL509" s="19" t="n"/>
      <c r="AM509" s="20" t="n"/>
      <c r="AN509" s="21" t="n"/>
    </row>
    <row r="510" ht="15.75" customHeight="1">
      <c r="B510" s="22" t="n"/>
      <c r="C510" s="23" t="n"/>
      <c r="D510" s="23" t="n"/>
      <c r="E510" s="23" t="n"/>
      <c r="F510" s="24" t="n"/>
      <c r="G510" s="434" t="n"/>
      <c r="H510" s="435" t="n"/>
      <c r="I510" s="435" t="n"/>
      <c r="J510" s="436" t="n"/>
      <c r="K510" s="434" t="n"/>
      <c r="L510" s="435" t="n"/>
      <c r="M510" s="435" t="n"/>
      <c r="N510" s="435" t="n"/>
      <c r="O510" s="435" t="n"/>
      <c r="P510" s="435" t="n"/>
      <c r="Q510" s="435" t="n"/>
      <c r="R510" s="435" t="n"/>
      <c r="S510" s="435" t="n"/>
      <c r="T510" s="435" t="n"/>
      <c r="U510" s="435" t="n"/>
      <c r="V510" s="435" t="n"/>
      <c r="W510" s="435" t="n"/>
      <c r="X510" s="435" t="n"/>
      <c r="Y510" s="435" t="n"/>
      <c r="Z510" s="435" t="n"/>
      <c r="AA510" s="435" t="n"/>
      <c r="AB510" s="435" t="n"/>
      <c r="AC510" s="435" t="n"/>
      <c r="AD510" s="435" t="n"/>
      <c r="AE510" s="435" t="n"/>
      <c r="AF510" s="435" t="n"/>
      <c r="AG510" s="435" t="n"/>
      <c r="AH510" s="435" t="n"/>
      <c r="AI510" s="435" t="n"/>
      <c r="AJ510" s="435" t="n"/>
      <c r="AK510" s="435" t="n"/>
      <c r="AL510" s="25" t="n"/>
      <c r="AM510" s="26" t="n"/>
    </row>
    <row r="511" ht="15.75" customFormat="1" customHeight="1" s="27">
      <c r="B511" s="28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  <c r="AO511" s="3" t="n"/>
      <c r="AP511" s="4" t="n"/>
      <c r="AQ511" s="4" t="n"/>
      <c r="AR511" s="4" t="n"/>
      <c r="AS511" s="4" t="n"/>
    </row>
    <row r="512" hidden="1" ht="15.75" customFormat="1" customHeight="1" s="30">
      <c r="B512" s="31" t="inlineStr">
        <is>
          <t>Vitesses</t>
        </is>
      </c>
      <c r="C512" s="31" t="n">
        <v>0</v>
      </c>
      <c r="D512" s="31" t="n">
        <v>20</v>
      </c>
      <c r="E512" s="31" t="n">
        <v>20</v>
      </c>
      <c r="F512" s="31" t="n">
        <v>30</v>
      </c>
      <c r="G512" s="31" t="n">
        <v>30</v>
      </c>
      <c r="H512" s="31" t="n">
        <v>40</v>
      </c>
      <c r="I512" s="31" t="n">
        <v>40</v>
      </c>
      <c r="J512" s="31" t="n">
        <v>50</v>
      </c>
      <c r="K512" s="31" t="n">
        <v>50</v>
      </c>
      <c r="L512" s="31" t="n">
        <v>60</v>
      </c>
      <c r="M512" s="31" t="n">
        <v>60</v>
      </c>
      <c r="N512" s="31" t="n">
        <v>70</v>
      </c>
      <c r="O512" s="31" t="n">
        <v>70</v>
      </c>
      <c r="P512" s="31" t="n">
        <v>80</v>
      </c>
      <c r="Q512" s="31" t="n">
        <v>80</v>
      </c>
      <c r="R512" s="31" t="n">
        <v>90</v>
      </c>
      <c r="S512" s="31" t="n">
        <v>90</v>
      </c>
      <c r="T512" s="31" t="n">
        <v>100</v>
      </c>
      <c r="U512" s="31" t="n">
        <v>100</v>
      </c>
      <c r="V512" s="31" t="n">
        <v>110</v>
      </c>
      <c r="W512" s="31" t="n">
        <v>110</v>
      </c>
      <c r="X512" s="31" t="n">
        <v>120</v>
      </c>
      <c r="Y512" s="31" t="n">
        <v>120</v>
      </c>
      <c r="Z512" s="31" t="n">
        <v>130</v>
      </c>
      <c r="AO512" s="3" t="n"/>
    </row>
    <row r="513" ht="15.75" customHeight="1">
      <c r="B513" s="450" t="n"/>
      <c r="C513" s="32" t="n"/>
      <c r="D513" s="32" t="inlineStr">
        <is>
          <t>&lt;20</t>
        </is>
      </c>
      <c r="E513" s="32" t="n"/>
      <c r="F513" s="32" t="inlineStr">
        <is>
          <t>20 - 30</t>
        </is>
      </c>
      <c r="G513" s="32" t="n"/>
      <c r="H513" s="32" t="inlineStr">
        <is>
          <t>30 - 40</t>
        </is>
      </c>
      <c r="I513" s="32" t="n"/>
      <c r="J513" s="32" t="inlineStr">
        <is>
          <t>40 - 50</t>
        </is>
      </c>
      <c r="K513" s="32" t="n"/>
      <c r="L513" s="32" t="inlineStr">
        <is>
          <t>50 - 60</t>
        </is>
      </c>
      <c r="M513" s="32" t="n"/>
      <c r="N513" s="32" t="inlineStr">
        <is>
          <t>60 - 70</t>
        </is>
      </c>
      <c r="O513" s="32" t="n"/>
      <c r="P513" s="32" t="inlineStr">
        <is>
          <t>70 - 80</t>
        </is>
      </c>
      <c r="Q513" s="32" t="n"/>
      <c r="R513" s="32" t="inlineStr">
        <is>
          <t>80 - 90</t>
        </is>
      </c>
      <c r="S513" s="32" t="n"/>
      <c r="T513" s="32" t="inlineStr">
        <is>
          <t>90 - 100</t>
        </is>
      </c>
      <c r="U513" s="32" t="n"/>
      <c r="V513" s="32" t="inlineStr">
        <is>
          <t>100 - 110</t>
        </is>
      </c>
      <c r="W513" s="32" t="n"/>
      <c r="X513" s="32" t="inlineStr">
        <is>
          <t>110 - 120</t>
        </is>
      </c>
      <c r="Y513" s="32" t="n"/>
      <c r="Z513" s="32" t="inlineStr">
        <is>
          <t>&gt;120</t>
        </is>
      </c>
      <c r="AA513" s="33" t="n"/>
      <c r="AB513" s="34" t="inlineStr">
        <is>
          <t>Vmoy(km/h)</t>
        </is>
      </c>
      <c r="AC513" s="33" t="n"/>
      <c r="AD513" s="35" t="inlineStr">
        <is>
          <t xml:space="preserve">     Débit</t>
        </is>
      </c>
      <c r="AE513" s="34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</row>
    <row r="514" ht="15.75" customHeight="1">
      <c r="B514" s="434" t="n"/>
      <c r="C514" s="37" t="inlineStr">
        <is>
          <t>VL</t>
        </is>
      </c>
      <c r="D514" s="37" t="inlineStr">
        <is>
          <t>PL</t>
        </is>
      </c>
      <c r="E514" s="37" t="inlineStr">
        <is>
          <t>VL</t>
        </is>
      </c>
      <c r="F514" s="37" t="inlineStr">
        <is>
          <t>PL</t>
        </is>
      </c>
      <c r="G514" s="37" t="inlineStr">
        <is>
          <t>VL</t>
        </is>
      </c>
      <c r="H514" s="37" t="inlineStr">
        <is>
          <t>PL</t>
        </is>
      </c>
      <c r="I514" s="37" t="inlineStr">
        <is>
          <t>VL</t>
        </is>
      </c>
      <c r="J514" s="37" t="inlineStr">
        <is>
          <t>PL</t>
        </is>
      </c>
      <c r="K514" s="37" t="inlineStr">
        <is>
          <t>VL</t>
        </is>
      </c>
      <c r="L514" s="37" t="inlineStr">
        <is>
          <t>PL</t>
        </is>
      </c>
      <c r="M514" s="37" t="inlineStr">
        <is>
          <t>VL</t>
        </is>
      </c>
      <c r="N514" s="37" t="inlineStr">
        <is>
          <t>PL</t>
        </is>
      </c>
      <c r="O514" s="37" t="inlineStr">
        <is>
          <t>VL</t>
        </is>
      </c>
      <c r="P514" s="37" t="inlineStr">
        <is>
          <t>PL</t>
        </is>
      </c>
      <c r="Q514" s="37" t="inlineStr">
        <is>
          <t>VL</t>
        </is>
      </c>
      <c r="R514" s="37" t="inlineStr">
        <is>
          <t>PL</t>
        </is>
      </c>
      <c r="S514" s="37" t="inlineStr">
        <is>
          <t>VL</t>
        </is>
      </c>
      <c r="T514" s="37" t="inlineStr">
        <is>
          <t>PL</t>
        </is>
      </c>
      <c r="U514" s="37" t="inlineStr">
        <is>
          <t>VL</t>
        </is>
      </c>
      <c r="V514" s="37" t="inlineStr">
        <is>
          <t>PL</t>
        </is>
      </c>
      <c r="W514" s="37" t="inlineStr">
        <is>
          <t>VL</t>
        </is>
      </c>
      <c r="X514" s="37" t="inlineStr">
        <is>
          <t>PL</t>
        </is>
      </c>
      <c r="Y514" s="37" t="inlineStr">
        <is>
          <t>VL</t>
        </is>
      </c>
      <c r="Z514" s="37" t="inlineStr">
        <is>
          <t>PL</t>
        </is>
      </c>
      <c r="AA514" s="38" t="inlineStr">
        <is>
          <t>VL</t>
        </is>
      </c>
      <c r="AB514" s="39" t="inlineStr">
        <is>
          <t>PL</t>
        </is>
      </c>
      <c r="AC514" s="38" t="inlineStr">
        <is>
          <t>VL</t>
        </is>
      </c>
      <c r="AD514" s="37" t="inlineStr">
        <is>
          <t>PL</t>
        </is>
      </c>
      <c r="AE514" s="39" t="inlineStr">
        <is>
          <t>TV</t>
        </is>
      </c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</row>
    <row r="515" ht="15.75" customHeight="1">
      <c r="B515" s="41" t="inlineStr">
        <is>
          <t>0h - 1h</t>
        </is>
      </c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  <c r="AA515" s="43">
        <f>IF(AC515=0,"",(C515*(C$8+D$8)/2+E515*(E$8+F$8)/2+G515*(G$8+H$8)/2+I515*(I$8+J$8)/2+K515*(K$8+L$8)/2+M515*(M$8+N$8)/2+O515*(O$8+P$8)/2+Q515*(Q$8+R$8)/2+S515*(S$8+T$8)/2+U515*(U$8+V$8)/2+W515*(W$8+X$8)/2+Y515*(Y$8+Z$8)/2)/AC515)</f>
        <v/>
      </c>
      <c r="AB515" s="44">
        <f>IF(AD515=0,"",(D515*(D$8+C$8)/2+F515*(F$8+E$8)/2+H515*(H$8+G$8)/2+J515*(J$8+I$8)/2+L515*(L$8+K$8)/2+N515*(N$8+M$8)/2+P515*(P$8+O$8)/2+R515*(R$8+Q$8)/2+T515*(T$8+S$8)/2+V515*(V$8+U$8)/2+X515*(X$8+W$8)/2+Z515*(Z$8+Y$8)/2)/AD515)</f>
        <v/>
      </c>
      <c r="AC515" s="45">
        <f>SUM(C515,E515,G515,I515,K515,M515,O515,Q515,S515,U515,W515,Y515)</f>
        <v/>
      </c>
      <c r="AD515" s="46">
        <f>SUM(D515,F515,H515,J515,L515,N515,P515,R515,T515,V515,X515,Z515)</f>
        <v/>
      </c>
      <c r="AE515" s="47">
        <f>AC515+AD515</f>
        <v/>
      </c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8">
        <f>TIME(HOUR(AP515),MINUTE(AP515),0)</f>
        <v/>
      </c>
      <c r="AP515" s="48">
        <f>#REF!</f>
        <v/>
      </c>
    </row>
    <row r="516" ht="15.75" customHeight="1">
      <c r="B516" s="41" t="inlineStr">
        <is>
          <t>1h - 2h</t>
        </is>
      </c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  <c r="AA516" s="43">
        <f>IF(AC516=0,"",(C516*(C$8+D$8)/2+E516*(E$8+F$8)/2+G516*(G$8+H$8)/2+I516*(I$8+J$8)/2+K516*(K$8+L$8)/2+M516*(M$8+N$8)/2+O516*(O$8+P$8)/2+Q516*(Q$8+R$8)/2+S516*(S$8+T$8)/2+U516*(U$8+V$8)/2+W516*(W$8+X$8)/2+Y516*(Y$8+Z$8)/2)/AC516)</f>
        <v/>
      </c>
      <c r="AB516" s="44">
        <f>IF(AD516=0,"",(D516*(D$8+C$8)/2+F516*(F$8+E$8)/2+H516*(H$8+G$8)/2+J516*(J$8+I$8)/2+L516*(L$8+K$8)/2+N516*(N$8+M$8)/2+P516*(P$8+O$8)/2+R516*(R$8+Q$8)/2+T516*(T$8+S$8)/2+V516*(V$8+U$8)/2+X516*(X$8+W$8)/2+Z516*(Z$8+Y$8)/2)/AD516)</f>
        <v/>
      </c>
      <c r="AC516" s="45">
        <f>SUM(C516,E516,G516,I516,K516,M516,O516,Q516,S516,U516,W516,Y516)</f>
        <v/>
      </c>
      <c r="AD516" s="46">
        <f>SUM(D516,F516,H516,J516,L516,N516,P516,R516,T516,V516,X516,Z516)</f>
        <v/>
      </c>
      <c r="AE516" s="47">
        <f>AC516+AD516</f>
        <v/>
      </c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8">
        <f>AO515+TIME(0,60*$AH$43/24,0)</f>
        <v/>
      </c>
      <c r="AP516" s="48">
        <f>AP515+TIME(0,60*$AH$43/24,0)</f>
        <v/>
      </c>
    </row>
    <row r="517" ht="15.75" customHeight="1">
      <c r="B517" s="41" t="inlineStr">
        <is>
          <t>2h - 3h</t>
        </is>
      </c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  <c r="AA517" s="43">
        <f>IF(AC517=0,"",(C517*(C$8+D$8)/2+E517*(E$8+F$8)/2+G517*(G$8+H$8)/2+I517*(I$8+J$8)/2+K517*(K$8+L$8)/2+M517*(M$8+N$8)/2+O517*(O$8+P$8)/2+Q517*(Q$8+R$8)/2+S517*(S$8+T$8)/2+U517*(U$8+V$8)/2+W517*(W$8+X$8)/2+Y517*(Y$8+Z$8)/2)/AC517)</f>
        <v/>
      </c>
      <c r="AB517" s="44">
        <f>IF(AD517=0,"",(D517*(D$8+C$8)/2+F517*(F$8+E$8)/2+H517*(H$8+G$8)/2+J517*(J$8+I$8)/2+L517*(L$8+K$8)/2+N517*(N$8+M$8)/2+P517*(P$8+O$8)/2+R517*(R$8+Q$8)/2+T517*(T$8+S$8)/2+V517*(V$8+U$8)/2+X517*(X$8+W$8)/2+Z517*(Z$8+Y$8)/2)/AD517)</f>
        <v/>
      </c>
      <c r="AC517" s="45">
        <f>SUM(C517,E517,G517,I517,K517,M517,O517,Q517,S517,U517,W517,Y517)</f>
        <v/>
      </c>
      <c r="AD517" s="46">
        <f>SUM(D517,F517,H517,J517,L517,N517,P517,R517,T517,V517,X517,Z517)</f>
        <v/>
      </c>
      <c r="AE517" s="47">
        <f>AC517+AD517</f>
        <v/>
      </c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8">
        <f>AO516+TIME(0,60*$AH$43/24,0)</f>
        <v/>
      </c>
      <c r="AP517" s="48">
        <f>AP516+TIME(0,60*$AH$43/24,0)</f>
        <v/>
      </c>
    </row>
    <row r="518" ht="15.75" customHeight="1">
      <c r="B518" s="41" t="inlineStr">
        <is>
          <t>3h - 4h</t>
        </is>
      </c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  <c r="AA518" s="43">
        <f>IF(AC518=0,"",(C518*(C$8+D$8)/2+E518*(E$8+F$8)/2+G518*(G$8+H$8)/2+I518*(I$8+J$8)/2+K518*(K$8+L$8)/2+M518*(M$8+N$8)/2+O518*(O$8+P$8)/2+Q518*(Q$8+R$8)/2+S518*(S$8+T$8)/2+U518*(U$8+V$8)/2+W518*(W$8+X$8)/2+Y518*(Y$8+Z$8)/2)/AC518)</f>
        <v/>
      </c>
      <c r="AB518" s="44">
        <f>IF(AD518=0,"",(D518*(D$8+C$8)/2+F518*(F$8+E$8)/2+H518*(H$8+G$8)/2+J518*(J$8+I$8)/2+L518*(L$8+K$8)/2+N518*(N$8+M$8)/2+P518*(P$8+O$8)/2+R518*(R$8+Q$8)/2+T518*(T$8+S$8)/2+V518*(V$8+U$8)/2+X518*(X$8+W$8)/2+Z518*(Z$8+Y$8)/2)/AD518)</f>
        <v/>
      </c>
      <c r="AC518" s="45">
        <f>SUM(C518,E518,G518,I518,K518,M518,O518,Q518,S518,U518,W518,Y518)</f>
        <v/>
      </c>
      <c r="AD518" s="46">
        <f>SUM(D518,F518,H518,J518,L518,N518,P518,R518,T518,V518,X518,Z518)</f>
        <v/>
      </c>
      <c r="AE518" s="47">
        <f>AC518+AD518</f>
        <v/>
      </c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8">
        <f>AO517+TIME(0,60*$AH$43/24,0)</f>
        <v/>
      </c>
      <c r="AP518" s="48">
        <f>AP517+TIME(0,60*$AH$43/24,0)</f>
        <v/>
      </c>
    </row>
    <row r="519" ht="15.75" customHeight="1">
      <c r="B519" s="41" t="inlineStr">
        <is>
          <t>4h - 5h</t>
        </is>
      </c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  <c r="AA519" s="43">
        <f>IF(AC519=0,"",(C519*(C$8+D$8)/2+E519*(E$8+F$8)/2+G519*(G$8+H$8)/2+I519*(I$8+J$8)/2+K519*(K$8+L$8)/2+M519*(M$8+N$8)/2+O519*(O$8+P$8)/2+Q519*(Q$8+R$8)/2+S519*(S$8+T$8)/2+U519*(U$8+V$8)/2+W519*(W$8+X$8)/2+Y519*(Y$8+Z$8)/2)/AC519)</f>
        <v/>
      </c>
      <c r="AB519" s="44">
        <f>IF(AD519=0,"",(D519*(D$8+C$8)/2+F519*(F$8+E$8)/2+H519*(H$8+G$8)/2+J519*(J$8+I$8)/2+L519*(L$8+K$8)/2+N519*(N$8+M$8)/2+P519*(P$8+O$8)/2+R519*(R$8+Q$8)/2+T519*(T$8+S$8)/2+V519*(V$8+U$8)/2+X519*(X$8+W$8)/2+Z519*(Z$8+Y$8)/2)/AD519)</f>
        <v/>
      </c>
      <c r="AC519" s="45">
        <f>SUM(C519,E519,G519,I519,K519,M519,O519,Q519,S519,U519,W519,Y519)</f>
        <v/>
      </c>
      <c r="AD519" s="46">
        <f>SUM(D519,F519,H519,J519,L519,N519,P519,R519,T519,V519,X519,Z519)</f>
        <v/>
      </c>
      <c r="AE519" s="47">
        <f>AC519+AD519</f>
        <v/>
      </c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8">
        <f>AO518+TIME(0,60*$AH$43/24,0)</f>
        <v/>
      </c>
      <c r="AP519" s="48">
        <f>AP518+TIME(0,60*$AH$43/24,0)</f>
        <v/>
      </c>
    </row>
    <row r="520" ht="15.75" customHeight="1">
      <c r="B520" s="41" t="inlineStr">
        <is>
          <t>5h - 6h</t>
        </is>
      </c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  <c r="AA520" s="43">
        <f>IF(AC520=0,"",(C520*(C$8+D$8)/2+E520*(E$8+F$8)/2+G520*(G$8+H$8)/2+I520*(I$8+J$8)/2+K520*(K$8+L$8)/2+M520*(M$8+N$8)/2+O520*(O$8+P$8)/2+Q520*(Q$8+R$8)/2+S520*(S$8+T$8)/2+U520*(U$8+V$8)/2+W520*(W$8+X$8)/2+Y520*(Y$8+Z$8)/2)/AC520)</f>
        <v/>
      </c>
      <c r="AB520" s="44">
        <f>IF(AD520=0,"",(D520*(D$8+C$8)/2+F520*(F$8+E$8)/2+H520*(H$8+G$8)/2+J520*(J$8+I$8)/2+L520*(L$8+K$8)/2+N520*(N$8+M$8)/2+P520*(P$8+O$8)/2+R520*(R$8+Q$8)/2+T520*(T$8+S$8)/2+V520*(V$8+U$8)/2+X520*(X$8+W$8)/2+Z520*(Z$8+Y$8)/2)/AD520)</f>
        <v/>
      </c>
      <c r="AC520" s="45">
        <f>SUM(C520,E520,G520,I520,K520,M520,O520,Q520,S520,U520,W520,Y520)</f>
        <v/>
      </c>
      <c r="AD520" s="46">
        <f>SUM(D520,F520,H520,J520,L520,N520,P520,R520,T520,V520,X520,Z520)</f>
        <v/>
      </c>
      <c r="AE520" s="47">
        <f>AC520+AD520</f>
        <v/>
      </c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8">
        <f>AO519+TIME(0,60*$AH$43/24,0)</f>
        <v/>
      </c>
      <c r="AP520" s="48">
        <f>AP519+TIME(0,60*$AH$43/24,0)</f>
        <v/>
      </c>
    </row>
    <row r="521" ht="15.75" customHeight="1">
      <c r="B521" s="41" t="inlineStr">
        <is>
          <t>6h - 7h</t>
        </is>
      </c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  <c r="AA521" s="43">
        <f>IF(AC521=0,"",(C521*(C$8+D$8)/2+E521*(E$8+F$8)/2+G521*(G$8+H$8)/2+I521*(I$8+J$8)/2+K521*(K$8+L$8)/2+M521*(M$8+N$8)/2+O521*(O$8+P$8)/2+Q521*(Q$8+R$8)/2+S521*(S$8+T$8)/2+U521*(U$8+V$8)/2+W521*(W$8+X$8)/2+Y521*(Y$8+Z$8)/2)/AC521)</f>
        <v/>
      </c>
      <c r="AB521" s="44">
        <f>IF(AD521=0,"",(D521*(D$8+C$8)/2+F521*(F$8+E$8)/2+H521*(H$8+G$8)/2+J521*(J$8+I$8)/2+L521*(L$8+K$8)/2+N521*(N$8+M$8)/2+P521*(P$8+O$8)/2+R521*(R$8+Q$8)/2+T521*(T$8+S$8)/2+V521*(V$8+U$8)/2+X521*(X$8+W$8)/2+Z521*(Z$8+Y$8)/2)/AD521)</f>
        <v/>
      </c>
      <c r="AC521" s="45">
        <f>SUM(C521,E521,G521,I521,K521,M521,O521,Q521,S521,U521,W521,Y521)</f>
        <v/>
      </c>
      <c r="AD521" s="46">
        <f>SUM(D521,F521,H521,J521,L521,N521,P521,R521,T521,V521,X521,Z521)</f>
        <v/>
      </c>
      <c r="AE521" s="47">
        <f>AC521+AD521</f>
        <v/>
      </c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8">
        <f>AO520+TIME(0,60*$AH$43/24,0)</f>
        <v/>
      </c>
      <c r="AP521" s="48">
        <f>AP520+TIME(0,60*$AH$43/24,0)</f>
        <v/>
      </c>
    </row>
    <row r="522" ht="15.75" customHeight="1">
      <c r="B522" s="41" t="inlineStr">
        <is>
          <t>7h - 8h</t>
        </is>
      </c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  <c r="AA522" s="43">
        <f>IF(AC522=0,"",(C522*(C$8+D$8)/2+E522*(E$8+F$8)/2+G522*(G$8+H$8)/2+I522*(I$8+J$8)/2+K522*(K$8+L$8)/2+M522*(M$8+N$8)/2+O522*(O$8+P$8)/2+Q522*(Q$8+R$8)/2+S522*(S$8+T$8)/2+U522*(U$8+V$8)/2+W522*(W$8+X$8)/2+Y522*(Y$8+Z$8)/2)/AC522)</f>
        <v/>
      </c>
      <c r="AB522" s="44">
        <f>IF(AD522=0,"",(D522*(D$8+C$8)/2+F522*(F$8+E$8)/2+H522*(H$8+G$8)/2+J522*(J$8+I$8)/2+L522*(L$8+K$8)/2+N522*(N$8+M$8)/2+P522*(P$8+O$8)/2+R522*(R$8+Q$8)/2+T522*(T$8+S$8)/2+V522*(V$8+U$8)/2+X522*(X$8+W$8)/2+Z522*(Z$8+Y$8)/2)/AD522)</f>
        <v/>
      </c>
      <c r="AC522" s="45">
        <f>SUM(C522,E522,G522,I522,K522,M522,O522,Q522,S522,U522,W522,Y522)</f>
        <v/>
      </c>
      <c r="AD522" s="46">
        <f>SUM(D522,F522,H522,J522,L522,N522,P522,R522,T522,V522,X522,Z522)</f>
        <v/>
      </c>
      <c r="AE522" s="47">
        <f>AC522+AD522</f>
        <v/>
      </c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8">
        <f>AO521+TIME(0,60*$AH$43/24,0)</f>
        <v/>
      </c>
      <c r="AP522" s="48">
        <f>AP521+TIME(0,60*$AH$43/24,0)</f>
        <v/>
      </c>
    </row>
    <row r="523" ht="15.75" customHeight="1">
      <c r="B523" s="41" t="inlineStr">
        <is>
          <t>8h - 9h</t>
        </is>
      </c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  <c r="AA523" s="43">
        <f>IF(AC523=0,"",(C523*(C$8+D$8)/2+E523*(E$8+F$8)/2+G523*(G$8+H$8)/2+I523*(I$8+J$8)/2+K523*(K$8+L$8)/2+M523*(M$8+N$8)/2+O523*(O$8+P$8)/2+Q523*(Q$8+R$8)/2+S523*(S$8+T$8)/2+U523*(U$8+V$8)/2+W523*(W$8+X$8)/2+Y523*(Y$8+Z$8)/2)/AC523)</f>
        <v/>
      </c>
      <c r="AB523" s="44">
        <f>IF(AD523=0,"",(D523*(D$8+C$8)/2+F523*(F$8+E$8)/2+H523*(H$8+G$8)/2+J523*(J$8+I$8)/2+L523*(L$8+K$8)/2+N523*(N$8+M$8)/2+P523*(P$8+O$8)/2+R523*(R$8+Q$8)/2+T523*(T$8+S$8)/2+V523*(V$8+U$8)/2+X523*(X$8+W$8)/2+Z523*(Z$8+Y$8)/2)/AD523)</f>
        <v/>
      </c>
      <c r="AC523" s="45">
        <f>SUM(C523,E523,G523,I523,K523,M523,O523,Q523,S523,U523,W523,Y523)</f>
        <v/>
      </c>
      <c r="AD523" s="46">
        <f>SUM(D523,F523,H523,J523,L523,N523,P523,R523,T523,V523,X523,Z523)</f>
        <v/>
      </c>
      <c r="AE523" s="47">
        <f>AC523+AD523</f>
        <v/>
      </c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8">
        <f>AO522+TIME(0,60*$AH$43/24,0)</f>
        <v/>
      </c>
      <c r="AP523" s="48">
        <f>AP522+TIME(0,60*$AH$43/24,0)</f>
        <v/>
      </c>
    </row>
    <row r="524" ht="15.75" customHeight="1">
      <c r="B524" s="41" t="inlineStr">
        <is>
          <t>9h - 10h</t>
        </is>
      </c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  <c r="AA524" s="43">
        <f>IF(AC524=0,"",(C524*(C$8+D$8)/2+E524*(E$8+F$8)/2+G524*(G$8+H$8)/2+I524*(I$8+J$8)/2+K524*(K$8+L$8)/2+M524*(M$8+N$8)/2+O524*(O$8+P$8)/2+Q524*(Q$8+R$8)/2+S524*(S$8+T$8)/2+U524*(U$8+V$8)/2+W524*(W$8+X$8)/2+Y524*(Y$8+Z$8)/2)/AC524)</f>
        <v/>
      </c>
      <c r="AB524" s="44">
        <f>IF(AD524=0,"",(D524*(D$8+C$8)/2+F524*(F$8+E$8)/2+H524*(H$8+G$8)/2+J524*(J$8+I$8)/2+L524*(L$8+K$8)/2+N524*(N$8+M$8)/2+P524*(P$8+O$8)/2+R524*(R$8+Q$8)/2+T524*(T$8+S$8)/2+V524*(V$8+U$8)/2+X524*(X$8+W$8)/2+Z524*(Z$8+Y$8)/2)/AD524)</f>
        <v/>
      </c>
      <c r="AC524" s="45">
        <f>SUM(C524,E524,G524,I524,K524,M524,O524,Q524,S524,U524,W524,Y524)</f>
        <v/>
      </c>
      <c r="AD524" s="46">
        <f>SUM(D524,F524,H524,J524,L524,N524,P524,R524,T524,V524,X524,Z524)</f>
        <v/>
      </c>
      <c r="AE524" s="47">
        <f>AC524+AD524</f>
        <v/>
      </c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8">
        <f>AO523+TIME(0,60*$AH$43/24,0)</f>
        <v/>
      </c>
      <c r="AP524" s="48">
        <f>AP523+TIME(0,60*$AH$43/24,0)</f>
        <v/>
      </c>
    </row>
    <row r="525" ht="15.75" customHeight="1">
      <c r="B525" s="41" t="inlineStr">
        <is>
          <t>10h - 11h</t>
        </is>
      </c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  <c r="AA525" s="43">
        <f>IF(AC525=0,"",(C525*(C$8+D$8)/2+E525*(E$8+F$8)/2+G525*(G$8+H$8)/2+I525*(I$8+J$8)/2+K525*(K$8+L$8)/2+M525*(M$8+N$8)/2+O525*(O$8+P$8)/2+Q525*(Q$8+R$8)/2+S525*(S$8+T$8)/2+U525*(U$8+V$8)/2+W525*(W$8+X$8)/2+Y525*(Y$8+Z$8)/2)/AC525)</f>
        <v/>
      </c>
      <c r="AB525" s="44">
        <f>IF(AD525=0,"",(D525*(D$8+C$8)/2+F525*(F$8+E$8)/2+H525*(H$8+G$8)/2+J525*(J$8+I$8)/2+L525*(L$8+K$8)/2+N525*(N$8+M$8)/2+P525*(P$8+O$8)/2+R525*(R$8+Q$8)/2+T525*(T$8+S$8)/2+V525*(V$8+U$8)/2+X525*(X$8+W$8)/2+Z525*(Z$8+Y$8)/2)/AD525)</f>
        <v/>
      </c>
      <c r="AC525" s="45">
        <f>SUM(C525,E525,G525,I525,K525,M525,O525,Q525,S525,U525,W525,Y525)</f>
        <v/>
      </c>
      <c r="AD525" s="46">
        <f>SUM(D525,F525,H525,J525,L525,N525,P525,R525,T525,V525,X525,Z525)</f>
        <v/>
      </c>
      <c r="AE525" s="47">
        <f>AC525+AD525</f>
        <v/>
      </c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8">
        <f>AO524+TIME(0,60*$AH$43/24,0)</f>
        <v/>
      </c>
      <c r="AP525" s="48">
        <f>AP524+TIME(0,60*$AH$43/24,0)</f>
        <v/>
      </c>
    </row>
    <row r="526" ht="15.75" customHeight="1">
      <c r="B526" s="41" t="inlineStr">
        <is>
          <t>11h - 12h</t>
        </is>
      </c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  <c r="AA526" s="43">
        <f>IF(AC526=0,"",(C526*(C$8+D$8)/2+E526*(E$8+F$8)/2+G526*(G$8+H$8)/2+I526*(I$8+J$8)/2+K526*(K$8+L$8)/2+M526*(M$8+N$8)/2+O526*(O$8+P$8)/2+Q526*(Q$8+R$8)/2+S526*(S$8+T$8)/2+U526*(U$8+V$8)/2+W526*(W$8+X$8)/2+Y526*(Y$8+Z$8)/2)/AC526)</f>
        <v/>
      </c>
      <c r="AB526" s="44">
        <f>IF(AD526=0,"",(D526*(D$8+C$8)/2+F526*(F$8+E$8)/2+H526*(H$8+G$8)/2+J526*(J$8+I$8)/2+L526*(L$8+K$8)/2+N526*(N$8+M$8)/2+P526*(P$8+O$8)/2+R526*(R$8+Q$8)/2+T526*(T$8+S$8)/2+V526*(V$8+U$8)/2+X526*(X$8+W$8)/2+Z526*(Z$8+Y$8)/2)/AD526)</f>
        <v/>
      </c>
      <c r="AC526" s="45">
        <f>SUM(C526,E526,G526,I526,K526,M526,O526,Q526,S526,U526,W526,Y526)</f>
        <v/>
      </c>
      <c r="AD526" s="46">
        <f>SUM(D526,F526,H526,J526,L526,N526,P526,R526,T526,V526,X526,Z526)</f>
        <v/>
      </c>
      <c r="AE526" s="47">
        <f>AC526+AD526</f>
        <v/>
      </c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8">
        <f>AO525+TIME(0,60*$AH$43/24,0)</f>
        <v/>
      </c>
      <c r="AP526" s="48">
        <f>AP525+TIME(0,60*$AH$43/24,0)</f>
        <v/>
      </c>
    </row>
    <row r="527" ht="15.75" customHeight="1">
      <c r="B527" s="41" t="inlineStr">
        <is>
          <t>12h - 13h</t>
        </is>
      </c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  <c r="AA527" s="43">
        <f>IF(AC527=0,"",(C527*(C$8+D$8)/2+E527*(E$8+F$8)/2+G527*(G$8+H$8)/2+I527*(I$8+J$8)/2+K527*(K$8+L$8)/2+M527*(M$8+N$8)/2+O527*(O$8+P$8)/2+Q527*(Q$8+R$8)/2+S527*(S$8+T$8)/2+U527*(U$8+V$8)/2+W527*(W$8+X$8)/2+Y527*(Y$8+Z$8)/2)/AC527)</f>
        <v/>
      </c>
      <c r="AB527" s="44">
        <f>IF(AD527=0,"",(D527*(D$8+C$8)/2+F527*(F$8+E$8)/2+H527*(H$8+G$8)/2+J527*(J$8+I$8)/2+L527*(L$8+K$8)/2+N527*(N$8+M$8)/2+P527*(P$8+O$8)/2+R527*(R$8+Q$8)/2+T527*(T$8+S$8)/2+V527*(V$8+U$8)/2+X527*(X$8+W$8)/2+Z527*(Z$8+Y$8)/2)/AD527)</f>
        <v/>
      </c>
      <c r="AC527" s="45">
        <f>SUM(C527,E527,G527,I527,K527,M527,O527,Q527,S527,U527,W527,Y527)</f>
        <v/>
      </c>
      <c r="AD527" s="46">
        <f>SUM(D527,F527,H527,J527,L527,N527,P527,R527,T527,V527,X527,Z527)</f>
        <v/>
      </c>
      <c r="AE527" s="47">
        <f>AC527+AD527</f>
        <v/>
      </c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8">
        <f>AO526+TIME(0,60*$AH$43/24,0)</f>
        <v/>
      </c>
      <c r="AP527" s="48">
        <f>AP526+TIME(0,60*$AH$43/24,0)</f>
        <v/>
      </c>
    </row>
    <row r="528" ht="15.75" customHeight="1">
      <c r="B528" s="41" t="inlineStr">
        <is>
          <t>13h - 14h</t>
        </is>
      </c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  <c r="AA528" s="43">
        <f>IF(AC528=0,"",(C528*(C$8+D$8)/2+E528*(E$8+F$8)/2+G528*(G$8+H$8)/2+I528*(I$8+J$8)/2+K528*(K$8+L$8)/2+M528*(M$8+N$8)/2+O528*(O$8+P$8)/2+Q528*(Q$8+R$8)/2+S528*(S$8+T$8)/2+U528*(U$8+V$8)/2+W528*(W$8+X$8)/2+Y528*(Y$8+Z$8)/2)/AC528)</f>
        <v/>
      </c>
      <c r="AB528" s="44">
        <f>IF(AD528=0,"",(D528*(D$8+C$8)/2+F528*(F$8+E$8)/2+H528*(H$8+G$8)/2+J528*(J$8+I$8)/2+L528*(L$8+K$8)/2+N528*(N$8+M$8)/2+P528*(P$8+O$8)/2+R528*(R$8+Q$8)/2+T528*(T$8+S$8)/2+V528*(V$8+U$8)/2+X528*(X$8+W$8)/2+Z528*(Z$8+Y$8)/2)/AD528)</f>
        <v/>
      </c>
      <c r="AC528" s="45">
        <f>SUM(C528,E528,G528,I528,K528,M528,O528,Q528,S528,U528,W528,Y528)</f>
        <v/>
      </c>
      <c r="AD528" s="46">
        <f>SUM(D528,F528,H528,J528,L528,N528,P528,R528,T528,V528,X528,Z528)</f>
        <v/>
      </c>
      <c r="AE528" s="47">
        <f>AC528+AD528</f>
        <v/>
      </c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8">
        <f>AO527+TIME(0,60*$AH$43/24,0)</f>
        <v/>
      </c>
      <c r="AP528" s="48">
        <f>AP527+TIME(0,60*$AH$43/24,0)</f>
        <v/>
      </c>
    </row>
    <row r="529" ht="15.75" customHeight="1">
      <c r="B529" s="41" t="inlineStr">
        <is>
          <t>14h - 15h</t>
        </is>
      </c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  <c r="AA529" s="43">
        <f>IF(AC529=0,"",(C529*(C$8+D$8)/2+E529*(E$8+F$8)/2+G529*(G$8+H$8)/2+I529*(I$8+J$8)/2+K529*(K$8+L$8)/2+M529*(M$8+N$8)/2+O529*(O$8+P$8)/2+Q529*(Q$8+R$8)/2+S529*(S$8+T$8)/2+U529*(U$8+V$8)/2+W529*(W$8+X$8)/2+Y529*(Y$8+Z$8)/2)/AC529)</f>
        <v/>
      </c>
      <c r="AB529" s="44">
        <f>IF(AD529=0,"",(D529*(D$8+C$8)/2+F529*(F$8+E$8)/2+H529*(H$8+G$8)/2+J529*(J$8+I$8)/2+L529*(L$8+K$8)/2+N529*(N$8+M$8)/2+P529*(P$8+O$8)/2+R529*(R$8+Q$8)/2+T529*(T$8+S$8)/2+V529*(V$8+U$8)/2+X529*(X$8+W$8)/2+Z529*(Z$8+Y$8)/2)/AD529)</f>
        <v/>
      </c>
      <c r="AC529" s="45">
        <f>SUM(C529,E529,G529,I529,K529,M529,O529,Q529,S529,U529,W529,Y529)</f>
        <v/>
      </c>
      <c r="AD529" s="46">
        <f>SUM(D529,F529,H529,J529,L529,N529,P529,R529,T529,V529,X529,Z529)</f>
        <v/>
      </c>
      <c r="AE529" s="47">
        <f>AC529+AD529</f>
        <v/>
      </c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8">
        <f>AO528+TIME(0,60*$AH$43/24,0)</f>
        <v/>
      </c>
      <c r="AP529" s="48">
        <f>AP528+TIME(0,60*$AH$43/24,0)</f>
        <v/>
      </c>
    </row>
    <row r="530" ht="15.75" customHeight="1">
      <c r="B530" s="41" t="inlineStr">
        <is>
          <t>15h - 16h</t>
        </is>
      </c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  <c r="AA530" s="43">
        <f>IF(AC530=0,"",(C530*(C$8+D$8)/2+E530*(E$8+F$8)/2+G530*(G$8+H$8)/2+I530*(I$8+J$8)/2+K530*(K$8+L$8)/2+M530*(M$8+N$8)/2+O530*(O$8+P$8)/2+Q530*(Q$8+R$8)/2+S530*(S$8+T$8)/2+U530*(U$8+V$8)/2+W530*(W$8+X$8)/2+Y530*(Y$8+Z$8)/2)/AC530)</f>
        <v/>
      </c>
      <c r="AB530" s="44">
        <f>IF(AD530=0,"",(D530*(D$8+C$8)/2+F530*(F$8+E$8)/2+H530*(H$8+G$8)/2+J530*(J$8+I$8)/2+L530*(L$8+K$8)/2+N530*(N$8+M$8)/2+P530*(P$8+O$8)/2+R530*(R$8+Q$8)/2+T530*(T$8+S$8)/2+V530*(V$8+U$8)/2+X530*(X$8+W$8)/2+Z530*(Z$8+Y$8)/2)/AD530)</f>
        <v/>
      </c>
      <c r="AC530" s="45">
        <f>SUM(C530,E530,G530,I530,K530,M530,O530,Q530,S530,U530,W530,Y530)</f>
        <v/>
      </c>
      <c r="AD530" s="46">
        <f>SUM(D530,F530,H530,J530,L530,N530,P530,R530,T530,V530,X530,Z530)</f>
        <v/>
      </c>
      <c r="AE530" s="47">
        <f>AC530+AD530</f>
        <v/>
      </c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8">
        <f>AO529+TIME(0,60*$AH$43/24,0)</f>
        <v/>
      </c>
      <c r="AP530" s="48">
        <f>AP529+TIME(0,60*$AH$43/24,0)</f>
        <v/>
      </c>
    </row>
    <row r="531" ht="15.75" customHeight="1">
      <c r="B531" s="41" t="inlineStr">
        <is>
          <t>16h - 17h</t>
        </is>
      </c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  <c r="AA531" s="43">
        <f>IF(AC531=0,"",(C531*(C$8+D$8)/2+E531*(E$8+F$8)/2+G531*(G$8+H$8)/2+I531*(I$8+J$8)/2+K531*(K$8+L$8)/2+M531*(M$8+N$8)/2+O531*(O$8+P$8)/2+Q531*(Q$8+R$8)/2+S531*(S$8+T$8)/2+U531*(U$8+V$8)/2+W531*(W$8+X$8)/2+Y531*(Y$8+Z$8)/2)/AC531)</f>
        <v/>
      </c>
      <c r="AB531" s="44">
        <f>IF(AD531=0,"",(D531*(D$8+C$8)/2+F531*(F$8+E$8)/2+H531*(H$8+G$8)/2+J531*(J$8+I$8)/2+L531*(L$8+K$8)/2+N531*(N$8+M$8)/2+P531*(P$8+O$8)/2+R531*(R$8+Q$8)/2+T531*(T$8+S$8)/2+V531*(V$8+U$8)/2+X531*(X$8+W$8)/2+Z531*(Z$8+Y$8)/2)/AD531)</f>
        <v/>
      </c>
      <c r="AC531" s="45">
        <f>SUM(C531,E531,G531,I531,K531,M531,O531,Q531,S531,U531,W531,Y531)</f>
        <v/>
      </c>
      <c r="AD531" s="46">
        <f>SUM(D531,F531,H531,J531,L531,N531,P531,R531,T531,V531,X531,Z531)</f>
        <v/>
      </c>
      <c r="AE531" s="47">
        <f>AC531+AD531</f>
        <v/>
      </c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8">
        <f>AO530+TIME(0,60*$AH$43/24,0)</f>
        <v/>
      </c>
      <c r="AP531" s="48">
        <f>AP530+TIME(0,60*$AH$43/24,0)</f>
        <v/>
      </c>
    </row>
    <row r="532" ht="15.75" customHeight="1">
      <c r="B532" s="41" t="inlineStr">
        <is>
          <t>17h - 18h</t>
        </is>
      </c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  <c r="AA532" s="43">
        <f>IF(AC532=0,"",(C532*(C$8+D$8)/2+E532*(E$8+F$8)/2+G532*(G$8+H$8)/2+I532*(I$8+J$8)/2+K532*(K$8+L$8)/2+M532*(M$8+N$8)/2+O532*(O$8+P$8)/2+Q532*(Q$8+R$8)/2+S532*(S$8+T$8)/2+U532*(U$8+V$8)/2+W532*(W$8+X$8)/2+Y532*(Y$8+Z$8)/2)/AC532)</f>
        <v/>
      </c>
      <c r="AB532" s="44">
        <f>IF(AD532=0,"",(D532*(D$8+C$8)/2+F532*(F$8+E$8)/2+H532*(H$8+G$8)/2+J532*(J$8+I$8)/2+L532*(L$8+K$8)/2+N532*(N$8+M$8)/2+P532*(P$8+O$8)/2+R532*(R$8+Q$8)/2+T532*(T$8+S$8)/2+V532*(V$8+U$8)/2+X532*(X$8+W$8)/2+Z532*(Z$8+Y$8)/2)/AD532)</f>
        <v/>
      </c>
      <c r="AC532" s="45">
        <f>SUM(C532,E532,G532,I532,K532,M532,O532,Q532,S532,U532,W532,Y532)</f>
        <v/>
      </c>
      <c r="AD532" s="46">
        <f>SUM(D532,F532,H532,J532,L532,N532,P532,R532,T532,V532,X532,Z532)</f>
        <v/>
      </c>
      <c r="AE532" s="47">
        <f>AC532+AD532</f>
        <v/>
      </c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8">
        <f>AO531+TIME(0,60*$AH$43/24,0)</f>
        <v/>
      </c>
      <c r="AP532" s="48">
        <f>AP531+TIME(0,60*$AH$43/24,0)</f>
        <v/>
      </c>
    </row>
    <row r="533" ht="15.75" customHeight="1">
      <c r="B533" s="41" t="inlineStr">
        <is>
          <t>18h - 19h</t>
        </is>
      </c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  <c r="AA533" s="43">
        <f>IF(AC533=0,"",(C533*(C$8+D$8)/2+E533*(E$8+F$8)/2+G533*(G$8+H$8)/2+I533*(I$8+J$8)/2+K533*(K$8+L$8)/2+M533*(M$8+N$8)/2+O533*(O$8+P$8)/2+Q533*(Q$8+R$8)/2+S533*(S$8+T$8)/2+U533*(U$8+V$8)/2+W533*(W$8+X$8)/2+Y533*(Y$8+Z$8)/2)/AC533)</f>
        <v/>
      </c>
      <c r="AB533" s="44">
        <f>IF(AD533=0,"",(D533*(D$8+C$8)/2+F533*(F$8+E$8)/2+H533*(H$8+G$8)/2+J533*(J$8+I$8)/2+L533*(L$8+K$8)/2+N533*(N$8+M$8)/2+P533*(P$8+O$8)/2+R533*(R$8+Q$8)/2+T533*(T$8+S$8)/2+V533*(V$8+U$8)/2+X533*(X$8+W$8)/2+Z533*(Z$8+Y$8)/2)/AD533)</f>
        <v/>
      </c>
      <c r="AC533" s="45">
        <f>SUM(C533,E533,G533,I533,K533,M533,O533,Q533,S533,U533,W533,Y533)</f>
        <v/>
      </c>
      <c r="AD533" s="46">
        <f>SUM(D533,F533,H533,J533,L533,N533,P533,R533,T533,V533,X533,Z533)</f>
        <v/>
      </c>
      <c r="AE533" s="47">
        <f>AC533+AD533</f>
        <v/>
      </c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8">
        <f>AO532+TIME(0,60*$AH$43/24,0)</f>
        <v/>
      </c>
      <c r="AP533" s="48">
        <f>AP532+TIME(0,60*$AH$43/24,0)</f>
        <v/>
      </c>
    </row>
    <row r="534" ht="15.75" customHeight="1">
      <c r="B534" s="41" t="inlineStr">
        <is>
          <t>19h - 20h</t>
        </is>
      </c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  <c r="AA534" s="43">
        <f>IF(AC534=0,"",(C534*(C$8+D$8)/2+E534*(E$8+F$8)/2+G534*(G$8+H$8)/2+I534*(I$8+J$8)/2+K534*(K$8+L$8)/2+M534*(M$8+N$8)/2+O534*(O$8+P$8)/2+Q534*(Q$8+R$8)/2+S534*(S$8+T$8)/2+U534*(U$8+V$8)/2+W534*(W$8+X$8)/2+Y534*(Y$8+Z$8)/2)/AC534)</f>
        <v/>
      </c>
      <c r="AB534" s="44">
        <f>IF(AD534=0,"",(D534*(D$8+C$8)/2+F534*(F$8+E$8)/2+H534*(H$8+G$8)/2+J534*(J$8+I$8)/2+L534*(L$8+K$8)/2+N534*(N$8+M$8)/2+P534*(P$8+O$8)/2+R534*(R$8+Q$8)/2+T534*(T$8+S$8)/2+V534*(V$8+U$8)/2+X534*(X$8+W$8)/2+Z534*(Z$8+Y$8)/2)/AD534)</f>
        <v/>
      </c>
      <c r="AC534" s="45">
        <f>SUM(C534,E534,G534,I534,K534,M534,O534,Q534,S534,U534,W534,Y534)</f>
        <v/>
      </c>
      <c r="AD534" s="46">
        <f>SUM(D534,F534,H534,J534,L534,N534,P534,R534,T534,V534,X534,Z534)</f>
        <v/>
      </c>
      <c r="AE534" s="47">
        <f>AC534+AD534</f>
        <v/>
      </c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8">
        <f>AO533+TIME(0,60*$AH$43/24,0)</f>
        <v/>
      </c>
      <c r="AP534" s="48">
        <f>AP533+TIME(0,60*$AH$43/24,0)</f>
        <v/>
      </c>
    </row>
    <row r="535" ht="15.75" customHeight="1">
      <c r="B535" s="41" t="inlineStr">
        <is>
          <t>20h - 21h</t>
        </is>
      </c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  <c r="AA535" s="43">
        <f>IF(AC535=0,"",(C535*(C$8+D$8)/2+E535*(E$8+F$8)/2+G535*(G$8+H$8)/2+I535*(I$8+J$8)/2+K535*(K$8+L$8)/2+M535*(M$8+N$8)/2+O535*(O$8+P$8)/2+Q535*(Q$8+R$8)/2+S535*(S$8+T$8)/2+U535*(U$8+V$8)/2+W535*(W$8+X$8)/2+Y535*(Y$8+Z$8)/2)/AC535)</f>
        <v/>
      </c>
      <c r="AB535" s="44">
        <f>IF(AD535=0,"",(D535*(D$8+C$8)/2+F535*(F$8+E$8)/2+H535*(H$8+G$8)/2+J535*(J$8+I$8)/2+L535*(L$8+K$8)/2+N535*(N$8+M$8)/2+P535*(P$8+O$8)/2+R535*(R$8+Q$8)/2+T535*(T$8+S$8)/2+V535*(V$8+U$8)/2+X535*(X$8+W$8)/2+Z535*(Z$8+Y$8)/2)/AD535)</f>
        <v/>
      </c>
      <c r="AC535" s="45">
        <f>SUM(C535,E535,G535,I535,K535,M535,O535,Q535,S535,U535,W535,Y535)</f>
        <v/>
      </c>
      <c r="AD535" s="46">
        <f>SUM(D535,F535,H535,J535,L535,N535,P535,R535,T535,V535,X535,Z535)</f>
        <v/>
      </c>
      <c r="AE535" s="47">
        <f>AC535+AD535</f>
        <v/>
      </c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8">
        <f>AO534+TIME(0,60*$AH$43/24,0)</f>
        <v/>
      </c>
      <c r="AP535" s="48">
        <f>AP534+TIME(0,60*$AH$43/24,0)</f>
        <v/>
      </c>
    </row>
    <row r="536" ht="15.75" customHeight="1">
      <c r="B536" s="41" t="inlineStr">
        <is>
          <t>21h - 22h</t>
        </is>
      </c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  <c r="AA536" s="43">
        <f>IF(AC536=0,"",(C536*(C$8+D$8)/2+E536*(E$8+F$8)/2+G536*(G$8+H$8)/2+I536*(I$8+J$8)/2+K536*(K$8+L$8)/2+M536*(M$8+N$8)/2+O536*(O$8+P$8)/2+Q536*(Q$8+R$8)/2+S536*(S$8+T$8)/2+U536*(U$8+V$8)/2+W536*(W$8+X$8)/2+Y536*(Y$8+Z$8)/2)/AC536)</f>
        <v/>
      </c>
      <c r="AB536" s="44">
        <f>IF(AD536=0,"",(D536*(D$8+C$8)/2+F536*(F$8+E$8)/2+H536*(H$8+G$8)/2+J536*(J$8+I$8)/2+L536*(L$8+K$8)/2+N536*(N$8+M$8)/2+P536*(P$8+O$8)/2+R536*(R$8+Q$8)/2+T536*(T$8+S$8)/2+V536*(V$8+U$8)/2+X536*(X$8+W$8)/2+Z536*(Z$8+Y$8)/2)/AD536)</f>
        <v/>
      </c>
      <c r="AC536" s="45">
        <f>SUM(C536,E536,G536,I536,K536,M536,O536,Q536,S536,U536,W536,Y536)</f>
        <v/>
      </c>
      <c r="AD536" s="46">
        <f>SUM(D536,F536,H536,J536,L536,N536,P536,R536,T536,V536,X536,Z536)</f>
        <v/>
      </c>
      <c r="AE536" s="47">
        <f>AC536+AD536</f>
        <v/>
      </c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8">
        <f>AO535+TIME(0,60*$AH$43/24,0)</f>
        <v/>
      </c>
      <c r="AP536" s="48">
        <f>AP535+TIME(0,60*$AH$43/24,0)</f>
        <v/>
      </c>
    </row>
    <row r="537" ht="15.75" customHeight="1">
      <c r="B537" s="41" t="inlineStr">
        <is>
          <t>22h - 23h</t>
        </is>
      </c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  <c r="AA537" s="43">
        <f>IF(AC537=0,"",(C537*(C$8+D$8)/2+E537*(E$8+F$8)/2+G537*(G$8+H$8)/2+I537*(I$8+J$8)/2+K537*(K$8+L$8)/2+M537*(M$8+N$8)/2+O537*(O$8+P$8)/2+Q537*(Q$8+R$8)/2+S537*(S$8+T$8)/2+U537*(U$8+V$8)/2+W537*(W$8+X$8)/2+Y537*(Y$8+Z$8)/2)/AC537)</f>
        <v/>
      </c>
      <c r="AB537" s="44">
        <f>IF(AD537=0,"",(D537*(D$8+C$8)/2+F537*(F$8+E$8)/2+H537*(H$8+G$8)/2+J537*(J$8+I$8)/2+L537*(L$8+K$8)/2+N537*(N$8+M$8)/2+P537*(P$8+O$8)/2+R537*(R$8+Q$8)/2+T537*(T$8+S$8)/2+V537*(V$8+U$8)/2+X537*(X$8+W$8)/2+Z537*(Z$8+Y$8)/2)/AD537)</f>
        <v/>
      </c>
      <c r="AC537" s="45">
        <f>SUM(C537,E537,G537,I537,K537,M537,O537,Q537,S537,U537,W537,Y537)</f>
        <v/>
      </c>
      <c r="AD537" s="46">
        <f>SUM(D537,F537,H537,J537,L537,N537,P537,R537,T537,V537,X537,Z537)</f>
        <v/>
      </c>
      <c r="AE537" s="47">
        <f>AC537+AD537</f>
        <v/>
      </c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8">
        <f>AO536+TIME(0,60*$AH$43/24,0)</f>
        <v/>
      </c>
      <c r="AP537" s="48">
        <f>AP536+TIME(0,60*$AH$43/24,0)</f>
        <v/>
      </c>
    </row>
    <row r="538" ht="15.75" customHeight="1">
      <c r="B538" s="41" t="inlineStr">
        <is>
          <t>23h - 0h</t>
        </is>
      </c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  <c r="AA538" s="43">
        <f>IF(AC538=0,"",(C538*(C$8+D$8)/2+E538*(E$8+F$8)/2+G538*(G$8+H$8)/2+I538*(I$8+J$8)/2+K538*(K$8+L$8)/2+M538*(M$8+N$8)/2+O538*(O$8+P$8)/2+Q538*(Q$8+R$8)/2+S538*(S$8+T$8)/2+U538*(U$8+V$8)/2+W538*(W$8+X$8)/2+Y538*(Y$8+Z$8)/2)/AC538)</f>
        <v/>
      </c>
      <c r="AB538" s="44">
        <f>IF(AD538=0,"",(D538*(D$8+C$8)/2+F538*(F$8+E$8)/2+H538*(H$8+G$8)/2+J538*(J$8+I$8)/2+L538*(L$8+K$8)/2+N538*(N$8+M$8)/2+P538*(P$8+O$8)/2+R538*(R$8+Q$8)/2+T538*(T$8+S$8)/2+V538*(V$8+U$8)/2+X538*(X$8+W$8)/2+Z538*(Z$8+Y$8)/2)/AD538)</f>
        <v/>
      </c>
      <c r="AC538" s="45">
        <f>SUM(C538,E538,G538,I538,K538,M538,O538,Q538,S538,U538,W538,Y538)</f>
        <v/>
      </c>
      <c r="AD538" s="46">
        <f>SUM(D538,F538,H538,J538,L538,N538,P538,R538,T538,V538,X538,Z538)</f>
        <v/>
      </c>
      <c r="AE538" s="47">
        <f>AC538+AD538</f>
        <v/>
      </c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8">
        <f>AO537+TIME(0,60*$AH$43/24,0)</f>
        <v/>
      </c>
      <c r="AP538" s="48">
        <f>AP537+TIME(0,60*$AH$43/24,0)</f>
        <v/>
      </c>
    </row>
    <row r="539" ht="15.75" customHeight="1">
      <c r="B539" s="49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  <c r="AA539" s="43" t="n"/>
      <c r="AB539" s="50" t="n"/>
      <c r="AC539" s="43" t="n"/>
      <c r="AD539" s="51" t="n"/>
      <c r="AE539" s="52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8">
        <f>AO538+TIME(0,60*$AH$43/24,0)</f>
        <v/>
      </c>
      <c r="AP539" s="48">
        <f>AP538+TIME(0,60*$AH$43/24,0)</f>
        <v/>
      </c>
    </row>
    <row r="540" ht="15.75" customHeight="1">
      <c r="B540" s="53" t="inlineStr">
        <is>
          <t>TOTAL</t>
        </is>
      </c>
      <c r="C540" s="54">
        <f>SUM(C515:C538)</f>
        <v/>
      </c>
      <c r="D540" s="55">
        <f>SUM(D515:D538)</f>
        <v/>
      </c>
      <c r="E540" s="54">
        <f>SUM(E515:E538)</f>
        <v/>
      </c>
      <c r="F540" s="55">
        <f>SUM(F515:F538)</f>
        <v/>
      </c>
      <c r="G540" s="54">
        <f>SUM(G515:G538)</f>
        <v/>
      </c>
      <c r="H540" s="55">
        <f>SUM(H515:H538)</f>
        <v/>
      </c>
      <c r="I540" s="54">
        <f>SUM(I515:I538)</f>
        <v/>
      </c>
      <c r="J540" s="55">
        <f>SUM(J515:J538)</f>
        <v/>
      </c>
      <c r="K540" s="54">
        <f>SUM(K515:K538)</f>
        <v/>
      </c>
      <c r="L540" s="55">
        <f>SUM(L515:L538)</f>
        <v/>
      </c>
      <c r="M540" s="54">
        <f>SUM(M515:M538)</f>
        <v/>
      </c>
      <c r="N540" s="55">
        <f>SUM(N515:N538)</f>
        <v/>
      </c>
      <c r="O540" s="54">
        <f>SUM(O515:O538)</f>
        <v/>
      </c>
      <c r="P540" s="55">
        <f>SUM(P515:P538)</f>
        <v/>
      </c>
      <c r="Q540" s="54">
        <f>SUM(Q515:Q538)</f>
        <v/>
      </c>
      <c r="R540" s="55">
        <f>SUM(R515:R538)</f>
        <v/>
      </c>
      <c r="S540" s="54">
        <f>SUM(S515:S538)</f>
        <v/>
      </c>
      <c r="T540" s="55">
        <f>SUM(T515:T538)</f>
        <v/>
      </c>
      <c r="U540" s="54">
        <f>SUM(U515:U538)</f>
        <v/>
      </c>
      <c r="V540" s="55">
        <f>SUM(V515:V538)</f>
        <v/>
      </c>
      <c r="W540" s="54">
        <f>SUM(W515:W538)</f>
        <v/>
      </c>
      <c r="X540" s="55">
        <f>SUM(X515:X538)</f>
        <v/>
      </c>
      <c r="Y540" s="54">
        <f>SUM(Y515:Y538)</f>
        <v/>
      </c>
      <c r="Z540" s="55">
        <f>SUM(Z515:Z538)</f>
        <v/>
      </c>
      <c r="AA540" s="43">
        <f>IF(AC540=0,"",(C540*(C$8+D$8)/2+E540*(E$8+F$8)/2+G540*(G$8+H$8)/2+I540*(I$8+J$8)/2+K540*(K$8+L$8)/2+M540*(M$8+N$8)/2+O540*(O$8+P$8)/2+Q540*(Q$8+R$8)/2+S540*(S$8+T$8)/2+U540*(U$8+V$8)/2+W540*(W$8+X$8)/2+Y540*(Y$8+Z$8)/2)/AC540)</f>
        <v/>
      </c>
      <c r="AB540" s="44">
        <f>IF(AD540=0,"",(D540*(D$8+C$8)/2+F540*(F$8+E$8)/2+H540*(H$8+G$8)/2+J540*(J$8+I$8)/2+L540*(L$8+K$8)/2+N540*(N$8+M$8)/2+P540*(P$8+O$8)/2+R540*(R$8+Q$8)/2+T540*(T$8+S$8)/2+V540*(V$8+U$8)/2+X540*(X$8+W$8)/2+Z540*(Z$8+Y$8)/2)/AD540)</f>
        <v/>
      </c>
      <c r="AC540" s="45">
        <f>SUM(AC515:AC538)</f>
        <v/>
      </c>
      <c r="AD540" s="56">
        <f>SUM(AD515:AD538)</f>
        <v/>
      </c>
      <c r="AE540" s="57">
        <f>SUM(AE515:AE538)</f>
        <v/>
      </c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</row>
    <row r="541" ht="15.75" customHeight="1">
      <c r="B541" s="53" t="inlineStr">
        <is>
          <t>%</t>
        </is>
      </c>
      <c r="C541" s="58">
        <f>100*C540/$AE540</f>
        <v/>
      </c>
      <c r="D541" s="59">
        <f>100*D540/$AE540</f>
        <v/>
      </c>
      <c r="E541" s="58">
        <f>100*E540/$AE540</f>
        <v/>
      </c>
      <c r="F541" s="59">
        <f>100*F540/$AE540</f>
        <v/>
      </c>
      <c r="G541" s="58">
        <f>100*G540/$AE540</f>
        <v/>
      </c>
      <c r="H541" s="59">
        <f>100*H540/$AE540</f>
        <v/>
      </c>
      <c r="I541" s="58">
        <f>100*I540/$AE540</f>
        <v/>
      </c>
      <c r="J541" s="59">
        <f>100*J540/$AE540</f>
        <v/>
      </c>
      <c r="K541" s="58">
        <f>100*K540/$AE540</f>
        <v/>
      </c>
      <c r="L541" s="59">
        <f>100*L540/$AE540</f>
        <v/>
      </c>
      <c r="M541" s="58">
        <f>100*M540/$AE540</f>
        <v/>
      </c>
      <c r="N541" s="59">
        <f>100*N540/$AE540</f>
        <v/>
      </c>
      <c r="O541" s="58">
        <f>100*O540/$AE540</f>
        <v/>
      </c>
      <c r="P541" s="59">
        <f>100*P540/$AE540</f>
        <v/>
      </c>
      <c r="Q541" s="58">
        <f>100*Q540/$AE540</f>
        <v/>
      </c>
      <c r="R541" s="59">
        <f>100*R540/$AE540</f>
        <v/>
      </c>
      <c r="S541" s="58">
        <f>100*S540/$AE540</f>
        <v/>
      </c>
      <c r="T541" s="59">
        <f>100*T540/$AE540</f>
        <v/>
      </c>
      <c r="U541" s="58">
        <f>100*U540/$AE540</f>
        <v/>
      </c>
      <c r="V541" s="59">
        <f>100*V540/$AE540</f>
        <v/>
      </c>
      <c r="W541" s="58">
        <f>100*W540/$AE540</f>
        <v/>
      </c>
      <c r="X541" s="59">
        <f>100*X540/$AE540</f>
        <v/>
      </c>
      <c r="Y541" s="58">
        <f>100*Y540/$AE540</f>
        <v/>
      </c>
      <c r="Z541" s="59">
        <f>100*Z540/$AE540</f>
        <v/>
      </c>
      <c r="AA541" s="43" t="n"/>
      <c r="AB541" s="60" t="n"/>
      <c r="AC541" s="61">
        <f>AC540/AE540</f>
        <v/>
      </c>
      <c r="AD541" s="62">
        <f>AD540/AE540</f>
        <v/>
      </c>
      <c r="AE541" s="63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</row>
    <row r="542" hidden="1" ht="15.75" customFormat="1" customHeight="1" s="30">
      <c r="B542" s="64" t="inlineStr">
        <is>
          <t>% cumul VL</t>
        </is>
      </c>
      <c r="C542" s="3">
        <f>100*C540/$AC540</f>
        <v/>
      </c>
      <c r="D542" s="3" t="n"/>
      <c r="E542" s="3">
        <f>100*E540/$AC540+C542</f>
        <v/>
      </c>
      <c r="F542" s="3" t="n"/>
      <c r="G542" s="3">
        <f>100*G540/$AC540+E542</f>
        <v/>
      </c>
      <c r="H542" s="3" t="n"/>
      <c r="I542" s="3">
        <f>100*I540/$AC540+G542</f>
        <v/>
      </c>
      <c r="J542" s="3" t="n"/>
      <c r="K542" s="3">
        <f>100*K540/$AC540+I542</f>
        <v/>
      </c>
      <c r="L542" s="3" t="n"/>
      <c r="M542" s="3">
        <f>100*M540/$AC540+K542</f>
        <v/>
      </c>
      <c r="N542" s="3" t="n"/>
      <c r="O542" s="3">
        <f>100*O540/$AC540+M542</f>
        <v/>
      </c>
      <c r="P542" s="3" t="n"/>
      <c r="Q542" s="3">
        <f>100*Q540/$AC540+O542</f>
        <v/>
      </c>
      <c r="R542" s="3" t="n"/>
      <c r="S542" s="3">
        <f>100*S540/$AC540+Q542</f>
        <v/>
      </c>
      <c r="T542" s="3" t="n"/>
      <c r="U542" s="3">
        <f>100*U540/$AC540+S542</f>
        <v/>
      </c>
      <c r="V542" s="3" t="n"/>
      <c r="W542" s="3">
        <f>100*W540/$AC540+U542</f>
        <v/>
      </c>
      <c r="X542" s="3" t="n"/>
      <c r="Y542" s="3">
        <f>100*Y540/$AC540+W542</f>
        <v/>
      </c>
      <c r="Z542" s="3" t="n"/>
      <c r="AB542" s="65" t="n"/>
      <c r="AC542" s="65" t="n"/>
      <c r="AD542" s="65" t="n"/>
      <c r="AE542" s="65" t="n"/>
      <c r="AO542" s="3" t="n"/>
      <c r="AP542" s="66" t="n"/>
      <c r="AQ542" s="3" t="n"/>
      <c r="AS542" s="3" t="n"/>
    </row>
    <row r="543" hidden="1" ht="15.75" customFormat="1" customHeight="1" s="30">
      <c r="A543" s="67" t="inlineStr">
        <is>
          <t>% cumul PL</t>
        </is>
      </c>
      <c r="D543" s="3">
        <f>100*D540/$AD540</f>
        <v/>
      </c>
      <c r="E543" s="3" t="n"/>
      <c r="F543" s="3">
        <f>100*F540/$AD540+D543</f>
        <v/>
      </c>
      <c r="G543" s="3" t="n"/>
      <c r="H543" s="3">
        <f>100*H540/$AD540+F543</f>
        <v/>
      </c>
      <c r="I543" s="3" t="n"/>
      <c r="J543" s="3">
        <f>100*J540/$AD540+H543</f>
        <v/>
      </c>
      <c r="K543" s="3" t="n"/>
      <c r="L543" s="3">
        <f>100*L540/$AD540+J543</f>
        <v/>
      </c>
      <c r="M543" s="3" t="n"/>
      <c r="N543" s="3">
        <f>100*N540/$AD540+L543</f>
        <v/>
      </c>
      <c r="O543" s="3" t="n"/>
      <c r="P543" s="3">
        <f>100*P540/$AD540+N543</f>
        <v/>
      </c>
      <c r="Q543" s="3" t="n"/>
      <c r="R543" s="3">
        <f>100*R540/$AD540+P543</f>
        <v/>
      </c>
      <c r="S543" s="3" t="n"/>
      <c r="T543" s="3">
        <f>100*T540/$AD540+R543</f>
        <v/>
      </c>
      <c r="U543" s="3" t="n"/>
      <c r="V543" s="3">
        <f>100*V540/$AD540+T543</f>
        <v/>
      </c>
      <c r="W543" s="3" t="n"/>
      <c r="X543" s="3">
        <f>100*X540/$AD540+V543</f>
        <v/>
      </c>
      <c r="Y543" s="3" t="n"/>
      <c r="Z543" s="3">
        <f>100*Z540/$AD540+X543</f>
        <v/>
      </c>
      <c r="AO543" s="3" t="n"/>
    </row>
    <row r="544" hidden="1" ht="15.75" customFormat="1" customHeight="1" s="30">
      <c r="B544" s="31" t="inlineStr">
        <is>
          <t>% cumul TV</t>
        </is>
      </c>
      <c r="C544" s="3">
        <f>(C542*$AC540+D543*$AD540)/$AE540</f>
        <v/>
      </c>
      <c r="D544" s="3" t="n"/>
      <c r="E544" s="3">
        <f>(E542*$AC540+F543*$AD540)/$AE540</f>
        <v/>
      </c>
      <c r="F544" s="3" t="n"/>
      <c r="G544" s="3">
        <f>(G542*$AC540+H543*$AD540)/$AE540</f>
        <v/>
      </c>
      <c r="H544" s="3" t="n"/>
      <c r="I544" s="3">
        <f>(I542*$AC540+J543*$AD540)/$AE540</f>
        <v/>
      </c>
      <c r="J544" s="3" t="n"/>
      <c r="K544" s="3">
        <f>(K542*$AC540+L543*$AD540)/$AE540</f>
        <v/>
      </c>
      <c r="L544" s="3" t="n"/>
      <c r="M544" s="3">
        <f>(M542*$AC540+N543*$AD540)/$AE540</f>
        <v/>
      </c>
      <c r="N544" s="3" t="n"/>
      <c r="O544" s="3">
        <f>(O542*$AC540+P543*$AD540)/$AE540</f>
        <v/>
      </c>
      <c r="P544" s="3" t="n"/>
      <c r="Q544" s="3">
        <f>(Q542*$AC540+R543*$AD540)/$AE540</f>
        <v/>
      </c>
      <c r="R544" s="3" t="n"/>
      <c r="S544" s="3">
        <f>(S542*$AC540+T543*$AD540)/$AE540</f>
        <v/>
      </c>
      <c r="T544" s="3" t="n"/>
      <c r="U544" s="3">
        <f>(U542*$AC540+V543*$AD540)/$AE540</f>
        <v/>
      </c>
      <c r="V544" s="3" t="n"/>
      <c r="W544" s="3">
        <f>(W542*$AC540+X543*$AD540)/$AE540</f>
        <v/>
      </c>
      <c r="X544" s="3" t="n"/>
      <c r="Y544" s="3">
        <f>(Y542*$AC540+Z543*$AD540)/$AE540</f>
        <v/>
      </c>
      <c r="Z544" s="3" t="n"/>
      <c r="AO544" s="3" t="n"/>
    </row>
    <row r="545" ht="15.75" customHeight="1">
      <c r="B545" s="68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</row>
    <row r="546" ht="15.75" customHeight="1">
      <c r="B546" s="69" t="inlineStr">
        <is>
          <t>CLASSIFICATION DES VITESSES PRATIQUEES</t>
        </is>
      </c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1" t="n"/>
      <c r="AA546" s="452" t="inlineStr">
        <is>
          <t>RECAPITULATIF</t>
        </is>
      </c>
      <c r="AB546" s="446" t="n"/>
      <c r="AC546" s="446" t="n"/>
      <c r="AD546" s="446" t="n"/>
      <c r="AE546" s="446" t="n"/>
      <c r="AF546" s="446" t="n"/>
      <c r="AG546" s="446" t="n"/>
      <c r="AH546" s="446" t="n"/>
      <c r="AI546" s="446" t="n"/>
      <c r="AJ546" s="446" t="n"/>
      <c r="AK546" s="446" t="n"/>
      <c r="AL546" s="446" t="n"/>
      <c r="AM546" s="449" t="n"/>
      <c r="AN546" s="72" t="n"/>
    </row>
    <row r="547" ht="15.75" customHeight="1">
      <c r="B547" s="73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74" t="inlineStr">
        <is>
          <t>Vitesse limite =</t>
        </is>
      </c>
      <c r="AD547" s="74" t="inlineStr">
        <is>
          <t>Vitesse limite =</t>
        </is>
      </c>
      <c r="AE547" s="501" t="inlineStr">
        <is>
          <t>km/h</t>
        </is>
      </c>
      <c r="AF547" s="40" t="inlineStr">
        <is>
          <t>{{VMAX}}</t>
        </is>
      </c>
      <c r="AG547" s="74" t="inlineStr">
        <is>
          <t>Page =</t>
        </is>
      </c>
      <c r="AH547" s="74" t="n">
        <v>24</v>
      </c>
      <c r="AI547" s="501" t="inlineStr">
        <is>
          <t>h</t>
        </is>
      </c>
      <c r="AL547" s="40" t="n"/>
      <c r="AM547" s="40" t="n"/>
      <c r="AN547" s="40" t="n"/>
    </row>
    <row r="548" ht="15.75" customHeight="1">
      <c r="B548" s="73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51" t="inlineStr">
        <is>
          <t>Véhicules</t>
        </is>
      </c>
      <c r="AB548" s="427" t="n"/>
      <c r="AC548" s="428" t="n"/>
      <c r="AD548" s="448" t="inlineStr">
        <is>
          <t>Débits</t>
        </is>
      </c>
      <c r="AE548" s="449" t="n"/>
      <c r="AF548" s="448" t="inlineStr">
        <is>
          <t>Vitesses</t>
        </is>
      </c>
      <c r="AG548" s="446" t="n"/>
      <c r="AH548" s="446" t="n"/>
      <c r="AI548" s="446" t="n"/>
      <c r="AJ548" s="449" t="n"/>
      <c r="AK548" s="448" t="inlineStr">
        <is>
          <t>Périodes</t>
        </is>
      </c>
      <c r="AL548" s="446" t="n"/>
      <c r="AM548" s="449" t="n"/>
      <c r="AN548" s="533" t="n"/>
    </row>
    <row r="549" ht="15.75" customHeight="1">
      <c r="B549" s="77" t="n"/>
      <c r="C549" s="78" t="n"/>
      <c r="D549" s="78" t="n"/>
      <c r="E549" s="78" t="n"/>
      <c r="F549" s="78" t="n"/>
      <c r="G549" s="78" t="n"/>
      <c r="H549" s="78" t="n"/>
      <c r="I549" s="78" t="n"/>
      <c r="J549" s="78" t="n"/>
      <c r="K549" s="78" t="n"/>
      <c r="L549" s="78" t="n"/>
      <c r="M549" s="78" t="n"/>
      <c r="N549" s="78" t="n"/>
      <c r="O549" s="78" t="n"/>
      <c r="P549" s="78" t="n"/>
      <c r="Q549" s="78" t="n"/>
      <c r="R549" s="78" t="n"/>
      <c r="S549" s="78" t="n"/>
      <c r="T549" s="78" t="n"/>
      <c r="U549" s="78" t="n"/>
      <c r="V549" s="78" t="n"/>
      <c r="W549" s="78" t="n"/>
      <c r="X549" s="78" t="n"/>
      <c r="Y549" s="78" t="n"/>
      <c r="Z549" s="78" t="n"/>
      <c r="AA549" s="434" t="n"/>
      <c r="AB549" s="435" t="n"/>
      <c r="AC549" s="436" t="n"/>
      <c r="AD549" s="79" t="inlineStr">
        <is>
          <t>Total</t>
        </is>
      </c>
      <c r="AE549" s="80" t="inlineStr">
        <is>
          <t>TMH</t>
        </is>
      </c>
      <c r="AF549" s="81" t="inlineStr">
        <is>
          <t>Vmoy</t>
        </is>
      </c>
      <c r="AG549" s="82" t="inlineStr">
        <is>
          <t>V15</t>
        </is>
      </c>
      <c r="AH549" s="83" t="inlineStr">
        <is>
          <t>V50</t>
        </is>
      </c>
      <c r="AI549" s="472" t="inlineStr">
        <is>
          <t>V85</t>
        </is>
      </c>
      <c r="AJ549" s="79" t="inlineStr">
        <is>
          <t>Infrac.</t>
        </is>
      </c>
      <c r="AK549" s="85" t="n">
        <v>1</v>
      </c>
      <c r="AL549" s="85" t="n">
        <v>2</v>
      </c>
      <c r="AM549" s="86" t="n">
        <v>3</v>
      </c>
      <c r="AN549" s="87" t="n"/>
    </row>
    <row r="550" ht="15.75" customHeight="1">
      <c r="B550" s="77" t="n"/>
      <c r="C550" s="78" t="n"/>
      <c r="D550" s="78" t="n"/>
      <c r="E550" s="78" t="n"/>
      <c r="F550" s="78" t="n"/>
      <c r="G550" s="78" t="n"/>
      <c r="H550" s="78" t="n"/>
      <c r="I550" s="78" t="n"/>
      <c r="J550" s="78" t="n"/>
      <c r="K550" s="78" t="n"/>
      <c r="L550" s="78" t="n"/>
      <c r="M550" s="78" t="n"/>
      <c r="N550" s="78" t="n"/>
      <c r="O550" s="78" t="n"/>
      <c r="P550" s="78" t="n"/>
      <c r="Q550" s="78" t="n"/>
      <c r="R550" s="78" t="n"/>
      <c r="S550" s="78" t="n"/>
      <c r="T550" s="78" t="n"/>
      <c r="U550" s="78" t="n"/>
      <c r="V550" s="78" t="n"/>
      <c r="W550" s="78" t="n"/>
      <c r="X550" s="78" t="n"/>
      <c r="Y550" s="78" t="n"/>
      <c r="Z550" s="78" t="n"/>
      <c r="AA550" s="426" t="inlineStr">
        <is>
          <t>Tout véhicule (TV)</t>
        </is>
      </c>
      <c r="AB550" s="427" t="n"/>
      <c r="AC550" s="428" t="n"/>
      <c r="AD550" s="88" t="n"/>
      <c r="AE550" s="89" t="n"/>
      <c r="AF550" s="481" t="n"/>
      <c r="AG550" s="91" t="n"/>
      <c r="AH550" s="92" t="n"/>
      <c r="AI550" s="513" t="n"/>
      <c r="AJ550" s="94" t="n"/>
      <c r="AK550" s="32" t="n"/>
      <c r="AL550" s="32" t="n"/>
      <c r="AM550" s="95" t="n"/>
    </row>
    <row r="551" ht="15.75" customFormat="1" customHeight="1" s="96">
      <c r="B551" s="97" t="n"/>
      <c r="C551" s="98" t="n"/>
      <c r="D551" s="98" t="n"/>
      <c r="E551" s="98" t="n"/>
      <c r="F551" s="98" t="n"/>
      <c r="G551" s="98" t="n"/>
      <c r="H551" s="98" t="n"/>
      <c r="I551" s="98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9" t="n"/>
      <c r="AB551" s="100" t="n"/>
      <c r="AC551" s="101" t="n"/>
      <c r="AD551" s="371" t="n"/>
      <c r="AE551" s="102" t="n"/>
      <c r="AF551" s="103" t="n"/>
      <c r="AG551" s="104" t="n"/>
      <c r="AH551" s="105" t="n"/>
      <c r="AI551" s="106" t="n"/>
      <c r="AJ551" s="376" t="n"/>
      <c r="AK551" s="385" t="n"/>
      <c r="AL551" s="386" t="n"/>
      <c r="AM551" s="387" t="n"/>
      <c r="AO551" s="107" t="n"/>
      <c r="AP551" s="108" t="n"/>
      <c r="AQ551" s="108" t="n"/>
      <c r="AR551" s="108" t="n"/>
      <c r="AS551" s="108" t="n"/>
    </row>
    <row r="552" ht="15.75" customHeight="1">
      <c r="B552" s="77" t="n"/>
      <c r="C552" s="78" t="n"/>
      <c r="D552" s="78" t="n"/>
      <c r="E552" s="78" t="n"/>
      <c r="F552" s="78" t="n"/>
      <c r="G552" s="78" t="n"/>
      <c r="H552" s="78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  <c r="R552" s="78" t="n"/>
      <c r="S552" s="78" t="n"/>
      <c r="T552" s="78" t="n"/>
      <c r="U552" s="78" t="n"/>
      <c r="V552" s="78" t="n"/>
      <c r="W552" s="78" t="n"/>
      <c r="X552" s="78" t="n"/>
      <c r="Y552" s="78" t="n"/>
      <c r="Z552" s="78" t="n"/>
      <c r="AA552" s="551" t="inlineStr">
        <is>
          <t>Véhicules légers (VL)</t>
        </is>
      </c>
      <c r="AB552" s="427" t="n"/>
      <c r="AC552" s="428" t="n"/>
      <c r="AD552" s="109" t="n"/>
      <c r="AE552" s="110" t="n"/>
      <c r="AF552" s="111" t="n"/>
      <c r="AG552" s="112" t="n"/>
      <c r="AH552" s="113" t="n"/>
      <c r="AI552" s="114" t="n"/>
      <c r="AJ552" s="115" t="n"/>
      <c r="AK552" s="116" t="n"/>
      <c r="AL552" s="116" t="n"/>
      <c r="AM552" s="117" t="n"/>
    </row>
    <row r="553" ht="15.75" customFormat="1" customHeight="1" s="96">
      <c r="B553" s="97" t="n"/>
      <c r="C553" s="98" t="n"/>
      <c r="D553" s="98" t="n"/>
      <c r="E553" s="98" t="n"/>
      <c r="F553" s="98" t="n"/>
      <c r="G553" s="98" t="n"/>
      <c r="H553" s="98" t="n"/>
      <c r="I553" s="98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118" t="n"/>
      <c r="AB553" s="119" t="n"/>
      <c r="AC553" s="120" t="n"/>
      <c r="AD553" s="372" t="n"/>
      <c r="AE553" s="121" t="n"/>
      <c r="AF553" s="419" t="n"/>
      <c r="AG553" s="122" t="n"/>
      <c r="AH553" s="123" t="n"/>
      <c r="AI553" s="124" t="n"/>
      <c r="AJ553" s="375" t="n"/>
      <c r="AK553" s="390" t="n"/>
      <c r="AL553" s="389" t="n"/>
      <c r="AM553" s="388" t="n"/>
      <c r="AO553" s="107" t="n"/>
      <c r="AP553" s="108" t="n"/>
      <c r="AQ553" s="108" t="n"/>
      <c r="AR553" s="108" t="n"/>
      <c r="AS553" s="108" t="n"/>
    </row>
    <row r="554" ht="15.75" customHeight="1">
      <c r="B554" s="77" t="n"/>
      <c r="C554" s="78" t="n"/>
      <c r="D554" s="78" t="n"/>
      <c r="E554" s="78" t="n"/>
      <c r="F554" s="78" t="n"/>
      <c r="G554" s="78" t="n"/>
      <c r="H554" s="78" t="n"/>
      <c r="I554" s="78" t="n"/>
      <c r="J554" s="78" t="n"/>
      <c r="K554" s="78" t="n"/>
      <c r="L554" s="78" t="n"/>
      <c r="M554" s="78" t="n"/>
      <c r="N554" s="78" t="n"/>
      <c r="O554" s="78" t="n"/>
      <c r="P554" s="78" t="n"/>
      <c r="Q554" s="78" t="n"/>
      <c r="R554" s="78" t="n"/>
      <c r="S554" s="78" t="n"/>
      <c r="T554" s="78" t="n"/>
      <c r="U554" s="78" t="n"/>
      <c r="V554" s="78" t="n"/>
      <c r="W554" s="78" t="n"/>
      <c r="X554" s="78" t="n"/>
      <c r="Y554" s="78" t="n"/>
      <c r="Z554" s="78" t="n"/>
      <c r="AA554" s="549" t="inlineStr">
        <is>
          <t>Poids lourds (PL)</t>
        </is>
      </c>
      <c r="AB554" s="427" t="n"/>
      <c r="AC554" s="428" t="n"/>
      <c r="AD554" s="125" t="n"/>
      <c r="AE554" s="126" t="n"/>
      <c r="AF554" s="127" t="n"/>
      <c r="AG554" s="128" t="n"/>
      <c r="AH554" s="129" t="n"/>
      <c r="AI554" s="130" t="n"/>
      <c r="AJ554" s="131" t="n"/>
      <c r="AK554" s="132" t="n"/>
      <c r="AL554" s="132" t="n"/>
      <c r="AM554" s="133" t="n"/>
    </row>
    <row r="555" ht="15.75" customFormat="1" customHeight="1" s="96">
      <c r="B555" s="97" t="n"/>
      <c r="C555" s="98" t="n"/>
      <c r="D555" s="98" t="n"/>
      <c r="E555" s="98" t="n"/>
      <c r="F555" s="98" t="n"/>
      <c r="G555" s="98" t="n"/>
      <c r="H555" s="98" t="n"/>
      <c r="I555" s="98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134" t="n"/>
      <c r="AB555" s="135" t="n"/>
      <c r="AC555" s="136" t="n"/>
      <c r="AD555" s="373">
        <f>AD541</f>
        <v/>
      </c>
      <c r="AE555" s="137" t="n"/>
      <c r="AF555" s="418" t="inlineStr">
        <is>
          <t>km/h</t>
        </is>
      </c>
      <c r="AG555" s="138">
        <f>SUMPRODUCT(MATCH(1,--($C543:$Z543&gt;15),0))</f>
        <v/>
      </c>
      <c r="AH555" s="139">
        <f>SUMPRODUCT(MATCH(1,--($C543:$Z543&gt;50),0))</f>
        <v/>
      </c>
      <c r="AI555" s="140">
        <f>SUMPRODUCT(MATCH(1,--($C543:$Z543&gt;85),0))</f>
        <v/>
      </c>
      <c r="AJ555" s="374">
        <f>AJ554/AD554</f>
        <v/>
      </c>
      <c r="AK555" s="391">
        <f>AK554/$AD554</f>
        <v/>
      </c>
      <c r="AL555" s="393">
        <f>AL554/$AD554</f>
        <v/>
      </c>
      <c r="AM555" s="392">
        <f>AM554/$AD554</f>
        <v/>
      </c>
      <c r="AO555" s="107" t="n"/>
      <c r="AP555" s="108" t="n"/>
      <c r="AQ555" s="108" t="n"/>
      <c r="AR555" s="108" t="n"/>
      <c r="AS555" s="108" t="n"/>
    </row>
    <row r="556" ht="15.75" customHeight="1">
      <c r="B556" s="77" t="n"/>
      <c r="C556" s="78" t="n"/>
      <c r="D556" s="78" t="n"/>
      <c r="E556" s="78" t="n"/>
      <c r="F556" s="78" t="n"/>
      <c r="G556" s="78" t="n"/>
      <c r="H556" s="78" t="n"/>
      <c r="I556" s="78" t="n"/>
      <c r="J556" s="78" t="n"/>
      <c r="K556" s="78" t="n"/>
      <c r="L556" s="78" t="n"/>
      <c r="M556" s="78" t="n"/>
      <c r="N556" s="78" t="n"/>
      <c r="O556" s="78" t="n"/>
      <c r="P556" s="78" t="n"/>
      <c r="Q556" s="78" t="n"/>
      <c r="R556" s="78" t="n"/>
      <c r="S556" s="78" t="n"/>
      <c r="T556" s="78" t="n"/>
      <c r="U556" s="78" t="n"/>
      <c r="V556" s="78" t="n"/>
      <c r="W556" s="78" t="n"/>
      <c r="X556" s="78" t="n"/>
      <c r="Y556" s="78" t="n"/>
      <c r="Z556" s="78" t="n"/>
      <c r="AB556" s="141" t="n"/>
      <c r="AC556" s="141" t="n"/>
      <c r="AD556" s="142" t="n"/>
      <c r="AE556" s="143" t="n"/>
      <c r="AF556" s="143" t="n"/>
      <c r="AG556" s="143" t="n"/>
      <c r="AH556" s="143" t="n"/>
      <c r="AI556" s="438" t="inlineStr">
        <is>
          <t>Période 1:</t>
        </is>
      </c>
      <c r="AK556" s="316" t="inlineStr">
        <is>
          <t>{{P1_START}}</t>
        </is>
      </c>
      <c r="AL556" s="425" t="inlineStr">
        <is>
          <t>à</t>
        </is>
      </c>
      <c r="AM556" s="316" t="inlineStr">
        <is>
          <t>{{P1_END}}</t>
        </is>
      </c>
      <c r="AN556" s="144" t="n"/>
    </row>
    <row r="557" ht="15.75" customHeight="1">
      <c r="B557" s="77" t="n"/>
      <c r="C557" s="78" t="n"/>
      <c r="D557" s="78" t="n"/>
      <c r="E557" s="78" t="n"/>
      <c r="F557" s="78" t="n"/>
      <c r="G557" s="78" t="n"/>
      <c r="H557" s="78" t="n"/>
      <c r="I557" s="78" t="n"/>
      <c r="J557" s="78" t="n"/>
      <c r="K557" s="78" t="n"/>
      <c r="L557" s="78" t="n"/>
      <c r="M557" s="78" t="n"/>
      <c r="N557" s="78" t="n"/>
      <c r="O557" s="78" t="n"/>
      <c r="P557" s="78" t="n"/>
      <c r="Q557" s="78" t="n"/>
      <c r="R557" s="78" t="n"/>
      <c r="S557" s="78" t="n"/>
      <c r="T557" s="78" t="n"/>
      <c r="U557" s="78" t="n"/>
      <c r="V557" s="78" t="n"/>
      <c r="W557" s="78" t="n"/>
      <c r="X557" s="78" t="n"/>
      <c r="Y557" s="78" t="n"/>
      <c r="Z557" s="78" t="n"/>
      <c r="AB557" s="145" t="n"/>
      <c r="AC557" s="145" t="n"/>
      <c r="AD557" s="146" t="n"/>
      <c r="AE557" s="147" t="n"/>
      <c r="AF557" s="147" t="n"/>
      <c r="AG557" s="147" t="n"/>
      <c r="AH557" s="147" t="n"/>
      <c r="AI557" s="438" t="inlineStr">
        <is>
          <t>Période 2:</t>
        </is>
      </c>
      <c r="AK557" s="316" t="inlineStr">
        <is>
          <t>{{P2_START}}</t>
        </is>
      </c>
      <c r="AL557" s="425" t="inlineStr">
        <is>
          <t>à</t>
        </is>
      </c>
      <c r="AM557" s="316" t="inlineStr">
        <is>
          <t>{{P2_END}}</t>
        </is>
      </c>
      <c r="AN557" s="144" t="n"/>
    </row>
    <row r="558" ht="15.75" customHeight="1">
      <c r="B558" s="77" t="n"/>
      <c r="C558" s="78" t="n"/>
      <c r="D558" s="78" t="n"/>
      <c r="E558" s="78" t="n"/>
      <c r="F558" s="78" t="n"/>
      <c r="G558" s="78" t="n"/>
      <c r="H558" s="78" t="n"/>
      <c r="I558" s="78" t="n"/>
      <c r="J558" s="78" t="n"/>
      <c r="K558" s="78" t="n"/>
      <c r="L558" s="78" t="n"/>
      <c r="M558" s="78" t="n"/>
      <c r="N558" s="78" t="n"/>
      <c r="O558" s="78" t="n"/>
      <c r="P558" s="78" t="n"/>
      <c r="Q558" s="78" t="n"/>
      <c r="R558" s="78" t="n"/>
      <c r="S558" s="78" t="n"/>
      <c r="T558" s="78" t="n"/>
      <c r="U558" s="78" t="n"/>
      <c r="V558" s="78" t="n"/>
      <c r="W558" s="78" t="n"/>
      <c r="X558" s="78" t="n"/>
      <c r="Y558" s="78" t="n"/>
      <c r="Z558" s="78" t="n"/>
      <c r="AB558" s="148" t="n"/>
      <c r="AC558" s="148" t="n"/>
      <c r="AD558" s="146" t="n"/>
      <c r="AE558" s="147" t="n"/>
      <c r="AF558" s="147" t="n"/>
      <c r="AG558" s="147" t="n"/>
      <c r="AH558" s="147" t="n"/>
      <c r="AI558" s="438" t="inlineStr">
        <is>
          <t>Période 3:</t>
        </is>
      </c>
      <c r="AK558" s="316" t="inlineStr">
        <is>
          <t>{{P3_START}}</t>
        </is>
      </c>
      <c r="AL558" s="425" t="inlineStr">
        <is>
          <t>à</t>
        </is>
      </c>
      <c r="AM558" s="316" t="inlineStr">
        <is>
          <t>{{P3_END}}</t>
        </is>
      </c>
      <c r="AN558" s="144" t="n"/>
    </row>
    <row r="559" ht="15.75" customHeight="1">
      <c r="B559" s="77" t="n"/>
      <c r="C559" s="78" t="n"/>
      <c r="D559" s="78" t="n"/>
      <c r="E559" s="78" t="n"/>
      <c r="F559" s="78" t="n"/>
      <c r="G559" s="78" t="n"/>
      <c r="H559" s="78" t="n"/>
      <c r="I559" s="78" t="n"/>
      <c r="J559" s="78" t="n"/>
      <c r="K559" s="78" t="n"/>
      <c r="L559" s="78" t="n"/>
      <c r="M559" s="78" t="n"/>
      <c r="N559" s="78" t="n"/>
      <c r="O559" s="78" t="n"/>
      <c r="P559" s="78" t="n"/>
      <c r="Q559" s="78" t="n"/>
      <c r="R559" s="78" t="n"/>
      <c r="S559" s="78" t="n"/>
      <c r="T559" s="78" t="n"/>
      <c r="U559" s="78" t="n"/>
      <c r="V559" s="78" t="n"/>
      <c r="W559" s="78" t="n"/>
      <c r="X559" s="78" t="n"/>
      <c r="Y559" s="78" t="n"/>
      <c r="Z559" s="78" t="n"/>
      <c r="AB559" s="149" t="n"/>
      <c r="AC559" s="74" t="n"/>
      <c r="AD559" s="150" t="n"/>
      <c r="AE559" s="150" t="n"/>
      <c r="AF559" s="149" t="n"/>
      <c r="AG559" s="150" t="n"/>
      <c r="AH559" s="150" t="n"/>
      <c r="AI559" s="151" t="n"/>
      <c r="AJ559" s="151" t="n"/>
      <c r="AK559" s="151" t="n"/>
      <c r="AL559" s="151" t="n"/>
      <c r="AM559" s="151" t="n"/>
      <c r="AN559" s="151" t="n"/>
    </row>
    <row r="560" ht="15.75" customHeight="1">
      <c r="B560" s="77" t="n"/>
      <c r="C560" s="78" t="n"/>
      <c r="D560" s="78" t="n"/>
      <c r="E560" s="78" t="n"/>
      <c r="F560" s="78" t="n"/>
      <c r="G560" s="78" t="n"/>
      <c r="H560" s="78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  <c r="R560" s="78" t="n"/>
      <c r="S560" s="78" t="n"/>
      <c r="T560" s="78" t="n"/>
      <c r="U560" s="78" t="n"/>
      <c r="V560" s="78" t="n"/>
      <c r="W560" s="78" t="n"/>
      <c r="X560" s="78" t="n"/>
      <c r="Y560" s="78" t="n"/>
      <c r="Z560" s="78" t="n"/>
      <c r="AA560" s="40" t="n"/>
      <c r="AB560" s="40" t="n"/>
      <c r="AC560" s="40" t="n"/>
      <c r="AD560" s="40" t="n"/>
      <c r="AE560" s="40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</row>
    <row r="561" ht="15.75" customHeight="1"/>
    <row r="562" ht="15.75" customHeight="1">
      <c r="B562" s="5" t="n"/>
      <c r="C562" s="6" t="n"/>
      <c r="D562" s="6" t="n"/>
      <c r="E562" s="6" t="n"/>
      <c r="F562" s="7" t="n"/>
      <c r="G562" s="445" t="inlineStr">
        <is>
          <t>MOYENNE DE LA PERIODE DE RELEVE</t>
        </is>
      </c>
      <c r="H562" s="446" t="n"/>
      <c r="I562" s="446" t="n"/>
      <c r="J562" s="446" t="n"/>
      <c r="K562" s="446" t="n"/>
      <c r="L562" s="446" t="n"/>
      <c r="M562" s="446" t="n"/>
      <c r="N562" s="446" t="n"/>
      <c r="O562" s="446" t="n"/>
      <c r="P562" s="446" t="n"/>
      <c r="Q562" s="446" t="n"/>
      <c r="R562" s="446" t="n"/>
      <c r="S562" s="446" t="n"/>
      <c r="T562" s="446" t="n"/>
      <c r="U562" s="446" t="n"/>
      <c r="V562" s="446" t="n"/>
      <c r="W562" s="446" t="n"/>
      <c r="X562" s="446" t="n"/>
      <c r="Y562" s="446" t="n"/>
      <c r="Z562" s="446" t="n"/>
      <c r="AA562" s="446" t="n"/>
      <c r="AB562" s="446" t="n"/>
      <c r="AC562" s="446" t="n"/>
      <c r="AD562" s="446" t="n"/>
      <c r="AE562" s="446" t="n"/>
      <c r="AF562" s="446" t="n"/>
      <c r="AG562" s="8" t="n"/>
      <c r="AH562" s="8" t="n"/>
      <c r="AI562" s="8" t="n"/>
      <c r="AJ562" s="8" t="n"/>
      <c r="AK562" s="8" t="n"/>
      <c r="AL562" s="8" t="n"/>
      <c r="AM562" s="9" t="n"/>
      <c r="AN562" s="10" t="n"/>
    </row>
    <row r="563" ht="15.75" customHeight="1">
      <c r="B563" s="11" t="n"/>
      <c r="C563" s="12" t="n"/>
      <c r="D563" s="12" t="n"/>
      <c r="E563" s="12" t="n"/>
      <c r="F563" s="13" t="n"/>
      <c r="G563" s="550" t="inlineStr">
        <is>
          <t>SENS1</t>
        </is>
      </c>
      <c r="H563" s="427" t="n"/>
      <c r="I563" s="427" t="n"/>
      <c r="J563" s="428" t="n"/>
      <c r="K563" s="444" t="inlineStr">
        <is>
          <t>Sens</t>
        </is>
      </c>
      <c r="L563" s="440" t="n">
        <v>1</v>
      </c>
      <c r="M563" s="447" t="inlineStr">
        <is>
          <t>Voie</t>
        </is>
      </c>
      <c r="N563" s="440" t="n">
        <v>0</v>
      </c>
      <c r="O563" s="14" t="n"/>
      <c r="P563" s="15" t="n"/>
      <c r="Q563" s="441" t="inlineStr">
        <is>
          <t>{{SECT_INFO}}</t>
        </is>
      </c>
      <c r="R563" s="427" t="n"/>
      <c r="S563" s="427" t="n"/>
      <c r="T563" s="427" t="n"/>
      <c r="U563" s="427" t="n"/>
      <c r="V563" s="427" t="n"/>
      <c r="W563" s="427" t="n"/>
      <c r="X563" s="427" t="n"/>
      <c r="Y563" s="428" t="n"/>
      <c r="Z563" s="441" t="inlineStr">
        <is>
          <t>{{SURVEY_PERIOD}}</t>
        </is>
      </c>
      <c r="AA563" s="427" t="n"/>
      <c r="AB563" s="427" t="n"/>
      <c r="AC563" s="427" t="n"/>
      <c r="AD563" s="427" t="n"/>
      <c r="AE563" s="427" t="n"/>
      <c r="AF563" s="428" t="n"/>
      <c r="AG563" s="441" t="inlineStr">
        <is>
          <t>Mode 4 / Seq = 60mn</t>
        </is>
      </c>
      <c r="AH563" s="427" t="n"/>
      <c r="AI563" s="427" t="n"/>
      <c r="AJ563" s="427" t="n"/>
      <c r="AK563" s="427" t="n"/>
      <c r="AL563" s="427" t="n"/>
      <c r="AM563" s="428" t="n"/>
      <c r="AN563" s="16" t="n"/>
    </row>
    <row r="564" ht="15.75" customHeight="1">
      <c r="B564" s="11" t="n"/>
      <c r="C564" s="12" t="n"/>
      <c r="D564" s="12" t="n"/>
      <c r="E564" s="12" t="n"/>
      <c r="F564" s="13" t="n"/>
      <c r="G564" s="431" t="n"/>
      <c r="J564" s="433" t="n"/>
      <c r="K564" s="434" t="n"/>
      <c r="L564" s="435" t="n"/>
      <c r="M564" s="435" t="n"/>
      <c r="N564" s="435" t="n"/>
      <c r="O564" s="17" t="n"/>
      <c r="P564" s="18" t="n"/>
      <c r="Q564" s="434" t="n"/>
      <c r="R564" s="435" t="n"/>
      <c r="S564" s="435" t="n"/>
      <c r="T564" s="435" t="n"/>
      <c r="U564" s="435" t="n"/>
      <c r="V564" s="435" t="n"/>
      <c r="W564" s="435" t="n"/>
      <c r="X564" s="435" t="n"/>
      <c r="Y564" s="436" t="n"/>
      <c r="Z564" s="434" t="n"/>
      <c r="AA564" s="435" t="n"/>
      <c r="AB564" s="435" t="n"/>
      <c r="AC564" s="435" t="n"/>
      <c r="AD564" s="435" t="n"/>
      <c r="AE564" s="435" t="n"/>
      <c r="AF564" s="436" t="n"/>
      <c r="AG564" s="434" t="n"/>
      <c r="AH564" s="435" t="n"/>
      <c r="AI564" s="435" t="n"/>
      <c r="AJ564" s="435" t="n"/>
      <c r="AK564" s="435" t="n"/>
      <c r="AL564" s="435" t="n"/>
      <c r="AM564" s="436" t="n"/>
      <c r="AN564" s="16" t="n"/>
    </row>
    <row r="565" ht="15.75" customHeight="1">
      <c r="B565" s="11" t="n"/>
      <c r="C565" s="12" t="n"/>
      <c r="D565" s="12" t="n"/>
      <c r="E565" s="12" t="n"/>
      <c r="F565" s="13" t="n"/>
      <c r="G565" s="431" t="n"/>
      <c r="J565" s="433" t="n"/>
      <c r="K565" s="443" t="inlineStr">
        <is>
          <t>{{LOCATION}}</t>
        </is>
      </c>
      <c r="L565" s="427" t="n"/>
      <c r="M565" s="427" t="n"/>
      <c r="N565" s="427" t="n"/>
      <c r="O565" s="427" t="n"/>
      <c r="P565" s="427" t="n"/>
      <c r="Q565" s="427" t="n"/>
      <c r="R565" s="427" t="n"/>
      <c r="S565" s="427" t="n"/>
      <c r="T565" s="427" t="n"/>
      <c r="U565" s="427" t="n"/>
      <c r="V565" s="427" t="n"/>
      <c r="W565" s="427" t="n"/>
      <c r="X565" s="427" t="n"/>
      <c r="Y565" s="427" t="n"/>
      <c r="Z565" s="427" t="n"/>
      <c r="AA565" s="427" t="n"/>
      <c r="AB565" s="427" t="n"/>
      <c r="AC565" s="427" t="n"/>
      <c r="AD565" s="427" t="n"/>
      <c r="AE565" s="427" t="n"/>
      <c r="AF565" s="427" t="n"/>
      <c r="AG565" s="427" t="n"/>
      <c r="AH565" s="427" t="n"/>
      <c r="AI565" s="427" t="n"/>
      <c r="AJ565" s="447" t="inlineStr">
        <is>
          <t>Page</t>
        </is>
      </c>
      <c r="AK565" s="442" t="inlineStr">
        <is>
          <t>-</t>
        </is>
      </c>
      <c r="AL565" s="19" t="n"/>
      <c r="AM565" s="20" t="n"/>
      <c r="AN565" s="21" t="n"/>
    </row>
    <row r="566" ht="15.75" customHeight="1">
      <c r="B566" s="22" t="n"/>
      <c r="C566" s="23" t="n"/>
      <c r="D566" s="23" t="n"/>
      <c r="E566" s="23" t="n"/>
      <c r="F566" s="24" t="n"/>
      <c r="G566" s="434" t="n"/>
      <c r="H566" s="435" t="n"/>
      <c r="I566" s="435" t="n"/>
      <c r="J566" s="436" t="n"/>
      <c r="K566" s="434" t="n"/>
      <c r="L566" s="435" t="n"/>
      <c r="M566" s="435" t="n"/>
      <c r="N566" s="435" t="n"/>
      <c r="O566" s="435" t="n"/>
      <c r="P566" s="435" t="n"/>
      <c r="Q566" s="435" t="n"/>
      <c r="R566" s="435" t="n"/>
      <c r="S566" s="435" t="n"/>
      <c r="T566" s="435" t="n"/>
      <c r="U566" s="435" t="n"/>
      <c r="V566" s="435" t="n"/>
      <c r="W566" s="435" t="n"/>
      <c r="X566" s="435" t="n"/>
      <c r="Y566" s="435" t="n"/>
      <c r="Z566" s="435" t="n"/>
      <c r="AA566" s="435" t="n"/>
      <c r="AB566" s="435" t="n"/>
      <c r="AC566" s="435" t="n"/>
      <c r="AD566" s="435" t="n"/>
      <c r="AE566" s="435" t="n"/>
      <c r="AF566" s="435" t="n"/>
      <c r="AG566" s="435" t="n"/>
      <c r="AH566" s="435" t="n"/>
      <c r="AI566" s="435" t="n"/>
      <c r="AJ566" s="435" t="n"/>
      <c r="AK566" s="435" t="n"/>
      <c r="AL566" s="25" t="n"/>
      <c r="AM566" s="26" t="n"/>
    </row>
    <row r="567" ht="15.75" customFormat="1" customHeight="1" s="27">
      <c r="B567" s="28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  <c r="AO567" s="3" t="n"/>
      <c r="AP567" s="4" t="n"/>
      <c r="AQ567" s="4" t="n"/>
      <c r="AR567" s="4" t="n"/>
      <c r="AS567" s="4" t="n"/>
    </row>
    <row r="568" hidden="1" ht="15.75" customFormat="1" customHeight="1" s="30">
      <c r="B568" s="31" t="inlineStr">
        <is>
          <t>Vitesses</t>
        </is>
      </c>
      <c r="C568" s="31" t="n">
        <v>0</v>
      </c>
      <c r="D568" s="31" t="n">
        <v>20</v>
      </c>
      <c r="E568" s="31" t="n">
        <v>20</v>
      </c>
      <c r="F568" s="31" t="n">
        <v>30</v>
      </c>
      <c r="G568" s="31" t="n">
        <v>30</v>
      </c>
      <c r="H568" s="31" t="n">
        <v>40</v>
      </c>
      <c r="I568" s="31" t="n">
        <v>40</v>
      </c>
      <c r="J568" s="31" t="n">
        <v>50</v>
      </c>
      <c r="K568" s="31" t="n">
        <v>50</v>
      </c>
      <c r="L568" s="31" t="n">
        <v>60</v>
      </c>
      <c r="M568" s="31" t="n">
        <v>60</v>
      </c>
      <c r="N568" s="31" t="n">
        <v>70</v>
      </c>
      <c r="O568" s="31" t="n">
        <v>70</v>
      </c>
      <c r="P568" s="31" t="n">
        <v>80</v>
      </c>
      <c r="Q568" s="31" t="n">
        <v>80</v>
      </c>
      <c r="R568" s="31" t="n">
        <v>90</v>
      </c>
      <c r="S568" s="31" t="n">
        <v>90</v>
      </c>
      <c r="T568" s="31" t="n">
        <v>100</v>
      </c>
      <c r="U568" s="31" t="n">
        <v>100</v>
      </c>
      <c r="V568" s="31" t="n">
        <v>110</v>
      </c>
      <c r="W568" s="31" t="n">
        <v>110</v>
      </c>
      <c r="X568" s="31" t="n">
        <v>120</v>
      </c>
      <c r="Y568" s="31" t="n">
        <v>120</v>
      </c>
      <c r="Z568" s="31" t="n">
        <v>130</v>
      </c>
      <c r="AO568" s="3" t="n"/>
    </row>
    <row r="569" ht="15.75" customHeight="1">
      <c r="B569" s="450" t="n"/>
      <c r="C569" s="32" t="n"/>
      <c r="D569" s="32" t="inlineStr">
        <is>
          <t>&lt;20</t>
        </is>
      </c>
      <c r="E569" s="32" t="n"/>
      <c r="F569" s="32" t="inlineStr">
        <is>
          <t>20 - 30</t>
        </is>
      </c>
      <c r="G569" s="32" t="n"/>
      <c r="H569" s="32" t="inlineStr">
        <is>
          <t>30 - 40</t>
        </is>
      </c>
      <c r="I569" s="32" t="n"/>
      <c r="J569" s="32" t="inlineStr">
        <is>
          <t>40 - 50</t>
        </is>
      </c>
      <c r="K569" s="32" t="n"/>
      <c r="L569" s="32" t="inlineStr">
        <is>
          <t>50 - 60</t>
        </is>
      </c>
      <c r="M569" s="32" t="n"/>
      <c r="N569" s="32" t="inlineStr">
        <is>
          <t>60 - 70</t>
        </is>
      </c>
      <c r="O569" s="32" t="n"/>
      <c r="P569" s="32" t="inlineStr">
        <is>
          <t>70 - 80</t>
        </is>
      </c>
      <c r="Q569" s="32" t="n"/>
      <c r="R569" s="32" t="inlineStr">
        <is>
          <t>80 - 90</t>
        </is>
      </c>
      <c r="S569" s="32" t="n"/>
      <c r="T569" s="32" t="inlineStr">
        <is>
          <t>90 - 100</t>
        </is>
      </c>
      <c r="U569" s="32" t="n"/>
      <c r="V569" s="32" t="inlineStr">
        <is>
          <t>100 - 110</t>
        </is>
      </c>
      <c r="W569" s="32" t="n"/>
      <c r="X569" s="32" t="inlineStr">
        <is>
          <t>110 - 120</t>
        </is>
      </c>
      <c r="Y569" s="32" t="n"/>
      <c r="Z569" s="32" t="inlineStr">
        <is>
          <t>&gt;120</t>
        </is>
      </c>
      <c r="AA569" s="33" t="n"/>
      <c r="AB569" s="34" t="inlineStr">
        <is>
          <t>Vmoy(km/h)</t>
        </is>
      </c>
      <c r="AC569" s="33" t="n"/>
      <c r="AD569" s="35" t="inlineStr">
        <is>
          <t xml:space="preserve">     Débit</t>
        </is>
      </c>
      <c r="AE569" s="34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</row>
    <row r="570" ht="15.75" customHeight="1">
      <c r="B570" s="434" t="n"/>
      <c r="C570" s="37" t="inlineStr">
        <is>
          <t>VL</t>
        </is>
      </c>
      <c r="D570" s="37" t="inlineStr">
        <is>
          <t>PL</t>
        </is>
      </c>
      <c r="E570" s="37" t="inlineStr">
        <is>
          <t>VL</t>
        </is>
      </c>
      <c r="F570" s="37" t="inlineStr">
        <is>
          <t>PL</t>
        </is>
      </c>
      <c r="G570" s="37" t="inlineStr">
        <is>
          <t>VL</t>
        </is>
      </c>
      <c r="H570" s="37" t="inlineStr">
        <is>
          <t>PL</t>
        </is>
      </c>
      <c r="I570" s="37" t="inlineStr">
        <is>
          <t>VL</t>
        </is>
      </c>
      <c r="J570" s="37" t="inlineStr">
        <is>
          <t>PL</t>
        </is>
      </c>
      <c r="K570" s="37" t="inlineStr">
        <is>
          <t>VL</t>
        </is>
      </c>
      <c r="L570" s="37" t="inlineStr">
        <is>
          <t>PL</t>
        </is>
      </c>
      <c r="M570" s="37" t="inlineStr">
        <is>
          <t>VL</t>
        </is>
      </c>
      <c r="N570" s="37" t="inlineStr">
        <is>
          <t>PL</t>
        </is>
      </c>
      <c r="O570" s="37" t="inlineStr">
        <is>
          <t>VL</t>
        </is>
      </c>
      <c r="P570" s="37" t="inlineStr">
        <is>
          <t>PL</t>
        </is>
      </c>
      <c r="Q570" s="37" t="inlineStr">
        <is>
          <t>VL</t>
        </is>
      </c>
      <c r="R570" s="37" t="inlineStr">
        <is>
          <t>PL</t>
        </is>
      </c>
      <c r="S570" s="37" t="inlineStr">
        <is>
          <t>VL</t>
        </is>
      </c>
      <c r="T570" s="37" t="inlineStr">
        <is>
          <t>PL</t>
        </is>
      </c>
      <c r="U570" s="37" t="inlineStr">
        <is>
          <t>VL</t>
        </is>
      </c>
      <c r="V570" s="37" t="inlineStr">
        <is>
          <t>PL</t>
        </is>
      </c>
      <c r="W570" s="37" t="inlineStr">
        <is>
          <t>VL</t>
        </is>
      </c>
      <c r="X570" s="37" t="inlineStr">
        <is>
          <t>PL</t>
        </is>
      </c>
      <c r="Y570" s="37" t="inlineStr">
        <is>
          <t>VL</t>
        </is>
      </c>
      <c r="Z570" s="37" t="inlineStr">
        <is>
          <t>PL</t>
        </is>
      </c>
      <c r="AA570" s="38" t="inlineStr">
        <is>
          <t>VL</t>
        </is>
      </c>
      <c r="AB570" s="39" t="inlineStr">
        <is>
          <t>PL</t>
        </is>
      </c>
      <c r="AC570" s="38" t="inlineStr">
        <is>
          <t>VL</t>
        </is>
      </c>
      <c r="AD570" s="37" t="inlineStr">
        <is>
          <t>PL</t>
        </is>
      </c>
      <c r="AE570" s="39" t="inlineStr">
        <is>
          <t>TV</t>
        </is>
      </c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</row>
    <row r="571" ht="15.75" customHeight="1">
      <c r="B571" s="41" t="inlineStr">
        <is>
          <t>0h - 1h</t>
        </is>
      </c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  <c r="AA571" s="43">
        <f>IF(AC571=0,"",(C571*(C$8+D$8)/2+E571*(E$8+F$8)/2+G571*(G$8+H$8)/2+I571*(I$8+J$8)/2+K571*(K$8+L$8)/2+M571*(M$8+N$8)/2+O571*(O$8+P$8)/2+Q571*(Q$8+R$8)/2+S571*(S$8+T$8)/2+U571*(U$8+V$8)/2+W571*(W$8+X$8)/2+Y571*(Y$8+Z$8)/2)/AC571)</f>
        <v/>
      </c>
      <c r="AB571" s="44">
        <f>IF(AD571=0,"",(D571*(D$8+C$8)/2+F571*(F$8+E$8)/2+H571*(H$8+G$8)/2+J571*(J$8+I$8)/2+L571*(L$8+K$8)/2+N571*(N$8+M$8)/2+P571*(P$8+O$8)/2+R571*(R$8+Q$8)/2+T571*(T$8+S$8)/2+V571*(V$8+U$8)/2+X571*(X$8+W$8)/2+Z571*(Z$8+Y$8)/2)/AD571)</f>
        <v/>
      </c>
      <c r="AC571" s="45">
        <f>SUM(C571,E571,G571,I571,K571,M571,O571,Q571,S571,U571,W571,Y571)</f>
        <v/>
      </c>
      <c r="AD571" s="46">
        <f>SUM(D571,F571,H571,J571,L571,N571,P571,R571,T571,V571,X571,Z571)</f>
        <v/>
      </c>
      <c r="AE571" s="47">
        <f>AC571+AD571</f>
        <v/>
      </c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8">
        <f>TIME(HOUR(AP571),MINUTE(AP571),0)</f>
        <v/>
      </c>
      <c r="AP571" s="48">
        <f>#REF!</f>
        <v/>
      </c>
    </row>
    <row r="572" ht="15.75" customHeight="1">
      <c r="B572" s="41" t="inlineStr">
        <is>
          <t>1h - 2h</t>
        </is>
      </c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  <c r="AA572" s="43">
        <f>IF(AC572=0,"",(C572*(C$8+D$8)/2+E572*(E$8+F$8)/2+G572*(G$8+H$8)/2+I572*(I$8+J$8)/2+K572*(K$8+L$8)/2+M572*(M$8+N$8)/2+O572*(O$8+P$8)/2+Q572*(Q$8+R$8)/2+S572*(S$8+T$8)/2+U572*(U$8+V$8)/2+W572*(W$8+X$8)/2+Y572*(Y$8+Z$8)/2)/AC572)</f>
        <v/>
      </c>
      <c r="AB572" s="44">
        <f>IF(AD572=0,"",(D572*(D$8+C$8)/2+F572*(F$8+E$8)/2+H572*(H$8+G$8)/2+J572*(J$8+I$8)/2+L572*(L$8+K$8)/2+N572*(N$8+M$8)/2+P572*(P$8+O$8)/2+R572*(R$8+Q$8)/2+T572*(T$8+S$8)/2+V572*(V$8+U$8)/2+X572*(X$8+W$8)/2+Z572*(Z$8+Y$8)/2)/AD572)</f>
        <v/>
      </c>
      <c r="AC572" s="45">
        <f>SUM(C572,E572,G572,I572,K572,M572,O572,Q572,S572,U572,W572,Y572)</f>
        <v/>
      </c>
      <c r="AD572" s="46">
        <f>SUM(D572,F572,H572,J572,L572,N572,P572,R572,T572,V572,X572,Z572)</f>
        <v/>
      </c>
      <c r="AE572" s="47">
        <f>AC572+AD572</f>
        <v/>
      </c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8">
        <f>AO571+TIME(0,60*$AH$43/24,0)</f>
        <v/>
      </c>
      <c r="AP572" s="48">
        <f>AP571+TIME(0,60*$AH$43/24,0)</f>
        <v/>
      </c>
    </row>
    <row r="573" ht="15.75" customHeight="1">
      <c r="B573" s="41" t="inlineStr">
        <is>
          <t>2h - 3h</t>
        </is>
      </c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  <c r="AA573" s="43">
        <f>IF(AC573=0,"",(C573*(C$8+D$8)/2+E573*(E$8+F$8)/2+G573*(G$8+H$8)/2+I573*(I$8+J$8)/2+K573*(K$8+L$8)/2+M573*(M$8+N$8)/2+O573*(O$8+P$8)/2+Q573*(Q$8+R$8)/2+S573*(S$8+T$8)/2+U573*(U$8+V$8)/2+W573*(W$8+X$8)/2+Y573*(Y$8+Z$8)/2)/AC573)</f>
        <v/>
      </c>
      <c r="AB573" s="44">
        <f>IF(AD573=0,"",(D573*(D$8+C$8)/2+F573*(F$8+E$8)/2+H573*(H$8+G$8)/2+J573*(J$8+I$8)/2+L573*(L$8+K$8)/2+N573*(N$8+M$8)/2+P573*(P$8+O$8)/2+R573*(R$8+Q$8)/2+T573*(T$8+S$8)/2+V573*(V$8+U$8)/2+X573*(X$8+W$8)/2+Z573*(Z$8+Y$8)/2)/AD573)</f>
        <v/>
      </c>
      <c r="AC573" s="45">
        <f>SUM(C573,E573,G573,I573,K573,M573,O573,Q573,S573,U573,W573,Y573)</f>
        <v/>
      </c>
      <c r="AD573" s="46">
        <f>SUM(D573,F573,H573,J573,L573,N573,P573,R573,T573,V573,X573,Z573)</f>
        <v/>
      </c>
      <c r="AE573" s="47">
        <f>AC573+AD573</f>
        <v/>
      </c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8">
        <f>AO572+TIME(0,60*$AH$43/24,0)</f>
        <v/>
      </c>
      <c r="AP573" s="48">
        <f>AP572+TIME(0,60*$AH$43/24,0)</f>
        <v/>
      </c>
    </row>
    <row r="574" ht="15.75" customHeight="1">
      <c r="B574" s="41" t="inlineStr">
        <is>
          <t>3h - 4h</t>
        </is>
      </c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  <c r="AA574" s="43">
        <f>IF(AC574=0,"",(C574*(C$8+D$8)/2+E574*(E$8+F$8)/2+G574*(G$8+H$8)/2+I574*(I$8+J$8)/2+K574*(K$8+L$8)/2+M574*(M$8+N$8)/2+O574*(O$8+P$8)/2+Q574*(Q$8+R$8)/2+S574*(S$8+T$8)/2+U574*(U$8+V$8)/2+W574*(W$8+X$8)/2+Y574*(Y$8+Z$8)/2)/AC574)</f>
        <v/>
      </c>
      <c r="AB574" s="44">
        <f>IF(AD574=0,"",(D574*(D$8+C$8)/2+F574*(F$8+E$8)/2+H574*(H$8+G$8)/2+J574*(J$8+I$8)/2+L574*(L$8+K$8)/2+N574*(N$8+M$8)/2+P574*(P$8+O$8)/2+R574*(R$8+Q$8)/2+T574*(T$8+S$8)/2+V574*(V$8+U$8)/2+X574*(X$8+W$8)/2+Z574*(Z$8+Y$8)/2)/AD574)</f>
        <v/>
      </c>
      <c r="AC574" s="45">
        <f>SUM(C574,E574,G574,I574,K574,M574,O574,Q574,S574,U574,W574,Y574)</f>
        <v/>
      </c>
      <c r="AD574" s="46">
        <f>SUM(D574,F574,H574,J574,L574,N574,P574,R574,T574,V574,X574,Z574)</f>
        <v/>
      </c>
      <c r="AE574" s="47">
        <f>AC574+AD574</f>
        <v/>
      </c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8">
        <f>AO573+TIME(0,60*$AH$43/24,0)</f>
        <v/>
      </c>
      <c r="AP574" s="48">
        <f>AP573+TIME(0,60*$AH$43/24,0)</f>
        <v/>
      </c>
    </row>
    <row r="575" ht="15.75" customHeight="1">
      <c r="B575" s="41" t="inlineStr">
        <is>
          <t>4h - 5h</t>
        </is>
      </c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  <c r="AA575" s="43">
        <f>IF(AC575=0,"",(C575*(C$8+D$8)/2+E575*(E$8+F$8)/2+G575*(G$8+H$8)/2+I575*(I$8+J$8)/2+K575*(K$8+L$8)/2+M575*(M$8+N$8)/2+O575*(O$8+P$8)/2+Q575*(Q$8+R$8)/2+S575*(S$8+T$8)/2+U575*(U$8+V$8)/2+W575*(W$8+X$8)/2+Y575*(Y$8+Z$8)/2)/AC575)</f>
        <v/>
      </c>
      <c r="AB575" s="44">
        <f>IF(AD575=0,"",(D575*(D$8+C$8)/2+F575*(F$8+E$8)/2+H575*(H$8+G$8)/2+J575*(J$8+I$8)/2+L575*(L$8+K$8)/2+N575*(N$8+M$8)/2+P575*(P$8+O$8)/2+R575*(R$8+Q$8)/2+T575*(T$8+S$8)/2+V575*(V$8+U$8)/2+X575*(X$8+W$8)/2+Z575*(Z$8+Y$8)/2)/AD575)</f>
        <v/>
      </c>
      <c r="AC575" s="45">
        <f>SUM(C575,E575,G575,I575,K575,M575,O575,Q575,S575,U575,W575,Y575)</f>
        <v/>
      </c>
      <c r="AD575" s="46">
        <f>SUM(D575,F575,H575,J575,L575,N575,P575,R575,T575,V575,X575,Z575)</f>
        <v/>
      </c>
      <c r="AE575" s="47">
        <f>AC575+AD575</f>
        <v/>
      </c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8">
        <f>AO574+TIME(0,60*$AH$43/24,0)</f>
        <v/>
      </c>
      <c r="AP575" s="48">
        <f>AP574+TIME(0,60*$AH$43/24,0)</f>
        <v/>
      </c>
    </row>
    <row r="576" ht="15.75" customHeight="1">
      <c r="B576" s="41" t="inlineStr">
        <is>
          <t>5h - 6h</t>
        </is>
      </c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  <c r="AA576" s="43">
        <f>IF(AC576=0,"",(C576*(C$8+D$8)/2+E576*(E$8+F$8)/2+G576*(G$8+H$8)/2+I576*(I$8+J$8)/2+K576*(K$8+L$8)/2+M576*(M$8+N$8)/2+O576*(O$8+P$8)/2+Q576*(Q$8+R$8)/2+S576*(S$8+T$8)/2+U576*(U$8+V$8)/2+W576*(W$8+X$8)/2+Y576*(Y$8+Z$8)/2)/AC576)</f>
        <v/>
      </c>
      <c r="AB576" s="44">
        <f>IF(AD576=0,"",(D576*(D$8+C$8)/2+F576*(F$8+E$8)/2+H576*(H$8+G$8)/2+J576*(J$8+I$8)/2+L576*(L$8+K$8)/2+N576*(N$8+M$8)/2+P576*(P$8+O$8)/2+R576*(R$8+Q$8)/2+T576*(T$8+S$8)/2+V576*(V$8+U$8)/2+X576*(X$8+W$8)/2+Z576*(Z$8+Y$8)/2)/AD576)</f>
        <v/>
      </c>
      <c r="AC576" s="45">
        <f>SUM(C576,E576,G576,I576,K576,M576,O576,Q576,S576,U576,W576,Y576)</f>
        <v/>
      </c>
      <c r="AD576" s="46">
        <f>SUM(D576,F576,H576,J576,L576,N576,P576,R576,T576,V576,X576,Z576)</f>
        <v/>
      </c>
      <c r="AE576" s="47">
        <f>AC576+AD576</f>
        <v/>
      </c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8">
        <f>AO575+TIME(0,60*$AH$43/24,0)</f>
        <v/>
      </c>
      <c r="AP576" s="48">
        <f>AP575+TIME(0,60*$AH$43/24,0)</f>
        <v/>
      </c>
    </row>
    <row r="577" ht="15.75" customHeight="1">
      <c r="B577" s="41" t="inlineStr">
        <is>
          <t>6h - 7h</t>
        </is>
      </c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  <c r="AA577" s="43">
        <f>IF(AC577=0,"",(C577*(C$8+D$8)/2+E577*(E$8+F$8)/2+G577*(G$8+H$8)/2+I577*(I$8+J$8)/2+K577*(K$8+L$8)/2+M577*(M$8+N$8)/2+O577*(O$8+P$8)/2+Q577*(Q$8+R$8)/2+S577*(S$8+T$8)/2+U577*(U$8+V$8)/2+W577*(W$8+X$8)/2+Y577*(Y$8+Z$8)/2)/AC577)</f>
        <v/>
      </c>
      <c r="AB577" s="44">
        <f>IF(AD577=0,"",(D577*(D$8+C$8)/2+F577*(F$8+E$8)/2+H577*(H$8+G$8)/2+J577*(J$8+I$8)/2+L577*(L$8+K$8)/2+N577*(N$8+M$8)/2+P577*(P$8+O$8)/2+R577*(R$8+Q$8)/2+T577*(T$8+S$8)/2+V577*(V$8+U$8)/2+X577*(X$8+W$8)/2+Z577*(Z$8+Y$8)/2)/AD577)</f>
        <v/>
      </c>
      <c r="AC577" s="45">
        <f>SUM(C577,E577,G577,I577,K577,M577,O577,Q577,S577,U577,W577,Y577)</f>
        <v/>
      </c>
      <c r="AD577" s="46">
        <f>SUM(D577,F577,H577,J577,L577,N577,P577,R577,T577,V577,X577,Z577)</f>
        <v/>
      </c>
      <c r="AE577" s="47">
        <f>AC577+AD577</f>
        <v/>
      </c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8">
        <f>AO576+TIME(0,60*$AH$43/24,0)</f>
        <v/>
      </c>
      <c r="AP577" s="48">
        <f>AP576+TIME(0,60*$AH$43/24,0)</f>
        <v/>
      </c>
    </row>
    <row r="578" ht="15.75" customHeight="1">
      <c r="B578" s="41" t="inlineStr">
        <is>
          <t>7h - 8h</t>
        </is>
      </c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  <c r="AA578" s="43">
        <f>IF(AC578=0,"",(C578*(C$8+D$8)/2+E578*(E$8+F$8)/2+G578*(G$8+H$8)/2+I578*(I$8+J$8)/2+K578*(K$8+L$8)/2+M578*(M$8+N$8)/2+O578*(O$8+P$8)/2+Q578*(Q$8+R$8)/2+S578*(S$8+T$8)/2+U578*(U$8+V$8)/2+W578*(W$8+X$8)/2+Y578*(Y$8+Z$8)/2)/AC578)</f>
        <v/>
      </c>
      <c r="AB578" s="44">
        <f>IF(AD578=0,"",(D578*(D$8+C$8)/2+F578*(F$8+E$8)/2+H578*(H$8+G$8)/2+J578*(J$8+I$8)/2+L578*(L$8+K$8)/2+N578*(N$8+M$8)/2+P578*(P$8+O$8)/2+R578*(R$8+Q$8)/2+T578*(T$8+S$8)/2+V578*(V$8+U$8)/2+X578*(X$8+W$8)/2+Z578*(Z$8+Y$8)/2)/AD578)</f>
        <v/>
      </c>
      <c r="AC578" s="45">
        <f>SUM(C578,E578,G578,I578,K578,M578,O578,Q578,S578,U578,W578,Y578)</f>
        <v/>
      </c>
      <c r="AD578" s="46">
        <f>SUM(D578,F578,H578,J578,L578,N578,P578,R578,T578,V578,X578,Z578)</f>
        <v/>
      </c>
      <c r="AE578" s="47">
        <f>AC578+AD578</f>
        <v/>
      </c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8">
        <f>AO577+TIME(0,60*$AH$43/24,0)</f>
        <v/>
      </c>
      <c r="AP578" s="48">
        <f>AP577+TIME(0,60*$AH$43/24,0)</f>
        <v/>
      </c>
    </row>
    <row r="579" ht="15.75" customHeight="1">
      <c r="B579" s="41" t="inlineStr">
        <is>
          <t>8h - 9h</t>
        </is>
      </c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  <c r="AA579" s="43">
        <f>IF(AC579=0,"",(C579*(C$8+D$8)/2+E579*(E$8+F$8)/2+G579*(G$8+H$8)/2+I579*(I$8+J$8)/2+K579*(K$8+L$8)/2+M579*(M$8+N$8)/2+O579*(O$8+P$8)/2+Q579*(Q$8+R$8)/2+S579*(S$8+T$8)/2+U579*(U$8+V$8)/2+W579*(W$8+X$8)/2+Y579*(Y$8+Z$8)/2)/AC579)</f>
        <v/>
      </c>
      <c r="AB579" s="44">
        <f>IF(AD579=0,"",(D579*(D$8+C$8)/2+F579*(F$8+E$8)/2+H579*(H$8+G$8)/2+J579*(J$8+I$8)/2+L579*(L$8+K$8)/2+N579*(N$8+M$8)/2+P579*(P$8+O$8)/2+R579*(R$8+Q$8)/2+T579*(T$8+S$8)/2+V579*(V$8+U$8)/2+X579*(X$8+W$8)/2+Z579*(Z$8+Y$8)/2)/AD579)</f>
        <v/>
      </c>
      <c r="AC579" s="45">
        <f>SUM(C579,E579,G579,I579,K579,M579,O579,Q579,S579,U579,W579,Y579)</f>
        <v/>
      </c>
      <c r="AD579" s="46">
        <f>SUM(D579,F579,H579,J579,L579,N579,P579,R579,T579,V579,X579,Z579)</f>
        <v/>
      </c>
      <c r="AE579" s="47">
        <f>AC579+AD579</f>
        <v/>
      </c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8">
        <f>AO578+TIME(0,60*$AH$43/24,0)</f>
        <v/>
      </c>
      <c r="AP579" s="48">
        <f>AP578+TIME(0,60*$AH$43/24,0)</f>
        <v/>
      </c>
    </row>
    <row r="580" ht="15.75" customHeight="1">
      <c r="B580" s="41" t="inlineStr">
        <is>
          <t>9h - 10h</t>
        </is>
      </c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  <c r="AA580" s="43">
        <f>IF(AC580=0,"",(C580*(C$8+D$8)/2+E580*(E$8+F$8)/2+G580*(G$8+H$8)/2+I580*(I$8+J$8)/2+K580*(K$8+L$8)/2+M580*(M$8+N$8)/2+O580*(O$8+P$8)/2+Q580*(Q$8+R$8)/2+S580*(S$8+T$8)/2+U580*(U$8+V$8)/2+W580*(W$8+X$8)/2+Y580*(Y$8+Z$8)/2)/AC580)</f>
        <v/>
      </c>
      <c r="AB580" s="44">
        <f>IF(AD580=0,"",(D580*(D$8+C$8)/2+F580*(F$8+E$8)/2+H580*(H$8+G$8)/2+J580*(J$8+I$8)/2+L580*(L$8+K$8)/2+N580*(N$8+M$8)/2+P580*(P$8+O$8)/2+R580*(R$8+Q$8)/2+T580*(T$8+S$8)/2+V580*(V$8+U$8)/2+X580*(X$8+W$8)/2+Z580*(Z$8+Y$8)/2)/AD580)</f>
        <v/>
      </c>
      <c r="AC580" s="45">
        <f>SUM(C580,E580,G580,I580,K580,M580,O580,Q580,S580,U580,W580,Y580)</f>
        <v/>
      </c>
      <c r="AD580" s="46">
        <f>SUM(D580,F580,H580,J580,L580,N580,P580,R580,T580,V580,X580,Z580)</f>
        <v/>
      </c>
      <c r="AE580" s="47">
        <f>AC580+AD580</f>
        <v/>
      </c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8">
        <f>AO579+TIME(0,60*$AH$43/24,0)</f>
        <v/>
      </c>
      <c r="AP580" s="48">
        <f>AP579+TIME(0,60*$AH$43/24,0)</f>
        <v/>
      </c>
    </row>
    <row r="581" ht="15.75" customHeight="1">
      <c r="B581" s="41" t="inlineStr">
        <is>
          <t>10h - 11h</t>
        </is>
      </c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  <c r="AA581" s="43">
        <f>IF(AC581=0,"",(C581*(C$8+D$8)/2+E581*(E$8+F$8)/2+G581*(G$8+H$8)/2+I581*(I$8+J$8)/2+K581*(K$8+L$8)/2+M581*(M$8+N$8)/2+O581*(O$8+P$8)/2+Q581*(Q$8+R$8)/2+S581*(S$8+T$8)/2+U581*(U$8+V$8)/2+W581*(W$8+X$8)/2+Y581*(Y$8+Z$8)/2)/AC581)</f>
        <v/>
      </c>
      <c r="AB581" s="44">
        <f>IF(AD581=0,"",(D581*(D$8+C$8)/2+F581*(F$8+E$8)/2+H581*(H$8+G$8)/2+J581*(J$8+I$8)/2+L581*(L$8+K$8)/2+N581*(N$8+M$8)/2+P581*(P$8+O$8)/2+R581*(R$8+Q$8)/2+T581*(T$8+S$8)/2+V581*(V$8+U$8)/2+X581*(X$8+W$8)/2+Z581*(Z$8+Y$8)/2)/AD581)</f>
        <v/>
      </c>
      <c r="AC581" s="45">
        <f>SUM(C581,E581,G581,I581,K581,M581,O581,Q581,S581,U581,W581,Y581)</f>
        <v/>
      </c>
      <c r="AD581" s="46">
        <f>SUM(D581,F581,H581,J581,L581,N581,P581,R581,T581,V581,X581,Z581)</f>
        <v/>
      </c>
      <c r="AE581" s="47">
        <f>AC581+AD581</f>
        <v/>
      </c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8">
        <f>AO580+TIME(0,60*$AH$43/24,0)</f>
        <v/>
      </c>
      <c r="AP581" s="48">
        <f>AP580+TIME(0,60*$AH$43/24,0)</f>
        <v/>
      </c>
    </row>
    <row r="582" ht="15.75" customHeight="1">
      <c r="B582" s="41" t="inlineStr">
        <is>
          <t>11h - 12h</t>
        </is>
      </c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  <c r="AA582" s="43">
        <f>IF(AC582=0,"",(C582*(C$8+D$8)/2+E582*(E$8+F$8)/2+G582*(G$8+H$8)/2+I582*(I$8+J$8)/2+K582*(K$8+L$8)/2+M582*(M$8+N$8)/2+O582*(O$8+P$8)/2+Q582*(Q$8+R$8)/2+S582*(S$8+T$8)/2+U582*(U$8+V$8)/2+W582*(W$8+X$8)/2+Y582*(Y$8+Z$8)/2)/AC582)</f>
        <v/>
      </c>
      <c r="AB582" s="44">
        <f>IF(AD582=0,"",(D582*(D$8+C$8)/2+F582*(F$8+E$8)/2+H582*(H$8+G$8)/2+J582*(J$8+I$8)/2+L582*(L$8+K$8)/2+N582*(N$8+M$8)/2+P582*(P$8+O$8)/2+R582*(R$8+Q$8)/2+T582*(T$8+S$8)/2+V582*(V$8+U$8)/2+X582*(X$8+W$8)/2+Z582*(Z$8+Y$8)/2)/AD582)</f>
        <v/>
      </c>
      <c r="AC582" s="45">
        <f>SUM(C582,E582,G582,I582,K582,M582,O582,Q582,S582,U582,W582,Y582)</f>
        <v/>
      </c>
      <c r="AD582" s="46">
        <f>SUM(D582,F582,H582,J582,L582,N582,P582,R582,T582,V582,X582,Z582)</f>
        <v/>
      </c>
      <c r="AE582" s="47">
        <f>AC582+AD582</f>
        <v/>
      </c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8">
        <f>AO581+TIME(0,60*$AH$43/24,0)</f>
        <v/>
      </c>
      <c r="AP582" s="48">
        <f>AP581+TIME(0,60*$AH$43/24,0)</f>
        <v/>
      </c>
    </row>
    <row r="583" ht="15.75" customHeight="1">
      <c r="B583" s="41" t="inlineStr">
        <is>
          <t>12h - 13h</t>
        </is>
      </c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  <c r="AA583" s="43">
        <f>IF(AC583=0,"",(C583*(C$8+D$8)/2+E583*(E$8+F$8)/2+G583*(G$8+H$8)/2+I583*(I$8+J$8)/2+K583*(K$8+L$8)/2+M583*(M$8+N$8)/2+O583*(O$8+P$8)/2+Q583*(Q$8+R$8)/2+S583*(S$8+T$8)/2+U583*(U$8+V$8)/2+W583*(W$8+X$8)/2+Y583*(Y$8+Z$8)/2)/AC583)</f>
        <v/>
      </c>
      <c r="AB583" s="44">
        <f>IF(AD583=0,"",(D583*(D$8+C$8)/2+F583*(F$8+E$8)/2+H583*(H$8+G$8)/2+J583*(J$8+I$8)/2+L583*(L$8+K$8)/2+N583*(N$8+M$8)/2+P583*(P$8+O$8)/2+R583*(R$8+Q$8)/2+T583*(T$8+S$8)/2+V583*(V$8+U$8)/2+X583*(X$8+W$8)/2+Z583*(Z$8+Y$8)/2)/AD583)</f>
        <v/>
      </c>
      <c r="AC583" s="45">
        <f>SUM(C583,E583,G583,I583,K583,M583,O583,Q583,S583,U583,W583,Y583)</f>
        <v/>
      </c>
      <c r="AD583" s="46">
        <f>SUM(D583,F583,H583,J583,L583,N583,P583,R583,T583,V583,X583,Z583)</f>
        <v/>
      </c>
      <c r="AE583" s="47">
        <f>AC583+AD583</f>
        <v/>
      </c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8">
        <f>AO582+TIME(0,60*$AH$43/24,0)</f>
        <v/>
      </c>
      <c r="AP583" s="48">
        <f>AP582+TIME(0,60*$AH$43/24,0)</f>
        <v/>
      </c>
    </row>
    <row r="584" ht="15.75" customHeight="1">
      <c r="B584" s="41" t="inlineStr">
        <is>
          <t>13h - 14h</t>
        </is>
      </c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  <c r="AA584" s="43">
        <f>IF(AC584=0,"",(C584*(C$8+D$8)/2+E584*(E$8+F$8)/2+G584*(G$8+H$8)/2+I584*(I$8+J$8)/2+K584*(K$8+L$8)/2+M584*(M$8+N$8)/2+O584*(O$8+P$8)/2+Q584*(Q$8+R$8)/2+S584*(S$8+T$8)/2+U584*(U$8+V$8)/2+W584*(W$8+X$8)/2+Y584*(Y$8+Z$8)/2)/AC584)</f>
        <v/>
      </c>
      <c r="AB584" s="44">
        <f>IF(AD584=0,"",(D584*(D$8+C$8)/2+F584*(F$8+E$8)/2+H584*(H$8+G$8)/2+J584*(J$8+I$8)/2+L584*(L$8+K$8)/2+N584*(N$8+M$8)/2+P584*(P$8+O$8)/2+R584*(R$8+Q$8)/2+T584*(T$8+S$8)/2+V584*(V$8+U$8)/2+X584*(X$8+W$8)/2+Z584*(Z$8+Y$8)/2)/AD584)</f>
        <v/>
      </c>
      <c r="AC584" s="45">
        <f>SUM(C584,E584,G584,I584,K584,M584,O584,Q584,S584,U584,W584,Y584)</f>
        <v/>
      </c>
      <c r="AD584" s="46">
        <f>SUM(D584,F584,H584,J584,L584,N584,P584,R584,T584,V584,X584,Z584)</f>
        <v/>
      </c>
      <c r="AE584" s="47">
        <f>AC584+AD584</f>
        <v/>
      </c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8">
        <f>AO583+TIME(0,60*$AH$43/24,0)</f>
        <v/>
      </c>
      <c r="AP584" s="48">
        <f>AP583+TIME(0,60*$AH$43/24,0)</f>
        <v/>
      </c>
    </row>
    <row r="585" ht="15.75" customHeight="1">
      <c r="B585" s="41" t="inlineStr">
        <is>
          <t>14h - 15h</t>
        </is>
      </c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  <c r="AA585" s="43">
        <f>IF(AC585=0,"",(C585*(C$8+D$8)/2+E585*(E$8+F$8)/2+G585*(G$8+H$8)/2+I585*(I$8+J$8)/2+K585*(K$8+L$8)/2+M585*(M$8+N$8)/2+O585*(O$8+P$8)/2+Q585*(Q$8+R$8)/2+S585*(S$8+T$8)/2+U585*(U$8+V$8)/2+W585*(W$8+X$8)/2+Y585*(Y$8+Z$8)/2)/AC585)</f>
        <v/>
      </c>
      <c r="AB585" s="44">
        <f>IF(AD585=0,"",(D585*(D$8+C$8)/2+F585*(F$8+E$8)/2+H585*(H$8+G$8)/2+J585*(J$8+I$8)/2+L585*(L$8+K$8)/2+N585*(N$8+M$8)/2+P585*(P$8+O$8)/2+R585*(R$8+Q$8)/2+T585*(T$8+S$8)/2+V585*(V$8+U$8)/2+X585*(X$8+W$8)/2+Z585*(Z$8+Y$8)/2)/AD585)</f>
        <v/>
      </c>
      <c r="AC585" s="45">
        <f>SUM(C585,E585,G585,I585,K585,M585,O585,Q585,S585,U585,W585,Y585)</f>
        <v/>
      </c>
      <c r="AD585" s="46">
        <f>SUM(D585,F585,H585,J585,L585,N585,P585,R585,T585,V585,X585,Z585)</f>
        <v/>
      </c>
      <c r="AE585" s="47">
        <f>AC585+AD585</f>
        <v/>
      </c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8">
        <f>AO584+TIME(0,60*$AH$43/24,0)</f>
        <v/>
      </c>
      <c r="AP585" s="48">
        <f>AP584+TIME(0,60*$AH$43/24,0)</f>
        <v/>
      </c>
    </row>
    <row r="586" ht="15.75" customHeight="1">
      <c r="B586" s="41" t="inlineStr">
        <is>
          <t>15h - 16h</t>
        </is>
      </c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  <c r="AA586" s="43">
        <f>IF(AC586=0,"",(C586*(C$8+D$8)/2+E586*(E$8+F$8)/2+G586*(G$8+H$8)/2+I586*(I$8+J$8)/2+K586*(K$8+L$8)/2+M586*(M$8+N$8)/2+O586*(O$8+P$8)/2+Q586*(Q$8+R$8)/2+S586*(S$8+T$8)/2+U586*(U$8+V$8)/2+W586*(W$8+X$8)/2+Y586*(Y$8+Z$8)/2)/AC586)</f>
        <v/>
      </c>
      <c r="AB586" s="44">
        <f>IF(AD586=0,"",(D586*(D$8+C$8)/2+F586*(F$8+E$8)/2+H586*(H$8+G$8)/2+J586*(J$8+I$8)/2+L586*(L$8+K$8)/2+N586*(N$8+M$8)/2+P586*(P$8+O$8)/2+R586*(R$8+Q$8)/2+T586*(T$8+S$8)/2+V586*(V$8+U$8)/2+X586*(X$8+W$8)/2+Z586*(Z$8+Y$8)/2)/AD586)</f>
        <v/>
      </c>
      <c r="AC586" s="45">
        <f>SUM(C586,E586,G586,I586,K586,M586,O586,Q586,S586,U586,W586,Y586)</f>
        <v/>
      </c>
      <c r="AD586" s="46">
        <f>SUM(D586,F586,H586,J586,L586,N586,P586,R586,T586,V586,X586,Z586)</f>
        <v/>
      </c>
      <c r="AE586" s="47">
        <f>AC586+AD586</f>
        <v/>
      </c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8">
        <f>AO585+TIME(0,60*$AH$43/24,0)</f>
        <v/>
      </c>
      <c r="AP586" s="48">
        <f>AP585+TIME(0,60*$AH$43/24,0)</f>
        <v/>
      </c>
    </row>
    <row r="587" ht="15.75" customHeight="1">
      <c r="B587" s="41" t="inlineStr">
        <is>
          <t>16h - 17h</t>
        </is>
      </c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  <c r="AA587" s="43">
        <f>IF(AC587=0,"",(C587*(C$8+D$8)/2+E587*(E$8+F$8)/2+G587*(G$8+H$8)/2+I587*(I$8+J$8)/2+K587*(K$8+L$8)/2+M587*(M$8+N$8)/2+O587*(O$8+P$8)/2+Q587*(Q$8+R$8)/2+S587*(S$8+T$8)/2+U587*(U$8+V$8)/2+W587*(W$8+X$8)/2+Y587*(Y$8+Z$8)/2)/AC587)</f>
        <v/>
      </c>
      <c r="AB587" s="44">
        <f>IF(AD587=0,"",(D587*(D$8+C$8)/2+F587*(F$8+E$8)/2+H587*(H$8+G$8)/2+J587*(J$8+I$8)/2+L587*(L$8+K$8)/2+N587*(N$8+M$8)/2+P587*(P$8+O$8)/2+R587*(R$8+Q$8)/2+T587*(T$8+S$8)/2+V587*(V$8+U$8)/2+X587*(X$8+W$8)/2+Z587*(Z$8+Y$8)/2)/AD587)</f>
        <v/>
      </c>
      <c r="AC587" s="45">
        <f>SUM(C587,E587,G587,I587,K587,M587,O587,Q587,S587,U587,W587,Y587)</f>
        <v/>
      </c>
      <c r="AD587" s="46">
        <f>SUM(D587,F587,H587,J587,L587,N587,P587,R587,T587,V587,X587,Z587)</f>
        <v/>
      </c>
      <c r="AE587" s="47">
        <f>AC587+AD587</f>
        <v/>
      </c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8">
        <f>AO586+TIME(0,60*$AH$43/24,0)</f>
        <v/>
      </c>
      <c r="AP587" s="48">
        <f>AP586+TIME(0,60*$AH$43/24,0)</f>
        <v/>
      </c>
    </row>
    <row r="588" ht="15.75" customHeight="1">
      <c r="B588" s="41" t="inlineStr">
        <is>
          <t>17h - 18h</t>
        </is>
      </c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  <c r="AA588" s="43">
        <f>IF(AC588=0,"",(C588*(C$8+D$8)/2+E588*(E$8+F$8)/2+G588*(G$8+H$8)/2+I588*(I$8+J$8)/2+K588*(K$8+L$8)/2+M588*(M$8+N$8)/2+O588*(O$8+P$8)/2+Q588*(Q$8+R$8)/2+S588*(S$8+T$8)/2+U588*(U$8+V$8)/2+W588*(W$8+X$8)/2+Y588*(Y$8+Z$8)/2)/AC588)</f>
        <v/>
      </c>
      <c r="AB588" s="44">
        <f>IF(AD588=0,"",(D588*(D$8+C$8)/2+F588*(F$8+E$8)/2+H588*(H$8+G$8)/2+J588*(J$8+I$8)/2+L588*(L$8+K$8)/2+N588*(N$8+M$8)/2+P588*(P$8+O$8)/2+R588*(R$8+Q$8)/2+T588*(T$8+S$8)/2+V588*(V$8+U$8)/2+X588*(X$8+W$8)/2+Z588*(Z$8+Y$8)/2)/AD588)</f>
        <v/>
      </c>
      <c r="AC588" s="45">
        <f>SUM(C588,E588,G588,I588,K588,M588,O588,Q588,S588,U588,W588,Y588)</f>
        <v/>
      </c>
      <c r="AD588" s="46">
        <f>SUM(D588,F588,H588,J588,L588,N588,P588,R588,T588,V588,X588,Z588)</f>
        <v/>
      </c>
      <c r="AE588" s="47">
        <f>AC588+AD588</f>
        <v/>
      </c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8">
        <f>AO587+TIME(0,60*$AH$43/24,0)</f>
        <v/>
      </c>
      <c r="AP588" s="48">
        <f>AP587+TIME(0,60*$AH$43/24,0)</f>
        <v/>
      </c>
    </row>
    <row r="589" ht="15.75" customHeight="1">
      <c r="B589" s="41" t="inlineStr">
        <is>
          <t>18h - 19h</t>
        </is>
      </c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  <c r="AA589" s="43">
        <f>IF(AC589=0,"",(C589*(C$8+D$8)/2+E589*(E$8+F$8)/2+G589*(G$8+H$8)/2+I589*(I$8+J$8)/2+K589*(K$8+L$8)/2+M589*(M$8+N$8)/2+O589*(O$8+P$8)/2+Q589*(Q$8+R$8)/2+S589*(S$8+T$8)/2+U589*(U$8+V$8)/2+W589*(W$8+X$8)/2+Y589*(Y$8+Z$8)/2)/AC589)</f>
        <v/>
      </c>
      <c r="AB589" s="44">
        <f>IF(AD589=0,"",(D589*(D$8+C$8)/2+F589*(F$8+E$8)/2+H589*(H$8+G$8)/2+J589*(J$8+I$8)/2+L589*(L$8+K$8)/2+N589*(N$8+M$8)/2+P589*(P$8+O$8)/2+R589*(R$8+Q$8)/2+T589*(T$8+S$8)/2+V589*(V$8+U$8)/2+X589*(X$8+W$8)/2+Z589*(Z$8+Y$8)/2)/AD589)</f>
        <v/>
      </c>
      <c r="AC589" s="45">
        <f>SUM(C589,E589,G589,I589,K589,M589,O589,Q589,S589,U589,W589,Y589)</f>
        <v/>
      </c>
      <c r="AD589" s="46">
        <f>SUM(D589,F589,H589,J589,L589,N589,P589,R589,T589,V589,X589,Z589)</f>
        <v/>
      </c>
      <c r="AE589" s="47">
        <f>AC589+AD589</f>
        <v/>
      </c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8">
        <f>AO588+TIME(0,60*$AH$43/24,0)</f>
        <v/>
      </c>
      <c r="AP589" s="48">
        <f>AP588+TIME(0,60*$AH$43/24,0)</f>
        <v/>
      </c>
    </row>
    <row r="590" ht="15.75" customHeight="1">
      <c r="B590" s="41" t="inlineStr">
        <is>
          <t>19h - 20h</t>
        </is>
      </c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  <c r="AA590" s="43">
        <f>IF(AC590=0,"",(C590*(C$8+D$8)/2+E590*(E$8+F$8)/2+G590*(G$8+H$8)/2+I590*(I$8+J$8)/2+K590*(K$8+L$8)/2+M590*(M$8+N$8)/2+O590*(O$8+P$8)/2+Q590*(Q$8+R$8)/2+S590*(S$8+T$8)/2+U590*(U$8+V$8)/2+W590*(W$8+X$8)/2+Y590*(Y$8+Z$8)/2)/AC590)</f>
        <v/>
      </c>
      <c r="AB590" s="44">
        <f>IF(AD590=0,"",(D590*(D$8+C$8)/2+F590*(F$8+E$8)/2+H590*(H$8+G$8)/2+J590*(J$8+I$8)/2+L590*(L$8+K$8)/2+N590*(N$8+M$8)/2+P590*(P$8+O$8)/2+R590*(R$8+Q$8)/2+T590*(T$8+S$8)/2+V590*(V$8+U$8)/2+X590*(X$8+W$8)/2+Z590*(Z$8+Y$8)/2)/AD590)</f>
        <v/>
      </c>
      <c r="AC590" s="45">
        <f>SUM(C590,E590,G590,I590,K590,M590,O590,Q590,S590,U590,W590,Y590)</f>
        <v/>
      </c>
      <c r="AD590" s="46">
        <f>SUM(D590,F590,H590,J590,L590,N590,P590,R590,T590,V590,X590,Z590)</f>
        <v/>
      </c>
      <c r="AE590" s="47">
        <f>AC590+AD590</f>
        <v/>
      </c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8">
        <f>AO589+TIME(0,60*$AH$43/24,0)</f>
        <v/>
      </c>
      <c r="AP590" s="48">
        <f>AP589+TIME(0,60*$AH$43/24,0)</f>
        <v/>
      </c>
    </row>
    <row r="591" ht="15.75" customHeight="1">
      <c r="B591" s="41" t="inlineStr">
        <is>
          <t>20h - 21h</t>
        </is>
      </c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  <c r="AA591" s="43">
        <f>IF(AC591=0,"",(C591*(C$8+D$8)/2+E591*(E$8+F$8)/2+G591*(G$8+H$8)/2+I591*(I$8+J$8)/2+K591*(K$8+L$8)/2+M591*(M$8+N$8)/2+O591*(O$8+P$8)/2+Q591*(Q$8+R$8)/2+S591*(S$8+T$8)/2+U591*(U$8+V$8)/2+W591*(W$8+X$8)/2+Y591*(Y$8+Z$8)/2)/AC591)</f>
        <v/>
      </c>
      <c r="AB591" s="44">
        <f>IF(AD591=0,"",(D591*(D$8+C$8)/2+F591*(F$8+E$8)/2+H591*(H$8+G$8)/2+J591*(J$8+I$8)/2+L591*(L$8+K$8)/2+N591*(N$8+M$8)/2+P591*(P$8+O$8)/2+R591*(R$8+Q$8)/2+T591*(T$8+S$8)/2+V591*(V$8+U$8)/2+X591*(X$8+W$8)/2+Z591*(Z$8+Y$8)/2)/AD591)</f>
        <v/>
      </c>
      <c r="AC591" s="45">
        <f>SUM(C591,E591,G591,I591,K591,M591,O591,Q591,S591,U591,W591,Y591)</f>
        <v/>
      </c>
      <c r="AD591" s="46">
        <f>SUM(D591,F591,H591,J591,L591,N591,P591,R591,T591,V591,X591,Z591)</f>
        <v/>
      </c>
      <c r="AE591" s="47">
        <f>AC591+AD591</f>
        <v/>
      </c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8">
        <f>AO590+TIME(0,60*$AH$43/24,0)</f>
        <v/>
      </c>
      <c r="AP591" s="48">
        <f>AP590+TIME(0,60*$AH$43/24,0)</f>
        <v/>
      </c>
    </row>
    <row r="592" ht="15.75" customHeight="1">
      <c r="B592" s="41" t="inlineStr">
        <is>
          <t>21h - 22h</t>
        </is>
      </c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  <c r="AA592" s="43">
        <f>IF(AC592=0,"",(C592*(C$8+D$8)/2+E592*(E$8+F$8)/2+G592*(G$8+H$8)/2+I592*(I$8+J$8)/2+K592*(K$8+L$8)/2+M592*(M$8+N$8)/2+O592*(O$8+P$8)/2+Q592*(Q$8+R$8)/2+S592*(S$8+T$8)/2+U592*(U$8+V$8)/2+W592*(W$8+X$8)/2+Y592*(Y$8+Z$8)/2)/AC592)</f>
        <v/>
      </c>
      <c r="AB592" s="44">
        <f>IF(AD592=0,"",(D592*(D$8+C$8)/2+F592*(F$8+E$8)/2+H592*(H$8+G$8)/2+J592*(J$8+I$8)/2+L592*(L$8+K$8)/2+N592*(N$8+M$8)/2+P592*(P$8+O$8)/2+R592*(R$8+Q$8)/2+T592*(T$8+S$8)/2+V592*(V$8+U$8)/2+X592*(X$8+W$8)/2+Z592*(Z$8+Y$8)/2)/AD592)</f>
        <v/>
      </c>
      <c r="AC592" s="45">
        <f>SUM(C592,E592,G592,I592,K592,M592,O592,Q592,S592,U592,W592,Y592)</f>
        <v/>
      </c>
      <c r="AD592" s="46">
        <f>SUM(D592,F592,H592,J592,L592,N592,P592,R592,T592,V592,X592,Z592)</f>
        <v/>
      </c>
      <c r="AE592" s="47">
        <f>AC592+AD592</f>
        <v/>
      </c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8">
        <f>AO591+TIME(0,60*$AH$43/24,0)</f>
        <v/>
      </c>
      <c r="AP592" s="48">
        <f>AP591+TIME(0,60*$AH$43/24,0)</f>
        <v/>
      </c>
    </row>
    <row r="593" ht="15.75" customHeight="1">
      <c r="B593" s="41" t="inlineStr">
        <is>
          <t>22h - 23h</t>
        </is>
      </c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  <c r="AA593" s="43">
        <f>IF(AC593=0,"",(C593*(C$8+D$8)/2+E593*(E$8+F$8)/2+G593*(G$8+H$8)/2+I593*(I$8+J$8)/2+K593*(K$8+L$8)/2+M593*(M$8+N$8)/2+O593*(O$8+P$8)/2+Q593*(Q$8+R$8)/2+S593*(S$8+T$8)/2+U593*(U$8+V$8)/2+W593*(W$8+X$8)/2+Y593*(Y$8+Z$8)/2)/AC593)</f>
        <v/>
      </c>
      <c r="AB593" s="44">
        <f>IF(AD593=0,"",(D593*(D$8+C$8)/2+F593*(F$8+E$8)/2+H593*(H$8+G$8)/2+J593*(J$8+I$8)/2+L593*(L$8+K$8)/2+N593*(N$8+M$8)/2+P593*(P$8+O$8)/2+R593*(R$8+Q$8)/2+T593*(T$8+S$8)/2+V593*(V$8+U$8)/2+X593*(X$8+W$8)/2+Z593*(Z$8+Y$8)/2)/AD593)</f>
        <v/>
      </c>
      <c r="AC593" s="45">
        <f>SUM(C593,E593,G593,I593,K593,M593,O593,Q593,S593,U593,W593,Y593)</f>
        <v/>
      </c>
      <c r="AD593" s="46">
        <f>SUM(D593,F593,H593,J593,L593,N593,P593,R593,T593,V593,X593,Z593)</f>
        <v/>
      </c>
      <c r="AE593" s="47">
        <f>AC593+AD593</f>
        <v/>
      </c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8">
        <f>AO592+TIME(0,60*$AH$43/24,0)</f>
        <v/>
      </c>
      <c r="AP593" s="48">
        <f>AP592+TIME(0,60*$AH$43/24,0)</f>
        <v/>
      </c>
    </row>
    <row r="594" ht="15.75" customHeight="1">
      <c r="B594" s="41" t="inlineStr">
        <is>
          <t>23h - 0h</t>
        </is>
      </c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  <c r="AA594" s="43">
        <f>IF(AC594=0,"",(C594*(C$8+D$8)/2+E594*(E$8+F$8)/2+G594*(G$8+H$8)/2+I594*(I$8+J$8)/2+K594*(K$8+L$8)/2+M594*(M$8+N$8)/2+O594*(O$8+P$8)/2+Q594*(Q$8+R$8)/2+S594*(S$8+T$8)/2+U594*(U$8+V$8)/2+W594*(W$8+X$8)/2+Y594*(Y$8+Z$8)/2)/AC594)</f>
        <v/>
      </c>
      <c r="AB594" s="44">
        <f>IF(AD594=0,"",(D594*(D$8+C$8)/2+F594*(F$8+E$8)/2+H594*(H$8+G$8)/2+J594*(J$8+I$8)/2+L594*(L$8+K$8)/2+N594*(N$8+M$8)/2+P594*(P$8+O$8)/2+R594*(R$8+Q$8)/2+T594*(T$8+S$8)/2+V594*(V$8+U$8)/2+X594*(X$8+W$8)/2+Z594*(Z$8+Y$8)/2)/AD594)</f>
        <v/>
      </c>
      <c r="AC594" s="45">
        <f>SUM(C594,E594,G594,I594,K594,M594,O594,Q594,S594,U594,W594,Y594)</f>
        <v/>
      </c>
      <c r="AD594" s="46">
        <f>SUM(D594,F594,H594,J594,L594,N594,P594,R594,T594,V594,X594,Z594)</f>
        <v/>
      </c>
      <c r="AE594" s="47">
        <f>AC594+AD594</f>
        <v/>
      </c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8">
        <f>AO593+TIME(0,60*$AH$43/24,0)</f>
        <v/>
      </c>
      <c r="AP594" s="48">
        <f>AP593+TIME(0,60*$AH$43/24,0)</f>
        <v/>
      </c>
    </row>
    <row r="595" ht="15.75" customHeight="1">
      <c r="B595" s="49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  <c r="AA595" s="43" t="n"/>
      <c r="AB595" s="50" t="n"/>
      <c r="AC595" s="43" t="n"/>
      <c r="AD595" s="51" t="n"/>
      <c r="AE595" s="52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8">
        <f>AO594+TIME(0,60*$AH$43/24,0)</f>
        <v/>
      </c>
      <c r="AP595" s="48">
        <f>AP594+TIME(0,60*$AH$43/24,0)</f>
        <v/>
      </c>
    </row>
    <row r="596" ht="15.75" customHeight="1">
      <c r="B596" s="53" t="inlineStr">
        <is>
          <t>TOTAL</t>
        </is>
      </c>
      <c r="C596" s="54">
        <f>SUM(C571:C594)</f>
        <v/>
      </c>
      <c r="D596" s="55">
        <f>SUM(D571:D594)</f>
        <v/>
      </c>
      <c r="E596" s="54">
        <f>SUM(E571:E594)</f>
        <v/>
      </c>
      <c r="F596" s="55">
        <f>SUM(F571:F594)</f>
        <v/>
      </c>
      <c r="G596" s="54">
        <f>SUM(G571:G594)</f>
        <v/>
      </c>
      <c r="H596" s="55">
        <f>SUM(H571:H594)</f>
        <v/>
      </c>
      <c r="I596" s="54">
        <f>SUM(I571:I594)</f>
        <v/>
      </c>
      <c r="J596" s="55">
        <f>SUM(J571:J594)</f>
        <v/>
      </c>
      <c r="K596" s="54">
        <f>SUM(K571:K594)</f>
        <v/>
      </c>
      <c r="L596" s="55">
        <f>SUM(L571:L594)</f>
        <v/>
      </c>
      <c r="M596" s="54">
        <f>SUM(M571:M594)</f>
        <v/>
      </c>
      <c r="N596" s="55">
        <f>SUM(N571:N594)</f>
        <v/>
      </c>
      <c r="O596" s="54">
        <f>SUM(O571:O594)</f>
        <v/>
      </c>
      <c r="P596" s="55">
        <f>SUM(P571:P594)</f>
        <v/>
      </c>
      <c r="Q596" s="54">
        <f>SUM(Q571:Q594)</f>
        <v/>
      </c>
      <c r="R596" s="55">
        <f>SUM(R571:R594)</f>
        <v/>
      </c>
      <c r="S596" s="54">
        <f>SUM(S571:S594)</f>
        <v/>
      </c>
      <c r="T596" s="55">
        <f>SUM(T571:T594)</f>
        <v/>
      </c>
      <c r="U596" s="54">
        <f>SUM(U571:U594)</f>
        <v/>
      </c>
      <c r="V596" s="55">
        <f>SUM(V571:V594)</f>
        <v/>
      </c>
      <c r="W596" s="54">
        <f>SUM(W571:W594)</f>
        <v/>
      </c>
      <c r="X596" s="55">
        <f>SUM(X571:X594)</f>
        <v/>
      </c>
      <c r="Y596" s="54">
        <f>SUM(Y571:Y594)</f>
        <v/>
      </c>
      <c r="Z596" s="55">
        <f>SUM(Z571:Z594)</f>
        <v/>
      </c>
      <c r="AA596" s="43">
        <f>IF(AC596=0,"",(C596*(C$8+D$8)/2+E596*(E$8+F$8)/2+G596*(G$8+H$8)/2+I596*(I$8+J$8)/2+K596*(K$8+L$8)/2+M596*(M$8+N$8)/2+O596*(O$8+P$8)/2+Q596*(Q$8+R$8)/2+S596*(S$8+T$8)/2+U596*(U$8+V$8)/2+W596*(W$8+X$8)/2+Y596*(Y$8+Z$8)/2)/AC596)</f>
        <v/>
      </c>
      <c r="AB596" s="44">
        <f>IF(AD596=0,"",(D596*(D$8+C$8)/2+F596*(F$8+E$8)/2+H596*(H$8+G$8)/2+J596*(J$8+I$8)/2+L596*(L$8+K$8)/2+N596*(N$8+M$8)/2+P596*(P$8+O$8)/2+R596*(R$8+Q$8)/2+T596*(T$8+S$8)/2+V596*(V$8+U$8)/2+X596*(X$8+W$8)/2+Z596*(Z$8+Y$8)/2)/AD596)</f>
        <v/>
      </c>
      <c r="AC596" s="45">
        <f>SUM(AC571:AC594)</f>
        <v/>
      </c>
      <c r="AD596" s="56">
        <f>SUM(AD571:AD594)</f>
        <v/>
      </c>
      <c r="AE596" s="57">
        <f>SUM(AE571:AE594)</f>
        <v/>
      </c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</row>
    <row r="597" ht="15.75" customHeight="1">
      <c r="B597" s="53" t="inlineStr">
        <is>
          <t>%</t>
        </is>
      </c>
      <c r="C597" s="58">
        <f>100*C596/$AE596</f>
        <v/>
      </c>
      <c r="D597" s="59">
        <f>100*D596/$AE596</f>
        <v/>
      </c>
      <c r="E597" s="58">
        <f>100*E596/$AE596</f>
        <v/>
      </c>
      <c r="F597" s="59">
        <f>100*F596/$AE596</f>
        <v/>
      </c>
      <c r="G597" s="58">
        <f>100*G596/$AE596</f>
        <v/>
      </c>
      <c r="H597" s="59">
        <f>100*H596/$AE596</f>
        <v/>
      </c>
      <c r="I597" s="58">
        <f>100*I596/$AE596</f>
        <v/>
      </c>
      <c r="J597" s="59">
        <f>100*J596/$AE596</f>
        <v/>
      </c>
      <c r="K597" s="58">
        <f>100*K596/$AE596</f>
        <v/>
      </c>
      <c r="L597" s="59">
        <f>100*L596/$AE596</f>
        <v/>
      </c>
      <c r="M597" s="58">
        <f>100*M596/$AE596</f>
        <v/>
      </c>
      <c r="N597" s="59">
        <f>100*N596/$AE596</f>
        <v/>
      </c>
      <c r="O597" s="58">
        <f>100*O596/$AE596</f>
        <v/>
      </c>
      <c r="P597" s="59">
        <f>100*P596/$AE596</f>
        <v/>
      </c>
      <c r="Q597" s="58">
        <f>100*Q596/$AE596</f>
        <v/>
      </c>
      <c r="R597" s="59">
        <f>100*R596/$AE596</f>
        <v/>
      </c>
      <c r="S597" s="58">
        <f>100*S596/$AE596</f>
        <v/>
      </c>
      <c r="T597" s="59">
        <f>100*T596/$AE596</f>
        <v/>
      </c>
      <c r="U597" s="58">
        <f>100*U596/$AE596</f>
        <v/>
      </c>
      <c r="V597" s="59">
        <f>100*V596/$AE596</f>
        <v/>
      </c>
      <c r="W597" s="58">
        <f>100*W596/$AE596</f>
        <v/>
      </c>
      <c r="X597" s="59">
        <f>100*X596/$AE596</f>
        <v/>
      </c>
      <c r="Y597" s="58">
        <f>100*Y596/$AE596</f>
        <v/>
      </c>
      <c r="Z597" s="59">
        <f>100*Z596/$AE596</f>
        <v/>
      </c>
      <c r="AA597" s="43" t="n"/>
      <c r="AB597" s="60" t="n"/>
      <c r="AC597" s="61">
        <f>AC596/AE596</f>
        <v/>
      </c>
      <c r="AD597" s="62">
        <f>AD596/AE596</f>
        <v/>
      </c>
      <c r="AE597" s="63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</row>
    <row r="598" hidden="1" ht="15.75" customFormat="1" customHeight="1" s="30">
      <c r="B598" s="64" t="inlineStr">
        <is>
          <t>% cumul VL</t>
        </is>
      </c>
      <c r="C598" s="3">
        <f>100*C596/$AC596</f>
        <v/>
      </c>
      <c r="D598" s="3" t="n"/>
      <c r="E598" s="3">
        <f>100*E596/$AC596+C598</f>
        <v/>
      </c>
      <c r="F598" s="3" t="n"/>
      <c r="G598" s="3">
        <f>100*G596/$AC596+E598</f>
        <v/>
      </c>
      <c r="H598" s="3" t="n"/>
      <c r="I598" s="3">
        <f>100*I596/$AC596+G598</f>
        <v/>
      </c>
      <c r="J598" s="3" t="n"/>
      <c r="K598" s="3">
        <f>100*K596/$AC596+I598</f>
        <v/>
      </c>
      <c r="L598" s="3" t="n"/>
      <c r="M598" s="3">
        <f>100*M596/$AC596+K598</f>
        <v/>
      </c>
      <c r="N598" s="3" t="n"/>
      <c r="O598" s="3">
        <f>100*O596/$AC596+M598</f>
        <v/>
      </c>
      <c r="P598" s="3" t="n"/>
      <c r="Q598" s="3">
        <f>100*Q596/$AC596+O598</f>
        <v/>
      </c>
      <c r="R598" s="3" t="n"/>
      <c r="S598" s="3">
        <f>100*S596/$AC596+Q598</f>
        <v/>
      </c>
      <c r="T598" s="3" t="n"/>
      <c r="U598" s="3">
        <f>100*U596/$AC596+S598</f>
        <v/>
      </c>
      <c r="V598" s="3" t="n"/>
      <c r="W598" s="3">
        <f>100*W596/$AC596+U598</f>
        <v/>
      </c>
      <c r="X598" s="3" t="n"/>
      <c r="Y598" s="3">
        <f>100*Y596/$AC596+W598</f>
        <v/>
      </c>
      <c r="Z598" s="3" t="n"/>
      <c r="AB598" s="65" t="n"/>
      <c r="AC598" s="65" t="n"/>
      <c r="AD598" s="65" t="n"/>
      <c r="AE598" s="65" t="n"/>
      <c r="AO598" s="3" t="n"/>
      <c r="AP598" s="66" t="n"/>
      <c r="AQ598" s="3" t="n"/>
      <c r="AS598" s="3" t="n"/>
    </row>
    <row r="599" hidden="1" ht="15.75" customFormat="1" customHeight="1" s="30">
      <c r="A599" s="67" t="inlineStr">
        <is>
          <t>% cumul PL</t>
        </is>
      </c>
      <c r="D599" s="3">
        <f>100*D596/$AD596</f>
        <v/>
      </c>
      <c r="E599" s="3" t="n"/>
      <c r="F599" s="3">
        <f>100*F596/$AD596+D599</f>
        <v/>
      </c>
      <c r="G599" s="3" t="n"/>
      <c r="H599" s="3">
        <f>100*H596/$AD596+F599</f>
        <v/>
      </c>
      <c r="I599" s="3" t="n"/>
      <c r="J599" s="3">
        <f>100*J596/$AD596+H599</f>
        <v/>
      </c>
      <c r="K599" s="3" t="n"/>
      <c r="L599" s="3">
        <f>100*L596/$AD596+J599</f>
        <v/>
      </c>
      <c r="M599" s="3" t="n"/>
      <c r="N599" s="3">
        <f>100*N596/$AD596+L599</f>
        <v/>
      </c>
      <c r="O599" s="3" t="n"/>
      <c r="P599" s="3">
        <f>100*P596/$AD596+N599</f>
        <v/>
      </c>
      <c r="Q599" s="3" t="n"/>
      <c r="R599" s="3">
        <f>100*R596/$AD596+P599</f>
        <v/>
      </c>
      <c r="S599" s="3" t="n"/>
      <c r="T599" s="3">
        <f>100*T596/$AD596+R599</f>
        <v/>
      </c>
      <c r="U599" s="3" t="n"/>
      <c r="V599" s="3">
        <f>100*V596/$AD596+T599</f>
        <v/>
      </c>
      <c r="W599" s="3" t="n"/>
      <c r="X599" s="3">
        <f>100*X596/$AD596+V599</f>
        <v/>
      </c>
      <c r="Y599" s="3" t="n"/>
      <c r="Z599" s="3">
        <f>100*Z596/$AD596+X599</f>
        <v/>
      </c>
      <c r="AO599" s="3" t="n"/>
    </row>
    <row r="600" hidden="1" ht="15.75" customFormat="1" customHeight="1" s="30">
      <c r="B600" s="31" t="inlineStr">
        <is>
          <t>% cumul TV</t>
        </is>
      </c>
      <c r="C600" s="3">
        <f>(C598*$AC596+D599*$AD596)/$AE596</f>
        <v/>
      </c>
      <c r="D600" s="3" t="n"/>
      <c r="E600" s="3">
        <f>(E598*$AC596+F599*$AD596)/$AE596</f>
        <v/>
      </c>
      <c r="F600" s="3" t="n"/>
      <c r="G600" s="3">
        <f>(G598*$AC596+H599*$AD596)/$AE596</f>
        <v/>
      </c>
      <c r="H600" s="3" t="n"/>
      <c r="I600" s="3">
        <f>(I598*$AC596+J599*$AD596)/$AE596</f>
        <v/>
      </c>
      <c r="J600" s="3" t="n"/>
      <c r="K600" s="3">
        <f>(K598*$AC596+L599*$AD596)/$AE596</f>
        <v/>
      </c>
      <c r="L600" s="3" t="n"/>
      <c r="M600" s="3">
        <f>(M598*$AC596+N599*$AD596)/$AE596</f>
        <v/>
      </c>
      <c r="N600" s="3" t="n"/>
      <c r="O600" s="3">
        <f>(O598*$AC596+P599*$AD596)/$AE596</f>
        <v/>
      </c>
      <c r="P600" s="3" t="n"/>
      <c r="Q600" s="3">
        <f>(Q598*$AC596+R599*$AD596)/$AE596</f>
        <v/>
      </c>
      <c r="R600" s="3" t="n"/>
      <c r="S600" s="3">
        <f>(S598*$AC596+T599*$AD596)/$AE596</f>
        <v/>
      </c>
      <c r="T600" s="3" t="n"/>
      <c r="U600" s="3">
        <f>(U598*$AC596+V599*$AD596)/$AE596</f>
        <v/>
      </c>
      <c r="V600" s="3" t="n"/>
      <c r="W600" s="3">
        <f>(W598*$AC596+X599*$AD596)/$AE596</f>
        <v/>
      </c>
      <c r="X600" s="3" t="n"/>
      <c r="Y600" s="3">
        <f>(Y598*$AC596+Z599*$AD596)/$AE596</f>
        <v/>
      </c>
      <c r="Z600" s="3" t="n"/>
      <c r="AO600" s="3" t="n"/>
    </row>
    <row r="601" ht="15.75" customHeight="1">
      <c r="B601" s="68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</row>
    <row r="602" ht="15.75" customHeight="1">
      <c r="B602" s="69" t="inlineStr">
        <is>
          <t>CLASSIFICATION DES VITESSES PRATIQUEES</t>
        </is>
      </c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1" t="n"/>
      <c r="AA602" s="452" t="inlineStr">
        <is>
          <t>RECAPITULATIF</t>
        </is>
      </c>
      <c r="AB602" s="446" t="n"/>
      <c r="AC602" s="446" t="n"/>
      <c r="AD602" s="446" t="n"/>
      <c r="AE602" s="446" t="n"/>
      <c r="AF602" s="446" t="n"/>
      <c r="AG602" s="446" t="n"/>
      <c r="AH602" s="446" t="n"/>
      <c r="AI602" s="446" t="n"/>
      <c r="AJ602" s="446" t="n"/>
      <c r="AK602" s="446" t="n"/>
      <c r="AL602" s="446" t="n"/>
      <c r="AM602" s="449" t="n"/>
      <c r="AN602" s="72" t="n"/>
    </row>
    <row r="603" ht="15.75" customHeight="1">
      <c r="B603" s="73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74" t="inlineStr">
        <is>
          <t>Vitesse limite =</t>
        </is>
      </c>
      <c r="AD603" s="74" t="inlineStr">
        <is>
          <t>Vitesse limite =</t>
        </is>
      </c>
      <c r="AE603" s="501" t="inlineStr">
        <is>
          <t>km/h</t>
        </is>
      </c>
      <c r="AF603" s="40" t="inlineStr">
        <is>
          <t>{{VMAX}}</t>
        </is>
      </c>
      <c r="AG603" s="74" t="inlineStr">
        <is>
          <t>Page =</t>
        </is>
      </c>
      <c r="AH603" s="74" t="n">
        <v>24</v>
      </c>
      <c r="AI603" s="501" t="inlineStr">
        <is>
          <t>h</t>
        </is>
      </c>
      <c r="AL603" s="40" t="n"/>
      <c r="AM603" s="40" t="n"/>
      <c r="AN603" s="40" t="n"/>
    </row>
    <row r="604" ht="15.75" customHeight="1">
      <c r="B604" s="73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51" t="inlineStr">
        <is>
          <t>Véhicules</t>
        </is>
      </c>
      <c r="AB604" s="427" t="n"/>
      <c r="AC604" s="428" t="n"/>
      <c r="AD604" s="448" t="inlineStr">
        <is>
          <t>Débits</t>
        </is>
      </c>
      <c r="AE604" s="449" t="n"/>
      <c r="AF604" s="448" t="inlineStr">
        <is>
          <t>Vitesses</t>
        </is>
      </c>
      <c r="AG604" s="446" t="n"/>
      <c r="AH604" s="446" t="n"/>
      <c r="AI604" s="446" t="n"/>
      <c r="AJ604" s="449" t="n"/>
      <c r="AK604" s="448" t="inlineStr">
        <is>
          <t>Périodes</t>
        </is>
      </c>
      <c r="AL604" s="446" t="n"/>
      <c r="AM604" s="449" t="n"/>
      <c r="AN604" s="533" t="n"/>
    </row>
    <row r="605" ht="15.75" customHeight="1">
      <c r="B605" s="77" t="n"/>
      <c r="C605" s="78" t="n"/>
      <c r="D605" s="78" t="n"/>
      <c r="E605" s="78" t="n"/>
      <c r="F605" s="78" t="n"/>
      <c r="G605" s="78" t="n"/>
      <c r="H605" s="78" t="n"/>
      <c r="I605" s="78" t="n"/>
      <c r="J605" s="78" t="n"/>
      <c r="K605" s="78" t="n"/>
      <c r="L605" s="78" t="n"/>
      <c r="M605" s="78" t="n"/>
      <c r="N605" s="78" t="n"/>
      <c r="O605" s="78" t="n"/>
      <c r="P605" s="78" t="n"/>
      <c r="Q605" s="78" t="n"/>
      <c r="R605" s="78" t="n"/>
      <c r="S605" s="78" t="n"/>
      <c r="T605" s="78" t="n"/>
      <c r="U605" s="78" t="n"/>
      <c r="V605" s="78" t="n"/>
      <c r="W605" s="78" t="n"/>
      <c r="X605" s="78" t="n"/>
      <c r="Y605" s="78" t="n"/>
      <c r="Z605" s="78" t="n"/>
      <c r="AA605" s="434" t="n"/>
      <c r="AB605" s="435" t="n"/>
      <c r="AC605" s="436" t="n"/>
      <c r="AD605" s="79" t="inlineStr">
        <is>
          <t>Total</t>
        </is>
      </c>
      <c r="AE605" s="80" t="inlineStr">
        <is>
          <t>TMH</t>
        </is>
      </c>
      <c r="AF605" s="81" t="inlineStr">
        <is>
          <t>Vmoy</t>
        </is>
      </c>
      <c r="AG605" s="82" t="inlineStr">
        <is>
          <t>V15</t>
        </is>
      </c>
      <c r="AH605" s="83" t="inlineStr">
        <is>
          <t>V50</t>
        </is>
      </c>
      <c r="AI605" s="472" t="inlineStr">
        <is>
          <t>V85</t>
        </is>
      </c>
      <c r="AJ605" s="79" t="inlineStr">
        <is>
          <t>Infrac.</t>
        </is>
      </c>
      <c r="AK605" s="85" t="n">
        <v>1</v>
      </c>
      <c r="AL605" s="85" t="n">
        <v>2</v>
      </c>
      <c r="AM605" s="86" t="n">
        <v>3</v>
      </c>
      <c r="AN605" s="87" t="n"/>
    </row>
    <row r="606" ht="15.75" customHeight="1">
      <c r="B606" s="77" t="n"/>
      <c r="C606" s="78" t="n"/>
      <c r="D606" s="78" t="n"/>
      <c r="E606" s="78" t="n"/>
      <c r="F606" s="78" t="n"/>
      <c r="G606" s="78" t="n"/>
      <c r="H606" s="78" t="n"/>
      <c r="I606" s="78" t="n"/>
      <c r="J606" s="78" t="n"/>
      <c r="K606" s="78" t="n"/>
      <c r="L606" s="78" t="n"/>
      <c r="M606" s="78" t="n"/>
      <c r="N606" s="78" t="n"/>
      <c r="O606" s="78" t="n"/>
      <c r="P606" s="78" t="n"/>
      <c r="Q606" s="78" t="n"/>
      <c r="R606" s="78" t="n"/>
      <c r="S606" s="78" t="n"/>
      <c r="T606" s="78" t="n"/>
      <c r="U606" s="78" t="n"/>
      <c r="V606" s="78" t="n"/>
      <c r="W606" s="78" t="n"/>
      <c r="X606" s="78" t="n"/>
      <c r="Y606" s="78" t="n"/>
      <c r="Z606" s="78" t="n"/>
      <c r="AA606" s="426" t="inlineStr">
        <is>
          <t>Tout véhicule (TV)</t>
        </is>
      </c>
      <c r="AB606" s="427" t="n"/>
      <c r="AC606" s="428" t="n"/>
      <c r="AD606" s="88" t="n"/>
      <c r="AE606" s="89" t="n"/>
      <c r="AF606" s="481" t="n"/>
      <c r="AG606" s="91" t="n"/>
      <c r="AH606" s="92" t="n"/>
      <c r="AI606" s="513" t="n"/>
      <c r="AJ606" s="94" t="n"/>
      <c r="AK606" s="32" t="n"/>
      <c r="AL606" s="32" t="n"/>
      <c r="AM606" s="95" t="n"/>
    </row>
    <row r="607" ht="15.75" customFormat="1" customHeight="1" s="96">
      <c r="B607" s="97" t="n"/>
      <c r="C607" s="98" t="n"/>
      <c r="D607" s="98" t="n"/>
      <c r="E607" s="98" t="n"/>
      <c r="F607" s="98" t="n"/>
      <c r="G607" s="98" t="n"/>
      <c r="H607" s="98" t="n"/>
      <c r="I607" s="98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9" t="n"/>
      <c r="AB607" s="100" t="n"/>
      <c r="AC607" s="101" t="n"/>
      <c r="AD607" s="371" t="n"/>
      <c r="AE607" s="102" t="n"/>
      <c r="AF607" s="103" t="n"/>
      <c r="AG607" s="104" t="n"/>
      <c r="AH607" s="105" t="n"/>
      <c r="AI607" s="106" t="n"/>
      <c r="AJ607" s="376" t="n"/>
      <c r="AK607" s="385" t="n"/>
      <c r="AL607" s="386" t="n"/>
      <c r="AM607" s="387" t="n"/>
      <c r="AO607" s="107" t="n"/>
      <c r="AP607" s="108" t="n"/>
      <c r="AQ607" s="108" t="n"/>
      <c r="AR607" s="108" t="n"/>
      <c r="AS607" s="108" t="n"/>
    </row>
    <row r="608" ht="15.75" customHeight="1">
      <c r="B608" s="77" t="n"/>
      <c r="C608" s="78" t="n"/>
      <c r="D608" s="78" t="n"/>
      <c r="E608" s="78" t="n"/>
      <c r="F608" s="78" t="n"/>
      <c r="G608" s="78" t="n"/>
      <c r="H608" s="78" t="n"/>
      <c r="I608" s="78" t="n"/>
      <c r="J608" s="78" t="n"/>
      <c r="K608" s="78" t="n"/>
      <c r="L608" s="78" t="n"/>
      <c r="M608" s="78" t="n"/>
      <c r="N608" s="78" t="n"/>
      <c r="O608" s="78" t="n"/>
      <c r="P608" s="78" t="n"/>
      <c r="Q608" s="78" t="n"/>
      <c r="R608" s="78" t="n"/>
      <c r="S608" s="78" t="n"/>
      <c r="T608" s="78" t="n"/>
      <c r="U608" s="78" t="n"/>
      <c r="V608" s="78" t="n"/>
      <c r="W608" s="78" t="n"/>
      <c r="X608" s="78" t="n"/>
      <c r="Y608" s="78" t="n"/>
      <c r="Z608" s="78" t="n"/>
      <c r="AA608" s="551" t="inlineStr">
        <is>
          <t>Véhicules légers (VL)</t>
        </is>
      </c>
      <c r="AB608" s="427" t="n"/>
      <c r="AC608" s="428" t="n"/>
      <c r="AD608" s="109" t="n"/>
      <c r="AE608" s="110" t="n"/>
      <c r="AF608" s="111" t="n"/>
      <c r="AG608" s="112" t="n"/>
      <c r="AH608" s="113" t="n"/>
      <c r="AI608" s="114" t="n"/>
      <c r="AJ608" s="115" t="n"/>
      <c r="AK608" s="116" t="n"/>
      <c r="AL608" s="116" t="n"/>
      <c r="AM608" s="117" t="n"/>
    </row>
    <row r="609" ht="15.75" customFormat="1" customHeight="1" s="96">
      <c r="B609" s="97" t="n"/>
      <c r="C609" s="98" t="n"/>
      <c r="D609" s="98" t="n"/>
      <c r="E609" s="98" t="n"/>
      <c r="F609" s="98" t="n"/>
      <c r="G609" s="98" t="n"/>
      <c r="H609" s="98" t="n"/>
      <c r="I609" s="98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118" t="n"/>
      <c r="AB609" s="119" t="n"/>
      <c r="AC609" s="120" t="n"/>
      <c r="AD609" s="372" t="n"/>
      <c r="AE609" s="121" t="n"/>
      <c r="AF609" s="419" t="n"/>
      <c r="AG609" s="122" t="n"/>
      <c r="AH609" s="123" t="n"/>
      <c r="AI609" s="124" t="n"/>
      <c r="AJ609" s="375" t="n"/>
      <c r="AK609" s="390" t="n"/>
      <c r="AL609" s="389" t="n"/>
      <c r="AM609" s="388" t="n"/>
      <c r="AO609" s="107" t="n"/>
      <c r="AP609" s="108" t="n"/>
      <c r="AQ609" s="108" t="n"/>
      <c r="AR609" s="108" t="n"/>
      <c r="AS609" s="108" t="n"/>
    </row>
    <row r="610" ht="15.75" customHeight="1">
      <c r="B610" s="77" t="n"/>
      <c r="C610" s="78" t="n"/>
      <c r="D610" s="78" t="n"/>
      <c r="E610" s="78" t="n"/>
      <c r="F610" s="78" t="n"/>
      <c r="G610" s="78" t="n"/>
      <c r="H610" s="78" t="n"/>
      <c r="I610" s="78" t="n"/>
      <c r="J610" s="78" t="n"/>
      <c r="K610" s="78" t="n"/>
      <c r="L610" s="78" t="n"/>
      <c r="M610" s="78" t="n"/>
      <c r="N610" s="78" t="n"/>
      <c r="O610" s="78" t="n"/>
      <c r="P610" s="78" t="n"/>
      <c r="Q610" s="78" t="n"/>
      <c r="R610" s="78" t="n"/>
      <c r="S610" s="78" t="n"/>
      <c r="T610" s="78" t="n"/>
      <c r="U610" s="78" t="n"/>
      <c r="V610" s="78" t="n"/>
      <c r="W610" s="78" t="n"/>
      <c r="X610" s="78" t="n"/>
      <c r="Y610" s="78" t="n"/>
      <c r="Z610" s="78" t="n"/>
      <c r="AA610" s="549" t="inlineStr">
        <is>
          <t>Poids lourds (PL)</t>
        </is>
      </c>
      <c r="AB610" s="427" t="n"/>
      <c r="AC610" s="428" t="n"/>
      <c r="AD610" s="125" t="n"/>
      <c r="AE610" s="126" t="n"/>
      <c r="AF610" s="127" t="n"/>
      <c r="AG610" s="128" t="n"/>
      <c r="AH610" s="129" t="n"/>
      <c r="AI610" s="130" t="n"/>
      <c r="AJ610" s="131" t="n"/>
      <c r="AK610" s="132" t="n"/>
      <c r="AL610" s="132" t="n"/>
      <c r="AM610" s="133" t="n"/>
    </row>
    <row r="611" ht="15.75" customFormat="1" customHeight="1" s="96">
      <c r="B611" s="97" t="n"/>
      <c r="C611" s="98" t="n"/>
      <c r="D611" s="98" t="n"/>
      <c r="E611" s="98" t="n"/>
      <c r="F611" s="98" t="n"/>
      <c r="G611" s="98" t="n"/>
      <c r="H611" s="98" t="n"/>
      <c r="I611" s="98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134" t="n"/>
      <c r="AB611" s="135" t="n"/>
      <c r="AC611" s="136" t="n"/>
      <c r="AD611" s="373">
        <f>AD597</f>
        <v/>
      </c>
      <c r="AE611" s="137" t="n"/>
      <c r="AF611" s="418" t="inlineStr">
        <is>
          <t>km/h</t>
        </is>
      </c>
      <c r="AG611" s="138">
        <f>SUMPRODUCT(MATCH(1,--($C599:$Z599&gt;15),0))</f>
        <v/>
      </c>
      <c r="AH611" s="139">
        <f>SUMPRODUCT(MATCH(1,--($C599:$Z599&gt;50),0))</f>
        <v/>
      </c>
      <c r="AI611" s="140">
        <f>SUMPRODUCT(MATCH(1,--($C599:$Z599&gt;85),0))</f>
        <v/>
      </c>
      <c r="AJ611" s="374">
        <f>AJ610/AD610</f>
        <v/>
      </c>
      <c r="AK611" s="391">
        <f>AK610/$AD610</f>
        <v/>
      </c>
      <c r="AL611" s="393">
        <f>AL610/$AD610</f>
        <v/>
      </c>
      <c r="AM611" s="392">
        <f>AM610/$AD610</f>
        <v/>
      </c>
      <c r="AO611" s="107" t="n"/>
      <c r="AP611" s="108" t="n"/>
      <c r="AQ611" s="108" t="n"/>
      <c r="AR611" s="108" t="n"/>
      <c r="AS611" s="108" t="n"/>
    </row>
    <row r="612" ht="15.75" customHeight="1">
      <c r="B612" s="77" t="n"/>
      <c r="C612" s="78" t="n"/>
      <c r="D612" s="78" t="n"/>
      <c r="E612" s="78" t="n"/>
      <c r="F612" s="78" t="n"/>
      <c r="G612" s="78" t="n"/>
      <c r="H612" s="78" t="n"/>
      <c r="I612" s="78" t="n"/>
      <c r="J612" s="78" t="n"/>
      <c r="K612" s="78" t="n"/>
      <c r="L612" s="78" t="n"/>
      <c r="M612" s="78" t="n"/>
      <c r="N612" s="78" t="n"/>
      <c r="O612" s="78" t="n"/>
      <c r="P612" s="78" t="n"/>
      <c r="Q612" s="78" t="n"/>
      <c r="R612" s="78" t="n"/>
      <c r="S612" s="78" t="n"/>
      <c r="T612" s="78" t="n"/>
      <c r="U612" s="78" t="n"/>
      <c r="V612" s="78" t="n"/>
      <c r="W612" s="78" t="n"/>
      <c r="X612" s="78" t="n"/>
      <c r="Y612" s="78" t="n"/>
      <c r="Z612" s="78" t="n"/>
      <c r="AB612" s="141" t="n"/>
      <c r="AC612" s="141" t="n"/>
      <c r="AD612" s="142" t="n"/>
      <c r="AE612" s="143" t="n"/>
      <c r="AF612" s="143" t="n"/>
      <c r="AG612" s="143" t="n"/>
      <c r="AH612" s="143" t="n"/>
      <c r="AI612" s="438" t="inlineStr">
        <is>
          <t>Période 1:</t>
        </is>
      </c>
      <c r="AK612" s="316" t="inlineStr">
        <is>
          <t>{{P1_START}}</t>
        </is>
      </c>
      <c r="AL612" s="425" t="inlineStr">
        <is>
          <t>à</t>
        </is>
      </c>
      <c r="AM612" s="316" t="inlineStr">
        <is>
          <t>{{P1_END}}</t>
        </is>
      </c>
      <c r="AN612" s="144" t="n"/>
    </row>
    <row r="613" ht="15.75" customHeight="1">
      <c r="B613" s="77" t="n"/>
      <c r="C613" s="78" t="n"/>
      <c r="D613" s="78" t="n"/>
      <c r="E613" s="78" t="n"/>
      <c r="F613" s="78" t="n"/>
      <c r="G613" s="78" t="n"/>
      <c r="H613" s="78" t="n"/>
      <c r="I613" s="78" t="n"/>
      <c r="J613" s="78" t="n"/>
      <c r="K613" s="78" t="n"/>
      <c r="L613" s="78" t="n"/>
      <c r="M613" s="78" t="n"/>
      <c r="N613" s="78" t="n"/>
      <c r="O613" s="78" t="n"/>
      <c r="P613" s="78" t="n"/>
      <c r="Q613" s="78" t="n"/>
      <c r="R613" s="78" t="n"/>
      <c r="S613" s="78" t="n"/>
      <c r="T613" s="78" t="n"/>
      <c r="U613" s="78" t="n"/>
      <c r="V613" s="78" t="n"/>
      <c r="W613" s="78" t="n"/>
      <c r="X613" s="78" t="n"/>
      <c r="Y613" s="78" t="n"/>
      <c r="Z613" s="78" t="n"/>
      <c r="AB613" s="145" t="n"/>
      <c r="AC613" s="145" t="n"/>
      <c r="AD613" s="146" t="n"/>
      <c r="AE613" s="147" t="n"/>
      <c r="AF613" s="147" t="n"/>
      <c r="AG613" s="147" t="n"/>
      <c r="AH613" s="147" t="n"/>
      <c r="AI613" s="438" t="inlineStr">
        <is>
          <t>Période 2:</t>
        </is>
      </c>
      <c r="AK613" s="316" t="inlineStr">
        <is>
          <t>{{P2_START}}</t>
        </is>
      </c>
      <c r="AL613" s="425" t="inlineStr">
        <is>
          <t>à</t>
        </is>
      </c>
      <c r="AM613" s="316" t="inlineStr">
        <is>
          <t>{{P2_END}}</t>
        </is>
      </c>
      <c r="AN613" s="144" t="n"/>
    </row>
    <row r="614" ht="15.75" customHeight="1">
      <c r="B614" s="77" t="n"/>
      <c r="C614" s="78" t="n"/>
      <c r="D614" s="78" t="n"/>
      <c r="E614" s="78" t="n"/>
      <c r="F614" s="78" t="n"/>
      <c r="G614" s="78" t="n"/>
      <c r="H614" s="78" t="n"/>
      <c r="I614" s="78" t="n"/>
      <c r="J614" s="78" t="n"/>
      <c r="K614" s="78" t="n"/>
      <c r="L614" s="78" t="n"/>
      <c r="M614" s="78" t="n"/>
      <c r="N614" s="78" t="n"/>
      <c r="O614" s="78" t="n"/>
      <c r="P614" s="78" t="n"/>
      <c r="Q614" s="78" t="n"/>
      <c r="R614" s="78" t="n"/>
      <c r="S614" s="78" t="n"/>
      <c r="T614" s="78" t="n"/>
      <c r="U614" s="78" t="n"/>
      <c r="V614" s="78" t="n"/>
      <c r="W614" s="78" t="n"/>
      <c r="X614" s="78" t="n"/>
      <c r="Y614" s="78" t="n"/>
      <c r="Z614" s="78" t="n"/>
      <c r="AB614" s="148" t="n"/>
      <c r="AC614" s="148" t="n"/>
      <c r="AD614" s="146" t="n"/>
      <c r="AE614" s="147" t="n"/>
      <c r="AF614" s="147" t="n"/>
      <c r="AG614" s="147" t="n"/>
      <c r="AH614" s="147" t="n"/>
      <c r="AI614" s="438" t="inlineStr">
        <is>
          <t>Période 3:</t>
        </is>
      </c>
      <c r="AK614" s="316" t="inlineStr">
        <is>
          <t>{{P3_START}}</t>
        </is>
      </c>
      <c r="AL614" s="425" t="inlineStr">
        <is>
          <t>à</t>
        </is>
      </c>
      <c r="AM614" s="316" t="inlineStr">
        <is>
          <t>{{P3_END}}</t>
        </is>
      </c>
      <c r="AN614" s="144" t="n"/>
    </row>
    <row r="615" ht="15.75" customHeight="1">
      <c r="B615" s="77" t="n"/>
      <c r="C615" s="78" t="n"/>
      <c r="D615" s="78" t="n"/>
      <c r="E615" s="78" t="n"/>
      <c r="F615" s="78" t="n"/>
      <c r="G615" s="78" t="n"/>
      <c r="H615" s="78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  <c r="R615" s="78" t="n"/>
      <c r="S615" s="78" t="n"/>
      <c r="T615" s="78" t="n"/>
      <c r="U615" s="78" t="n"/>
      <c r="V615" s="78" t="n"/>
      <c r="W615" s="78" t="n"/>
      <c r="X615" s="78" t="n"/>
      <c r="Y615" s="78" t="n"/>
      <c r="Z615" s="78" t="n"/>
      <c r="AB615" s="149" t="n"/>
      <c r="AC615" s="74" t="n"/>
      <c r="AD615" s="150" t="n"/>
      <c r="AE615" s="150" t="n"/>
      <c r="AF615" s="149" t="n"/>
      <c r="AG615" s="150" t="n"/>
      <c r="AH615" s="150" t="n"/>
      <c r="AI615" s="151" t="n"/>
      <c r="AJ615" s="151" t="n"/>
      <c r="AK615" s="151" t="n"/>
      <c r="AL615" s="151" t="n"/>
      <c r="AM615" s="151" t="n"/>
      <c r="AN615" s="151" t="n"/>
    </row>
    <row r="616" ht="15.75" customHeight="1">
      <c r="B616" s="77" t="n"/>
      <c r="C616" s="78" t="n"/>
      <c r="D616" s="78" t="n"/>
      <c r="E616" s="78" t="n"/>
      <c r="F616" s="78" t="n"/>
      <c r="G616" s="78" t="n"/>
      <c r="H616" s="78" t="n"/>
      <c r="I616" s="78" t="n"/>
      <c r="J616" s="78" t="n"/>
      <c r="K616" s="78" t="n"/>
      <c r="L616" s="78" t="n"/>
      <c r="M616" s="78" t="n"/>
      <c r="N616" s="78" t="n"/>
      <c r="O616" s="78" t="n"/>
      <c r="P616" s="78" t="n"/>
      <c r="Q616" s="78" t="n"/>
      <c r="R616" s="78" t="n"/>
      <c r="S616" s="78" t="n"/>
      <c r="T616" s="78" t="n"/>
      <c r="U616" s="78" t="n"/>
      <c r="V616" s="78" t="n"/>
      <c r="W616" s="78" t="n"/>
      <c r="X616" s="78" t="n"/>
      <c r="Y616" s="78" t="n"/>
      <c r="Z616" s="78" t="n"/>
      <c r="AA616" s="40" t="n"/>
      <c r="AB616" s="40" t="n"/>
      <c r="AC616" s="40" t="n"/>
      <c r="AD616" s="40" t="n"/>
      <c r="AE616" s="40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</row>
    <row r="617" ht="15.75" customHeight="1"/>
    <row r="618" ht="15.75" customHeight="1">
      <c r="B618" s="5" t="n"/>
      <c r="C618" s="6" t="n"/>
      <c r="D618" s="6" t="n"/>
      <c r="E618" s="6" t="n"/>
      <c r="F618" s="7" t="n"/>
      <c r="G618" s="445" t="inlineStr">
        <is>
          <t>MOYENNE DE LA PERIODE DE RELEVE</t>
        </is>
      </c>
      <c r="H618" s="446" t="n"/>
      <c r="I618" s="446" t="n"/>
      <c r="J618" s="446" t="n"/>
      <c r="K618" s="446" t="n"/>
      <c r="L618" s="446" t="n"/>
      <c r="M618" s="446" t="n"/>
      <c r="N618" s="446" t="n"/>
      <c r="O618" s="446" t="n"/>
      <c r="P618" s="446" t="n"/>
      <c r="Q618" s="446" t="n"/>
      <c r="R618" s="446" t="n"/>
      <c r="S618" s="446" t="n"/>
      <c r="T618" s="446" t="n"/>
      <c r="U618" s="446" t="n"/>
      <c r="V618" s="446" t="n"/>
      <c r="W618" s="446" t="n"/>
      <c r="X618" s="446" t="n"/>
      <c r="Y618" s="446" t="n"/>
      <c r="Z618" s="446" t="n"/>
      <c r="AA618" s="446" t="n"/>
      <c r="AB618" s="446" t="n"/>
      <c r="AC618" s="446" t="n"/>
      <c r="AD618" s="446" t="n"/>
      <c r="AE618" s="446" t="n"/>
      <c r="AF618" s="446" t="n"/>
      <c r="AG618" s="8" t="n"/>
      <c r="AH618" s="8" t="n"/>
      <c r="AI618" s="8" t="n"/>
      <c r="AJ618" s="8" t="n"/>
      <c r="AK618" s="8" t="n"/>
      <c r="AL618" s="8" t="n"/>
      <c r="AM618" s="9" t="n"/>
      <c r="AN618" s="10" t="n"/>
    </row>
    <row r="619" ht="15.75" customHeight="1">
      <c r="B619" s="11" t="n"/>
      <c r="C619" s="12" t="n"/>
      <c r="D619" s="12" t="n"/>
      <c r="E619" s="12" t="n"/>
      <c r="F619" s="13" t="n"/>
      <c r="G619" s="550" t="inlineStr">
        <is>
          <t>SENS1</t>
        </is>
      </c>
      <c r="H619" s="427" t="n"/>
      <c r="I619" s="427" t="n"/>
      <c r="J619" s="428" t="n"/>
      <c r="K619" s="444" t="inlineStr">
        <is>
          <t>Sens</t>
        </is>
      </c>
      <c r="L619" s="440" t="n">
        <v>1</v>
      </c>
      <c r="M619" s="447" t="inlineStr">
        <is>
          <t>Voie</t>
        </is>
      </c>
      <c r="N619" s="440" t="n">
        <v>0</v>
      </c>
      <c r="O619" s="14" t="n"/>
      <c r="P619" s="15" t="n"/>
      <c r="Q619" s="441" t="inlineStr">
        <is>
          <t>{{SECT_INFO}}</t>
        </is>
      </c>
      <c r="R619" s="427" t="n"/>
      <c r="S619" s="427" t="n"/>
      <c r="T619" s="427" t="n"/>
      <c r="U619" s="427" t="n"/>
      <c r="V619" s="427" t="n"/>
      <c r="W619" s="427" t="n"/>
      <c r="X619" s="427" t="n"/>
      <c r="Y619" s="428" t="n"/>
      <c r="Z619" s="441" t="inlineStr">
        <is>
          <t>{{SURVEY_PERIOD}}</t>
        </is>
      </c>
      <c r="AA619" s="427" t="n"/>
      <c r="AB619" s="427" t="n"/>
      <c r="AC619" s="427" t="n"/>
      <c r="AD619" s="427" t="n"/>
      <c r="AE619" s="427" t="n"/>
      <c r="AF619" s="428" t="n"/>
      <c r="AG619" s="441" t="inlineStr">
        <is>
          <t>Mode 4 / Seq = 60mn</t>
        </is>
      </c>
      <c r="AH619" s="427" t="n"/>
      <c r="AI619" s="427" t="n"/>
      <c r="AJ619" s="427" t="n"/>
      <c r="AK619" s="427" t="n"/>
      <c r="AL619" s="427" t="n"/>
      <c r="AM619" s="428" t="n"/>
      <c r="AN619" s="16" t="n"/>
    </row>
    <row r="620" ht="15.75" customHeight="1">
      <c r="B620" s="11" t="n"/>
      <c r="C620" s="12" t="n"/>
      <c r="D620" s="12" t="n"/>
      <c r="E620" s="12" t="n"/>
      <c r="F620" s="13" t="n"/>
      <c r="G620" s="431" t="n"/>
      <c r="J620" s="433" t="n"/>
      <c r="K620" s="434" t="n"/>
      <c r="L620" s="435" t="n"/>
      <c r="M620" s="435" t="n"/>
      <c r="N620" s="435" t="n"/>
      <c r="O620" s="17" t="n"/>
      <c r="P620" s="18" t="n"/>
      <c r="Q620" s="434" t="n"/>
      <c r="R620" s="435" t="n"/>
      <c r="S620" s="435" t="n"/>
      <c r="T620" s="435" t="n"/>
      <c r="U620" s="435" t="n"/>
      <c r="V620" s="435" t="n"/>
      <c r="W620" s="435" t="n"/>
      <c r="X620" s="435" t="n"/>
      <c r="Y620" s="436" t="n"/>
      <c r="Z620" s="434" t="n"/>
      <c r="AA620" s="435" t="n"/>
      <c r="AB620" s="435" t="n"/>
      <c r="AC620" s="435" t="n"/>
      <c r="AD620" s="435" t="n"/>
      <c r="AE620" s="435" t="n"/>
      <c r="AF620" s="436" t="n"/>
      <c r="AG620" s="434" t="n"/>
      <c r="AH620" s="435" t="n"/>
      <c r="AI620" s="435" t="n"/>
      <c r="AJ620" s="435" t="n"/>
      <c r="AK620" s="435" t="n"/>
      <c r="AL620" s="435" t="n"/>
      <c r="AM620" s="436" t="n"/>
      <c r="AN620" s="16" t="n"/>
    </row>
    <row r="621" ht="15.75" customHeight="1">
      <c r="B621" s="11" t="n"/>
      <c r="C621" s="12" t="n"/>
      <c r="D621" s="12" t="n"/>
      <c r="E621" s="12" t="n"/>
      <c r="F621" s="13" t="n"/>
      <c r="G621" s="431" t="n"/>
      <c r="J621" s="433" t="n"/>
      <c r="K621" s="443" t="inlineStr">
        <is>
          <t>{{LOCATION}}</t>
        </is>
      </c>
      <c r="L621" s="427" t="n"/>
      <c r="M621" s="427" t="n"/>
      <c r="N621" s="427" t="n"/>
      <c r="O621" s="427" t="n"/>
      <c r="P621" s="427" t="n"/>
      <c r="Q621" s="427" t="n"/>
      <c r="R621" s="427" t="n"/>
      <c r="S621" s="427" t="n"/>
      <c r="T621" s="427" t="n"/>
      <c r="U621" s="427" t="n"/>
      <c r="V621" s="427" t="n"/>
      <c r="W621" s="427" t="n"/>
      <c r="X621" s="427" t="n"/>
      <c r="Y621" s="427" t="n"/>
      <c r="Z621" s="427" t="n"/>
      <c r="AA621" s="427" t="n"/>
      <c r="AB621" s="427" t="n"/>
      <c r="AC621" s="427" t="n"/>
      <c r="AD621" s="427" t="n"/>
      <c r="AE621" s="427" t="n"/>
      <c r="AF621" s="427" t="n"/>
      <c r="AG621" s="427" t="n"/>
      <c r="AH621" s="427" t="n"/>
      <c r="AI621" s="427" t="n"/>
      <c r="AJ621" s="447" t="inlineStr">
        <is>
          <t>Page</t>
        </is>
      </c>
      <c r="AK621" s="442" t="inlineStr">
        <is>
          <t>-</t>
        </is>
      </c>
      <c r="AL621" s="19" t="n"/>
      <c r="AM621" s="20" t="n"/>
      <c r="AN621" s="21" t="n"/>
    </row>
    <row r="622" ht="15.75" customHeight="1">
      <c r="B622" s="22" t="n"/>
      <c r="C622" s="23" t="n"/>
      <c r="D622" s="23" t="n"/>
      <c r="E622" s="23" t="n"/>
      <c r="F622" s="24" t="n"/>
      <c r="G622" s="434" t="n"/>
      <c r="H622" s="435" t="n"/>
      <c r="I622" s="435" t="n"/>
      <c r="J622" s="436" t="n"/>
      <c r="K622" s="434" t="n"/>
      <c r="L622" s="435" t="n"/>
      <c r="M622" s="435" t="n"/>
      <c r="N622" s="435" t="n"/>
      <c r="O622" s="435" t="n"/>
      <c r="P622" s="435" t="n"/>
      <c r="Q622" s="435" t="n"/>
      <c r="R622" s="435" t="n"/>
      <c r="S622" s="435" t="n"/>
      <c r="T622" s="435" t="n"/>
      <c r="U622" s="435" t="n"/>
      <c r="V622" s="435" t="n"/>
      <c r="W622" s="435" t="n"/>
      <c r="X622" s="435" t="n"/>
      <c r="Y622" s="435" t="n"/>
      <c r="Z622" s="435" t="n"/>
      <c r="AA622" s="435" t="n"/>
      <c r="AB622" s="435" t="n"/>
      <c r="AC622" s="435" t="n"/>
      <c r="AD622" s="435" t="n"/>
      <c r="AE622" s="435" t="n"/>
      <c r="AF622" s="435" t="n"/>
      <c r="AG622" s="435" t="n"/>
      <c r="AH622" s="435" t="n"/>
      <c r="AI622" s="435" t="n"/>
      <c r="AJ622" s="435" t="n"/>
      <c r="AK622" s="435" t="n"/>
      <c r="AL622" s="25" t="n"/>
      <c r="AM622" s="26" t="n"/>
    </row>
    <row r="623" ht="15.75" customFormat="1" customHeight="1" s="27">
      <c r="B623" s="28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  <c r="AO623" s="3" t="n"/>
      <c r="AP623" s="4" t="n"/>
      <c r="AQ623" s="4" t="n"/>
      <c r="AR623" s="4" t="n"/>
      <c r="AS623" s="4" t="n"/>
    </row>
    <row r="624" hidden="1" ht="15.75" customFormat="1" customHeight="1" s="30">
      <c r="B624" s="31" t="inlineStr">
        <is>
          <t>Vitesses</t>
        </is>
      </c>
      <c r="C624" s="31" t="n">
        <v>0</v>
      </c>
      <c r="D624" s="31" t="n">
        <v>20</v>
      </c>
      <c r="E624" s="31" t="n">
        <v>20</v>
      </c>
      <c r="F624" s="31" t="n">
        <v>30</v>
      </c>
      <c r="G624" s="31" t="n">
        <v>30</v>
      </c>
      <c r="H624" s="31" t="n">
        <v>40</v>
      </c>
      <c r="I624" s="31" t="n">
        <v>40</v>
      </c>
      <c r="J624" s="31" t="n">
        <v>50</v>
      </c>
      <c r="K624" s="31" t="n">
        <v>50</v>
      </c>
      <c r="L624" s="31" t="n">
        <v>60</v>
      </c>
      <c r="M624" s="31" t="n">
        <v>60</v>
      </c>
      <c r="N624" s="31" t="n">
        <v>70</v>
      </c>
      <c r="O624" s="31" t="n">
        <v>70</v>
      </c>
      <c r="P624" s="31" t="n">
        <v>80</v>
      </c>
      <c r="Q624" s="31" t="n">
        <v>80</v>
      </c>
      <c r="R624" s="31" t="n">
        <v>90</v>
      </c>
      <c r="S624" s="31" t="n">
        <v>90</v>
      </c>
      <c r="T624" s="31" t="n">
        <v>100</v>
      </c>
      <c r="U624" s="31" t="n">
        <v>100</v>
      </c>
      <c r="V624" s="31" t="n">
        <v>110</v>
      </c>
      <c r="W624" s="31" t="n">
        <v>110</v>
      </c>
      <c r="X624" s="31" t="n">
        <v>120</v>
      </c>
      <c r="Y624" s="31" t="n">
        <v>120</v>
      </c>
      <c r="Z624" s="31" t="n">
        <v>130</v>
      </c>
      <c r="AO624" s="3" t="n"/>
    </row>
    <row r="625" ht="15.75" customHeight="1">
      <c r="B625" s="450" t="n"/>
      <c r="C625" s="32" t="n"/>
      <c r="D625" s="32" t="inlineStr">
        <is>
          <t>&lt;20</t>
        </is>
      </c>
      <c r="E625" s="32" t="n"/>
      <c r="F625" s="32" t="inlineStr">
        <is>
          <t>20 - 30</t>
        </is>
      </c>
      <c r="G625" s="32" t="n"/>
      <c r="H625" s="32" t="inlineStr">
        <is>
          <t>30 - 40</t>
        </is>
      </c>
      <c r="I625" s="32" t="n"/>
      <c r="J625" s="32" t="inlineStr">
        <is>
          <t>40 - 50</t>
        </is>
      </c>
      <c r="K625" s="32" t="n"/>
      <c r="L625" s="32" t="inlineStr">
        <is>
          <t>50 - 60</t>
        </is>
      </c>
      <c r="M625" s="32" t="n"/>
      <c r="N625" s="32" t="inlineStr">
        <is>
          <t>60 - 70</t>
        </is>
      </c>
      <c r="O625" s="32" t="n"/>
      <c r="P625" s="32" t="inlineStr">
        <is>
          <t>70 - 80</t>
        </is>
      </c>
      <c r="Q625" s="32" t="n"/>
      <c r="R625" s="32" t="inlineStr">
        <is>
          <t>80 - 90</t>
        </is>
      </c>
      <c r="S625" s="32" t="n"/>
      <c r="T625" s="32" t="inlineStr">
        <is>
          <t>90 - 100</t>
        </is>
      </c>
      <c r="U625" s="32" t="n"/>
      <c r="V625" s="32" t="inlineStr">
        <is>
          <t>100 - 110</t>
        </is>
      </c>
      <c r="W625" s="32" t="n"/>
      <c r="X625" s="32" t="inlineStr">
        <is>
          <t>110 - 120</t>
        </is>
      </c>
      <c r="Y625" s="32" t="n"/>
      <c r="Z625" s="32" t="inlineStr">
        <is>
          <t>&gt;120</t>
        </is>
      </c>
      <c r="AA625" s="33" t="n"/>
      <c r="AB625" s="34" t="inlineStr">
        <is>
          <t>Vmoy(km/h)</t>
        </is>
      </c>
      <c r="AC625" s="33" t="n"/>
      <c r="AD625" s="35" t="inlineStr">
        <is>
          <t xml:space="preserve">     Débit</t>
        </is>
      </c>
      <c r="AE625" s="34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</row>
    <row r="626" ht="15.75" customHeight="1">
      <c r="B626" s="434" t="n"/>
      <c r="C626" s="37" t="inlineStr">
        <is>
          <t>VL</t>
        </is>
      </c>
      <c r="D626" s="37" t="inlineStr">
        <is>
          <t>PL</t>
        </is>
      </c>
      <c r="E626" s="37" t="inlineStr">
        <is>
          <t>VL</t>
        </is>
      </c>
      <c r="F626" s="37" t="inlineStr">
        <is>
          <t>PL</t>
        </is>
      </c>
      <c r="G626" s="37" t="inlineStr">
        <is>
          <t>VL</t>
        </is>
      </c>
      <c r="H626" s="37" t="inlineStr">
        <is>
          <t>PL</t>
        </is>
      </c>
      <c r="I626" s="37" t="inlineStr">
        <is>
          <t>VL</t>
        </is>
      </c>
      <c r="J626" s="37" t="inlineStr">
        <is>
          <t>PL</t>
        </is>
      </c>
      <c r="K626" s="37" t="inlineStr">
        <is>
          <t>VL</t>
        </is>
      </c>
      <c r="L626" s="37" t="inlineStr">
        <is>
          <t>PL</t>
        </is>
      </c>
      <c r="M626" s="37" t="inlineStr">
        <is>
          <t>VL</t>
        </is>
      </c>
      <c r="N626" s="37" t="inlineStr">
        <is>
          <t>PL</t>
        </is>
      </c>
      <c r="O626" s="37" t="inlineStr">
        <is>
          <t>VL</t>
        </is>
      </c>
      <c r="P626" s="37" t="inlineStr">
        <is>
          <t>PL</t>
        </is>
      </c>
      <c r="Q626" s="37" t="inlineStr">
        <is>
          <t>VL</t>
        </is>
      </c>
      <c r="R626" s="37" t="inlineStr">
        <is>
          <t>PL</t>
        </is>
      </c>
      <c r="S626" s="37" t="inlineStr">
        <is>
          <t>VL</t>
        </is>
      </c>
      <c r="T626" s="37" t="inlineStr">
        <is>
          <t>PL</t>
        </is>
      </c>
      <c r="U626" s="37" t="inlineStr">
        <is>
          <t>VL</t>
        </is>
      </c>
      <c r="V626" s="37" t="inlineStr">
        <is>
          <t>PL</t>
        </is>
      </c>
      <c r="W626" s="37" t="inlineStr">
        <is>
          <t>VL</t>
        </is>
      </c>
      <c r="X626" s="37" t="inlineStr">
        <is>
          <t>PL</t>
        </is>
      </c>
      <c r="Y626" s="37" t="inlineStr">
        <is>
          <t>VL</t>
        </is>
      </c>
      <c r="Z626" s="37" t="inlineStr">
        <is>
          <t>PL</t>
        </is>
      </c>
      <c r="AA626" s="38" t="inlineStr">
        <is>
          <t>VL</t>
        </is>
      </c>
      <c r="AB626" s="39" t="inlineStr">
        <is>
          <t>PL</t>
        </is>
      </c>
      <c r="AC626" s="38" t="inlineStr">
        <is>
          <t>VL</t>
        </is>
      </c>
      <c r="AD626" s="37" t="inlineStr">
        <is>
          <t>PL</t>
        </is>
      </c>
      <c r="AE626" s="39" t="inlineStr">
        <is>
          <t>TV</t>
        </is>
      </c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</row>
    <row r="627" ht="15.75" customHeight="1">
      <c r="B627" s="41" t="inlineStr">
        <is>
          <t>0h - 1h</t>
        </is>
      </c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  <c r="AA627" s="43">
        <f>IF(AC627=0,"",(C627*(C$8+D$8)/2+E627*(E$8+F$8)/2+G627*(G$8+H$8)/2+I627*(I$8+J$8)/2+K627*(K$8+L$8)/2+M627*(M$8+N$8)/2+O627*(O$8+P$8)/2+Q627*(Q$8+R$8)/2+S627*(S$8+T$8)/2+U627*(U$8+V$8)/2+W627*(W$8+X$8)/2+Y627*(Y$8+Z$8)/2)/AC627)</f>
        <v/>
      </c>
      <c r="AB627" s="44">
        <f>IF(AD627=0,"",(D627*(D$8+C$8)/2+F627*(F$8+E$8)/2+H627*(H$8+G$8)/2+J627*(J$8+I$8)/2+L627*(L$8+K$8)/2+N627*(N$8+M$8)/2+P627*(P$8+O$8)/2+R627*(R$8+Q$8)/2+T627*(T$8+S$8)/2+V627*(V$8+U$8)/2+X627*(X$8+W$8)/2+Z627*(Z$8+Y$8)/2)/AD627)</f>
        <v/>
      </c>
      <c r="AC627" s="45">
        <f>SUM(C627,E627,G627,I627,K627,M627,O627,Q627,S627,U627,W627,Y627)</f>
        <v/>
      </c>
      <c r="AD627" s="46">
        <f>SUM(D627,F627,H627,J627,L627,N627,P627,R627,T627,V627,X627,Z627)</f>
        <v/>
      </c>
      <c r="AE627" s="47">
        <f>AC627+AD627</f>
        <v/>
      </c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8">
        <f>TIME(HOUR(AP627),MINUTE(AP627),0)</f>
        <v/>
      </c>
      <c r="AP627" s="48">
        <f>#REF!</f>
        <v/>
      </c>
    </row>
    <row r="628" ht="15.75" customHeight="1">
      <c r="B628" s="41" t="inlineStr">
        <is>
          <t>1h - 2h</t>
        </is>
      </c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  <c r="AA628" s="43">
        <f>IF(AC628=0,"",(C628*(C$8+D$8)/2+E628*(E$8+F$8)/2+G628*(G$8+H$8)/2+I628*(I$8+J$8)/2+K628*(K$8+L$8)/2+M628*(M$8+N$8)/2+O628*(O$8+P$8)/2+Q628*(Q$8+R$8)/2+S628*(S$8+T$8)/2+U628*(U$8+V$8)/2+W628*(W$8+X$8)/2+Y628*(Y$8+Z$8)/2)/AC628)</f>
        <v/>
      </c>
      <c r="AB628" s="44">
        <f>IF(AD628=0,"",(D628*(D$8+C$8)/2+F628*(F$8+E$8)/2+H628*(H$8+G$8)/2+J628*(J$8+I$8)/2+L628*(L$8+K$8)/2+N628*(N$8+M$8)/2+P628*(P$8+O$8)/2+R628*(R$8+Q$8)/2+T628*(T$8+S$8)/2+V628*(V$8+U$8)/2+X628*(X$8+W$8)/2+Z628*(Z$8+Y$8)/2)/AD628)</f>
        <v/>
      </c>
      <c r="AC628" s="45">
        <f>SUM(C628,E628,G628,I628,K628,M628,O628,Q628,S628,U628,W628,Y628)</f>
        <v/>
      </c>
      <c r="AD628" s="46">
        <f>SUM(D628,F628,H628,J628,L628,N628,P628,R628,T628,V628,X628,Z628)</f>
        <v/>
      </c>
      <c r="AE628" s="47">
        <f>AC628+AD628</f>
        <v/>
      </c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8">
        <f>AO627+TIME(0,60*$AH$43/24,0)</f>
        <v/>
      </c>
      <c r="AP628" s="48">
        <f>AP627+TIME(0,60*$AH$43/24,0)</f>
        <v/>
      </c>
    </row>
    <row r="629" ht="15.75" customHeight="1">
      <c r="B629" s="41" t="inlineStr">
        <is>
          <t>2h - 3h</t>
        </is>
      </c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  <c r="AA629" s="43">
        <f>IF(AC629=0,"",(C629*(C$8+D$8)/2+E629*(E$8+F$8)/2+G629*(G$8+H$8)/2+I629*(I$8+J$8)/2+K629*(K$8+L$8)/2+M629*(M$8+N$8)/2+O629*(O$8+P$8)/2+Q629*(Q$8+R$8)/2+S629*(S$8+T$8)/2+U629*(U$8+V$8)/2+W629*(W$8+X$8)/2+Y629*(Y$8+Z$8)/2)/AC629)</f>
        <v/>
      </c>
      <c r="AB629" s="44">
        <f>IF(AD629=0,"",(D629*(D$8+C$8)/2+F629*(F$8+E$8)/2+H629*(H$8+G$8)/2+J629*(J$8+I$8)/2+L629*(L$8+K$8)/2+N629*(N$8+M$8)/2+P629*(P$8+O$8)/2+R629*(R$8+Q$8)/2+T629*(T$8+S$8)/2+V629*(V$8+U$8)/2+X629*(X$8+W$8)/2+Z629*(Z$8+Y$8)/2)/AD629)</f>
        <v/>
      </c>
      <c r="AC629" s="45">
        <f>SUM(C629,E629,G629,I629,K629,M629,O629,Q629,S629,U629,W629,Y629)</f>
        <v/>
      </c>
      <c r="AD629" s="46">
        <f>SUM(D629,F629,H629,J629,L629,N629,P629,R629,T629,V629,X629,Z629)</f>
        <v/>
      </c>
      <c r="AE629" s="47">
        <f>AC629+AD629</f>
        <v/>
      </c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8">
        <f>AO628+TIME(0,60*$AH$43/24,0)</f>
        <v/>
      </c>
      <c r="AP629" s="48">
        <f>AP628+TIME(0,60*$AH$43/24,0)</f>
        <v/>
      </c>
    </row>
    <row r="630" ht="15.75" customHeight="1">
      <c r="B630" s="41" t="inlineStr">
        <is>
          <t>3h - 4h</t>
        </is>
      </c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  <c r="AA630" s="43">
        <f>IF(AC630=0,"",(C630*(C$8+D$8)/2+E630*(E$8+F$8)/2+G630*(G$8+H$8)/2+I630*(I$8+J$8)/2+K630*(K$8+L$8)/2+M630*(M$8+N$8)/2+O630*(O$8+P$8)/2+Q630*(Q$8+R$8)/2+S630*(S$8+T$8)/2+U630*(U$8+V$8)/2+W630*(W$8+X$8)/2+Y630*(Y$8+Z$8)/2)/AC630)</f>
        <v/>
      </c>
      <c r="AB630" s="44">
        <f>IF(AD630=0,"",(D630*(D$8+C$8)/2+F630*(F$8+E$8)/2+H630*(H$8+G$8)/2+J630*(J$8+I$8)/2+L630*(L$8+K$8)/2+N630*(N$8+M$8)/2+P630*(P$8+O$8)/2+R630*(R$8+Q$8)/2+T630*(T$8+S$8)/2+V630*(V$8+U$8)/2+X630*(X$8+W$8)/2+Z630*(Z$8+Y$8)/2)/AD630)</f>
        <v/>
      </c>
      <c r="AC630" s="45">
        <f>SUM(C630,E630,G630,I630,K630,M630,O630,Q630,S630,U630,W630,Y630)</f>
        <v/>
      </c>
      <c r="AD630" s="46">
        <f>SUM(D630,F630,H630,J630,L630,N630,P630,R630,T630,V630,X630,Z630)</f>
        <v/>
      </c>
      <c r="AE630" s="47">
        <f>AC630+AD630</f>
        <v/>
      </c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8">
        <f>AO629+TIME(0,60*$AH$43/24,0)</f>
        <v/>
      </c>
      <c r="AP630" s="48">
        <f>AP629+TIME(0,60*$AH$43/24,0)</f>
        <v/>
      </c>
    </row>
    <row r="631" ht="15.75" customHeight="1">
      <c r="B631" s="41" t="inlineStr">
        <is>
          <t>4h - 5h</t>
        </is>
      </c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  <c r="AA631" s="43">
        <f>IF(AC631=0,"",(C631*(C$8+D$8)/2+E631*(E$8+F$8)/2+G631*(G$8+H$8)/2+I631*(I$8+J$8)/2+K631*(K$8+L$8)/2+M631*(M$8+N$8)/2+O631*(O$8+P$8)/2+Q631*(Q$8+R$8)/2+S631*(S$8+T$8)/2+U631*(U$8+V$8)/2+W631*(W$8+X$8)/2+Y631*(Y$8+Z$8)/2)/AC631)</f>
        <v/>
      </c>
      <c r="AB631" s="44">
        <f>IF(AD631=0,"",(D631*(D$8+C$8)/2+F631*(F$8+E$8)/2+H631*(H$8+G$8)/2+J631*(J$8+I$8)/2+L631*(L$8+K$8)/2+N631*(N$8+M$8)/2+P631*(P$8+O$8)/2+R631*(R$8+Q$8)/2+T631*(T$8+S$8)/2+V631*(V$8+U$8)/2+X631*(X$8+W$8)/2+Z631*(Z$8+Y$8)/2)/AD631)</f>
        <v/>
      </c>
      <c r="AC631" s="45">
        <f>SUM(C631,E631,G631,I631,K631,M631,O631,Q631,S631,U631,W631,Y631)</f>
        <v/>
      </c>
      <c r="AD631" s="46">
        <f>SUM(D631,F631,H631,J631,L631,N631,P631,R631,T631,V631,X631,Z631)</f>
        <v/>
      </c>
      <c r="AE631" s="47">
        <f>AC631+AD631</f>
        <v/>
      </c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8">
        <f>AO630+TIME(0,60*$AH$43/24,0)</f>
        <v/>
      </c>
      <c r="AP631" s="48">
        <f>AP630+TIME(0,60*$AH$43/24,0)</f>
        <v/>
      </c>
    </row>
    <row r="632" ht="15.75" customHeight="1">
      <c r="B632" s="41" t="inlineStr">
        <is>
          <t>5h - 6h</t>
        </is>
      </c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  <c r="AA632" s="43">
        <f>IF(AC632=0,"",(C632*(C$8+D$8)/2+E632*(E$8+F$8)/2+G632*(G$8+H$8)/2+I632*(I$8+J$8)/2+K632*(K$8+L$8)/2+M632*(M$8+N$8)/2+O632*(O$8+P$8)/2+Q632*(Q$8+R$8)/2+S632*(S$8+T$8)/2+U632*(U$8+V$8)/2+W632*(W$8+X$8)/2+Y632*(Y$8+Z$8)/2)/AC632)</f>
        <v/>
      </c>
      <c r="AB632" s="44">
        <f>IF(AD632=0,"",(D632*(D$8+C$8)/2+F632*(F$8+E$8)/2+H632*(H$8+G$8)/2+J632*(J$8+I$8)/2+L632*(L$8+K$8)/2+N632*(N$8+M$8)/2+P632*(P$8+O$8)/2+R632*(R$8+Q$8)/2+T632*(T$8+S$8)/2+V632*(V$8+U$8)/2+X632*(X$8+W$8)/2+Z632*(Z$8+Y$8)/2)/AD632)</f>
        <v/>
      </c>
      <c r="AC632" s="45">
        <f>SUM(C632,E632,G632,I632,K632,M632,O632,Q632,S632,U632,W632,Y632)</f>
        <v/>
      </c>
      <c r="AD632" s="46">
        <f>SUM(D632,F632,H632,J632,L632,N632,P632,R632,T632,V632,X632,Z632)</f>
        <v/>
      </c>
      <c r="AE632" s="47">
        <f>AC632+AD632</f>
        <v/>
      </c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8">
        <f>AO631+TIME(0,60*$AH$43/24,0)</f>
        <v/>
      </c>
      <c r="AP632" s="48">
        <f>AP631+TIME(0,60*$AH$43/24,0)</f>
        <v/>
      </c>
    </row>
    <row r="633" ht="15.75" customHeight="1">
      <c r="B633" s="41" t="inlineStr">
        <is>
          <t>6h - 7h</t>
        </is>
      </c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  <c r="AA633" s="43">
        <f>IF(AC633=0,"",(C633*(C$8+D$8)/2+E633*(E$8+F$8)/2+G633*(G$8+H$8)/2+I633*(I$8+J$8)/2+K633*(K$8+L$8)/2+M633*(M$8+N$8)/2+O633*(O$8+P$8)/2+Q633*(Q$8+R$8)/2+S633*(S$8+T$8)/2+U633*(U$8+V$8)/2+W633*(W$8+X$8)/2+Y633*(Y$8+Z$8)/2)/AC633)</f>
        <v/>
      </c>
      <c r="AB633" s="44">
        <f>IF(AD633=0,"",(D633*(D$8+C$8)/2+F633*(F$8+E$8)/2+H633*(H$8+G$8)/2+J633*(J$8+I$8)/2+L633*(L$8+K$8)/2+N633*(N$8+M$8)/2+P633*(P$8+O$8)/2+R633*(R$8+Q$8)/2+T633*(T$8+S$8)/2+V633*(V$8+U$8)/2+X633*(X$8+W$8)/2+Z633*(Z$8+Y$8)/2)/AD633)</f>
        <v/>
      </c>
      <c r="AC633" s="45">
        <f>SUM(C633,E633,G633,I633,K633,M633,O633,Q633,S633,U633,W633,Y633)</f>
        <v/>
      </c>
      <c r="AD633" s="46">
        <f>SUM(D633,F633,H633,J633,L633,N633,P633,R633,T633,V633,X633,Z633)</f>
        <v/>
      </c>
      <c r="AE633" s="47">
        <f>AC633+AD633</f>
        <v/>
      </c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8">
        <f>AO632+TIME(0,60*$AH$43/24,0)</f>
        <v/>
      </c>
      <c r="AP633" s="48">
        <f>AP632+TIME(0,60*$AH$43/24,0)</f>
        <v/>
      </c>
    </row>
    <row r="634" ht="15.75" customHeight="1">
      <c r="B634" s="41" t="inlineStr">
        <is>
          <t>7h - 8h</t>
        </is>
      </c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  <c r="AA634" s="43">
        <f>IF(AC634=0,"",(C634*(C$8+D$8)/2+E634*(E$8+F$8)/2+G634*(G$8+H$8)/2+I634*(I$8+J$8)/2+K634*(K$8+L$8)/2+M634*(M$8+N$8)/2+O634*(O$8+P$8)/2+Q634*(Q$8+R$8)/2+S634*(S$8+T$8)/2+U634*(U$8+V$8)/2+W634*(W$8+X$8)/2+Y634*(Y$8+Z$8)/2)/AC634)</f>
        <v/>
      </c>
      <c r="AB634" s="44">
        <f>IF(AD634=0,"",(D634*(D$8+C$8)/2+F634*(F$8+E$8)/2+H634*(H$8+G$8)/2+J634*(J$8+I$8)/2+L634*(L$8+K$8)/2+N634*(N$8+M$8)/2+P634*(P$8+O$8)/2+R634*(R$8+Q$8)/2+T634*(T$8+S$8)/2+V634*(V$8+U$8)/2+X634*(X$8+W$8)/2+Z634*(Z$8+Y$8)/2)/AD634)</f>
        <v/>
      </c>
      <c r="AC634" s="45">
        <f>SUM(C634,E634,G634,I634,K634,M634,O634,Q634,S634,U634,W634,Y634)</f>
        <v/>
      </c>
      <c r="AD634" s="46">
        <f>SUM(D634,F634,H634,J634,L634,N634,P634,R634,T634,V634,X634,Z634)</f>
        <v/>
      </c>
      <c r="AE634" s="47">
        <f>AC634+AD634</f>
        <v/>
      </c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8">
        <f>AO633+TIME(0,60*$AH$43/24,0)</f>
        <v/>
      </c>
      <c r="AP634" s="48">
        <f>AP633+TIME(0,60*$AH$43/24,0)</f>
        <v/>
      </c>
    </row>
    <row r="635" ht="15.75" customHeight="1">
      <c r="B635" s="41" t="inlineStr">
        <is>
          <t>8h - 9h</t>
        </is>
      </c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  <c r="AA635" s="43">
        <f>IF(AC635=0,"",(C635*(C$8+D$8)/2+E635*(E$8+F$8)/2+G635*(G$8+H$8)/2+I635*(I$8+J$8)/2+K635*(K$8+L$8)/2+M635*(M$8+N$8)/2+O635*(O$8+P$8)/2+Q635*(Q$8+R$8)/2+S635*(S$8+T$8)/2+U635*(U$8+V$8)/2+W635*(W$8+X$8)/2+Y635*(Y$8+Z$8)/2)/AC635)</f>
        <v/>
      </c>
      <c r="AB635" s="44">
        <f>IF(AD635=0,"",(D635*(D$8+C$8)/2+F635*(F$8+E$8)/2+H635*(H$8+G$8)/2+J635*(J$8+I$8)/2+L635*(L$8+K$8)/2+N635*(N$8+M$8)/2+P635*(P$8+O$8)/2+R635*(R$8+Q$8)/2+T635*(T$8+S$8)/2+V635*(V$8+U$8)/2+X635*(X$8+W$8)/2+Z635*(Z$8+Y$8)/2)/AD635)</f>
        <v/>
      </c>
      <c r="AC635" s="45">
        <f>SUM(C635,E635,G635,I635,K635,M635,O635,Q635,S635,U635,W635,Y635)</f>
        <v/>
      </c>
      <c r="AD635" s="46">
        <f>SUM(D635,F635,H635,J635,L635,N635,P635,R635,T635,V635,X635,Z635)</f>
        <v/>
      </c>
      <c r="AE635" s="47">
        <f>AC635+AD635</f>
        <v/>
      </c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8">
        <f>AO634+TIME(0,60*$AH$43/24,0)</f>
        <v/>
      </c>
      <c r="AP635" s="48">
        <f>AP634+TIME(0,60*$AH$43/24,0)</f>
        <v/>
      </c>
    </row>
    <row r="636" ht="15.75" customHeight="1">
      <c r="B636" s="41" t="inlineStr">
        <is>
          <t>9h - 10h</t>
        </is>
      </c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  <c r="AA636" s="43">
        <f>IF(AC636=0,"",(C636*(C$8+D$8)/2+E636*(E$8+F$8)/2+G636*(G$8+H$8)/2+I636*(I$8+J$8)/2+K636*(K$8+L$8)/2+M636*(M$8+N$8)/2+O636*(O$8+P$8)/2+Q636*(Q$8+R$8)/2+S636*(S$8+T$8)/2+U636*(U$8+V$8)/2+W636*(W$8+X$8)/2+Y636*(Y$8+Z$8)/2)/AC636)</f>
        <v/>
      </c>
      <c r="AB636" s="44">
        <f>IF(AD636=0,"",(D636*(D$8+C$8)/2+F636*(F$8+E$8)/2+H636*(H$8+G$8)/2+J636*(J$8+I$8)/2+L636*(L$8+K$8)/2+N636*(N$8+M$8)/2+P636*(P$8+O$8)/2+R636*(R$8+Q$8)/2+T636*(T$8+S$8)/2+V636*(V$8+U$8)/2+X636*(X$8+W$8)/2+Z636*(Z$8+Y$8)/2)/AD636)</f>
        <v/>
      </c>
      <c r="AC636" s="45">
        <f>SUM(C636,E636,G636,I636,K636,M636,O636,Q636,S636,U636,W636,Y636)</f>
        <v/>
      </c>
      <c r="AD636" s="46">
        <f>SUM(D636,F636,H636,J636,L636,N636,P636,R636,T636,V636,X636,Z636)</f>
        <v/>
      </c>
      <c r="AE636" s="47">
        <f>AC636+AD636</f>
        <v/>
      </c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8">
        <f>AO635+TIME(0,60*$AH$43/24,0)</f>
        <v/>
      </c>
      <c r="AP636" s="48">
        <f>AP635+TIME(0,60*$AH$43/24,0)</f>
        <v/>
      </c>
    </row>
    <row r="637" ht="15.75" customHeight="1">
      <c r="B637" s="41" t="inlineStr">
        <is>
          <t>10h - 11h</t>
        </is>
      </c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  <c r="AA637" s="43">
        <f>IF(AC637=0,"",(C637*(C$8+D$8)/2+E637*(E$8+F$8)/2+G637*(G$8+H$8)/2+I637*(I$8+J$8)/2+K637*(K$8+L$8)/2+M637*(M$8+N$8)/2+O637*(O$8+P$8)/2+Q637*(Q$8+R$8)/2+S637*(S$8+T$8)/2+U637*(U$8+V$8)/2+W637*(W$8+X$8)/2+Y637*(Y$8+Z$8)/2)/AC637)</f>
        <v/>
      </c>
      <c r="AB637" s="44">
        <f>IF(AD637=0,"",(D637*(D$8+C$8)/2+F637*(F$8+E$8)/2+H637*(H$8+G$8)/2+J637*(J$8+I$8)/2+L637*(L$8+K$8)/2+N637*(N$8+M$8)/2+P637*(P$8+O$8)/2+R637*(R$8+Q$8)/2+T637*(T$8+S$8)/2+V637*(V$8+U$8)/2+X637*(X$8+W$8)/2+Z637*(Z$8+Y$8)/2)/AD637)</f>
        <v/>
      </c>
      <c r="AC637" s="45">
        <f>SUM(C637,E637,G637,I637,K637,M637,O637,Q637,S637,U637,W637,Y637)</f>
        <v/>
      </c>
      <c r="AD637" s="46">
        <f>SUM(D637,F637,H637,J637,L637,N637,P637,R637,T637,V637,X637,Z637)</f>
        <v/>
      </c>
      <c r="AE637" s="47">
        <f>AC637+AD637</f>
        <v/>
      </c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8">
        <f>AO636+TIME(0,60*$AH$43/24,0)</f>
        <v/>
      </c>
      <c r="AP637" s="48">
        <f>AP636+TIME(0,60*$AH$43/24,0)</f>
        <v/>
      </c>
    </row>
    <row r="638" ht="15.75" customHeight="1">
      <c r="B638" s="41" t="inlineStr">
        <is>
          <t>11h - 12h</t>
        </is>
      </c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  <c r="AA638" s="43">
        <f>IF(AC638=0,"",(C638*(C$8+D$8)/2+E638*(E$8+F$8)/2+G638*(G$8+H$8)/2+I638*(I$8+J$8)/2+K638*(K$8+L$8)/2+M638*(M$8+N$8)/2+O638*(O$8+P$8)/2+Q638*(Q$8+R$8)/2+S638*(S$8+T$8)/2+U638*(U$8+V$8)/2+W638*(W$8+X$8)/2+Y638*(Y$8+Z$8)/2)/AC638)</f>
        <v/>
      </c>
      <c r="AB638" s="44">
        <f>IF(AD638=0,"",(D638*(D$8+C$8)/2+F638*(F$8+E$8)/2+H638*(H$8+G$8)/2+J638*(J$8+I$8)/2+L638*(L$8+K$8)/2+N638*(N$8+M$8)/2+P638*(P$8+O$8)/2+R638*(R$8+Q$8)/2+T638*(T$8+S$8)/2+V638*(V$8+U$8)/2+X638*(X$8+W$8)/2+Z638*(Z$8+Y$8)/2)/AD638)</f>
        <v/>
      </c>
      <c r="AC638" s="45">
        <f>SUM(C638,E638,G638,I638,K638,M638,O638,Q638,S638,U638,W638,Y638)</f>
        <v/>
      </c>
      <c r="AD638" s="46">
        <f>SUM(D638,F638,H638,J638,L638,N638,P638,R638,T638,V638,X638,Z638)</f>
        <v/>
      </c>
      <c r="AE638" s="47">
        <f>AC638+AD638</f>
        <v/>
      </c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8">
        <f>AO637+TIME(0,60*$AH$43/24,0)</f>
        <v/>
      </c>
      <c r="AP638" s="48">
        <f>AP637+TIME(0,60*$AH$43/24,0)</f>
        <v/>
      </c>
    </row>
    <row r="639" ht="15.75" customHeight="1">
      <c r="B639" s="41" t="inlineStr">
        <is>
          <t>12h - 13h</t>
        </is>
      </c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  <c r="AA639" s="43">
        <f>IF(AC639=0,"",(C639*(C$8+D$8)/2+E639*(E$8+F$8)/2+G639*(G$8+H$8)/2+I639*(I$8+J$8)/2+K639*(K$8+L$8)/2+M639*(M$8+N$8)/2+O639*(O$8+P$8)/2+Q639*(Q$8+R$8)/2+S639*(S$8+T$8)/2+U639*(U$8+V$8)/2+W639*(W$8+X$8)/2+Y639*(Y$8+Z$8)/2)/AC639)</f>
        <v/>
      </c>
      <c r="AB639" s="44">
        <f>IF(AD639=0,"",(D639*(D$8+C$8)/2+F639*(F$8+E$8)/2+H639*(H$8+G$8)/2+J639*(J$8+I$8)/2+L639*(L$8+K$8)/2+N639*(N$8+M$8)/2+P639*(P$8+O$8)/2+R639*(R$8+Q$8)/2+T639*(T$8+S$8)/2+V639*(V$8+U$8)/2+X639*(X$8+W$8)/2+Z639*(Z$8+Y$8)/2)/AD639)</f>
        <v/>
      </c>
      <c r="AC639" s="45">
        <f>SUM(C639,E639,G639,I639,K639,M639,O639,Q639,S639,U639,W639,Y639)</f>
        <v/>
      </c>
      <c r="AD639" s="46">
        <f>SUM(D639,F639,H639,J639,L639,N639,P639,R639,T639,V639,X639,Z639)</f>
        <v/>
      </c>
      <c r="AE639" s="47">
        <f>AC639+AD639</f>
        <v/>
      </c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8">
        <f>AO638+TIME(0,60*$AH$43/24,0)</f>
        <v/>
      </c>
      <c r="AP639" s="48">
        <f>AP638+TIME(0,60*$AH$43/24,0)</f>
        <v/>
      </c>
    </row>
    <row r="640" ht="15.75" customHeight="1">
      <c r="B640" s="41" t="inlineStr">
        <is>
          <t>13h - 14h</t>
        </is>
      </c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  <c r="AA640" s="43">
        <f>IF(AC640=0,"",(C640*(C$8+D$8)/2+E640*(E$8+F$8)/2+G640*(G$8+H$8)/2+I640*(I$8+J$8)/2+K640*(K$8+L$8)/2+M640*(M$8+N$8)/2+O640*(O$8+P$8)/2+Q640*(Q$8+R$8)/2+S640*(S$8+T$8)/2+U640*(U$8+V$8)/2+W640*(W$8+X$8)/2+Y640*(Y$8+Z$8)/2)/AC640)</f>
        <v/>
      </c>
      <c r="AB640" s="44">
        <f>IF(AD640=0,"",(D640*(D$8+C$8)/2+F640*(F$8+E$8)/2+H640*(H$8+G$8)/2+J640*(J$8+I$8)/2+L640*(L$8+K$8)/2+N640*(N$8+M$8)/2+P640*(P$8+O$8)/2+R640*(R$8+Q$8)/2+T640*(T$8+S$8)/2+V640*(V$8+U$8)/2+X640*(X$8+W$8)/2+Z640*(Z$8+Y$8)/2)/AD640)</f>
        <v/>
      </c>
      <c r="AC640" s="45">
        <f>SUM(C640,E640,G640,I640,K640,M640,O640,Q640,S640,U640,W640,Y640)</f>
        <v/>
      </c>
      <c r="AD640" s="46">
        <f>SUM(D640,F640,H640,J640,L640,N640,P640,R640,T640,V640,X640,Z640)</f>
        <v/>
      </c>
      <c r="AE640" s="47">
        <f>AC640+AD640</f>
        <v/>
      </c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8">
        <f>AO639+TIME(0,60*$AH$43/24,0)</f>
        <v/>
      </c>
      <c r="AP640" s="48">
        <f>AP639+TIME(0,60*$AH$43/24,0)</f>
        <v/>
      </c>
    </row>
    <row r="641" ht="15.75" customHeight="1">
      <c r="B641" s="41" t="inlineStr">
        <is>
          <t>14h - 15h</t>
        </is>
      </c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  <c r="AA641" s="43">
        <f>IF(AC641=0,"",(C641*(C$8+D$8)/2+E641*(E$8+F$8)/2+G641*(G$8+H$8)/2+I641*(I$8+J$8)/2+K641*(K$8+L$8)/2+M641*(M$8+N$8)/2+O641*(O$8+P$8)/2+Q641*(Q$8+R$8)/2+S641*(S$8+T$8)/2+U641*(U$8+V$8)/2+W641*(W$8+X$8)/2+Y641*(Y$8+Z$8)/2)/AC641)</f>
        <v/>
      </c>
      <c r="AB641" s="44">
        <f>IF(AD641=0,"",(D641*(D$8+C$8)/2+F641*(F$8+E$8)/2+H641*(H$8+G$8)/2+J641*(J$8+I$8)/2+L641*(L$8+K$8)/2+N641*(N$8+M$8)/2+P641*(P$8+O$8)/2+R641*(R$8+Q$8)/2+T641*(T$8+S$8)/2+V641*(V$8+U$8)/2+X641*(X$8+W$8)/2+Z641*(Z$8+Y$8)/2)/AD641)</f>
        <v/>
      </c>
      <c r="AC641" s="45">
        <f>SUM(C641,E641,G641,I641,K641,M641,O641,Q641,S641,U641,W641,Y641)</f>
        <v/>
      </c>
      <c r="AD641" s="46">
        <f>SUM(D641,F641,H641,J641,L641,N641,P641,R641,T641,V641,X641,Z641)</f>
        <v/>
      </c>
      <c r="AE641" s="47">
        <f>AC641+AD641</f>
        <v/>
      </c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8">
        <f>AO640+TIME(0,60*$AH$43/24,0)</f>
        <v/>
      </c>
      <c r="AP641" s="48">
        <f>AP640+TIME(0,60*$AH$43/24,0)</f>
        <v/>
      </c>
    </row>
    <row r="642" ht="15.75" customHeight="1">
      <c r="B642" s="41" t="inlineStr">
        <is>
          <t>15h - 16h</t>
        </is>
      </c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  <c r="AA642" s="43">
        <f>IF(AC642=0,"",(C642*(C$8+D$8)/2+E642*(E$8+F$8)/2+G642*(G$8+H$8)/2+I642*(I$8+J$8)/2+K642*(K$8+L$8)/2+M642*(M$8+N$8)/2+O642*(O$8+P$8)/2+Q642*(Q$8+R$8)/2+S642*(S$8+T$8)/2+U642*(U$8+V$8)/2+W642*(W$8+X$8)/2+Y642*(Y$8+Z$8)/2)/AC642)</f>
        <v/>
      </c>
      <c r="AB642" s="44">
        <f>IF(AD642=0,"",(D642*(D$8+C$8)/2+F642*(F$8+E$8)/2+H642*(H$8+G$8)/2+J642*(J$8+I$8)/2+L642*(L$8+K$8)/2+N642*(N$8+M$8)/2+P642*(P$8+O$8)/2+R642*(R$8+Q$8)/2+T642*(T$8+S$8)/2+V642*(V$8+U$8)/2+X642*(X$8+W$8)/2+Z642*(Z$8+Y$8)/2)/AD642)</f>
        <v/>
      </c>
      <c r="AC642" s="45">
        <f>SUM(C642,E642,G642,I642,K642,M642,O642,Q642,S642,U642,W642,Y642)</f>
        <v/>
      </c>
      <c r="AD642" s="46">
        <f>SUM(D642,F642,H642,J642,L642,N642,P642,R642,T642,V642,X642,Z642)</f>
        <v/>
      </c>
      <c r="AE642" s="47">
        <f>AC642+AD642</f>
        <v/>
      </c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8">
        <f>AO641+TIME(0,60*$AH$43/24,0)</f>
        <v/>
      </c>
      <c r="AP642" s="48">
        <f>AP641+TIME(0,60*$AH$43/24,0)</f>
        <v/>
      </c>
    </row>
    <row r="643" ht="15.75" customHeight="1">
      <c r="B643" s="41" t="inlineStr">
        <is>
          <t>16h - 17h</t>
        </is>
      </c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  <c r="AA643" s="43">
        <f>IF(AC643=0,"",(C643*(C$8+D$8)/2+E643*(E$8+F$8)/2+G643*(G$8+H$8)/2+I643*(I$8+J$8)/2+K643*(K$8+L$8)/2+M643*(M$8+N$8)/2+O643*(O$8+P$8)/2+Q643*(Q$8+R$8)/2+S643*(S$8+T$8)/2+U643*(U$8+V$8)/2+W643*(W$8+X$8)/2+Y643*(Y$8+Z$8)/2)/AC643)</f>
        <v/>
      </c>
      <c r="AB643" s="44">
        <f>IF(AD643=0,"",(D643*(D$8+C$8)/2+F643*(F$8+E$8)/2+H643*(H$8+G$8)/2+J643*(J$8+I$8)/2+L643*(L$8+K$8)/2+N643*(N$8+M$8)/2+P643*(P$8+O$8)/2+R643*(R$8+Q$8)/2+T643*(T$8+S$8)/2+V643*(V$8+U$8)/2+X643*(X$8+W$8)/2+Z643*(Z$8+Y$8)/2)/AD643)</f>
        <v/>
      </c>
      <c r="AC643" s="45">
        <f>SUM(C643,E643,G643,I643,K643,M643,O643,Q643,S643,U643,W643,Y643)</f>
        <v/>
      </c>
      <c r="AD643" s="46">
        <f>SUM(D643,F643,H643,J643,L643,N643,P643,R643,T643,V643,X643,Z643)</f>
        <v/>
      </c>
      <c r="AE643" s="47">
        <f>AC643+AD643</f>
        <v/>
      </c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8">
        <f>AO642+TIME(0,60*$AH$43/24,0)</f>
        <v/>
      </c>
      <c r="AP643" s="48">
        <f>AP642+TIME(0,60*$AH$43/24,0)</f>
        <v/>
      </c>
    </row>
    <row r="644" ht="15.75" customHeight="1">
      <c r="B644" s="41" t="inlineStr">
        <is>
          <t>17h - 18h</t>
        </is>
      </c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  <c r="AA644" s="43">
        <f>IF(AC644=0,"",(C644*(C$8+D$8)/2+E644*(E$8+F$8)/2+G644*(G$8+H$8)/2+I644*(I$8+J$8)/2+K644*(K$8+L$8)/2+M644*(M$8+N$8)/2+O644*(O$8+P$8)/2+Q644*(Q$8+R$8)/2+S644*(S$8+T$8)/2+U644*(U$8+V$8)/2+W644*(W$8+X$8)/2+Y644*(Y$8+Z$8)/2)/AC644)</f>
        <v/>
      </c>
      <c r="AB644" s="44">
        <f>IF(AD644=0,"",(D644*(D$8+C$8)/2+F644*(F$8+E$8)/2+H644*(H$8+G$8)/2+J644*(J$8+I$8)/2+L644*(L$8+K$8)/2+N644*(N$8+M$8)/2+P644*(P$8+O$8)/2+R644*(R$8+Q$8)/2+T644*(T$8+S$8)/2+V644*(V$8+U$8)/2+X644*(X$8+W$8)/2+Z644*(Z$8+Y$8)/2)/AD644)</f>
        <v/>
      </c>
      <c r="AC644" s="45">
        <f>SUM(C644,E644,G644,I644,K644,M644,O644,Q644,S644,U644,W644,Y644)</f>
        <v/>
      </c>
      <c r="AD644" s="46">
        <f>SUM(D644,F644,H644,J644,L644,N644,P644,R644,T644,V644,X644,Z644)</f>
        <v/>
      </c>
      <c r="AE644" s="47">
        <f>AC644+AD644</f>
        <v/>
      </c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8">
        <f>AO643+TIME(0,60*$AH$43/24,0)</f>
        <v/>
      </c>
      <c r="AP644" s="48">
        <f>AP643+TIME(0,60*$AH$43/24,0)</f>
        <v/>
      </c>
    </row>
    <row r="645" ht="15.75" customHeight="1">
      <c r="B645" s="41" t="inlineStr">
        <is>
          <t>18h - 19h</t>
        </is>
      </c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  <c r="AA645" s="43">
        <f>IF(AC645=0,"",(C645*(C$8+D$8)/2+E645*(E$8+F$8)/2+G645*(G$8+H$8)/2+I645*(I$8+J$8)/2+K645*(K$8+L$8)/2+M645*(M$8+N$8)/2+O645*(O$8+P$8)/2+Q645*(Q$8+R$8)/2+S645*(S$8+T$8)/2+U645*(U$8+V$8)/2+W645*(W$8+X$8)/2+Y645*(Y$8+Z$8)/2)/AC645)</f>
        <v/>
      </c>
      <c r="AB645" s="44">
        <f>IF(AD645=0,"",(D645*(D$8+C$8)/2+F645*(F$8+E$8)/2+H645*(H$8+G$8)/2+J645*(J$8+I$8)/2+L645*(L$8+K$8)/2+N645*(N$8+M$8)/2+P645*(P$8+O$8)/2+R645*(R$8+Q$8)/2+T645*(T$8+S$8)/2+V645*(V$8+U$8)/2+X645*(X$8+W$8)/2+Z645*(Z$8+Y$8)/2)/AD645)</f>
        <v/>
      </c>
      <c r="AC645" s="45">
        <f>SUM(C645,E645,G645,I645,K645,M645,O645,Q645,S645,U645,W645,Y645)</f>
        <v/>
      </c>
      <c r="AD645" s="46">
        <f>SUM(D645,F645,H645,J645,L645,N645,P645,R645,T645,V645,X645,Z645)</f>
        <v/>
      </c>
      <c r="AE645" s="47">
        <f>AC645+AD645</f>
        <v/>
      </c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8">
        <f>AO644+TIME(0,60*$AH$43/24,0)</f>
        <v/>
      </c>
      <c r="AP645" s="48">
        <f>AP644+TIME(0,60*$AH$43/24,0)</f>
        <v/>
      </c>
    </row>
    <row r="646" ht="15.75" customHeight="1">
      <c r="B646" s="41" t="inlineStr">
        <is>
          <t>19h - 20h</t>
        </is>
      </c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  <c r="AA646" s="43">
        <f>IF(AC646=0,"",(C646*(C$8+D$8)/2+E646*(E$8+F$8)/2+G646*(G$8+H$8)/2+I646*(I$8+J$8)/2+K646*(K$8+L$8)/2+M646*(M$8+N$8)/2+O646*(O$8+P$8)/2+Q646*(Q$8+R$8)/2+S646*(S$8+T$8)/2+U646*(U$8+V$8)/2+W646*(W$8+X$8)/2+Y646*(Y$8+Z$8)/2)/AC646)</f>
        <v/>
      </c>
      <c r="AB646" s="44">
        <f>IF(AD646=0,"",(D646*(D$8+C$8)/2+F646*(F$8+E$8)/2+H646*(H$8+G$8)/2+J646*(J$8+I$8)/2+L646*(L$8+K$8)/2+N646*(N$8+M$8)/2+P646*(P$8+O$8)/2+R646*(R$8+Q$8)/2+T646*(T$8+S$8)/2+V646*(V$8+U$8)/2+X646*(X$8+W$8)/2+Z646*(Z$8+Y$8)/2)/AD646)</f>
        <v/>
      </c>
      <c r="AC646" s="45">
        <f>SUM(C646,E646,G646,I646,K646,M646,O646,Q646,S646,U646,W646,Y646)</f>
        <v/>
      </c>
      <c r="AD646" s="46">
        <f>SUM(D646,F646,H646,J646,L646,N646,P646,R646,T646,V646,X646,Z646)</f>
        <v/>
      </c>
      <c r="AE646" s="47">
        <f>AC646+AD646</f>
        <v/>
      </c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8">
        <f>AO645+TIME(0,60*$AH$43/24,0)</f>
        <v/>
      </c>
      <c r="AP646" s="48">
        <f>AP645+TIME(0,60*$AH$43/24,0)</f>
        <v/>
      </c>
    </row>
    <row r="647" ht="15.75" customHeight="1">
      <c r="B647" s="41" t="inlineStr">
        <is>
          <t>20h - 21h</t>
        </is>
      </c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  <c r="AA647" s="43">
        <f>IF(AC647=0,"",(C647*(C$8+D$8)/2+E647*(E$8+F$8)/2+G647*(G$8+H$8)/2+I647*(I$8+J$8)/2+K647*(K$8+L$8)/2+M647*(M$8+N$8)/2+O647*(O$8+P$8)/2+Q647*(Q$8+R$8)/2+S647*(S$8+T$8)/2+U647*(U$8+V$8)/2+W647*(W$8+X$8)/2+Y647*(Y$8+Z$8)/2)/AC647)</f>
        <v/>
      </c>
      <c r="AB647" s="44">
        <f>IF(AD647=0,"",(D647*(D$8+C$8)/2+F647*(F$8+E$8)/2+H647*(H$8+G$8)/2+J647*(J$8+I$8)/2+L647*(L$8+K$8)/2+N647*(N$8+M$8)/2+P647*(P$8+O$8)/2+R647*(R$8+Q$8)/2+T647*(T$8+S$8)/2+V647*(V$8+U$8)/2+X647*(X$8+W$8)/2+Z647*(Z$8+Y$8)/2)/AD647)</f>
        <v/>
      </c>
      <c r="AC647" s="45">
        <f>SUM(C647,E647,G647,I647,K647,M647,O647,Q647,S647,U647,W647,Y647)</f>
        <v/>
      </c>
      <c r="AD647" s="46">
        <f>SUM(D647,F647,H647,J647,L647,N647,P647,R647,T647,V647,X647,Z647)</f>
        <v/>
      </c>
      <c r="AE647" s="47">
        <f>AC647+AD647</f>
        <v/>
      </c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8">
        <f>AO646+TIME(0,60*$AH$43/24,0)</f>
        <v/>
      </c>
      <c r="AP647" s="48">
        <f>AP646+TIME(0,60*$AH$43/24,0)</f>
        <v/>
      </c>
    </row>
    <row r="648" ht="15.75" customHeight="1">
      <c r="B648" s="41" t="inlineStr">
        <is>
          <t>21h - 22h</t>
        </is>
      </c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  <c r="AA648" s="43">
        <f>IF(AC648=0,"",(C648*(C$8+D$8)/2+E648*(E$8+F$8)/2+G648*(G$8+H$8)/2+I648*(I$8+J$8)/2+K648*(K$8+L$8)/2+M648*(M$8+N$8)/2+O648*(O$8+P$8)/2+Q648*(Q$8+R$8)/2+S648*(S$8+T$8)/2+U648*(U$8+V$8)/2+W648*(W$8+X$8)/2+Y648*(Y$8+Z$8)/2)/AC648)</f>
        <v/>
      </c>
      <c r="AB648" s="44">
        <f>IF(AD648=0,"",(D648*(D$8+C$8)/2+F648*(F$8+E$8)/2+H648*(H$8+G$8)/2+J648*(J$8+I$8)/2+L648*(L$8+K$8)/2+N648*(N$8+M$8)/2+P648*(P$8+O$8)/2+R648*(R$8+Q$8)/2+T648*(T$8+S$8)/2+V648*(V$8+U$8)/2+X648*(X$8+W$8)/2+Z648*(Z$8+Y$8)/2)/AD648)</f>
        <v/>
      </c>
      <c r="AC648" s="45">
        <f>SUM(C648,E648,G648,I648,K648,M648,O648,Q648,S648,U648,W648,Y648)</f>
        <v/>
      </c>
      <c r="AD648" s="46">
        <f>SUM(D648,F648,H648,J648,L648,N648,P648,R648,T648,V648,X648,Z648)</f>
        <v/>
      </c>
      <c r="AE648" s="47">
        <f>AC648+AD648</f>
        <v/>
      </c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8">
        <f>AO647+TIME(0,60*$AH$43/24,0)</f>
        <v/>
      </c>
      <c r="AP648" s="48">
        <f>AP647+TIME(0,60*$AH$43/24,0)</f>
        <v/>
      </c>
    </row>
    <row r="649" ht="15.75" customHeight="1">
      <c r="B649" s="41" t="inlineStr">
        <is>
          <t>22h - 23h</t>
        </is>
      </c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  <c r="AA649" s="43">
        <f>IF(AC649=0,"",(C649*(C$8+D$8)/2+E649*(E$8+F$8)/2+G649*(G$8+H$8)/2+I649*(I$8+J$8)/2+K649*(K$8+L$8)/2+M649*(M$8+N$8)/2+O649*(O$8+P$8)/2+Q649*(Q$8+R$8)/2+S649*(S$8+T$8)/2+U649*(U$8+V$8)/2+W649*(W$8+X$8)/2+Y649*(Y$8+Z$8)/2)/AC649)</f>
        <v/>
      </c>
      <c r="AB649" s="44">
        <f>IF(AD649=0,"",(D649*(D$8+C$8)/2+F649*(F$8+E$8)/2+H649*(H$8+G$8)/2+J649*(J$8+I$8)/2+L649*(L$8+K$8)/2+N649*(N$8+M$8)/2+P649*(P$8+O$8)/2+R649*(R$8+Q$8)/2+T649*(T$8+S$8)/2+V649*(V$8+U$8)/2+X649*(X$8+W$8)/2+Z649*(Z$8+Y$8)/2)/AD649)</f>
        <v/>
      </c>
      <c r="AC649" s="45">
        <f>SUM(C649,E649,G649,I649,K649,M649,O649,Q649,S649,U649,W649,Y649)</f>
        <v/>
      </c>
      <c r="AD649" s="46">
        <f>SUM(D649,F649,H649,J649,L649,N649,P649,R649,T649,V649,X649,Z649)</f>
        <v/>
      </c>
      <c r="AE649" s="47">
        <f>AC649+AD649</f>
        <v/>
      </c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8">
        <f>AO648+TIME(0,60*$AH$43/24,0)</f>
        <v/>
      </c>
      <c r="AP649" s="48">
        <f>AP648+TIME(0,60*$AH$43/24,0)</f>
        <v/>
      </c>
    </row>
    <row r="650" ht="15.75" customHeight="1">
      <c r="B650" s="41" t="inlineStr">
        <is>
          <t>23h - 0h</t>
        </is>
      </c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  <c r="AA650" s="43">
        <f>IF(AC650=0,"",(C650*(C$8+D$8)/2+E650*(E$8+F$8)/2+G650*(G$8+H$8)/2+I650*(I$8+J$8)/2+K650*(K$8+L$8)/2+M650*(M$8+N$8)/2+O650*(O$8+P$8)/2+Q650*(Q$8+R$8)/2+S650*(S$8+T$8)/2+U650*(U$8+V$8)/2+W650*(W$8+X$8)/2+Y650*(Y$8+Z$8)/2)/AC650)</f>
        <v/>
      </c>
      <c r="AB650" s="44">
        <f>IF(AD650=0,"",(D650*(D$8+C$8)/2+F650*(F$8+E$8)/2+H650*(H$8+G$8)/2+J650*(J$8+I$8)/2+L650*(L$8+K$8)/2+N650*(N$8+M$8)/2+P650*(P$8+O$8)/2+R650*(R$8+Q$8)/2+T650*(T$8+S$8)/2+V650*(V$8+U$8)/2+X650*(X$8+W$8)/2+Z650*(Z$8+Y$8)/2)/AD650)</f>
        <v/>
      </c>
      <c r="AC650" s="45">
        <f>SUM(C650,E650,G650,I650,K650,M650,O650,Q650,S650,U650,W650,Y650)</f>
        <v/>
      </c>
      <c r="AD650" s="46">
        <f>SUM(D650,F650,H650,J650,L650,N650,P650,R650,T650,V650,X650,Z650)</f>
        <v/>
      </c>
      <c r="AE650" s="47">
        <f>AC650+AD650</f>
        <v/>
      </c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8">
        <f>AO649+TIME(0,60*$AH$43/24,0)</f>
        <v/>
      </c>
      <c r="AP650" s="48">
        <f>AP649+TIME(0,60*$AH$43/24,0)</f>
        <v/>
      </c>
    </row>
    <row r="651" ht="15.75" customHeight="1">
      <c r="B651" s="49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  <c r="AA651" s="43" t="n"/>
      <c r="AB651" s="50" t="n"/>
      <c r="AC651" s="43" t="n"/>
      <c r="AD651" s="51" t="n"/>
      <c r="AE651" s="52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8">
        <f>AO650+TIME(0,60*$AH$43/24,0)</f>
        <v/>
      </c>
      <c r="AP651" s="48">
        <f>AP650+TIME(0,60*$AH$43/24,0)</f>
        <v/>
      </c>
    </row>
    <row r="652" ht="15.75" customHeight="1">
      <c r="B652" s="53" t="inlineStr">
        <is>
          <t>TOTAL</t>
        </is>
      </c>
      <c r="C652" s="54">
        <f>SUM(C627:C650)</f>
        <v/>
      </c>
      <c r="D652" s="55">
        <f>SUM(D627:D650)</f>
        <v/>
      </c>
      <c r="E652" s="54">
        <f>SUM(E627:E650)</f>
        <v/>
      </c>
      <c r="F652" s="55">
        <f>SUM(F627:F650)</f>
        <v/>
      </c>
      <c r="G652" s="54">
        <f>SUM(G627:G650)</f>
        <v/>
      </c>
      <c r="H652" s="55">
        <f>SUM(H627:H650)</f>
        <v/>
      </c>
      <c r="I652" s="54">
        <f>SUM(I627:I650)</f>
        <v/>
      </c>
      <c r="J652" s="55">
        <f>SUM(J627:J650)</f>
        <v/>
      </c>
      <c r="K652" s="54">
        <f>SUM(K627:K650)</f>
        <v/>
      </c>
      <c r="L652" s="55">
        <f>SUM(L627:L650)</f>
        <v/>
      </c>
      <c r="M652" s="54">
        <f>SUM(M627:M650)</f>
        <v/>
      </c>
      <c r="N652" s="55">
        <f>SUM(N627:N650)</f>
        <v/>
      </c>
      <c r="O652" s="54">
        <f>SUM(O627:O650)</f>
        <v/>
      </c>
      <c r="P652" s="55">
        <f>SUM(P627:P650)</f>
        <v/>
      </c>
      <c r="Q652" s="54">
        <f>SUM(Q627:Q650)</f>
        <v/>
      </c>
      <c r="R652" s="55">
        <f>SUM(R627:R650)</f>
        <v/>
      </c>
      <c r="S652" s="54">
        <f>SUM(S627:S650)</f>
        <v/>
      </c>
      <c r="T652" s="55">
        <f>SUM(T627:T650)</f>
        <v/>
      </c>
      <c r="U652" s="54">
        <f>SUM(U627:U650)</f>
        <v/>
      </c>
      <c r="V652" s="55">
        <f>SUM(V627:V650)</f>
        <v/>
      </c>
      <c r="W652" s="54">
        <f>SUM(W627:W650)</f>
        <v/>
      </c>
      <c r="X652" s="55">
        <f>SUM(X627:X650)</f>
        <v/>
      </c>
      <c r="Y652" s="54">
        <f>SUM(Y627:Y650)</f>
        <v/>
      </c>
      <c r="Z652" s="55">
        <f>SUM(Z627:Z650)</f>
        <v/>
      </c>
      <c r="AA652" s="43">
        <f>IF(AC652=0,"",(C652*(C$8+D$8)/2+E652*(E$8+F$8)/2+G652*(G$8+H$8)/2+I652*(I$8+J$8)/2+K652*(K$8+L$8)/2+M652*(M$8+N$8)/2+O652*(O$8+P$8)/2+Q652*(Q$8+R$8)/2+S652*(S$8+T$8)/2+U652*(U$8+V$8)/2+W652*(W$8+X$8)/2+Y652*(Y$8+Z$8)/2)/AC652)</f>
        <v/>
      </c>
      <c r="AB652" s="44">
        <f>IF(AD652=0,"",(D652*(D$8+C$8)/2+F652*(F$8+E$8)/2+H652*(H$8+G$8)/2+J652*(J$8+I$8)/2+L652*(L$8+K$8)/2+N652*(N$8+M$8)/2+P652*(P$8+O$8)/2+R652*(R$8+Q$8)/2+T652*(T$8+S$8)/2+V652*(V$8+U$8)/2+X652*(X$8+W$8)/2+Z652*(Z$8+Y$8)/2)/AD652)</f>
        <v/>
      </c>
      <c r="AC652" s="45">
        <f>SUM(AC627:AC650)</f>
        <v/>
      </c>
      <c r="AD652" s="56">
        <f>SUM(AD627:AD650)</f>
        <v/>
      </c>
      <c r="AE652" s="57">
        <f>SUM(AE627:AE650)</f>
        <v/>
      </c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</row>
    <row r="653" ht="15.75" customHeight="1">
      <c r="B653" s="53" t="inlineStr">
        <is>
          <t>%</t>
        </is>
      </c>
      <c r="C653" s="58">
        <f>100*C652/$AE652</f>
        <v/>
      </c>
      <c r="D653" s="59">
        <f>100*D652/$AE652</f>
        <v/>
      </c>
      <c r="E653" s="58">
        <f>100*E652/$AE652</f>
        <v/>
      </c>
      <c r="F653" s="59">
        <f>100*F652/$AE652</f>
        <v/>
      </c>
      <c r="G653" s="58">
        <f>100*G652/$AE652</f>
        <v/>
      </c>
      <c r="H653" s="59">
        <f>100*H652/$AE652</f>
        <v/>
      </c>
      <c r="I653" s="58">
        <f>100*I652/$AE652</f>
        <v/>
      </c>
      <c r="J653" s="59">
        <f>100*J652/$AE652</f>
        <v/>
      </c>
      <c r="K653" s="58">
        <f>100*K652/$AE652</f>
        <v/>
      </c>
      <c r="L653" s="59">
        <f>100*L652/$AE652</f>
        <v/>
      </c>
      <c r="M653" s="58">
        <f>100*M652/$AE652</f>
        <v/>
      </c>
      <c r="N653" s="59">
        <f>100*N652/$AE652</f>
        <v/>
      </c>
      <c r="O653" s="58">
        <f>100*O652/$AE652</f>
        <v/>
      </c>
      <c r="P653" s="59">
        <f>100*P652/$AE652</f>
        <v/>
      </c>
      <c r="Q653" s="58">
        <f>100*Q652/$AE652</f>
        <v/>
      </c>
      <c r="R653" s="59">
        <f>100*R652/$AE652</f>
        <v/>
      </c>
      <c r="S653" s="58">
        <f>100*S652/$AE652</f>
        <v/>
      </c>
      <c r="T653" s="59">
        <f>100*T652/$AE652</f>
        <v/>
      </c>
      <c r="U653" s="58">
        <f>100*U652/$AE652</f>
        <v/>
      </c>
      <c r="V653" s="59">
        <f>100*V652/$AE652</f>
        <v/>
      </c>
      <c r="W653" s="58">
        <f>100*W652/$AE652</f>
        <v/>
      </c>
      <c r="X653" s="59">
        <f>100*X652/$AE652</f>
        <v/>
      </c>
      <c r="Y653" s="58">
        <f>100*Y652/$AE652</f>
        <v/>
      </c>
      <c r="Z653" s="59">
        <f>100*Z652/$AE652</f>
        <v/>
      </c>
      <c r="AA653" s="43" t="n"/>
      <c r="AB653" s="60" t="n"/>
      <c r="AC653" s="61">
        <f>AC652/AE652</f>
        <v/>
      </c>
      <c r="AD653" s="62">
        <f>AD652/AE652</f>
        <v/>
      </c>
      <c r="AE653" s="63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</row>
    <row r="654" hidden="1" ht="15.75" customFormat="1" customHeight="1" s="30">
      <c r="B654" s="64" t="inlineStr">
        <is>
          <t>% cumul VL</t>
        </is>
      </c>
      <c r="C654" s="3">
        <f>100*C652/$AC652</f>
        <v/>
      </c>
      <c r="D654" s="3" t="n"/>
      <c r="E654" s="3">
        <f>100*E652/$AC652+C654</f>
        <v/>
      </c>
      <c r="F654" s="3" t="n"/>
      <c r="G654" s="3">
        <f>100*G652/$AC652+E654</f>
        <v/>
      </c>
      <c r="H654" s="3" t="n"/>
      <c r="I654" s="3">
        <f>100*I652/$AC652+G654</f>
        <v/>
      </c>
      <c r="J654" s="3" t="n"/>
      <c r="K654" s="3">
        <f>100*K652/$AC652+I654</f>
        <v/>
      </c>
      <c r="L654" s="3" t="n"/>
      <c r="M654" s="3">
        <f>100*M652/$AC652+K654</f>
        <v/>
      </c>
      <c r="N654" s="3" t="n"/>
      <c r="O654" s="3">
        <f>100*O652/$AC652+M654</f>
        <v/>
      </c>
      <c r="P654" s="3" t="n"/>
      <c r="Q654" s="3">
        <f>100*Q652/$AC652+O654</f>
        <v/>
      </c>
      <c r="R654" s="3" t="n"/>
      <c r="S654" s="3">
        <f>100*S652/$AC652+Q654</f>
        <v/>
      </c>
      <c r="T654" s="3" t="n"/>
      <c r="U654" s="3">
        <f>100*U652/$AC652+S654</f>
        <v/>
      </c>
      <c r="V654" s="3" t="n"/>
      <c r="W654" s="3">
        <f>100*W652/$AC652+U654</f>
        <v/>
      </c>
      <c r="X654" s="3" t="n"/>
      <c r="Y654" s="3">
        <f>100*Y652/$AC652+W654</f>
        <v/>
      </c>
      <c r="Z654" s="3" t="n"/>
      <c r="AB654" s="65" t="n"/>
      <c r="AC654" s="65" t="n"/>
      <c r="AD654" s="65" t="n"/>
      <c r="AE654" s="65" t="n"/>
      <c r="AO654" s="3" t="n"/>
      <c r="AP654" s="66" t="n"/>
      <c r="AQ654" s="3" t="n"/>
      <c r="AS654" s="3" t="n"/>
    </row>
    <row r="655" hidden="1" ht="15.75" customFormat="1" customHeight="1" s="30">
      <c r="A655" s="67" t="inlineStr">
        <is>
          <t>% cumul PL</t>
        </is>
      </c>
      <c r="D655" s="3">
        <f>100*D652/$AD652</f>
        <v/>
      </c>
      <c r="E655" s="3" t="n"/>
      <c r="F655" s="3">
        <f>100*F652/$AD652+D655</f>
        <v/>
      </c>
      <c r="G655" s="3" t="n"/>
      <c r="H655" s="3">
        <f>100*H652/$AD652+F655</f>
        <v/>
      </c>
      <c r="I655" s="3" t="n"/>
      <c r="J655" s="3">
        <f>100*J652/$AD652+H655</f>
        <v/>
      </c>
      <c r="K655" s="3" t="n"/>
      <c r="L655" s="3">
        <f>100*L652/$AD652+J655</f>
        <v/>
      </c>
      <c r="M655" s="3" t="n"/>
      <c r="N655" s="3">
        <f>100*N652/$AD652+L655</f>
        <v/>
      </c>
      <c r="O655" s="3" t="n"/>
      <c r="P655" s="3">
        <f>100*P652/$AD652+N655</f>
        <v/>
      </c>
      <c r="Q655" s="3" t="n"/>
      <c r="R655" s="3">
        <f>100*R652/$AD652+P655</f>
        <v/>
      </c>
      <c r="S655" s="3" t="n"/>
      <c r="T655" s="3">
        <f>100*T652/$AD652+R655</f>
        <v/>
      </c>
      <c r="U655" s="3" t="n"/>
      <c r="V655" s="3">
        <f>100*V652/$AD652+T655</f>
        <v/>
      </c>
      <c r="W655" s="3" t="n"/>
      <c r="X655" s="3">
        <f>100*X652/$AD652+V655</f>
        <v/>
      </c>
      <c r="Y655" s="3" t="n"/>
      <c r="Z655" s="3">
        <f>100*Z652/$AD652+X655</f>
        <v/>
      </c>
      <c r="AO655" s="3" t="n"/>
    </row>
    <row r="656" hidden="1" ht="15.75" customFormat="1" customHeight="1" s="30">
      <c r="B656" s="31" t="inlineStr">
        <is>
          <t>% cumul TV</t>
        </is>
      </c>
      <c r="C656" s="3">
        <f>(C654*$AC652+D655*$AD652)/$AE652</f>
        <v/>
      </c>
      <c r="D656" s="3" t="n"/>
      <c r="E656" s="3">
        <f>(E654*$AC652+F655*$AD652)/$AE652</f>
        <v/>
      </c>
      <c r="F656" s="3" t="n"/>
      <c r="G656" s="3">
        <f>(G654*$AC652+H655*$AD652)/$AE652</f>
        <v/>
      </c>
      <c r="H656" s="3" t="n"/>
      <c r="I656" s="3">
        <f>(I654*$AC652+J655*$AD652)/$AE652</f>
        <v/>
      </c>
      <c r="J656" s="3" t="n"/>
      <c r="K656" s="3">
        <f>(K654*$AC652+L655*$AD652)/$AE652</f>
        <v/>
      </c>
      <c r="L656" s="3" t="n"/>
      <c r="M656" s="3">
        <f>(M654*$AC652+N655*$AD652)/$AE652</f>
        <v/>
      </c>
      <c r="N656" s="3" t="n"/>
      <c r="O656" s="3">
        <f>(O654*$AC652+P655*$AD652)/$AE652</f>
        <v/>
      </c>
      <c r="P656" s="3" t="n"/>
      <c r="Q656" s="3">
        <f>(Q654*$AC652+R655*$AD652)/$AE652</f>
        <v/>
      </c>
      <c r="R656" s="3" t="n"/>
      <c r="S656" s="3">
        <f>(S654*$AC652+T655*$AD652)/$AE652</f>
        <v/>
      </c>
      <c r="T656" s="3" t="n"/>
      <c r="U656" s="3">
        <f>(U654*$AC652+V655*$AD652)/$AE652</f>
        <v/>
      </c>
      <c r="V656" s="3" t="n"/>
      <c r="W656" s="3">
        <f>(W654*$AC652+X655*$AD652)/$AE652</f>
        <v/>
      </c>
      <c r="X656" s="3" t="n"/>
      <c r="Y656" s="3">
        <f>(Y654*$AC652+Z655*$AD652)/$AE652</f>
        <v/>
      </c>
      <c r="Z656" s="3" t="n"/>
      <c r="AO656" s="3" t="n"/>
    </row>
    <row r="657" ht="15.75" customHeight="1">
      <c r="B657" s="68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</row>
    <row r="658" ht="15.75" customHeight="1">
      <c r="B658" s="69" t="inlineStr">
        <is>
          <t>CLASSIFICATION DES VITESSES PRATIQUEES</t>
        </is>
      </c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1" t="n"/>
      <c r="AA658" s="452" t="inlineStr">
        <is>
          <t>RECAPITULATIF</t>
        </is>
      </c>
      <c r="AB658" s="446" t="n"/>
      <c r="AC658" s="446" t="n"/>
      <c r="AD658" s="446" t="n"/>
      <c r="AE658" s="446" t="n"/>
      <c r="AF658" s="446" t="n"/>
      <c r="AG658" s="446" t="n"/>
      <c r="AH658" s="446" t="n"/>
      <c r="AI658" s="446" t="n"/>
      <c r="AJ658" s="446" t="n"/>
      <c r="AK658" s="446" t="n"/>
      <c r="AL658" s="446" t="n"/>
      <c r="AM658" s="449" t="n"/>
      <c r="AN658" s="72" t="n"/>
    </row>
    <row r="659" ht="15.75" customHeight="1">
      <c r="B659" s="73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74" t="inlineStr">
        <is>
          <t>Vitesse limite =</t>
        </is>
      </c>
      <c r="AD659" s="74" t="inlineStr">
        <is>
          <t>Vitesse limite =</t>
        </is>
      </c>
      <c r="AE659" s="501" t="inlineStr">
        <is>
          <t>km/h</t>
        </is>
      </c>
      <c r="AF659" s="40" t="inlineStr">
        <is>
          <t>{{VMAX}}</t>
        </is>
      </c>
      <c r="AG659" s="74" t="inlineStr">
        <is>
          <t>Page =</t>
        </is>
      </c>
      <c r="AH659" s="74" t="n">
        <v>24</v>
      </c>
      <c r="AI659" s="501" t="inlineStr">
        <is>
          <t>h</t>
        </is>
      </c>
      <c r="AL659" s="40" t="n"/>
      <c r="AM659" s="40" t="n"/>
      <c r="AN659" s="40" t="n"/>
    </row>
    <row r="660" ht="15.75" customHeight="1">
      <c r="B660" s="73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51" t="inlineStr">
        <is>
          <t>Véhicules</t>
        </is>
      </c>
      <c r="AB660" s="427" t="n"/>
      <c r="AC660" s="428" t="n"/>
      <c r="AD660" s="448" t="inlineStr">
        <is>
          <t>Débits</t>
        </is>
      </c>
      <c r="AE660" s="449" t="n"/>
      <c r="AF660" s="448" t="inlineStr">
        <is>
          <t>Vitesses</t>
        </is>
      </c>
      <c r="AG660" s="446" t="n"/>
      <c r="AH660" s="446" t="n"/>
      <c r="AI660" s="446" t="n"/>
      <c r="AJ660" s="449" t="n"/>
      <c r="AK660" s="448" t="inlineStr">
        <is>
          <t>Périodes</t>
        </is>
      </c>
      <c r="AL660" s="446" t="n"/>
      <c r="AM660" s="449" t="n"/>
      <c r="AN660" s="533" t="n"/>
    </row>
    <row r="661" ht="15.75" customHeight="1">
      <c r="B661" s="77" t="n"/>
      <c r="C661" s="78" t="n"/>
      <c r="D661" s="78" t="n"/>
      <c r="E661" s="78" t="n"/>
      <c r="F661" s="78" t="n"/>
      <c r="G661" s="78" t="n"/>
      <c r="H661" s="78" t="n"/>
      <c r="I661" s="78" t="n"/>
      <c r="J661" s="78" t="n"/>
      <c r="K661" s="78" t="n"/>
      <c r="L661" s="78" t="n"/>
      <c r="M661" s="78" t="n"/>
      <c r="N661" s="78" t="n"/>
      <c r="O661" s="78" t="n"/>
      <c r="P661" s="78" t="n"/>
      <c r="Q661" s="78" t="n"/>
      <c r="R661" s="78" t="n"/>
      <c r="S661" s="78" t="n"/>
      <c r="T661" s="78" t="n"/>
      <c r="U661" s="78" t="n"/>
      <c r="V661" s="78" t="n"/>
      <c r="W661" s="78" t="n"/>
      <c r="X661" s="78" t="n"/>
      <c r="Y661" s="78" t="n"/>
      <c r="Z661" s="78" t="n"/>
      <c r="AA661" s="434" t="n"/>
      <c r="AB661" s="435" t="n"/>
      <c r="AC661" s="436" t="n"/>
      <c r="AD661" s="79" t="inlineStr">
        <is>
          <t>Total</t>
        </is>
      </c>
      <c r="AE661" s="80" t="inlineStr">
        <is>
          <t>TMH</t>
        </is>
      </c>
      <c r="AF661" s="81" t="inlineStr">
        <is>
          <t>Vmoy</t>
        </is>
      </c>
      <c r="AG661" s="82" t="inlineStr">
        <is>
          <t>V15</t>
        </is>
      </c>
      <c r="AH661" s="83" t="inlineStr">
        <is>
          <t>V50</t>
        </is>
      </c>
      <c r="AI661" s="472" t="inlineStr">
        <is>
          <t>V85</t>
        </is>
      </c>
      <c r="AJ661" s="79" t="inlineStr">
        <is>
          <t>Infrac.</t>
        </is>
      </c>
      <c r="AK661" s="85" t="n">
        <v>1</v>
      </c>
      <c r="AL661" s="85" t="n">
        <v>2</v>
      </c>
      <c r="AM661" s="86" t="n">
        <v>3</v>
      </c>
      <c r="AN661" s="87" t="n"/>
    </row>
    <row r="662" ht="15.75" customHeight="1">
      <c r="B662" s="77" t="n"/>
      <c r="C662" s="78" t="n"/>
      <c r="D662" s="78" t="n"/>
      <c r="E662" s="78" t="n"/>
      <c r="F662" s="78" t="n"/>
      <c r="G662" s="78" t="n"/>
      <c r="H662" s="78" t="n"/>
      <c r="I662" s="78" t="n"/>
      <c r="J662" s="78" t="n"/>
      <c r="K662" s="78" t="n"/>
      <c r="L662" s="78" t="n"/>
      <c r="M662" s="78" t="n"/>
      <c r="N662" s="78" t="n"/>
      <c r="O662" s="78" t="n"/>
      <c r="P662" s="78" t="n"/>
      <c r="Q662" s="78" t="n"/>
      <c r="R662" s="78" t="n"/>
      <c r="S662" s="78" t="n"/>
      <c r="T662" s="78" t="n"/>
      <c r="U662" s="78" t="n"/>
      <c r="V662" s="78" t="n"/>
      <c r="W662" s="78" t="n"/>
      <c r="X662" s="78" t="n"/>
      <c r="Y662" s="78" t="n"/>
      <c r="Z662" s="78" t="n"/>
      <c r="AA662" s="426" t="inlineStr">
        <is>
          <t>Tout véhicule (TV)</t>
        </is>
      </c>
      <c r="AB662" s="427" t="n"/>
      <c r="AC662" s="428" t="n"/>
      <c r="AD662" s="88" t="n"/>
      <c r="AE662" s="89" t="n"/>
      <c r="AF662" s="481" t="n"/>
      <c r="AG662" s="91" t="n"/>
      <c r="AH662" s="92" t="n"/>
      <c r="AI662" s="513" t="n"/>
      <c r="AJ662" s="94" t="n"/>
      <c r="AK662" s="32" t="n"/>
      <c r="AL662" s="32" t="n"/>
      <c r="AM662" s="95" t="n"/>
    </row>
    <row r="663" ht="15.75" customFormat="1" customHeight="1" s="96">
      <c r="B663" s="97" t="n"/>
      <c r="C663" s="98" t="n"/>
      <c r="D663" s="98" t="n"/>
      <c r="E663" s="98" t="n"/>
      <c r="F663" s="98" t="n"/>
      <c r="G663" s="98" t="n"/>
      <c r="H663" s="98" t="n"/>
      <c r="I663" s="98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9" t="n"/>
      <c r="AB663" s="100" t="n"/>
      <c r="AC663" s="101" t="n"/>
      <c r="AD663" s="371" t="n"/>
      <c r="AE663" s="102" t="n"/>
      <c r="AF663" s="103" t="n"/>
      <c r="AG663" s="104" t="n"/>
      <c r="AH663" s="105" t="n"/>
      <c r="AI663" s="106" t="n"/>
      <c r="AJ663" s="376" t="n"/>
      <c r="AK663" s="385" t="n"/>
      <c r="AL663" s="386" t="n"/>
      <c r="AM663" s="387" t="n"/>
      <c r="AO663" s="107" t="n"/>
      <c r="AP663" s="108" t="n"/>
      <c r="AQ663" s="108" t="n"/>
      <c r="AR663" s="108" t="n"/>
      <c r="AS663" s="108" t="n"/>
    </row>
    <row r="664" ht="15.75" customHeight="1">
      <c r="B664" s="77" t="n"/>
      <c r="C664" s="78" t="n"/>
      <c r="D664" s="78" t="n"/>
      <c r="E664" s="78" t="n"/>
      <c r="F664" s="78" t="n"/>
      <c r="G664" s="78" t="n"/>
      <c r="H664" s="78" t="n"/>
      <c r="I664" s="78" t="n"/>
      <c r="J664" s="78" t="n"/>
      <c r="K664" s="78" t="n"/>
      <c r="L664" s="78" t="n"/>
      <c r="M664" s="78" t="n"/>
      <c r="N664" s="78" t="n"/>
      <c r="O664" s="78" t="n"/>
      <c r="P664" s="78" t="n"/>
      <c r="Q664" s="78" t="n"/>
      <c r="R664" s="78" t="n"/>
      <c r="S664" s="78" t="n"/>
      <c r="T664" s="78" t="n"/>
      <c r="U664" s="78" t="n"/>
      <c r="V664" s="78" t="n"/>
      <c r="W664" s="78" t="n"/>
      <c r="X664" s="78" t="n"/>
      <c r="Y664" s="78" t="n"/>
      <c r="Z664" s="78" t="n"/>
      <c r="AA664" s="551" t="inlineStr">
        <is>
          <t>Véhicules légers (VL)</t>
        </is>
      </c>
      <c r="AB664" s="427" t="n"/>
      <c r="AC664" s="428" t="n"/>
      <c r="AD664" s="109" t="n"/>
      <c r="AE664" s="110" t="n"/>
      <c r="AF664" s="111" t="n"/>
      <c r="AG664" s="112" t="n"/>
      <c r="AH664" s="113" t="n"/>
      <c r="AI664" s="114" t="n"/>
      <c r="AJ664" s="115" t="n"/>
      <c r="AK664" s="116" t="n"/>
      <c r="AL664" s="116" t="n"/>
      <c r="AM664" s="117" t="n"/>
    </row>
    <row r="665" ht="15.75" customFormat="1" customHeight="1" s="96">
      <c r="B665" s="97" t="n"/>
      <c r="C665" s="98" t="n"/>
      <c r="D665" s="98" t="n"/>
      <c r="E665" s="98" t="n"/>
      <c r="F665" s="98" t="n"/>
      <c r="G665" s="98" t="n"/>
      <c r="H665" s="98" t="n"/>
      <c r="I665" s="98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118" t="n"/>
      <c r="AB665" s="119" t="n"/>
      <c r="AC665" s="120" t="n"/>
      <c r="AD665" s="372" t="n"/>
      <c r="AE665" s="121" t="n"/>
      <c r="AF665" s="419" t="n"/>
      <c r="AG665" s="122" t="n"/>
      <c r="AH665" s="123" t="n"/>
      <c r="AI665" s="124" t="n"/>
      <c r="AJ665" s="375" t="n"/>
      <c r="AK665" s="390" t="n"/>
      <c r="AL665" s="389" t="n"/>
      <c r="AM665" s="388" t="n"/>
      <c r="AO665" s="107" t="n"/>
      <c r="AP665" s="108" t="n"/>
      <c r="AQ665" s="108" t="n"/>
      <c r="AR665" s="108" t="n"/>
      <c r="AS665" s="108" t="n"/>
    </row>
    <row r="666" ht="15.75" customHeight="1">
      <c r="B666" s="77" t="n"/>
      <c r="C666" s="78" t="n"/>
      <c r="D666" s="78" t="n"/>
      <c r="E666" s="78" t="n"/>
      <c r="F666" s="78" t="n"/>
      <c r="G666" s="78" t="n"/>
      <c r="H666" s="78" t="n"/>
      <c r="I666" s="78" t="n"/>
      <c r="J666" s="78" t="n"/>
      <c r="K666" s="78" t="n"/>
      <c r="L666" s="78" t="n"/>
      <c r="M666" s="78" t="n"/>
      <c r="N666" s="78" t="n"/>
      <c r="O666" s="78" t="n"/>
      <c r="P666" s="78" t="n"/>
      <c r="Q666" s="78" t="n"/>
      <c r="R666" s="78" t="n"/>
      <c r="S666" s="78" t="n"/>
      <c r="T666" s="78" t="n"/>
      <c r="U666" s="78" t="n"/>
      <c r="V666" s="78" t="n"/>
      <c r="W666" s="78" t="n"/>
      <c r="X666" s="78" t="n"/>
      <c r="Y666" s="78" t="n"/>
      <c r="Z666" s="78" t="n"/>
      <c r="AA666" s="549" t="inlineStr">
        <is>
          <t>Poids lourds (PL)</t>
        </is>
      </c>
      <c r="AB666" s="427" t="n"/>
      <c r="AC666" s="428" t="n"/>
      <c r="AD666" s="125" t="n"/>
      <c r="AE666" s="126" t="n"/>
      <c r="AF666" s="127" t="n"/>
      <c r="AG666" s="128" t="n"/>
      <c r="AH666" s="129" t="n"/>
      <c r="AI666" s="130" t="n"/>
      <c r="AJ666" s="131" t="n"/>
      <c r="AK666" s="132" t="n"/>
      <c r="AL666" s="132" t="n"/>
      <c r="AM666" s="133" t="n"/>
    </row>
    <row r="667" ht="15.75" customFormat="1" customHeight="1" s="96">
      <c r="B667" s="97" t="n"/>
      <c r="C667" s="98" t="n"/>
      <c r="D667" s="98" t="n"/>
      <c r="E667" s="98" t="n"/>
      <c r="F667" s="98" t="n"/>
      <c r="G667" s="98" t="n"/>
      <c r="H667" s="98" t="n"/>
      <c r="I667" s="98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134" t="n"/>
      <c r="AB667" s="135" t="n"/>
      <c r="AC667" s="136" t="n"/>
      <c r="AD667" s="373">
        <f>AD653</f>
        <v/>
      </c>
      <c r="AE667" s="137" t="n"/>
      <c r="AF667" s="418" t="inlineStr">
        <is>
          <t>km/h</t>
        </is>
      </c>
      <c r="AG667" s="138">
        <f>SUMPRODUCT(MATCH(1,--($C655:$Z655&gt;15),0))</f>
        <v/>
      </c>
      <c r="AH667" s="139">
        <f>SUMPRODUCT(MATCH(1,--($C655:$Z655&gt;50),0))</f>
        <v/>
      </c>
      <c r="AI667" s="140">
        <f>SUMPRODUCT(MATCH(1,--($C655:$Z655&gt;85),0))</f>
        <v/>
      </c>
      <c r="AJ667" s="374">
        <f>AJ666/AD666</f>
        <v/>
      </c>
      <c r="AK667" s="391">
        <f>AK666/$AD666</f>
        <v/>
      </c>
      <c r="AL667" s="393">
        <f>AL666/$AD666</f>
        <v/>
      </c>
      <c r="AM667" s="392">
        <f>AM666/$AD666</f>
        <v/>
      </c>
      <c r="AO667" s="107" t="n"/>
      <c r="AP667" s="108" t="n"/>
      <c r="AQ667" s="108" t="n"/>
      <c r="AR667" s="108" t="n"/>
      <c r="AS667" s="108" t="n"/>
    </row>
    <row r="668" ht="15.75" customHeight="1">
      <c r="B668" s="77" t="n"/>
      <c r="C668" s="78" t="n"/>
      <c r="D668" s="78" t="n"/>
      <c r="E668" s="78" t="n"/>
      <c r="F668" s="78" t="n"/>
      <c r="G668" s="78" t="n"/>
      <c r="H668" s="78" t="n"/>
      <c r="I668" s="78" t="n"/>
      <c r="J668" s="78" t="n"/>
      <c r="K668" s="78" t="n"/>
      <c r="L668" s="78" t="n"/>
      <c r="M668" s="78" t="n"/>
      <c r="N668" s="78" t="n"/>
      <c r="O668" s="78" t="n"/>
      <c r="P668" s="78" t="n"/>
      <c r="Q668" s="78" t="n"/>
      <c r="R668" s="78" t="n"/>
      <c r="S668" s="78" t="n"/>
      <c r="T668" s="78" t="n"/>
      <c r="U668" s="78" t="n"/>
      <c r="V668" s="78" t="n"/>
      <c r="W668" s="78" t="n"/>
      <c r="X668" s="78" t="n"/>
      <c r="Y668" s="78" t="n"/>
      <c r="Z668" s="78" t="n"/>
      <c r="AB668" s="141" t="n"/>
      <c r="AC668" s="141" t="n"/>
      <c r="AD668" s="142" t="n"/>
      <c r="AE668" s="143" t="n"/>
      <c r="AF668" s="143" t="n"/>
      <c r="AG668" s="143" t="n"/>
      <c r="AH668" s="143" t="n"/>
      <c r="AI668" s="438" t="inlineStr">
        <is>
          <t>Période 1:</t>
        </is>
      </c>
      <c r="AK668" s="316" t="inlineStr">
        <is>
          <t>{{P1_START}}</t>
        </is>
      </c>
      <c r="AL668" s="425" t="inlineStr">
        <is>
          <t>à</t>
        </is>
      </c>
      <c r="AM668" s="316" t="inlineStr">
        <is>
          <t>{{P1_END}}</t>
        </is>
      </c>
      <c r="AN668" s="144" t="n"/>
    </row>
    <row r="669" ht="15.75" customHeight="1">
      <c r="B669" s="77" t="n"/>
      <c r="C669" s="78" t="n"/>
      <c r="D669" s="78" t="n"/>
      <c r="E669" s="78" t="n"/>
      <c r="F669" s="78" t="n"/>
      <c r="G669" s="78" t="n"/>
      <c r="H669" s="78" t="n"/>
      <c r="I669" s="78" t="n"/>
      <c r="J669" s="78" t="n"/>
      <c r="K669" s="78" t="n"/>
      <c r="L669" s="78" t="n"/>
      <c r="M669" s="78" t="n"/>
      <c r="N669" s="78" t="n"/>
      <c r="O669" s="78" t="n"/>
      <c r="P669" s="78" t="n"/>
      <c r="Q669" s="78" t="n"/>
      <c r="R669" s="78" t="n"/>
      <c r="S669" s="78" t="n"/>
      <c r="T669" s="78" t="n"/>
      <c r="U669" s="78" t="n"/>
      <c r="V669" s="78" t="n"/>
      <c r="W669" s="78" t="n"/>
      <c r="X669" s="78" t="n"/>
      <c r="Y669" s="78" t="n"/>
      <c r="Z669" s="78" t="n"/>
      <c r="AB669" s="145" t="n"/>
      <c r="AC669" s="145" t="n"/>
      <c r="AD669" s="146" t="n"/>
      <c r="AE669" s="147" t="n"/>
      <c r="AF669" s="147" t="n"/>
      <c r="AG669" s="147" t="n"/>
      <c r="AH669" s="147" t="n"/>
      <c r="AI669" s="438" t="inlineStr">
        <is>
          <t>Période 2:</t>
        </is>
      </c>
      <c r="AK669" s="316" t="inlineStr">
        <is>
          <t>{{P2_START}}</t>
        </is>
      </c>
      <c r="AL669" s="425" t="inlineStr">
        <is>
          <t>à</t>
        </is>
      </c>
      <c r="AM669" s="316" t="inlineStr">
        <is>
          <t>{{P2_END}}</t>
        </is>
      </c>
      <c r="AN669" s="144" t="n"/>
    </row>
    <row r="670" ht="15.75" customHeight="1">
      <c r="B670" s="77" t="n"/>
      <c r="C670" s="78" t="n"/>
      <c r="D670" s="78" t="n"/>
      <c r="E670" s="78" t="n"/>
      <c r="F670" s="78" t="n"/>
      <c r="G670" s="78" t="n"/>
      <c r="H670" s="78" t="n"/>
      <c r="I670" s="78" t="n"/>
      <c r="J670" s="78" t="n"/>
      <c r="K670" s="78" t="n"/>
      <c r="L670" s="78" t="n"/>
      <c r="M670" s="78" t="n"/>
      <c r="N670" s="78" t="n"/>
      <c r="O670" s="78" t="n"/>
      <c r="P670" s="78" t="n"/>
      <c r="Q670" s="78" t="n"/>
      <c r="R670" s="78" t="n"/>
      <c r="S670" s="78" t="n"/>
      <c r="T670" s="78" t="n"/>
      <c r="U670" s="78" t="n"/>
      <c r="V670" s="78" t="n"/>
      <c r="W670" s="78" t="n"/>
      <c r="X670" s="78" t="n"/>
      <c r="Y670" s="78" t="n"/>
      <c r="Z670" s="78" t="n"/>
      <c r="AB670" s="148" t="n"/>
      <c r="AC670" s="148" t="n"/>
      <c r="AD670" s="146" t="n"/>
      <c r="AE670" s="147" t="n"/>
      <c r="AF670" s="147" t="n"/>
      <c r="AG670" s="147" t="n"/>
      <c r="AH670" s="147" t="n"/>
      <c r="AI670" s="438" t="inlineStr">
        <is>
          <t>Période 3:</t>
        </is>
      </c>
      <c r="AK670" s="316" t="inlineStr">
        <is>
          <t>{{P3_START}}</t>
        </is>
      </c>
      <c r="AL670" s="425" t="inlineStr">
        <is>
          <t>à</t>
        </is>
      </c>
      <c r="AM670" s="316" t="inlineStr">
        <is>
          <t>{{P3_END}}</t>
        </is>
      </c>
      <c r="AN670" s="144" t="n"/>
    </row>
    <row r="671" ht="15.75" customHeight="1">
      <c r="B671" s="77" t="n"/>
      <c r="C671" s="78" t="n"/>
      <c r="D671" s="78" t="n"/>
      <c r="E671" s="78" t="n"/>
      <c r="F671" s="78" t="n"/>
      <c r="G671" s="78" t="n"/>
      <c r="H671" s="78" t="n"/>
      <c r="I671" s="78" t="n"/>
      <c r="J671" s="78" t="n"/>
      <c r="K671" s="78" t="n"/>
      <c r="L671" s="78" t="n"/>
      <c r="M671" s="78" t="n"/>
      <c r="N671" s="78" t="n"/>
      <c r="O671" s="78" t="n"/>
      <c r="P671" s="78" t="n"/>
      <c r="Q671" s="78" t="n"/>
      <c r="R671" s="78" t="n"/>
      <c r="S671" s="78" t="n"/>
      <c r="T671" s="78" t="n"/>
      <c r="U671" s="78" t="n"/>
      <c r="V671" s="78" t="n"/>
      <c r="W671" s="78" t="n"/>
      <c r="X671" s="78" t="n"/>
      <c r="Y671" s="78" t="n"/>
      <c r="Z671" s="78" t="n"/>
      <c r="AB671" s="149" t="n"/>
      <c r="AC671" s="74" t="n"/>
      <c r="AD671" s="150" t="n"/>
      <c r="AE671" s="150" t="n"/>
      <c r="AF671" s="149" t="n"/>
      <c r="AG671" s="150" t="n"/>
      <c r="AH671" s="150" t="n"/>
      <c r="AI671" s="151" t="n"/>
      <c r="AJ671" s="151" t="n"/>
      <c r="AK671" s="151" t="n"/>
      <c r="AL671" s="151" t="n"/>
      <c r="AM671" s="151" t="n"/>
      <c r="AN671" s="151" t="n"/>
    </row>
    <row r="672" ht="15.75" customHeight="1">
      <c r="B672" s="77" t="n"/>
      <c r="C672" s="78" t="n"/>
      <c r="D672" s="78" t="n"/>
      <c r="E672" s="78" t="n"/>
      <c r="F672" s="78" t="n"/>
      <c r="G672" s="78" t="n"/>
      <c r="H672" s="78" t="n"/>
      <c r="I672" s="78" t="n"/>
      <c r="J672" s="78" t="n"/>
      <c r="K672" s="78" t="n"/>
      <c r="L672" s="78" t="n"/>
      <c r="M672" s="78" t="n"/>
      <c r="N672" s="78" t="n"/>
      <c r="O672" s="78" t="n"/>
      <c r="P672" s="78" t="n"/>
      <c r="Q672" s="78" t="n"/>
      <c r="R672" s="78" t="n"/>
      <c r="S672" s="78" t="n"/>
      <c r="T672" s="78" t="n"/>
      <c r="U672" s="78" t="n"/>
      <c r="V672" s="78" t="n"/>
      <c r="W672" s="78" t="n"/>
      <c r="X672" s="78" t="n"/>
      <c r="Y672" s="78" t="n"/>
      <c r="Z672" s="78" t="n"/>
      <c r="AA672" s="40" t="n"/>
      <c r="AB672" s="40" t="n"/>
      <c r="AC672" s="40" t="n"/>
      <c r="AD672" s="40" t="n"/>
      <c r="AE672" s="40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</row>
    <row r="673" ht="15.75" customHeight="1"/>
    <row r="674" ht="15.75" customHeight="1">
      <c r="B674" s="5" t="n"/>
      <c r="C674" s="6" t="n"/>
      <c r="D674" s="6" t="n"/>
      <c r="E674" s="6" t="n"/>
      <c r="F674" s="7" t="n"/>
      <c r="G674" s="445" t="inlineStr">
        <is>
          <t>MOYENNE DE LA PERIODE DE RELEVE</t>
        </is>
      </c>
      <c r="H674" s="446" t="n"/>
      <c r="I674" s="446" t="n"/>
      <c r="J674" s="446" t="n"/>
      <c r="K674" s="446" t="n"/>
      <c r="L674" s="446" t="n"/>
      <c r="M674" s="446" t="n"/>
      <c r="N674" s="446" t="n"/>
      <c r="O674" s="446" t="n"/>
      <c r="P674" s="446" t="n"/>
      <c r="Q674" s="446" t="n"/>
      <c r="R674" s="446" t="n"/>
      <c r="S674" s="446" t="n"/>
      <c r="T674" s="446" t="n"/>
      <c r="U674" s="446" t="n"/>
      <c r="V674" s="446" t="n"/>
      <c r="W674" s="446" t="n"/>
      <c r="X674" s="446" t="n"/>
      <c r="Y674" s="446" t="n"/>
      <c r="Z674" s="446" t="n"/>
      <c r="AA674" s="446" t="n"/>
      <c r="AB674" s="446" t="n"/>
      <c r="AC674" s="446" t="n"/>
      <c r="AD674" s="446" t="n"/>
      <c r="AE674" s="446" t="n"/>
      <c r="AF674" s="446" t="n"/>
      <c r="AG674" s="8" t="n"/>
      <c r="AH674" s="8" t="n"/>
      <c r="AI674" s="8" t="n"/>
      <c r="AJ674" s="8" t="n"/>
      <c r="AK674" s="8" t="n"/>
      <c r="AL674" s="8" t="n"/>
      <c r="AM674" s="9" t="n"/>
      <c r="AN674" s="10" t="n"/>
    </row>
    <row r="675" ht="15.75" customHeight="1">
      <c r="B675" s="11" t="n"/>
      <c r="C675" s="12" t="n"/>
      <c r="D675" s="12" t="n"/>
      <c r="E675" s="12" t="n"/>
      <c r="F675" s="13" t="n"/>
      <c r="G675" s="550" t="inlineStr">
        <is>
          <t>SENS1</t>
        </is>
      </c>
      <c r="H675" s="427" t="n"/>
      <c r="I675" s="427" t="n"/>
      <c r="J675" s="428" t="n"/>
      <c r="K675" s="444" t="inlineStr">
        <is>
          <t>Sens</t>
        </is>
      </c>
      <c r="L675" s="440" t="n">
        <v>1</v>
      </c>
      <c r="M675" s="447" t="inlineStr">
        <is>
          <t>Voie</t>
        </is>
      </c>
      <c r="N675" s="440" t="n">
        <v>0</v>
      </c>
      <c r="O675" s="14" t="n"/>
      <c r="P675" s="15" t="n"/>
      <c r="Q675" s="441" t="inlineStr">
        <is>
          <t>{{SECT_INFO}}</t>
        </is>
      </c>
      <c r="R675" s="427" t="n"/>
      <c r="S675" s="427" t="n"/>
      <c r="T675" s="427" t="n"/>
      <c r="U675" s="427" t="n"/>
      <c r="V675" s="427" t="n"/>
      <c r="W675" s="427" t="n"/>
      <c r="X675" s="427" t="n"/>
      <c r="Y675" s="428" t="n"/>
      <c r="Z675" s="441" t="inlineStr">
        <is>
          <t>{{SURVEY_PERIOD}}</t>
        </is>
      </c>
      <c r="AA675" s="427" t="n"/>
      <c r="AB675" s="427" t="n"/>
      <c r="AC675" s="427" t="n"/>
      <c r="AD675" s="427" t="n"/>
      <c r="AE675" s="427" t="n"/>
      <c r="AF675" s="428" t="n"/>
      <c r="AG675" s="441" t="inlineStr">
        <is>
          <t>Mode 4 / Seq = 60mn</t>
        </is>
      </c>
      <c r="AH675" s="427" t="n"/>
      <c r="AI675" s="427" t="n"/>
      <c r="AJ675" s="427" t="n"/>
      <c r="AK675" s="427" t="n"/>
      <c r="AL675" s="427" t="n"/>
      <c r="AM675" s="428" t="n"/>
      <c r="AN675" s="16" t="n"/>
    </row>
    <row r="676" ht="15.75" customHeight="1">
      <c r="B676" s="11" t="n"/>
      <c r="C676" s="12" t="n"/>
      <c r="D676" s="12" t="n"/>
      <c r="E676" s="12" t="n"/>
      <c r="F676" s="13" t="n"/>
      <c r="G676" s="431" t="n"/>
      <c r="J676" s="433" t="n"/>
      <c r="K676" s="434" t="n"/>
      <c r="L676" s="435" t="n"/>
      <c r="M676" s="435" t="n"/>
      <c r="N676" s="435" t="n"/>
      <c r="O676" s="17" t="n"/>
      <c r="P676" s="18" t="n"/>
      <c r="Q676" s="434" t="n"/>
      <c r="R676" s="435" t="n"/>
      <c r="S676" s="435" t="n"/>
      <c r="T676" s="435" t="n"/>
      <c r="U676" s="435" t="n"/>
      <c r="V676" s="435" t="n"/>
      <c r="W676" s="435" t="n"/>
      <c r="X676" s="435" t="n"/>
      <c r="Y676" s="436" t="n"/>
      <c r="Z676" s="434" t="n"/>
      <c r="AA676" s="435" t="n"/>
      <c r="AB676" s="435" t="n"/>
      <c r="AC676" s="435" t="n"/>
      <c r="AD676" s="435" t="n"/>
      <c r="AE676" s="435" t="n"/>
      <c r="AF676" s="436" t="n"/>
      <c r="AG676" s="434" t="n"/>
      <c r="AH676" s="435" t="n"/>
      <c r="AI676" s="435" t="n"/>
      <c r="AJ676" s="435" t="n"/>
      <c r="AK676" s="435" t="n"/>
      <c r="AL676" s="435" t="n"/>
      <c r="AM676" s="436" t="n"/>
      <c r="AN676" s="16" t="n"/>
    </row>
    <row r="677" ht="15.75" customHeight="1">
      <c r="B677" s="11" t="n"/>
      <c r="C677" s="12" t="n"/>
      <c r="D677" s="12" t="n"/>
      <c r="E677" s="12" t="n"/>
      <c r="F677" s="13" t="n"/>
      <c r="G677" s="431" t="n"/>
      <c r="J677" s="433" t="n"/>
      <c r="K677" s="443" t="inlineStr">
        <is>
          <t>{{LOCATION}}</t>
        </is>
      </c>
      <c r="L677" s="427" t="n"/>
      <c r="M677" s="427" t="n"/>
      <c r="N677" s="427" t="n"/>
      <c r="O677" s="427" t="n"/>
      <c r="P677" s="427" t="n"/>
      <c r="Q677" s="427" t="n"/>
      <c r="R677" s="427" t="n"/>
      <c r="S677" s="427" t="n"/>
      <c r="T677" s="427" t="n"/>
      <c r="U677" s="427" t="n"/>
      <c r="V677" s="427" t="n"/>
      <c r="W677" s="427" t="n"/>
      <c r="X677" s="427" t="n"/>
      <c r="Y677" s="427" t="n"/>
      <c r="Z677" s="427" t="n"/>
      <c r="AA677" s="427" t="n"/>
      <c r="AB677" s="427" t="n"/>
      <c r="AC677" s="427" t="n"/>
      <c r="AD677" s="427" t="n"/>
      <c r="AE677" s="427" t="n"/>
      <c r="AF677" s="427" t="n"/>
      <c r="AG677" s="427" t="n"/>
      <c r="AH677" s="427" t="n"/>
      <c r="AI677" s="427" t="n"/>
      <c r="AJ677" s="447" t="inlineStr">
        <is>
          <t>Page</t>
        </is>
      </c>
      <c r="AK677" s="442" t="inlineStr">
        <is>
          <t>-</t>
        </is>
      </c>
      <c r="AL677" s="19" t="n"/>
      <c r="AM677" s="20" t="n"/>
      <c r="AN677" s="21" t="n"/>
    </row>
    <row r="678" ht="15.75" customHeight="1">
      <c r="B678" s="22" t="n"/>
      <c r="C678" s="23" t="n"/>
      <c r="D678" s="23" t="n"/>
      <c r="E678" s="23" t="n"/>
      <c r="F678" s="24" t="n"/>
      <c r="G678" s="434" t="n"/>
      <c r="H678" s="435" t="n"/>
      <c r="I678" s="435" t="n"/>
      <c r="J678" s="436" t="n"/>
      <c r="K678" s="434" t="n"/>
      <c r="L678" s="435" t="n"/>
      <c r="M678" s="435" t="n"/>
      <c r="N678" s="435" t="n"/>
      <c r="O678" s="435" t="n"/>
      <c r="P678" s="435" t="n"/>
      <c r="Q678" s="435" t="n"/>
      <c r="R678" s="435" t="n"/>
      <c r="S678" s="435" t="n"/>
      <c r="T678" s="435" t="n"/>
      <c r="U678" s="435" t="n"/>
      <c r="V678" s="435" t="n"/>
      <c r="W678" s="435" t="n"/>
      <c r="X678" s="435" t="n"/>
      <c r="Y678" s="435" t="n"/>
      <c r="Z678" s="435" t="n"/>
      <c r="AA678" s="435" t="n"/>
      <c r="AB678" s="435" t="n"/>
      <c r="AC678" s="435" t="n"/>
      <c r="AD678" s="435" t="n"/>
      <c r="AE678" s="435" t="n"/>
      <c r="AF678" s="435" t="n"/>
      <c r="AG678" s="435" t="n"/>
      <c r="AH678" s="435" t="n"/>
      <c r="AI678" s="435" t="n"/>
      <c r="AJ678" s="435" t="n"/>
      <c r="AK678" s="435" t="n"/>
      <c r="AL678" s="25" t="n"/>
      <c r="AM678" s="26" t="n"/>
    </row>
    <row r="679" ht="15.75" customFormat="1" customHeight="1" s="27">
      <c r="B679" s="28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O679" s="3" t="n"/>
      <c r="AP679" s="4" t="n"/>
      <c r="AQ679" s="4" t="n"/>
      <c r="AR679" s="4" t="n"/>
      <c r="AS679" s="4" t="n"/>
    </row>
    <row r="680" hidden="1" ht="15.75" customFormat="1" customHeight="1" s="30">
      <c r="B680" s="31" t="inlineStr">
        <is>
          <t>Vitesses</t>
        </is>
      </c>
      <c r="C680" s="31" t="n">
        <v>0</v>
      </c>
      <c r="D680" s="31" t="n">
        <v>20</v>
      </c>
      <c r="E680" s="31" t="n">
        <v>20</v>
      </c>
      <c r="F680" s="31" t="n">
        <v>30</v>
      </c>
      <c r="G680" s="31" t="n">
        <v>30</v>
      </c>
      <c r="H680" s="31" t="n">
        <v>40</v>
      </c>
      <c r="I680" s="31" t="n">
        <v>40</v>
      </c>
      <c r="J680" s="31" t="n">
        <v>50</v>
      </c>
      <c r="K680" s="31" t="n">
        <v>50</v>
      </c>
      <c r="L680" s="31" t="n">
        <v>60</v>
      </c>
      <c r="M680" s="31" t="n">
        <v>60</v>
      </c>
      <c r="N680" s="31" t="n">
        <v>70</v>
      </c>
      <c r="O680" s="31" t="n">
        <v>70</v>
      </c>
      <c r="P680" s="31" t="n">
        <v>80</v>
      </c>
      <c r="Q680" s="31" t="n">
        <v>80</v>
      </c>
      <c r="R680" s="31" t="n">
        <v>90</v>
      </c>
      <c r="S680" s="31" t="n">
        <v>90</v>
      </c>
      <c r="T680" s="31" t="n">
        <v>100</v>
      </c>
      <c r="U680" s="31" t="n">
        <v>100</v>
      </c>
      <c r="V680" s="31" t="n">
        <v>110</v>
      </c>
      <c r="W680" s="31" t="n">
        <v>110</v>
      </c>
      <c r="X680" s="31" t="n">
        <v>120</v>
      </c>
      <c r="Y680" s="31" t="n">
        <v>120</v>
      </c>
      <c r="Z680" s="31" t="n">
        <v>130</v>
      </c>
      <c r="AO680" s="3" t="n"/>
    </row>
    <row r="681" ht="15.75" customHeight="1">
      <c r="B681" s="450" t="n"/>
      <c r="C681" s="32" t="n"/>
      <c r="D681" s="32" t="inlineStr">
        <is>
          <t>&lt;20</t>
        </is>
      </c>
      <c r="E681" s="32" t="n"/>
      <c r="F681" s="32" t="inlineStr">
        <is>
          <t>20 - 30</t>
        </is>
      </c>
      <c r="G681" s="32" t="n"/>
      <c r="H681" s="32" t="inlineStr">
        <is>
          <t>30 - 40</t>
        </is>
      </c>
      <c r="I681" s="32" t="n"/>
      <c r="J681" s="32" t="inlineStr">
        <is>
          <t>40 - 50</t>
        </is>
      </c>
      <c r="K681" s="32" t="n"/>
      <c r="L681" s="32" t="inlineStr">
        <is>
          <t>50 - 60</t>
        </is>
      </c>
      <c r="M681" s="32" t="n"/>
      <c r="N681" s="32" t="inlineStr">
        <is>
          <t>60 - 70</t>
        </is>
      </c>
      <c r="O681" s="32" t="n"/>
      <c r="P681" s="32" t="inlineStr">
        <is>
          <t>70 - 80</t>
        </is>
      </c>
      <c r="Q681" s="32" t="n"/>
      <c r="R681" s="32" t="inlineStr">
        <is>
          <t>80 - 90</t>
        </is>
      </c>
      <c r="S681" s="32" t="n"/>
      <c r="T681" s="32" t="inlineStr">
        <is>
          <t>90 - 100</t>
        </is>
      </c>
      <c r="U681" s="32" t="n"/>
      <c r="V681" s="32" t="inlineStr">
        <is>
          <t>100 - 110</t>
        </is>
      </c>
      <c r="W681" s="32" t="n"/>
      <c r="X681" s="32" t="inlineStr">
        <is>
          <t>110 - 120</t>
        </is>
      </c>
      <c r="Y681" s="32" t="n"/>
      <c r="Z681" s="32" t="inlineStr">
        <is>
          <t>&gt;120</t>
        </is>
      </c>
      <c r="AA681" s="33" t="n"/>
      <c r="AB681" s="34" t="inlineStr">
        <is>
          <t>Vmoy(km/h)</t>
        </is>
      </c>
      <c r="AC681" s="33" t="n"/>
      <c r="AD681" s="35" t="inlineStr">
        <is>
          <t xml:space="preserve">     Débit</t>
        </is>
      </c>
      <c r="AE681" s="34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</row>
    <row r="682" ht="15.75" customHeight="1">
      <c r="B682" s="434" t="n"/>
      <c r="C682" s="37" t="inlineStr">
        <is>
          <t>VL</t>
        </is>
      </c>
      <c r="D682" s="37" t="inlineStr">
        <is>
          <t>PL</t>
        </is>
      </c>
      <c r="E682" s="37" t="inlineStr">
        <is>
          <t>VL</t>
        </is>
      </c>
      <c r="F682" s="37" t="inlineStr">
        <is>
          <t>PL</t>
        </is>
      </c>
      <c r="G682" s="37" t="inlineStr">
        <is>
          <t>VL</t>
        </is>
      </c>
      <c r="H682" s="37" t="inlineStr">
        <is>
          <t>PL</t>
        </is>
      </c>
      <c r="I682" s="37" t="inlineStr">
        <is>
          <t>VL</t>
        </is>
      </c>
      <c r="J682" s="37" t="inlineStr">
        <is>
          <t>PL</t>
        </is>
      </c>
      <c r="K682" s="37" t="inlineStr">
        <is>
          <t>VL</t>
        </is>
      </c>
      <c r="L682" s="37" t="inlineStr">
        <is>
          <t>PL</t>
        </is>
      </c>
      <c r="M682" s="37" t="inlineStr">
        <is>
          <t>VL</t>
        </is>
      </c>
      <c r="N682" s="37" t="inlineStr">
        <is>
          <t>PL</t>
        </is>
      </c>
      <c r="O682" s="37" t="inlineStr">
        <is>
          <t>VL</t>
        </is>
      </c>
      <c r="P682" s="37" t="inlineStr">
        <is>
          <t>PL</t>
        </is>
      </c>
      <c r="Q682" s="37" t="inlineStr">
        <is>
          <t>VL</t>
        </is>
      </c>
      <c r="R682" s="37" t="inlineStr">
        <is>
          <t>PL</t>
        </is>
      </c>
      <c r="S682" s="37" t="inlineStr">
        <is>
          <t>VL</t>
        </is>
      </c>
      <c r="T682" s="37" t="inlineStr">
        <is>
          <t>PL</t>
        </is>
      </c>
      <c r="U682" s="37" t="inlineStr">
        <is>
          <t>VL</t>
        </is>
      </c>
      <c r="V682" s="37" t="inlineStr">
        <is>
          <t>PL</t>
        </is>
      </c>
      <c r="W682" s="37" t="inlineStr">
        <is>
          <t>VL</t>
        </is>
      </c>
      <c r="X682" s="37" t="inlineStr">
        <is>
          <t>PL</t>
        </is>
      </c>
      <c r="Y682" s="37" t="inlineStr">
        <is>
          <t>VL</t>
        </is>
      </c>
      <c r="Z682" s="37" t="inlineStr">
        <is>
          <t>PL</t>
        </is>
      </c>
      <c r="AA682" s="38" t="inlineStr">
        <is>
          <t>VL</t>
        </is>
      </c>
      <c r="AB682" s="39" t="inlineStr">
        <is>
          <t>PL</t>
        </is>
      </c>
      <c r="AC682" s="38" t="inlineStr">
        <is>
          <t>VL</t>
        </is>
      </c>
      <c r="AD682" s="37" t="inlineStr">
        <is>
          <t>PL</t>
        </is>
      </c>
      <c r="AE682" s="39" t="inlineStr">
        <is>
          <t>TV</t>
        </is>
      </c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</row>
    <row r="683" ht="15.75" customHeight="1">
      <c r="B683" s="41" t="inlineStr">
        <is>
          <t>0h - 1h</t>
        </is>
      </c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  <c r="AA683" s="43">
        <f>IF(AC683=0,"",(C683*(C$8+D$8)/2+E683*(E$8+F$8)/2+G683*(G$8+H$8)/2+I683*(I$8+J$8)/2+K683*(K$8+L$8)/2+M683*(M$8+N$8)/2+O683*(O$8+P$8)/2+Q683*(Q$8+R$8)/2+S683*(S$8+T$8)/2+U683*(U$8+V$8)/2+W683*(W$8+X$8)/2+Y683*(Y$8+Z$8)/2)/AC683)</f>
        <v/>
      </c>
      <c r="AB683" s="44">
        <f>IF(AD683=0,"",(D683*(D$8+C$8)/2+F683*(F$8+E$8)/2+H683*(H$8+G$8)/2+J683*(J$8+I$8)/2+L683*(L$8+K$8)/2+N683*(N$8+M$8)/2+P683*(P$8+O$8)/2+R683*(R$8+Q$8)/2+T683*(T$8+S$8)/2+V683*(V$8+U$8)/2+X683*(X$8+W$8)/2+Z683*(Z$8+Y$8)/2)/AD683)</f>
        <v/>
      </c>
      <c r="AC683" s="45">
        <f>SUM(C683,E683,G683,I683,K683,M683,O683,Q683,S683,U683,W683,Y683)</f>
        <v/>
      </c>
      <c r="AD683" s="46">
        <f>SUM(D683,F683,H683,J683,L683,N683,P683,R683,T683,V683,X683,Z683)</f>
        <v/>
      </c>
      <c r="AE683" s="47">
        <f>AC683+AD683</f>
        <v/>
      </c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8">
        <f>TIME(HOUR(AP683),MINUTE(AP683),0)</f>
        <v/>
      </c>
      <c r="AP683" s="48">
        <f>#REF!</f>
        <v/>
      </c>
    </row>
    <row r="684" ht="15.75" customHeight="1">
      <c r="B684" s="41" t="inlineStr">
        <is>
          <t>1h - 2h</t>
        </is>
      </c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  <c r="AA684" s="43">
        <f>IF(AC684=0,"",(C684*(C$8+D$8)/2+E684*(E$8+F$8)/2+G684*(G$8+H$8)/2+I684*(I$8+J$8)/2+K684*(K$8+L$8)/2+M684*(M$8+N$8)/2+O684*(O$8+P$8)/2+Q684*(Q$8+R$8)/2+S684*(S$8+T$8)/2+U684*(U$8+V$8)/2+W684*(W$8+X$8)/2+Y684*(Y$8+Z$8)/2)/AC684)</f>
        <v/>
      </c>
      <c r="AB684" s="44">
        <f>IF(AD684=0,"",(D684*(D$8+C$8)/2+F684*(F$8+E$8)/2+H684*(H$8+G$8)/2+J684*(J$8+I$8)/2+L684*(L$8+K$8)/2+N684*(N$8+M$8)/2+P684*(P$8+O$8)/2+R684*(R$8+Q$8)/2+T684*(T$8+S$8)/2+V684*(V$8+U$8)/2+X684*(X$8+W$8)/2+Z684*(Z$8+Y$8)/2)/AD684)</f>
        <v/>
      </c>
      <c r="AC684" s="45">
        <f>SUM(C684,E684,G684,I684,K684,M684,O684,Q684,S684,U684,W684,Y684)</f>
        <v/>
      </c>
      <c r="AD684" s="46">
        <f>SUM(D684,F684,H684,J684,L684,N684,P684,R684,T684,V684,X684,Z684)</f>
        <v/>
      </c>
      <c r="AE684" s="47">
        <f>AC684+AD684</f>
        <v/>
      </c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8">
        <f>AO683+TIME(0,60*$AH$43/24,0)</f>
        <v/>
      </c>
      <c r="AP684" s="48">
        <f>AP683+TIME(0,60*$AH$43/24,0)</f>
        <v/>
      </c>
    </row>
    <row r="685" ht="15.75" customHeight="1">
      <c r="B685" s="41" t="inlineStr">
        <is>
          <t>2h - 3h</t>
        </is>
      </c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  <c r="AA685" s="43">
        <f>IF(AC685=0,"",(C685*(C$8+D$8)/2+E685*(E$8+F$8)/2+G685*(G$8+H$8)/2+I685*(I$8+J$8)/2+K685*(K$8+L$8)/2+M685*(M$8+N$8)/2+O685*(O$8+P$8)/2+Q685*(Q$8+R$8)/2+S685*(S$8+T$8)/2+U685*(U$8+V$8)/2+W685*(W$8+X$8)/2+Y685*(Y$8+Z$8)/2)/AC685)</f>
        <v/>
      </c>
      <c r="AB685" s="44">
        <f>IF(AD685=0,"",(D685*(D$8+C$8)/2+F685*(F$8+E$8)/2+H685*(H$8+G$8)/2+J685*(J$8+I$8)/2+L685*(L$8+K$8)/2+N685*(N$8+M$8)/2+P685*(P$8+O$8)/2+R685*(R$8+Q$8)/2+T685*(T$8+S$8)/2+V685*(V$8+U$8)/2+X685*(X$8+W$8)/2+Z685*(Z$8+Y$8)/2)/AD685)</f>
        <v/>
      </c>
      <c r="AC685" s="45">
        <f>SUM(C685,E685,G685,I685,K685,M685,O685,Q685,S685,U685,W685,Y685)</f>
        <v/>
      </c>
      <c r="AD685" s="46">
        <f>SUM(D685,F685,H685,J685,L685,N685,P685,R685,T685,V685,X685,Z685)</f>
        <v/>
      </c>
      <c r="AE685" s="47">
        <f>AC685+AD685</f>
        <v/>
      </c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8">
        <f>AO684+TIME(0,60*$AH$43/24,0)</f>
        <v/>
      </c>
      <c r="AP685" s="48">
        <f>AP684+TIME(0,60*$AH$43/24,0)</f>
        <v/>
      </c>
    </row>
    <row r="686" ht="15.75" customHeight="1">
      <c r="B686" s="41" t="inlineStr">
        <is>
          <t>3h - 4h</t>
        </is>
      </c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  <c r="AA686" s="43">
        <f>IF(AC686=0,"",(C686*(C$8+D$8)/2+E686*(E$8+F$8)/2+G686*(G$8+H$8)/2+I686*(I$8+J$8)/2+K686*(K$8+L$8)/2+M686*(M$8+N$8)/2+O686*(O$8+P$8)/2+Q686*(Q$8+R$8)/2+S686*(S$8+T$8)/2+U686*(U$8+V$8)/2+W686*(W$8+X$8)/2+Y686*(Y$8+Z$8)/2)/AC686)</f>
        <v/>
      </c>
      <c r="AB686" s="44">
        <f>IF(AD686=0,"",(D686*(D$8+C$8)/2+F686*(F$8+E$8)/2+H686*(H$8+G$8)/2+J686*(J$8+I$8)/2+L686*(L$8+K$8)/2+N686*(N$8+M$8)/2+P686*(P$8+O$8)/2+R686*(R$8+Q$8)/2+T686*(T$8+S$8)/2+V686*(V$8+U$8)/2+X686*(X$8+W$8)/2+Z686*(Z$8+Y$8)/2)/AD686)</f>
        <v/>
      </c>
      <c r="AC686" s="45">
        <f>SUM(C686,E686,G686,I686,K686,M686,O686,Q686,S686,U686,W686,Y686)</f>
        <v/>
      </c>
      <c r="AD686" s="46">
        <f>SUM(D686,F686,H686,J686,L686,N686,P686,R686,T686,V686,X686,Z686)</f>
        <v/>
      </c>
      <c r="AE686" s="47">
        <f>AC686+AD686</f>
        <v/>
      </c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8">
        <f>AO685+TIME(0,60*$AH$43/24,0)</f>
        <v/>
      </c>
      <c r="AP686" s="48">
        <f>AP685+TIME(0,60*$AH$43/24,0)</f>
        <v/>
      </c>
    </row>
    <row r="687" ht="15.75" customHeight="1">
      <c r="B687" s="41" t="inlineStr">
        <is>
          <t>4h - 5h</t>
        </is>
      </c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  <c r="AA687" s="43">
        <f>IF(AC687=0,"",(C687*(C$8+D$8)/2+E687*(E$8+F$8)/2+G687*(G$8+H$8)/2+I687*(I$8+J$8)/2+K687*(K$8+L$8)/2+M687*(M$8+N$8)/2+O687*(O$8+P$8)/2+Q687*(Q$8+R$8)/2+S687*(S$8+T$8)/2+U687*(U$8+V$8)/2+W687*(W$8+X$8)/2+Y687*(Y$8+Z$8)/2)/AC687)</f>
        <v/>
      </c>
      <c r="AB687" s="44">
        <f>IF(AD687=0,"",(D687*(D$8+C$8)/2+F687*(F$8+E$8)/2+H687*(H$8+G$8)/2+J687*(J$8+I$8)/2+L687*(L$8+K$8)/2+N687*(N$8+M$8)/2+P687*(P$8+O$8)/2+R687*(R$8+Q$8)/2+T687*(T$8+S$8)/2+V687*(V$8+U$8)/2+X687*(X$8+W$8)/2+Z687*(Z$8+Y$8)/2)/AD687)</f>
        <v/>
      </c>
      <c r="AC687" s="45">
        <f>SUM(C687,E687,G687,I687,K687,M687,O687,Q687,S687,U687,W687,Y687)</f>
        <v/>
      </c>
      <c r="AD687" s="46">
        <f>SUM(D687,F687,H687,J687,L687,N687,P687,R687,T687,V687,X687,Z687)</f>
        <v/>
      </c>
      <c r="AE687" s="47">
        <f>AC687+AD687</f>
        <v/>
      </c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8">
        <f>AO686+TIME(0,60*$AH$43/24,0)</f>
        <v/>
      </c>
      <c r="AP687" s="48">
        <f>AP686+TIME(0,60*$AH$43/24,0)</f>
        <v/>
      </c>
    </row>
    <row r="688" ht="15.75" customHeight="1">
      <c r="B688" s="41" t="inlineStr">
        <is>
          <t>5h - 6h</t>
        </is>
      </c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  <c r="AA688" s="43">
        <f>IF(AC688=0,"",(C688*(C$8+D$8)/2+E688*(E$8+F$8)/2+G688*(G$8+H$8)/2+I688*(I$8+J$8)/2+K688*(K$8+L$8)/2+M688*(M$8+N$8)/2+O688*(O$8+P$8)/2+Q688*(Q$8+R$8)/2+S688*(S$8+T$8)/2+U688*(U$8+V$8)/2+W688*(W$8+X$8)/2+Y688*(Y$8+Z$8)/2)/AC688)</f>
        <v/>
      </c>
      <c r="AB688" s="44">
        <f>IF(AD688=0,"",(D688*(D$8+C$8)/2+F688*(F$8+E$8)/2+H688*(H$8+G$8)/2+J688*(J$8+I$8)/2+L688*(L$8+K$8)/2+N688*(N$8+M$8)/2+P688*(P$8+O$8)/2+R688*(R$8+Q$8)/2+T688*(T$8+S$8)/2+V688*(V$8+U$8)/2+X688*(X$8+W$8)/2+Z688*(Z$8+Y$8)/2)/AD688)</f>
        <v/>
      </c>
      <c r="AC688" s="45">
        <f>SUM(C688,E688,G688,I688,K688,M688,O688,Q688,S688,U688,W688,Y688)</f>
        <v/>
      </c>
      <c r="AD688" s="46">
        <f>SUM(D688,F688,H688,J688,L688,N688,P688,R688,T688,V688,X688,Z688)</f>
        <v/>
      </c>
      <c r="AE688" s="47">
        <f>AC688+AD688</f>
        <v/>
      </c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8">
        <f>AO687+TIME(0,60*$AH$43/24,0)</f>
        <v/>
      </c>
      <c r="AP688" s="48">
        <f>AP687+TIME(0,60*$AH$43/24,0)</f>
        <v/>
      </c>
    </row>
    <row r="689" ht="15.75" customHeight="1">
      <c r="B689" s="41" t="inlineStr">
        <is>
          <t>6h - 7h</t>
        </is>
      </c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  <c r="AA689" s="43">
        <f>IF(AC689=0,"",(C689*(C$8+D$8)/2+E689*(E$8+F$8)/2+G689*(G$8+H$8)/2+I689*(I$8+J$8)/2+K689*(K$8+L$8)/2+M689*(M$8+N$8)/2+O689*(O$8+P$8)/2+Q689*(Q$8+R$8)/2+S689*(S$8+T$8)/2+U689*(U$8+V$8)/2+W689*(W$8+X$8)/2+Y689*(Y$8+Z$8)/2)/AC689)</f>
        <v/>
      </c>
      <c r="AB689" s="44">
        <f>IF(AD689=0,"",(D689*(D$8+C$8)/2+F689*(F$8+E$8)/2+H689*(H$8+G$8)/2+J689*(J$8+I$8)/2+L689*(L$8+K$8)/2+N689*(N$8+M$8)/2+P689*(P$8+O$8)/2+R689*(R$8+Q$8)/2+T689*(T$8+S$8)/2+V689*(V$8+U$8)/2+X689*(X$8+W$8)/2+Z689*(Z$8+Y$8)/2)/AD689)</f>
        <v/>
      </c>
      <c r="AC689" s="45">
        <f>SUM(C689,E689,G689,I689,K689,M689,O689,Q689,S689,U689,W689,Y689)</f>
        <v/>
      </c>
      <c r="AD689" s="46">
        <f>SUM(D689,F689,H689,J689,L689,N689,P689,R689,T689,V689,X689,Z689)</f>
        <v/>
      </c>
      <c r="AE689" s="47">
        <f>AC689+AD689</f>
        <v/>
      </c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8">
        <f>AO688+TIME(0,60*$AH$43/24,0)</f>
        <v/>
      </c>
      <c r="AP689" s="48">
        <f>AP688+TIME(0,60*$AH$43/24,0)</f>
        <v/>
      </c>
    </row>
    <row r="690" ht="15.75" customHeight="1">
      <c r="B690" s="41" t="inlineStr">
        <is>
          <t>7h - 8h</t>
        </is>
      </c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  <c r="AA690" s="43">
        <f>IF(AC690=0,"",(C690*(C$8+D$8)/2+E690*(E$8+F$8)/2+G690*(G$8+H$8)/2+I690*(I$8+J$8)/2+K690*(K$8+L$8)/2+M690*(M$8+N$8)/2+O690*(O$8+P$8)/2+Q690*(Q$8+R$8)/2+S690*(S$8+T$8)/2+U690*(U$8+V$8)/2+W690*(W$8+X$8)/2+Y690*(Y$8+Z$8)/2)/AC690)</f>
        <v/>
      </c>
      <c r="AB690" s="44">
        <f>IF(AD690=0,"",(D690*(D$8+C$8)/2+F690*(F$8+E$8)/2+H690*(H$8+G$8)/2+J690*(J$8+I$8)/2+L690*(L$8+K$8)/2+N690*(N$8+M$8)/2+P690*(P$8+O$8)/2+R690*(R$8+Q$8)/2+T690*(T$8+S$8)/2+V690*(V$8+U$8)/2+X690*(X$8+W$8)/2+Z690*(Z$8+Y$8)/2)/AD690)</f>
        <v/>
      </c>
      <c r="AC690" s="45">
        <f>SUM(C690,E690,G690,I690,K690,M690,O690,Q690,S690,U690,W690,Y690)</f>
        <v/>
      </c>
      <c r="AD690" s="46">
        <f>SUM(D690,F690,H690,J690,L690,N690,P690,R690,T690,V690,X690,Z690)</f>
        <v/>
      </c>
      <c r="AE690" s="47">
        <f>AC690+AD690</f>
        <v/>
      </c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8">
        <f>AO689+TIME(0,60*$AH$43/24,0)</f>
        <v/>
      </c>
      <c r="AP690" s="48">
        <f>AP689+TIME(0,60*$AH$43/24,0)</f>
        <v/>
      </c>
    </row>
    <row r="691" ht="15.75" customHeight="1">
      <c r="B691" s="41" t="inlineStr">
        <is>
          <t>8h - 9h</t>
        </is>
      </c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  <c r="AA691" s="43">
        <f>IF(AC691=0,"",(C691*(C$8+D$8)/2+E691*(E$8+F$8)/2+G691*(G$8+H$8)/2+I691*(I$8+J$8)/2+K691*(K$8+L$8)/2+M691*(M$8+N$8)/2+O691*(O$8+P$8)/2+Q691*(Q$8+R$8)/2+S691*(S$8+T$8)/2+U691*(U$8+V$8)/2+W691*(W$8+X$8)/2+Y691*(Y$8+Z$8)/2)/AC691)</f>
        <v/>
      </c>
      <c r="AB691" s="44">
        <f>IF(AD691=0,"",(D691*(D$8+C$8)/2+F691*(F$8+E$8)/2+H691*(H$8+G$8)/2+J691*(J$8+I$8)/2+L691*(L$8+K$8)/2+N691*(N$8+M$8)/2+P691*(P$8+O$8)/2+R691*(R$8+Q$8)/2+T691*(T$8+S$8)/2+V691*(V$8+U$8)/2+X691*(X$8+W$8)/2+Z691*(Z$8+Y$8)/2)/AD691)</f>
        <v/>
      </c>
      <c r="AC691" s="45">
        <f>SUM(C691,E691,G691,I691,K691,M691,O691,Q691,S691,U691,W691,Y691)</f>
        <v/>
      </c>
      <c r="AD691" s="46">
        <f>SUM(D691,F691,H691,J691,L691,N691,P691,R691,T691,V691,X691,Z691)</f>
        <v/>
      </c>
      <c r="AE691" s="47">
        <f>AC691+AD691</f>
        <v/>
      </c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8">
        <f>AO690+TIME(0,60*$AH$43/24,0)</f>
        <v/>
      </c>
      <c r="AP691" s="48">
        <f>AP690+TIME(0,60*$AH$43/24,0)</f>
        <v/>
      </c>
    </row>
    <row r="692" ht="15.75" customHeight="1">
      <c r="B692" s="41" t="inlineStr">
        <is>
          <t>9h - 10h</t>
        </is>
      </c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  <c r="AA692" s="43">
        <f>IF(AC692=0,"",(C692*(C$8+D$8)/2+E692*(E$8+F$8)/2+G692*(G$8+H$8)/2+I692*(I$8+J$8)/2+K692*(K$8+L$8)/2+M692*(M$8+N$8)/2+O692*(O$8+P$8)/2+Q692*(Q$8+R$8)/2+S692*(S$8+T$8)/2+U692*(U$8+V$8)/2+W692*(W$8+X$8)/2+Y692*(Y$8+Z$8)/2)/AC692)</f>
        <v/>
      </c>
      <c r="AB692" s="44">
        <f>IF(AD692=0,"",(D692*(D$8+C$8)/2+F692*(F$8+E$8)/2+H692*(H$8+G$8)/2+J692*(J$8+I$8)/2+L692*(L$8+K$8)/2+N692*(N$8+M$8)/2+P692*(P$8+O$8)/2+R692*(R$8+Q$8)/2+T692*(T$8+S$8)/2+V692*(V$8+U$8)/2+X692*(X$8+W$8)/2+Z692*(Z$8+Y$8)/2)/AD692)</f>
        <v/>
      </c>
      <c r="AC692" s="45">
        <f>SUM(C692,E692,G692,I692,K692,M692,O692,Q692,S692,U692,W692,Y692)</f>
        <v/>
      </c>
      <c r="AD692" s="46">
        <f>SUM(D692,F692,H692,J692,L692,N692,P692,R692,T692,V692,X692,Z692)</f>
        <v/>
      </c>
      <c r="AE692" s="47">
        <f>AC692+AD692</f>
        <v/>
      </c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8">
        <f>AO691+TIME(0,60*$AH$43/24,0)</f>
        <v/>
      </c>
      <c r="AP692" s="48">
        <f>AP691+TIME(0,60*$AH$43/24,0)</f>
        <v/>
      </c>
    </row>
    <row r="693" ht="15.75" customHeight="1">
      <c r="B693" s="41" t="inlineStr">
        <is>
          <t>10h - 11h</t>
        </is>
      </c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  <c r="AA693" s="43">
        <f>IF(AC693=0,"",(C693*(C$8+D$8)/2+E693*(E$8+F$8)/2+G693*(G$8+H$8)/2+I693*(I$8+J$8)/2+K693*(K$8+L$8)/2+M693*(M$8+N$8)/2+O693*(O$8+P$8)/2+Q693*(Q$8+R$8)/2+S693*(S$8+T$8)/2+U693*(U$8+V$8)/2+W693*(W$8+X$8)/2+Y693*(Y$8+Z$8)/2)/AC693)</f>
        <v/>
      </c>
      <c r="AB693" s="44">
        <f>IF(AD693=0,"",(D693*(D$8+C$8)/2+F693*(F$8+E$8)/2+H693*(H$8+G$8)/2+J693*(J$8+I$8)/2+L693*(L$8+K$8)/2+N693*(N$8+M$8)/2+P693*(P$8+O$8)/2+R693*(R$8+Q$8)/2+T693*(T$8+S$8)/2+V693*(V$8+U$8)/2+X693*(X$8+W$8)/2+Z693*(Z$8+Y$8)/2)/AD693)</f>
        <v/>
      </c>
      <c r="AC693" s="45">
        <f>SUM(C693,E693,G693,I693,K693,M693,O693,Q693,S693,U693,W693,Y693)</f>
        <v/>
      </c>
      <c r="AD693" s="46">
        <f>SUM(D693,F693,H693,J693,L693,N693,P693,R693,T693,V693,X693,Z693)</f>
        <v/>
      </c>
      <c r="AE693" s="47">
        <f>AC693+AD693</f>
        <v/>
      </c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8">
        <f>AO692+TIME(0,60*$AH$43/24,0)</f>
        <v/>
      </c>
      <c r="AP693" s="48">
        <f>AP692+TIME(0,60*$AH$43/24,0)</f>
        <v/>
      </c>
    </row>
    <row r="694" ht="15.75" customHeight="1">
      <c r="B694" s="41" t="inlineStr">
        <is>
          <t>11h - 12h</t>
        </is>
      </c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  <c r="AA694" s="43">
        <f>IF(AC694=0,"",(C694*(C$8+D$8)/2+E694*(E$8+F$8)/2+G694*(G$8+H$8)/2+I694*(I$8+J$8)/2+K694*(K$8+L$8)/2+M694*(M$8+N$8)/2+O694*(O$8+P$8)/2+Q694*(Q$8+R$8)/2+S694*(S$8+T$8)/2+U694*(U$8+V$8)/2+W694*(W$8+X$8)/2+Y694*(Y$8+Z$8)/2)/AC694)</f>
        <v/>
      </c>
      <c r="AB694" s="44">
        <f>IF(AD694=0,"",(D694*(D$8+C$8)/2+F694*(F$8+E$8)/2+H694*(H$8+G$8)/2+J694*(J$8+I$8)/2+L694*(L$8+K$8)/2+N694*(N$8+M$8)/2+P694*(P$8+O$8)/2+R694*(R$8+Q$8)/2+T694*(T$8+S$8)/2+V694*(V$8+U$8)/2+X694*(X$8+W$8)/2+Z694*(Z$8+Y$8)/2)/AD694)</f>
        <v/>
      </c>
      <c r="AC694" s="45">
        <f>SUM(C694,E694,G694,I694,K694,M694,O694,Q694,S694,U694,W694,Y694)</f>
        <v/>
      </c>
      <c r="AD694" s="46">
        <f>SUM(D694,F694,H694,J694,L694,N694,P694,R694,T694,V694,X694,Z694)</f>
        <v/>
      </c>
      <c r="AE694" s="47">
        <f>AC694+AD694</f>
        <v/>
      </c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8">
        <f>AO693+TIME(0,60*$AH$43/24,0)</f>
        <v/>
      </c>
      <c r="AP694" s="48">
        <f>AP693+TIME(0,60*$AH$43/24,0)</f>
        <v/>
      </c>
    </row>
    <row r="695" ht="15.75" customHeight="1">
      <c r="B695" s="41" t="inlineStr">
        <is>
          <t>12h - 13h</t>
        </is>
      </c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  <c r="AA695" s="43">
        <f>IF(AC695=0,"",(C695*(C$8+D$8)/2+E695*(E$8+F$8)/2+G695*(G$8+H$8)/2+I695*(I$8+J$8)/2+K695*(K$8+L$8)/2+M695*(M$8+N$8)/2+O695*(O$8+P$8)/2+Q695*(Q$8+R$8)/2+S695*(S$8+T$8)/2+U695*(U$8+V$8)/2+W695*(W$8+X$8)/2+Y695*(Y$8+Z$8)/2)/AC695)</f>
        <v/>
      </c>
      <c r="AB695" s="44">
        <f>IF(AD695=0,"",(D695*(D$8+C$8)/2+F695*(F$8+E$8)/2+H695*(H$8+G$8)/2+J695*(J$8+I$8)/2+L695*(L$8+K$8)/2+N695*(N$8+M$8)/2+P695*(P$8+O$8)/2+R695*(R$8+Q$8)/2+T695*(T$8+S$8)/2+V695*(V$8+U$8)/2+X695*(X$8+W$8)/2+Z695*(Z$8+Y$8)/2)/AD695)</f>
        <v/>
      </c>
      <c r="AC695" s="45">
        <f>SUM(C695,E695,G695,I695,K695,M695,O695,Q695,S695,U695,W695,Y695)</f>
        <v/>
      </c>
      <c r="AD695" s="46">
        <f>SUM(D695,F695,H695,J695,L695,N695,P695,R695,T695,V695,X695,Z695)</f>
        <v/>
      </c>
      <c r="AE695" s="47">
        <f>AC695+AD695</f>
        <v/>
      </c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8">
        <f>AO694+TIME(0,60*$AH$43/24,0)</f>
        <v/>
      </c>
      <c r="AP695" s="48">
        <f>AP694+TIME(0,60*$AH$43/24,0)</f>
        <v/>
      </c>
    </row>
    <row r="696" ht="15.75" customHeight="1">
      <c r="B696" s="41" t="inlineStr">
        <is>
          <t>13h - 14h</t>
        </is>
      </c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  <c r="AA696" s="43">
        <f>IF(AC696=0,"",(C696*(C$8+D$8)/2+E696*(E$8+F$8)/2+G696*(G$8+H$8)/2+I696*(I$8+J$8)/2+K696*(K$8+L$8)/2+M696*(M$8+N$8)/2+O696*(O$8+P$8)/2+Q696*(Q$8+R$8)/2+S696*(S$8+T$8)/2+U696*(U$8+V$8)/2+W696*(W$8+X$8)/2+Y696*(Y$8+Z$8)/2)/AC696)</f>
        <v/>
      </c>
      <c r="AB696" s="44">
        <f>IF(AD696=0,"",(D696*(D$8+C$8)/2+F696*(F$8+E$8)/2+H696*(H$8+G$8)/2+J696*(J$8+I$8)/2+L696*(L$8+K$8)/2+N696*(N$8+M$8)/2+P696*(P$8+O$8)/2+R696*(R$8+Q$8)/2+T696*(T$8+S$8)/2+V696*(V$8+U$8)/2+X696*(X$8+W$8)/2+Z696*(Z$8+Y$8)/2)/AD696)</f>
        <v/>
      </c>
      <c r="AC696" s="45">
        <f>SUM(C696,E696,G696,I696,K696,M696,O696,Q696,S696,U696,W696,Y696)</f>
        <v/>
      </c>
      <c r="AD696" s="46">
        <f>SUM(D696,F696,H696,J696,L696,N696,P696,R696,T696,V696,X696,Z696)</f>
        <v/>
      </c>
      <c r="AE696" s="47">
        <f>AC696+AD696</f>
        <v/>
      </c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8">
        <f>AO695+TIME(0,60*$AH$43/24,0)</f>
        <v/>
      </c>
      <c r="AP696" s="48">
        <f>AP695+TIME(0,60*$AH$43/24,0)</f>
        <v/>
      </c>
    </row>
    <row r="697" ht="15.75" customHeight="1">
      <c r="B697" s="41" t="inlineStr">
        <is>
          <t>14h - 15h</t>
        </is>
      </c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  <c r="AA697" s="43">
        <f>IF(AC697=0,"",(C697*(C$8+D$8)/2+E697*(E$8+F$8)/2+G697*(G$8+H$8)/2+I697*(I$8+J$8)/2+K697*(K$8+L$8)/2+M697*(M$8+N$8)/2+O697*(O$8+P$8)/2+Q697*(Q$8+R$8)/2+S697*(S$8+T$8)/2+U697*(U$8+V$8)/2+W697*(W$8+X$8)/2+Y697*(Y$8+Z$8)/2)/AC697)</f>
        <v/>
      </c>
      <c r="AB697" s="44">
        <f>IF(AD697=0,"",(D697*(D$8+C$8)/2+F697*(F$8+E$8)/2+H697*(H$8+G$8)/2+J697*(J$8+I$8)/2+L697*(L$8+K$8)/2+N697*(N$8+M$8)/2+P697*(P$8+O$8)/2+R697*(R$8+Q$8)/2+T697*(T$8+S$8)/2+V697*(V$8+U$8)/2+X697*(X$8+W$8)/2+Z697*(Z$8+Y$8)/2)/AD697)</f>
        <v/>
      </c>
      <c r="AC697" s="45">
        <f>SUM(C697,E697,G697,I697,K697,M697,O697,Q697,S697,U697,W697,Y697)</f>
        <v/>
      </c>
      <c r="AD697" s="46">
        <f>SUM(D697,F697,H697,J697,L697,N697,P697,R697,T697,V697,X697,Z697)</f>
        <v/>
      </c>
      <c r="AE697" s="47">
        <f>AC697+AD697</f>
        <v/>
      </c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8">
        <f>AO696+TIME(0,60*$AH$43/24,0)</f>
        <v/>
      </c>
      <c r="AP697" s="48">
        <f>AP696+TIME(0,60*$AH$43/24,0)</f>
        <v/>
      </c>
    </row>
    <row r="698" ht="15.75" customHeight="1">
      <c r="B698" s="41" t="inlineStr">
        <is>
          <t>15h - 16h</t>
        </is>
      </c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  <c r="AA698" s="43">
        <f>IF(AC698=0,"",(C698*(C$8+D$8)/2+E698*(E$8+F$8)/2+G698*(G$8+H$8)/2+I698*(I$8+J$8)/2+K698*(K$8+L$8)/2+M698*(M$8+N$8)/2+O698*(O$8+P$8)/2+Q698*(Q$8+R$8)/2+S698*(S$8+T$8)/2+U698*(U$8+V$8)/2+W698*(W$8+X$8)/2+Y698*(Y$8+Z$8)/2)/AC698)</f>
        <v/>
      </c>
      <c r="AB698" s="44">
        <f>IF(AD698=0,"",(D698*(D$8+C$8)/2+F698*(F$8+E$8)/2+H698*(H$8+G$8)/2+J698*(J$8+I$8)/2+L698*(L$8+K$8)/2+N698*(N$8+M$8)/2+P698*(P$8+O$8)/2+R698*(R$8+Q$8)/2+T698*(T$8+S$8)/2+V698*(V$8+U$8)/2+X698*(X$8+W$8)/2+Z698*(Z$8+Y$8)/2)/AD698)</f>
        <v/>
      </c>
      <c r="AC698" s="45">
        <f>SUM(C698,E698,G698,I698,K698,M698,O698,Q698,S698,U698,W698,Y698)</f>
        <v/>
      </c>
      <c r="AD698" s="46">
        <f>SUM(D698,F698,H698,J698,L698,N698,P698,R698,T698,V698,X698,Z698)</f>
        <v/>
      </c>
      <c r="AE698" s="47">
        <f>AC698+AD698</f>
        <v/>
      </c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8">
        <f>AO697+TIME(0,60*$AH$43/24,0)</f>
        <v/>
      </c>
      <c r="AP698" s="48">
        <f>AP697+TIME(0,60*$AH$43/24,0)</f>
        <v/>
      </c>
    </row>
    <row r="699" ht="15.75" customHeight="1">
      <c r="B699" s="41" t="inlineStr">
        <is>
          <t>16h - 17h</t>
        </is>
      </c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  <c r="AA699" s="43">
        <f>IF(AC699=0,"",(C699*(C$8+D$8)/2+E699*(E$8+F$8)/2+G699*(G$8+H$8)/2+I699*(I$8+J$8)/2+K699*(K$8+L$8)/2+M699*(M$8+N$8)/2+O699*(O$8+P$8)/2+Q699*(Q$8+R$8)/2+S699*(S$8+T$8)/2+U699*(U$8+V$8)/2+W699*(W$8+X$8)/2+Y699*(Y$8+Z$8)/2)/AC699)</f>
        <v/>
      </c>
      <c r="AB699" s="44">
        <f>IF(AD699=0,"",(D699*(D$8+C$8)/2+F699*(F$8+E$8)/2+H699*(H$8+G$8)/2+J699*(J$8+I$8)/2+L699*(L$8+K$8)/2+N699*(N$8+M$8)/2+P699*(P$8+O$8)/2+R699*(R$8+Q$8)/2+T699*(T$8+S$8)/2+V699*(V$8+U$8)/2+X699*(X$8+W$8)/2+Z699*(Z$8+Y$8)/2)/AD699)</f>
        <v/>
      </c>
      <c r="AC699" s="45">
        <f>SUM(C699,E699,G699,I699,K699,M699,O699,Q699,S699,U699,W699,Y699)</f>
        <v/>
      </c>
      <c r="AD699" s="46">
        <f>SUM(D699,F699,H699,J699,L699,N699,P699,R699,T699,V699,X699,Z699)</f>
        <v/>
      </c>
      <c r="AE699" s="47">
        <f>AC699+AD699</f>
        <v/>
      </c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8">
        <f>AO698+TIME(0,60*$AH$43/24,0)</f>
        <v/>
      </c>
      <c r="AP699" s="48">
        <f>AP698+TIME(0,60*$AH$43/24,0)</f>
        <v/>
      </c>
    </row>
    <row r="700" ht="15.75" customHeight="1">
      <c r="B700" s="41" t="inlineStr">
        <is>
          <t>17h - 18h</t>
        </is>
      </c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  <c r="AA700" s="43">
        <f>IF(AC700=0,"",(C700*(C$8+D$8)/2+E700*(E$8+F$8)/2+G700*(G$8+H$8)/2+I700*(I$8+J$8)/2+K700*(K$8+L$8)/2+M700*(M$8+N$8)/2+O700*(O$8+P$8)/2+Q700*(Q$8+R$8)/2+S700*(S$8+T$8)/2+U700*(U$8+V$8)/2+W700*(W$8+X$8)/2+Y700*(Y$8+Z$8)/2)/AC700)</f>
        <v/>
      </c>
      <c r="AB700" s="44">
        <f>IF(AD700=0,"",(D700*(D$8+C$8)/2+F700*(F$8+E$8)/2+H700*(H$8+G$8)/2+J700*(J$8+I$8)/2+L700*(L$8+K$8)/2+N700*(N$8+M$8)/2+P700*(P$8+O$8)/2+R700*(R$8+Q$8)/2+T700*(T$8+S$8)/2+V700*(V$8+U$8)/2+X700*(X$8+W$8)/2+Z700*(Z$8+Y$8)/2)/AD700)</f>
        <v/>
      </c>
      <c r="AC700" s="45">
        <f>SUM(C700,E700,G700,I700,K700,M700,O700,Q700,S700,U700,W700,Y700)</f>
        <v/>
      </c>
      <c r="AD700" s="46">
        <f>SUM(D700,F700,H700,J700,L700,N700,P700,R700,T700,V700,X700,Z700)</f>
        <v/>
      </c>
      <c r="AE700" s="47">
        <f>AC700+AD700</f>
        <v/>
      </c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8">
        <f>AO699+TIME(0,60*$AH$43/24,0)</f>
        <v/>
      </c>
      <c r="AP700" s="48">
        <f>AP699+TIME(0,60*$AH$43/24,0)</f>
        <v/>
      </c>
    </row>
    <row r="701" ht="15.75" customHeight="1">
      <c r="B701" s="41" t="inlineStr">
        <is>
          <t>18h - 19h</t>
        </is>
      </c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  <c r="AA701" s="43">
        <f>IF(AC701=0,"",(C701*(C$8+D$8)/2+E701*(E$8+F$8)/2+G701*(G$8+H$8)/2+I701*(I$8+J$8)/2+K701*(K$8+L$8)/2+M701*(M$8+N$8)/2+O701*(O$8+P$8)/2+Q701*(Q$8+R$8)/2+S701*(S$8+T$8)/2+U701*(U$8+V$8)/2+W701*(W$8+X$8)/2+Y701*(Y$8+Z$8)/2)/AC701)</f>
        <v/>
      </c>
      <c r="AB701" s="44">
        <f>IF(AD701=0,"",(D701*(D$8+C$8)/2+F701*(F$8+E$8)/2+H701*(H$8+G$8)/2+J701*(J$8+I$8)/2+L701*(L$8+K$8)/2+N701*(N$8+M$8)/2+P701*(P$8+O$8)/2+R701*(R$8+Q$8)/2+T701*(T$8+S$8)/2+V701*(V$8+U$8)/2+X701*(X$8+W$8)/2+Z701*(Z$8+Y$8)/2)/AD701)</f>
        <v/>
      </c>
      <c r="AC701" s="45">
        <f>SUM(C701,E701,G701,I701,K701,M701,O701,Q701,S701,U701,W701,Y701)</f>
        <v/>
      </c>
      <c r="AD701" s="46">
        <f>SUM(D701,F701,H701,J701,L701,N701,P701,R701,T701,V701,X701,Z701)</f>
        <v/>
      </c>
      <c r="AE701" s="47">
        <f>AC701+AD701</f>
        <v/>
      </c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8">
        <f>AO700+TIME(0,60*$AH$43/24,0)</f>
        <v/>
      </c>
      <c r="AP701" s="48">
        <f>AP700+TIME(0,60*$AH$43/24,0)</f>
        <v/>
      </c>
    </row>
    <row r="702" ht="15.75" customHeight="1">
      <c r="B702" s="41" t="inlineStr">
        <is>
          <t>19h - 20h</t>
        </is>
      </c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  <c r="AA702" s="43">
        <f>IF(AC702=0,"",(C702*(C$8+D$8)/2+E702*(E$8+F$8)/2+G702*(G$8+H$8)/2+I702*(I$8+J$8)/2+K702*(K$8+L$8)/2+M702*(M$8+N$8)/2+O702*(O$8+P$8)/2+Q702*(Q$8+R$8)/2+S702*(S$8+T$8)/2+U702*(U$8+V$8)/2+W702*(W$8+X$8)/2+Y702*(Y$8+Z$8)/2)/AC702)</f>
        <v/>
      </c>
      <c r="AB702" s="44">
        <f>IF(AD702=0,"",(D702*(D$8+C$8)/2+F702*(F$8+E$8)/2+H702*(H$8+G$8)/2+J702*(J$8+I$8)/2+L702*(L$8+K$8)/2+N702*(N$8+M$8)/2+P702*(P$8+O$8)/2+R702*(R$8+Q$8)/2+T702*(T$8+S$8)/2+V702*(V$8+U$8)/2+X702*(X$8+W$8)/2+Z702*(Z$8+Y$8)/2)/AD702)</f>
        <v/>
      </c>
      <c r="AC702" s="45">
        <f>SUM(C702,E702,G702,I702,K702,M702,O702,Q702,S702,U702,W702,Y702)</f>
        <v/>
      </c>
      <c r="AD702" s="46">
        <f>SUM(D702,F702,H702,J702,L702,N702,P702,R702,T702,V702,X702,Z702)</f>
        <v/>
      </c>
      <c r="AE702" s="47">
        <f>AC702+AD702</f>
        <v/>
      </c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8">
        <f>AO701+TIME(0,60*$AH$43/24,0)</f>
        <v/>
      </c>
      <c r="AP702" s="48">
        <f>AP701+TIME(0,60*$AH$43/24,0)</f>
        <v/>
      </c>
    </row>
    <row r="703" ht="15.75" customHeight="1">
      <c r="B703" s="41" t="inlineStr">
        <is>
          <t>20h - 21h</t>
        </is>
      </c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  <c r="AA703" s="43">
        <f>IF(AC703=0,"",(C703*(C$8+D$8)/2+E703*(E$8+F$8)/2+G703*(G$8+H$8)/2+I703*(I$8+J$8)/2+K703*(K$8+L$8)/2+M703*(M$8+N$8)/2+O703*(O$8+P$8)/2+Q703*(Q$8+R$8)/2+S703*(S$8+T$8)/2+U703*(U$8+V$8)/2+W703*(W$8+X$8)/2+Y703*(Y$8+Z$8)/2)/AC703)</f>
        <v/>
      </c>
      <c r="AB703" s="44">
        <f>IF(AD703=0,"",(D703*(D$8+C$8)/2+F703*(F$8+E$8)/2+H703*(H$8+G$8)/2+J703*(J$8+I$8)/2+L703*(L$8+K$8)/2+N703*(N$8+M$8)/2+P703*(P$8+O$8)/2+R703*(R$8+Q$8)/2+T703*(T$8+S$8)/2+V703*(V$8+U$8)/2+X703*(X$8+W$8)/2+Z703*(Z$8+Y$8)/2)/AD703)</f>
        <v/>
      </c>
      <c r="AC703" s="45">
        <f>SUM(C703,E703,G703,I703,K703,M703,O703,Q703,S703,U703,W703,Y703)</f>
        <v/>
      </c>
      <c r="AD703" s="46">
        <f>SUM(D703,F703,H703,J703,L703,N703,P703,R703,T703,V703,X703,Z703)</f>
        <v/>
      </c>
      <c r="AE703" s="47">
        <f>AC703+AD703</f>
        <v/>
      </c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8">
        <f>AO702+TIME(0,60*$AH$43/24,0)</f>
        <v/>
      </c>
      <c r="AP703" s="48">
        <f>AP702+TIME(0,60*$AH$43/24,0)</f>
        <v/>
      </c>
    </row>
    <row r="704" ht="15.75" customHeight="1">
      <c r="B704" s="41" t="inlineStr">
        <is>
          <t>21h - 22h</t>
        </is>
      </c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  <c r="AA704" s="43">
        <f>IF(AC704=0,"",(C704*(C$8+D$8)/2+E704*(E$8+F$8)/2+G704*(G$8+H$8)/2+I704*(I$8+J$8)/2+K704*(K$8+L$8)/2+M704*(M$8+N$8)/2+O704*(O$8+P$8)/2+Q704*(Q$8+R$8)/2+S704*(S$8+T$8)/2+U704*(U$8+V$8)/2+W704*(W$8+X$8)/2+Y704*(Y$8+Z$8)/2)/AC704)</f>
        <v/>
      </c>
      <c r="AB704" s="44">
        <f>IF(AD704=0,"",(D704*(D$8+C$8)/2+F704*(F$8+E$8)/2+H704*(H$8+G$8)/2+J704*(J$8+I$8)/2+L704*(L$8+K$8)/2+N704*(N$8+M$8)/2+P704*(P$8+O$8)/2+R704*(R$8+Q$8)/2+T704*(T$8+S$8)/2+V704*(V$8+U$8)/2+X704*(X$8+W$8)/2+Z704*(Z$8+Y$8)/2)/AD704)</f>
        <v/>
      </c>
      <c r="AC704" s="45">
        <f>SUM(C704,E704,G704,I704,K704,M704,O704,Q704,S704,U704,W704,Y704)</f>
        <v/>
      </c>
      <c r="AD704" s="46">
        <f>SUM(D704,F704,H704,J704,L704,N704,P704,R704,T704,V704,X704,Z704)</f>
        <v/>
      </c>
      <c r="AE704" s="47">
        <f>AC704+AD704</f>
        <v/>
      </c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8">
        <f>AO703+TIME(0,60*$AH$43/24,0)</f>
        <v/>
      </c>
      <c r="AP704" s="48">
        <f>AP703+TIME(0,60*$AH$43/24,0)</f>
        <v/>
      </c>
    </row>
    <row r="705" ht="15.75" customHeight="1">
      <c r="B705" s="41" t="inlineStr">
        <is>
          <t>22h - 23h</t>
        </is>
      </c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  <c r="AA705" s="43">
        <f>IF(AC705=0,"",(C705*(C$8+D$8)/2+E705*(E$8+F$8)/2+G705*(G$8+H$8)/2+I705*(I$8+J$8)/2+K705*(K$8+L$8)/2+M705*(M$8+N$8)/2+O705*(O$8+P$8)/2+Q705*(Q$8+R$8)/2+S705*(S$8+T$8)/2+U705*(U$8+V$8)/2+W705*(W$8+X$8)/2+Y705*(Y$8+Z$8)/2)/AC705)</f>
        <v/>
      </c>
      <c r="AB705" s="44">
        <f>IF(AD705=0,"",(D705*(D$8+C$8)/2+F705*(F$8+E$8)/2+H705*(H$8+G$8)/2+J705*(J$8+I$8)/2+L705*(L$8+K$8)/2+N705*(N$8+M$8)/2+P705*(P$8+O$8)/2+R705*(R$8+Q$8)/2+T705*(T$8+S$8)/2+V705*(V$8+U$8)/2+X705*(X$8+W$8)/2+Z705*(Z$8+Y$8)/2)/AD705)</f>
        <v/>
      </c>
      <c r="AC705" s="45">
        <f>SUM(C705,E705,G705,I705,K705,M705,O705,Q705,S705,U705,W705,Y705)</f>
        <v/>
      </c>
      <c r="AD705" s="46">
        <f>SUM(D705,F705,H705,J705,L705,N705,P705,R705,T705,V705,X705,Z705)</f>
        <v/>
      </c>
      <c r="AE705" s="47">
        <f>AC705+AD705</f>
        <v/>
      </c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8">
        <f>AO704+TIME(0,60*$AH$43/24,0)</f>
        <v/>
      </c>
      <c r="AP705" s="48">
        <f>AP704+TIME(0,60*$AH$43/24,0)</f>
        <v/>
      </c>
    </row>
    <row r="706" ht="15.75" customHeight="1">
      <c r="B706" s="41" t="inlineStr">
        <is>
          <t>23h - 0h</t>
        </is>
      </c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  <c r="AA706" s="43">
        <f>IF(AC706=0,"",(C706*(C$8+D$8)/2+E706*(E$8+F$8)/2+G706*(G$8+H$8)/2+I706*(I$8+J$8)/2+K706*(K$8+L$8)/2+M706*(M$8+N$8)/2+O706*(O$8+P$8)/2+Q706*(Q$8+R$8)/2+S706*(S$8+T$8)/2+U706*(U$8+V$8)/2+W706*(W$8+X$8)/2+Y706*(Y$8+Z$8)/2)/AC706)</f>
        <v/>
      </c>
      <c r="AB706" s="44">
        <f>IF(AD706=0,"",(D706*(D$8+C$8)/2+F706*(F$8+E$8)/2+H706*(H$8+G$8)/2+J706*(J$8+I$8)/2+L706*(L$8+K$8)/2+N706*(N$8+M$8)/2+P706*(P$8+O$8)/2+R706*(R$8+Q$8)/2+T706*(T$8+S$8)/2+V706*(V$8+U$8)/2+X706*(X$8+W$8)/2+Z706*(Z$8+Y$8)/2)/AD706)</f>
        <v/>
      </c>
      <c r="AC706" s="45">
        <f>SUM(C706,E706,G706,I706,K706,M706,O706,Q706,S706,U706,W706,Y706)</f>
        <v/>
      </c>
      <c r="AD706" s="46">
        <f>SUM(D706,F706,H706,J706,L706,N706,P706,R706,T706,V706,X706,Z706)</f>
        <v/>
      </c>
      <c r="AE706" s="47">
        <f>AC706+AD706</f>
        <v/>
      </c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8">
        <f>AO705+TIME(0,60*$AH$43/24,0)</f>
        <v/>
      </c>
      <c r="AP706" s="48">
        <f>AP705+TIME(0,60*$AH$43/24,0)</f>
        <v/>
      </c>
    </row>
    <row r="707" ht="15.75" customHeight="1">
      <c r="B707" s="49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  <c r="AA707" s="43" t="n"/>
      <c r="AB707" s="50" t="n"/>
      <c r="AC707" s="43" t="n"/>
      <c r="AD707" s="51" t="n"/>
      <c r="AE707" s="52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8">
        <f>AO706+TIME(0,60*$AH$43/24,0)</f>
        <v/>
      </c>
      <c r="AP707" s="48">
        <f>AP706+TIME(0,60*$AH$43/24,0)</f>
        <v/>
      </c>
    </row>
    <row r="708" ht="15.75" customHeight="1">
      <c r="B708" s="53" t="inlineStr">
        <is>
          <t>TOTAL</t>
        </is>
      </c>
      <c r="C708" s="54">
        <f>SUM(C683:C706)</f>
        <v/>
      </c>
      <c r="D708" s="55">
        <f>SUM(D683:D706)</f>
        <v/>
      </c>
      <c r="E708" s="54">
        <f>SUM(E683:E706)</f>
        <v/>
      </c>
      <c r="F708" s="55">
        <f>SUM(F683:F706)</f>
        <v/>
      </c>
      <c r="G708" s="54">
        <f>SUM(G683:G706)</f>
        <v/>
      </c>
      <c r="H708" s="55">
        <f>SUM(H683:H706)</f>
        <v/>
      </c>
      <c r="I708" s="54">
        <f>SUM(I683:I706)</f>
        <v/>
      </c>
      <c r="J708" s="55">
        <f>SUM(J683:J706)</f>
        <v/>
      </c>
      <c r="K708" s="54">
        <f>SUM(K683:K706)</f>
        <v/>
      </c>
      <c r="L708" s="55">
        <f>SUM(L683:L706)</f>
        <v/>
      </c>
      <c r="M708" s="54">
        <f>SUM(M683:M706)</f>
        <v/>
      </c>
      <c r="N708" s="55">
        <f>SUM(N683:N706)</f>
        <v/>
      </c>
      <c r="O708" s="54">
        <f>SUM(O683:O706)</f>
        <v/>
      </c>
      <c r="P708" s="55">
        <f>SUM(P683:P706)</f>
        <v/>
      </c>
      <c r="Q708" s="54">
        <f>SUM(Q683:Q706)</f>
        <v/>
      </c>
      <c r="R708" s="55">
        <f>SUM(R683:R706)</f>
        <v/>
      </c>
      <c r="S708" s="54">
        <f>SUM(S683:S706)</f>
        <v/>
      </c>
      <c r="T708" s="55">
        <f>SUM(T683:T706)</f>
        <v/>
      </c>
      <c r="U708" s="54">
        <f>SUM(U683:U706)</f>
        <v/>
      </c>
      <c r="V708" s="55">
        <f>SUM(V683:V706)</f>
        <v/>
      </c>
      <c r="W708" s="54">
        <f>SUM(W683:W706)</f>
        <v/>
      </c>
      <c r="X708" s="55">
        <f>SUM(X683:X706)</f>
        <v/>
      </c>
      <c r="Y708" s="54">
        <f>SUM(Y683:Y706)</f>
        <v/>
      </c>
      <c r="Z708" s="55">
        <f>SUM(Z683:Z706)</f>
        <v/>
      </c>
      <c r="AA708" s="43">
        <f>IF(AC708=0,"",(C708*(C$8+D$8)/2+E708*(E$8+F$8)/2+G708*(G$8+H$8)/2+I708*(I$8+J$8)/2+K708*(K$8+L$8)/2+M708*(M$8+N$8)/2+O708*(O$8+P$8)/2+Q708*(Q$8+R$8)/2+S708*(S$8+T$8)/2+U708*(U$8+V$8)/2+W708*(W$8+X$8)/2+Y708*(Y$8+Z$8)/2)/AC708)</f>
        <v/>
      </c>
      <c r="AB708" s="44">
        <f>IF(AD708=0,"",(D708*(D$8+C$8)/2+F708*(F$8+E$8)/2+H708*(H$8+G$8)/2+J708*(J$8+I$8)/2+L708*(L$8+K$8)/2+N708*(N$8+M$8)/2+P708*(P$8+O$8)/2+R708*(R$8+Q$8)/2+T708*(T$8+S$8)/2+V708*(V$8+U$8)/2+X708*(X$8+W$8)/2+Z708*(Z$8+Y$8)/2)/AD708)</f>
        <v/>
      </c>
      <c r="AC708" s="45">
        <f>SUM(AC683:AC706)</f>
        <v/>
      </c>
      <c r="AD708" s="56">
        <f>SUM(AD683:AD706)</f>
        <v/>
      </c>
      <c r="AE708" s="57">
        <f>SUM(AE683:AE706)</f>
        <v/>
      </c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</row>
    <row r="709" ht="15.75" customHeight="1">
      <c r="B709" s="53" t="inlineStr">
        <is>
          <t>%</t>
        </is>
      </c>
      <c r="C709" s="58">
        <f>100*C708/$AE708</f>
        <v/>
      </c>
      <c r="D709" s="59">
        <f>100*D708/$AE708</f>
        <v/>
      </c>
      <c r="E709" s="58">
        <f>100*E708/$AE708</f>
        <v/>
      </c>
      <c r="F709" s="59">
        <f>100*F708/$AE708</f>
        <v/>
      </c>
      <c r="G709" s="58">
        <f>100*G708/$AE708</f>
        <v/>
      </c>
      <c r="H709" s="59">
        <f>100*H708/$AE708</f>
        <v/>
      </c>
      <c r="I709" s="58">
        <f>100*I708/$AE708</f>
        <v/>
      </c>
      <c r="J709" s="59">
        <f>100*J708/$AE708</f>
        <v/>
      </c>
      <c r="K709" s="58">
        <f>100*K708/$AE708</f>
        <v/>
      </c>
      <c r="L709" s="59">
        <f>100*L708/$AE708</f>
        <v/>
      </c>
      <c r="M709" s="58">
        <f>100*M708/$AE708</f>
        <v/>
      </c>
      <c r="N709" s="59">
        <f>100*N708/$AE708</f>
        <v/>
      </c>
      <c r="O709" s="58">
        <f>100*O708/$AE708</f>
        <v/>
      </c>
      <c r="P709" s="59">
        <f>100*P708/$AE708</f>
        <v/>
      </c>
      <c r="Q709" s="58">
        <f>100*Q708/$AE708</f>
        <v/>
      </c>
      <c r="R709" s="59">
        <f>100*R708/$AE708</f>
        <v/>
      </c>
      <c r="S709" s="58">
        <f>100*S708/$AE708</f>
        <v/>
      </c>
      <c r="T709" s="59">
        <f>100*T708/$AE708</f>
        <v/>
      </c>
      <c r="U709" s="58">
        <f>100*U708/$AE708</f>
        <v/>
      </c>
      <c r="V709" s="59">
        <f>100*V708/$AE708</f>
        <v/>
      </c>
      <c r="W709" s="58">
        <f>100*W708/$AE708</f>
        <v/>
      </c>
      <c r="X709" s="59">
        <f>100*X708/$AE708</f>
        <v/>
      </c>
      <c r="Y709" s="58">
        <f>100*Y708/$AE708</f>
        <v/>
      </c>
      <c r="Z709" s="59">
        <f>100*Z708/$AE708</f>
        <v/>
      </c>
      <c r="AA709" s="43" t="n"/>
      <c r="AB709" s="60" t="n"/>
      <c r="AC709" s="61">
        <f>AC708/AE708</f>
        <v/>
      </c>
      <c r="AD709" s="62">
        <f>AD708/AE708</f>
        <v/>
      </c>
      <c r="AE709" s="63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</row>
    <row r="710" hidden="1" ht="15.75" customFormat="1" customHeight="1" s="30">
      <c r="B710" s="64" t="inlineStr">
        <is>
          <t>% cumul VL</t>
        </is>
      </c>
      <c r="C710" s="3">
        <f>100*C708/$AC708</f>
        <v/>
      </c>
      <c r="D710" s="3" t="n"/>
      <c r="E710" s="3">
        <f>100*E708/$AC708+C710</f>
        <v/>
      </c>
      <c r="F710" s="3" t="n"/>
      <c r="G710" s="3">
        <f>100*G708/$AC708+E710</f>
        <v/>
      </c>
      <c r="H710" s="3" t="n"/>
      <c r="I710" s="3">
        <f>100*I708/$AC708+G710</f>
        <v/>
      </c>
      <c r="J710" s="3" t="n"/>
      <c r="K710" s="3">
        <f>100*K708/$AC708+I710</f>
        <v/>
      </c>
      <c r="L710" s="3" t="n"/>
      <c r="M710" s="3">
        <f>100*M708/$AC708+K710</f>
        <v/>
      </c>
      <c r="N710" s="3" t="n"/>
      <c r="O710" s="3">
        <f>100*O708/$AC708+M710</f>
        <v/>
      </c>
      <c r="P710" s="3" t="n"/>
      <c r="Q710" s="3">
        <f>100*Q708/$AC708+O710</f>
        <v/>
      </c>
      <c r="R710" s="3" t="n"/>
      <c r="S710" s="3">
        <f>100*S708/$AC708+Q710</f>
        <v/>
      </c>
      <c r="T710" s="3" t="n"/>
      <c r="U710" s="3">
        <f>100*U708/$AC708+S710</f>
        <v/>
      </c>
      <c r="V710" s="3" t="n"/>
      <c r="W710" s="3">
        <f>100*W708/$AC708+U710</f>
        <v/>
      </c>
      <c r="X710" s="3" t="n"/>
      <c r="Y710" s="3">
        <f>100*Y708/$AC708+W710</f>
        <v/>
      </c>
      <c r="Z710" s="3" t="n"/>
      <c r="AB710" s="65" t="n"/>
      <c r="AC710" s="65" t="n"/>
      <c r="AD710" s="65" t="n"/>
      <c r="AE710" s="65" t="n"/>
      <c r="AO710" s="3" t="n"/>
      <c r="AP710" s="66" t="n"/>
      <c r="AQ710" s="3" t="n"/>
      <c r="AS710" s="3" t="n"/>
    </row>
    <row r="711" hidden="1" ht="15.75" customFormat="1" customHeight="1" s="30">
      <c r="A711" s="67" t="inlineStr">
        <is>
          <t>% cumul PL</t>
        </is>
      </c>
      <c r="D711" s="3">
        <f>100*D708/$AD708</f>
        <v/>
      </c>
      <c r="E711" s="3" t="n"/>
      <c r="F711" s="3">
        <f>100*F708/$AD708+D711</f>
        <v/>
      </c>
      <c r="G711" s="3" t="n"/>
      <c r="H711" s="3">
        <f>100*H708/$AD708+F711</f>
        <v/>
      </c>
      <c r="I711" s="3" t="n"/>
      <c r="J711" s="3">
        <f>100*J708/$AD708+H711</f>
        <v/>
      </c>
      <c r="K711" s="3" t="n"/>
      <c r="L711" s="3">
        <f>100*L708/$AD708+J711</f>
        <v/>
      </c>
      <c r="M711" s="3" t="n"/>
      <c r="N711" s="3">
        <f>100*N708/$AD708+L711</f>
        <v/>
      </c>
      <c r="O711" s="3" t="n"/>
      <c r="P711" s="3">
        <f>100*P708/$AD708+N711</f>
        <v/>
      </c>
      <c r="Q711" s="3" t="n"/>
      <c r="R711" s="3">
        <f>100*R708/$AD708+P711</f>
        <v/>
      </c>
      <c r="S711" s="3" t="n"/>
      <c r="T711" s="3">
        <f>100*T708/$AD708+R711</f>
        <v/>
      </c>
      <c r="U711" s="3" t="n"/>
      <c r="V711" s="3">
        <f>100*V708/$AD708+T711</f>
        <v/>
      </c>
      <c r="W711" s="3" t="n"/>
      <c r="X711" s="3">
        <f>100*X708/$AD708+V711</f>
        <v/>
      </c>
      <c r="Y711" s="3" t="n"/>
      <c r="Z711" s="3">
        <f>100*Z708/$AD708+X711</f>
        <v/>
      </c>
      <c r="AO711" s="3" t="n"/>
    </row>
    <row r="712" hidden="1" ht="15.75" customFormat="1" customHeight="1" s="30">
      <c r="B712" s="31" t="inlineStr">
        <is>
          <t>% cumul TV</t>
        </is>
      </c>
      <c r="C712" s="3">
        <f>(C710*$AC708+D711*$AD708)/$AE708</f>
        <v/>
      </c>
      <c r="D712" s="3" t="n"/>
      <c r="E712" s="3">
        <f>(E710*$AC708+F711*$AD708)/$AE708</f>
        <v/>
      </c>
      <c r="F712" s="3" t="n"/>
      <c r="G712" s="3">
        <f>(G710*$AC708+H711*$AD708)/$AE708</f>
        <v/>
      </c>
      <c r="H712" s="3" t="n"/>
      <c r="I712" s="3">
        <f>(I710*$AC708+J711*$AD708)/$AE708</f>
        <v/>
      </c>
      <c r="J712" s="3" t="n"/>
      <c r="K712" s="3">
        <f>(K710*$AC708+L711*$AD708)/$AE708</f>
        <v/>
      </c>
      <c r="L712" s="3" t="n"/>
      <c r="M712" s="3">
        <f>(M710*$AC708+N711*$AD708)/$AE708</f>
        <v/>
      </c>
      <c r="N712" s="3" t="n"/>
      <c r="O712" s="3">
        <f>(O710*$AC708+P711*$AD708)/$AE708</f>
        <v/>
      </c>
      <c r="P712" s="3" t="n"/>
      <c r="Q712" s="3">
        <f>(Q710*$AC708+R711*$AD708)/$AE708</f>
        <v/>
      </c>
      <c r="R712" s="3" t="n"/>
      <c r="S712" s="3">
        <f>(S710*$AC708+T711*$AD708)/$AE708</f>
        <v/>
      </c>
      <c r="T712" s="3" t="n"/>
      <c r="U712" s="3">
        <f>(U710*$AC708+V711*$AD708)/$AE708</f>
        <v/>
      </c>
      <c r="V712" s="3" t="n"/>
      <c r="W712" s="3">
        <f>(W710*$AC708+X711*$AD708)/$AE708</f>
        <v/>
      </c>
      <c r="X712" s="3" t="n"/>
      <c r="Y712" s="3">
        <f>(Y710*$AC708+Z711*$AD708)/$AE708</f>
        <v/>
      </c>
      <c r="Z712" s="3" t="n"/>
      <c r="AO712" s="3" t="n"/>
    </row>
    <row r="713" ht="15.75" customHeight="1">
      <c r="B713" s="68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</row>
    <row r="714" ht="15.75" customHeight="1">
      <c r="B714" s="69" t="inlineStr">
        <is>
          <t>CLASSIFICATION DES VITESSES PRATIQUEES</t>
        </is>
      </c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1" t="n"/>
      <c r="AA714" s="452" t="inlineStr">
        <is>
          <t>RECAPITULATIF</t>
        </is>
      </c>
      <c r="AB714" s="446" t="n"/>
      <c r="AC714" s="446" t="n"/>
      <c r="AD714" s="446" t="n"/>
      <c r="AE714" s="446" t="n"/>
      <c r="AF714" s="446" t="n"/>
      <c r="AG714" s="446" t="n"/>
      <c r="AH714" s="446" t="n"/>
      <c r="AI714" s="446" t="n"/>
      <c r="AJ714" s="446" t="n"/>
      <c r="AK714" s="446" t="n"/>
      <c r="AL714" s="446" t="n"/>
      <c r="AM714" s="449" t="n"/>
      <c r="AN714" s="72" t="n"/>
    </row>
    <row r="715" ht="15.75" customHeight="1">
      <c r="B715" s="73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74" t="inlineStr">
        <is>
          <t>Vitesse limite =</t>
        </is>
      </c>
      <c r="AD715" s="74" t="inlineStr">
        <is>
          <t>Vitesse limite =</t>
        </is>
      </c>
      <c r="AE715" s="501" t="inlineStr">
        <is>
          <t>km/h</t>
        </is>
      </c>
      <c r="AF715" s="40" t="inlineStr">
        <is>
          <t>{{VMAX}}</t>
        </is>
      </c>
      <c r="AG715" s="74" t="inlineStr">
        <is>
          <t>Page =</t>
        </is>
      </c>
      <c r="AH715" s="74" t="n">
        <v>24</v>
      </c>
      <c r="AI715" s="501" t="inlineStr">
        <is>
          <t>h</t>
        </is>
      </c>
      <c r="AL715" s="40" t="n"/>
      <c r="AM715" s="40" t="n"/>
      <c r="AN715" s="40" t="n"/>
    </row>
    <row r="716" ht="15.75" customHeight="1">
      <c r="B716" s="73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51" t="inlineStr">
        <is>
          <t>Véhicules</t>
        </is>
      </c>
      <c r="AB716" s="427" t="n"/>
      <c r="AC716" s="428" t="n"/>
      <c r="AD716" s="448" t="inlineStr">
        <is>
          <t>Débits</t>
        </is>
      </c>
      <c r="AE716" s="449" t="n"/>
      <c r="AF716" s="448" t="inlineStr">
        <is>
          <t>Vitesses</t>
        </is>
      </c>
      <c r="AG716" s="446" t="n"/>
      <c r="AH716" s="446" t="n"/>
      <c r="AI716" s="446" t="n"/>
      <c r="AJ716" s="449" t="n"/>
      <c r="AK716" s="448" t="inlineStr">
        <is>
          <t>Périodes</t>
        </is>
      </c>
      <c r="AL716" s="446" t="n"/>
      <c r="AM716" s="449" t="n"/>
      <c r="AN716" s="533" t="n"/>
    </row>
    <row r="717" ht="15.75" customHeight="1">
      <c r="B717" s="77" t="n"/>
      <c r="C717" s="78" t="n"/>
      <c r="D717" s="78" t="n"/>
      <c r="E717" s="78" t="n"/>
      <c r="F717" s="78" t="n"/>
      <c r="G717" s="78" t="n"/>
      <c r="H717" s="78" t="n"/>
      <c r="I717" s="78" t="n"/>
      <c r="J717" s="78" t="n"/>
      <c r="K717" s="78" t="n"/>
      <c r="L717" s="78" t="n"/>
      <c r="M717" s="78" t="n"/>
      <c r="N717" s="78" t="n"/>
      <c r="O717" s="78" t="n"/>
      <c r="P717" s="78" t="n"/>
      <c r="Q717" s="78" t="n"/>
      <c r="R717" s="78" t="n"/>
      <c r="S717" s="78" t="n"/>
      <c r="T717" s="78" t="n"/>
      <c r="U717" s="78" t="n"/>
      <c r="V717" s="78" t="n"/>
      <c r="W717" s="78" t="n"/>
      <c r="X717" s="78" t="n"/>
      <c r="Y717" s="78" t="n"/>
      <c r="Z717" s="78" t="n"/>
      <c r="AA717" s="434" t="n"/>
      <c r="AB717" s="435" t="n"/>
      <c r="AC717" s="436" t="n"/>
      <c r="AD717" s="79" t="inlineStr">
        <is>
          <t>Total</t>
        </is>
      </c>
      <c r="AE717" s="80" t="inlineStr">
        <is>
          <t>TMH</t>
        </is>
      </c>
      <c r="AF717" s="81" t="inlineStr">
        <is>
          <t>Vmoy</t>
        </is>
      </c>
      <c r="AG717" s="82" t="inlineStr">
        <is>
          <t>V15</t>
        </is>
      </c>
      <c r="AH717" s="83" t="inlineStr">
        <is>
          <t>V50</t>
        </is>
      </c>
      <c r="AI717" s="472" t="inlineStr">
        <is>
          <t>V85</t>
        </is>
      </c>
      <c r="AJ717" s="79" t="inlineStr">
        <is>
          <t>Infrac.</t>
        </is>
      </c>
      <c r="AK717" s="85" t="n">
        <v>1</v>
      </c>
      <c r="AL717" s="85" t="n">
        <v>2</v>
      </c>
      <c r="AM717" s="86" t="n">
        <v>3</v>
      </c>
      <c r="AN717" s="87" t="n"/>
    </row>
    <row r="718" ht="15.75" customHeight="1">
      <c r="B718" s="77" t="n"/>
      <c r="C718" s="78" t="n"/>
      <c r="D718" s="78" t="n"/>
      <c r="E718" s="78" t="n"/>
      <c r="F718" s="78" t="n"/>
      <c r="G718" s="78" t="n"/>
      <c r="H718" s="78" t="n"/>
      <c r="I718" s="78" t="n"/>
      <c r="J718" s="78" t="n"/>
      <c r="K718" s="78" t="n"/>
      <c r="L718" s="78" t="n"/>
      <c r="M718" s="78" t="n"/>
      <c r="N718" s="78" t="n"/>
      <c r="O718" s="78" t="n"/>
      <c r="P718" s="78" t="n"/>
      <c r="Q718" s="78" t="n"/>
      <c r="R718" s="78" t="n"/>
      <c r="S718" s="78" t="n"/>
      <c r="T718" s="78" t="n"/>
      <c r="U718" s="78" t="n"/>
      <c r="V718" s="78" t="n"/>
      <c r="W718" s="78" t="n"/>
      <c r="X718" s="78" t="n"/>
      <c r="Y718" s="78" t="n"/>
      <c r="Z718" s="78" t="n"/>
      <c r="AA718" s="426" t="inlineStr">
        <is>
          <t>Tout véhicule (TV)</t>
        </is>
      </c>
      <c r="AB718" s="427" t="n"/>
      <c r="AC718" s="428" t="n"/>
      <c r="AD718" s="88" t="n"/>
      <c r="AE718" s="89" t="n"/>
      <c r="AF718" s="481" t="n"/>
      <c r="AG718" s="91" t="n"/>
      <c r="AH718" s="92" t="n"/>
      <c r="AI718" s="513" t="n"/>
      <c r="AJ718" s="94" t="n"/>
      <c r="AK718" s="32" t="n"/>
      <c r="AL718" s="32" t="n"/>
      <c r="AM718" s="95" t="n"/>
    </row>
    <row r="719" ht="15.75" customFormat="1" customHeight="1" s="96">
      <c r="B719" s="97" t="n"/>
      <c r="C719" s="98" t="n"/>
      <c r="D719" s="98" t="n"/>
      <c r="E719" s="98" t="n"/>
      <c r="F719" s="98" t="n"/>
      <c r="G719" s="98" t="n"/>
      <c r="H719" s="98" t="n"/>
      <c r="I719" s="98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9" t="n"/>
      <c r="AB719" s="100" t="n"/>
      <c r="AC719" s="101" t="n"/>
      <c r="AD719" s="371" t="n"/>
      <c r="AE719" s="102" t="n"/>
      <c r="AF719" s="103" t="n"/>
      <c r="AG719" s="104" t="n"/>
      <c r="AH719" s="105" t="n"/>
      <c r="AI719" s="106" t="n"/>
      <c r="AJ719" s="376" t="n"/>
      <c r="AK719" s="385" t="n"/>
      <c r="AL719" s="386" t="n"/>
      <c r="AM719" s="387" t="n"/>
      <c r="AO719" s="107" t="n"/>
      <c r="AP719" s="108" t="n"/>
      <c r="AQ719" s="108" t="n"/>
      <c r="AR719" s="108" t="n"/>
      <c r="AS719" s="108" t="n"/>
    </row>
    <row r="720" ht="15.75" customHeight="1">
      <c r="B720" s="77" t="n"/>
      <c r="C720" s="78" t="n"/>
      <c r="D720" s="78" t="n"/>
      <c r="E720" s="78" t="n"/>
      <c r="F720" s="78" t="n"/>
      <c r="G720" s="78" t="n"/>
      <c r="H720" s="78" t="n"/>
      <c r="I720" s="78" t="n"/>
      <c r="J720" s="78" t="n"/>
      <c r="K720" s="78" t="n"/>
      <c r="L720" s="78" t="n"/>
      <c r="M720" s="78" t="n"/>
      <c r="N720" s="78" t="n"/>
      <c r="O720" s="78" t="n"/>
      <c r="P720" s="78" t="n"/>
      <c r="Q720" s="78" t="n"/>
      <c r="R720" s="78" t="n"/>
      <c r="S720" s="78" t="n"/>
      <c r="T720" s="78" t="n"/>
      <c r="U720" s="78" t="n"/>
      <c r="V720" s="78" t="n"/>
      <c r="W720" s="78" t="n"/>
      <c r="X720" s="78" t="n"/>
      <c r="Y720" s="78" t="n"/>
      <c r="Z720" s="78" t="n"/>
      <c r="AA720" s="551" t="inlineStr">
        <is>
          <t>Véhicules légers (VL)</t>
        </is>
      </c>
      <c r="AB720" s="427" t="n"/>
      <c r="AC720" s="428" t="n"/>
      <c r="AD720" s="109" t="n"/>
      <c r="AE720" s="110" t="n"/>
      <c r="AF720" s="111" t="n"/>
      <c r="AG720" s="112" t="n"/>
      <c r="AH720" s="113" t="n"/>
      <c r="AI720" s="114" t="n"/>
      <c r="AJ720" s="115" t="n"/>
      <c r="AK720" s="116" t="n"/>
      <c r="AL720" s="116" t="n"/>
      <c r="AM720" s="117" t="n"/>
    </row>
    <row r="721" ht="15.75" customFormat="1" customHeight="1" s="96">
      <c r="B721" s="97" t="n"/>
      <c r="C721" s="98" t="n"/>
      <c r="D721" s="98" t="n"/>
      <c r="E721" s="98" t="n"/>
      <c r="F721" s="98" t="n"/>
      <c r="G721" s="98" t="n"/>
      <c r="H721" s="98" t="n"/>
      <c r="I721" s="98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118" t="n"/>
      <c r="AB721" s="119" t="n"/>
      <c r="AC721" s="120" t="n"/>
      <c r="AD721" s="372" t="n"/>
      <c r="AE721" s="121" t="n"/>
      <c r="AF721" s="419" t="n"/>
      <c r="AG721" s="122" t="n"/>
      <c r="AH721" s="123" t="n"/>
      <c r="AI721" s="124" t="n"/>
      <c r="AJ721" s="375" t="n"/>
      <c r="AK721" s="390" t="n"/>
      <c r="AL721" s="389" t="n"/>
      <c r="AM721" s="388" t="n"/>
      <c r="AO721" s="107" t="n"/>
      <c r="AP721" s="108" t="n"/>
      <c r="AQ721" s="108" t="n"/>
      <c r="AR721" s="108" t="n"/>
      <c r="AS721" s="108" t="n"/>
    </row>
    <row r="722" ht="15.75" customHeight="1">
      <c r="B722" s="77" t="n"/>
      <c r="C722" s="78" t="n"/>
      <c r="D722" s="78" t="n"/>
      <c r="E722" s="78" t="n"/>
      <c r="F722" s="78" t="n"/>
      <c r="G722" s="78" t="n"/>
      <c r="H722" s="78" t="n"/>
      <c r="I722" s="78" t="n"/>
      <c r="J722" s="78" t="n"/>
      <c r="K722" s="78" t="n"/>
      <c r="L722" s="78" t="n"/>
      <c r="M722" s="78" t="n"/>
      <c r="N722" s="78" t="n"/>
      <c r="O722" s="78" t="n"/>
      <c r="P722" s="78" t="n"/>
      <c r="Q722" s="78" t="n"/>
      <c r="R722" s="78" t="n"/>
      <c r="S722" s="78" t="n"/>
      <c r="T722" s="78" t="n"/>
      <c r="U722" s="78" t="n"/>
      <c r="V722" s="78" t="n"/>
      <c r="W722" s="78" t="n"/>
      <c r="X722" s="78" t="n"/>
      <c r="Y722" s="78" t="n"/>
      <c r="Z722" s="78" t="n"/>
      <c r="AA722" s="549" t="inlineStr">
        <is>
          <t>Poids lourds (PL)</t>
        </is>
      </c>
      <c r="AB722" s="427" t="n"/>
      <c r="AC722" s="428" t="n"/>
      <c r="AD722" s="125" t="n"/>
      <c r="AE722" s="126" t="n"/>
      <c r="AF722" s="127" t="n"/>
      <c r="AG722" s="128" t="n"/>
      <c r="AH722" s="129" t="n"/>
      <c r="AI722" s="130" t="n"/>
      <c r="AJ722" s="131" t="n"/>
      <c r="AK722" s="132" t="n"/>
      <c r="AL722" s="132" t="n"/>
      <c r="AM722" s="133" t="n"/>
    </row>
    <row r="723" ht="15.75" customFormat="1" customHeight="1" s="96">
      <c r="B723" s="97" t="n"/>
      <c r="C723" s="98" t="n"/>
      <c r="D723" s="98" t="n"/>
      <c r="E723" s="98" t="n"/>
      <c r="F723" s="98" t="n"/>
      <c r="G723" s="98" t="n"/>
      <c r="H723" s="98" t="n"/>
      <c r="I723" s="98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134" t="n"/>
      <c r="AB723" s="135" t="n"/>
      <c r="AC723" s="136" t="n"/>
      <c r="AD723" s="373">
        <f>AD709</f>
        <v/>
      </c>
      <c r="AE723" s="137" t="n"/>
      <c r="AF723" s="418" t="inlineStr">
        <is>
          <t>km/h</t>
        </is>
      </c>
      <c r="AG723" s="138">
        <f>SUMPRODUCT(MATCH(1,--($C711:$Z711&gt;15),0))</f>
        <v/>
      </c>
      <c r="AH723" s="139">
        <f>SUMPRODUCT(MATCH(1,--($C711:$Z711&gt;50),0))</f>
        <v/>
      </c>
      <c r="AI723" s="140">
        <f>SUMPRODUCT(MATCH(1,--($C711:$Z711&gt;85),0))</f>
        <v/>
      </c>
      <c r="AJ723" s="374">
        <f>AJ722/AD722</f>
        <v/>
      </c>
      <c r="AK723" s="391">
        <f>AK722/$AD722</f>
        <v/>
      </c>
      <c r="AL723" s="393">
        <f>AL722/$AD722</f>
        <v/>
      </c>
      <c r="AM723" s="392">
        <f>AM722/$AD722</f>
        <v/>
      </c>
      <c r="AO723" s="107" t="n"/>
      <c r="AP723" s="108" t="n"/>
      <c r="AQ723" s="108" t="n"/>
      <c r="AR723" s="108" t="n"/>
      <c r="AS723" s="108" t="n"/>
    </row>
    <row r="724" ht="15.75" customHeight="1">
      <c r="B724" s="77" t="n"/>
      <c r="C724" s="78" t="n"/>
      <c r="D724" s="78" t="n"/>
      <c r="E724" s="78" t="n"/>
      <c r="F724" s="78" t="n"/>
      <c r="G724" s="78" t="n"/>
      <c r="H724" s="78" t="n"/>
      <c r="I724" s="78" t="n"/>
      <c r="J724" s="78" t="n"/>
      <c r="K724" s="78" t="n"/>
      <c r="L724" s="78" t="n"/>
      <c r="M724" s="78" t="n"/>
      <c r="N724" s="78" t="n"/>
      <c r="O724" s="78" t="n"/>
      <c r="P724" s="78" t="n"/>
      <c r="Q724" s="78" t="n"/>
      <c r="R724" s="78" t="n"/>
      <c r="S724" s="78" t="n"/>
      <c r="T724" s="78" t="n"/>
      <c r="U724" s="78" t="n"/>
      <c r="V724" s="78" t="n"/>
      <c r="W724" s="78" t="n"/>
      <c r="X724" s="78" t="n"/>
      <c r="Y724" s="78" t="n"/>
      <c r="Z724" s="78" t="n"/>
      <c r="AB724" s="141" t="n"/>
      <c r="AC724" s="141" t="n"/>
      <c r="AD724" s="142" t="n"/>
      <c r="AE724" s="143" t="n"/>
      <c r="AF724" s="143" t="n"/>
      <c r="AG724" s="143" t="n"/>
      <c r="AH724" s="143" t="n"/>
      <c r="AI724" s="438" t="inlineStr">
        <is>
          <t>Période 1:</t>
        </is>
      </c>
      <c r="AK724" s="316" t="inlineStr">
        <is>
          <t>{{P1_START}}</t>
        </is>
      </c>
      <c r="AL724" s="425" t="inlineStr">
        <is>
          <t>à</t>
        </is>
      </c>
      <c r="AM724" s="316" t="inlineStr">
        <is>
          <t>{{P1_END}}</t>
        </is>
      </c>
      <c r="AN724" s="144" t="n"/>
    </row>
    <row r="725" ht="15.75" customHeight="1">
      <c r="B725" s="77" t="n"/>
      <c r="C725" s="78" t="n"/>
      <c r="D725" s="78" t="n"/>
      <c r="E725" s="78" t="n"/>
      <c r="F725" s="78" t="n"/>
      <c r="G725" s="78" t="n"/>
      <c r="H725" s="78" t="n"/>
      <c r="I725" s="78" t="n"/>
      <c r="J725" s="78" t="n"/>
      <c r="K725" s="78" t="n"/>
      <c r="L725" s="78" t="n"/>
      <c r="M725" s="78" t="n"/>
      <c r="N725" s="78" t="n"/>
      <c r="O725" s="78" t="n"/>
      <c r="P725" s="78" t="n"/>
      <c r="Q725" s="78" t="n"/>
      <c r="R725" s="78" t="n"/>
      <c r="S725" s="78" t="n"/>
      <c r="T725" s="78" t="n"/>
      <c r="U725" s="78" t="n"/>
      <c r="V725" s="78" t="n"/>
      <c r="W725" s="78" t="n"/>
      <c r="X725" s="78" t="n"/>
      <c r="Y725" s="78" t="n"/>
      <c r="Z725" s="78" t="n"/>
      <c r="AB725" s="145" t="n"/>
      <c r="AC725" s="145" t="n"/>
      <c r="AD725" s="146" t="n"/>
      <c r="AE725" s="147" t="n"/>
      <c r="AF725" s="147" t="n"/>
      <c r="AG725" s="147" t="n"/>
      <c r="AH725" s="147" t="n"/>
      <c r="AI725" s="438" t="inlineStr">
        <is>
          <t>Période 2:</t>
        </is>
      </c>
      <c r="AK725" s="316" t="inlineStr">
        <is>
          <t>{{P2_START}}</t>
        </is>
      </c>
      <c r="AL725" s="425" t="inlineStr">
        <is>
          <t>à</t>
        </is>
      </c>
      <c r="AM725" s="316" t="inlineStr">
        <is>
          <t>{{P2_END}}</t>
        </is>
      </c>
      <c r="AN725" s="144" t="n"/>
    </row>
    <row r="726" ht="15.75" customHeight="1">
      <c r="B726" s="77" t="n"/>
      <c r="C726" s="78" t="n"/>
      <c r="D726" s="78" t="n"/>
      <c r="E726" s="78" t="n"/>
      <c r="F726" s="78" t="n"/>
      <c r="G726" s="78" t="n"/>
      <c r="H726" s="78" t="n"/>
      <c r="I726" s="78" t="n"/>
      <c r="J726" s="78" t="n"/>
      <c r="K726" s="78" t="n"/>
      <c r="L726" s="78" t="n"/>
      <c r="M726" s="78" t="n"/>
      <c r="N726" s="78" t="n"/>
      <c r="O726" s="78" t="n"/>
      <c r="P726" s="78" t="n"/>
      <c r="Q726" s="78" t="n"/>
      <c r="R726" s="78" t="n"/>
      <c r="S726" s="78" t="n"/>
      <c r="T726" s="78" t="n"/>
      <c r="U726" s="78" t="n"/>
      <c r="V726" s="78" t="n"/>
      <c r="W726" s="78" t="n"/>
      <c r="X726" s="78" t="n"/>
      <c r="Y726" s="78" t="n"/>
      <c r="Z726" s="78" t="n"/>
      <c r="AB726" s="148" t="n"/>
      <c r="AC726" s="148" t="n"/>
      <c r="AD726" s="146" t="n"/>
      <c r="AE726" s="147" t="n"/>
      <c r="AF726" s="147" t="n"/>
      <c r="AG726" s="147" t="n"/>
      <c r="AH726" s="147" t="n"/>
      <c r="AI726" s="438" t="inlineStr">
        <is>
          <t>Période 3:</t>
        </is>
      </c>
      <c r="AK726" s="316" t="inlineStr">
        <is>
          <t>{{P3_START}}</t>
        </is>
      </c>
      <c r="AL726" s="425" t="inlineStr">
        <is>
          <t>à</t>
        </is>
      </c>
      <c r="AM726" s="316" t="inlineStr">
        <is>
          <t>{{P3_END}}</t>
        </is>
      </c>
      <c r="AN726" s="144" t="n"/>
    </row>
    <row r="727" ht="15.75" customHeight="1">
      <c r="B727" s="77" t="n"/>
      <c r="C727" s="78" t="n"/>
      <c r="D727" s="78" t="n"/>
      <c r="E727" s="78" t="n"/>
      <c r="F727" s="78" t="n"/>
      <c r="G727" s="78" t="n"/>
      <c r="H727" s="78" t="n"/>
      <c r="I727" s="78" t="n"/>
      <c r="J727" s="78" t="n"/>
      <c r="K727" s="78" t="n"/>
      <c r="L727" s="78" t="n"/>
      <c r="M727" s="78" t="n"/>
      <c r="N727" s="78" t="n"/>
      <c r="O727" s="78" t="n"/>
      <c r="P727" s="78" t="n"/>
      <c r="Q727" s="78" t="n"/>
      <c r="R727" s="78" t="n"/>
      <c r="S727" s="78" t="n"/>
      <c r="T727" s="78" t="n"/>
      <c r="U727" s="78" t="n"/>
      <c r="V727" s="78" t="n"/>
      <c r="W727" s="78" t="n"/>
      <c r="X727" s="78" t="n"/>
      <c r="Y727" s="78" t="n"/>
      <c r="Z727" s="78" t="n"/>
      <c r="AB727" s="149" t="n"/>
      <c r="AC727" s="74" t="n"/>
      <c r="AD727" s="150" t="n"/>
      <c r="AE727" s="150" t="n"/>
      <c r="AF727" s="149" t="n"/>
      <c r="AG727" s="150" t="n"/>
      <c r="AH727" s="150" t="n"/>
      <c r="AI727" s="151" t="n"/>
      <c r="AJ727" s="151" t="n"/>
      <c r="AK727" s="151" t="n"/>
      <c r="AL727" s="151" t="n"/>
      <c r="AM727" s="151" t="n"/>
      <c r="AN727" s="151" t="n"/>
    </row>
    <row r="728" ht="15.75" customHeight="1">
      <c r="B728" s="77" t="n"/>
      <c r="C728" s="78" t="n"/>
      <c r="D728" s="78" t="n"/>
      <c r="E728" s="78" t="n"/>
      <c r="F728" s="78" t="n"/>
      <c r="G728" s="78" t="n"/>
      <c r="H728" s="78" t="n"/>
      <c r="I728" s="78" t="n"/>
      <c r="J728" s="78" t="n"/>
      <c r="K728" s="78" t="n"/>
      <c r="L728" s="78" t="n"/>
      <c r="M728" s="78" t="n"/>
      <c r="N728" s="78" t="n"/>
      <c r="O728" s="78" t="n"/>
      <c r="P728" s="78" t="n"/>
      <c r="Q728" s="78" t="n"/>
      <c r="R728" s="78" t="n"/>
      <c r="S728" s="78" t="n"/>
      <c r="T728" s="78" t="n"/>
      <c r="U728" s="78" t="n"/>
      <c r="V728" s="78" t="n"/>
      <c r="W728" s="78" t="n"/>
      <c r="X728" s="78" t="n"/>
      <c r="Y728" s="78" t="n"/>
      <c r="Z728" s="78" t="n"/>
      <c r="AA728" s="40" t="n"/>
      <c r="AB728" s="40" t="n"/>
      <c r="AC728" s="40" t="n"/>
      <c r="AD728" s="40" t="n"/>
      <c r="AE728" s="40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</row>
    <row r="729" ht="15.75" customHeight="1"/>
    <row r="730" ht="15.75" customHeight="1">
      <c r="B730" s="5" t="n"/>
      <c r="C730" s="6" t="n"/>
      <c r="D730" s="6" t="n"/>
      <c r="E730" s="6" t="n"/>
      <c r="F730" s="7" t="n"/>
      <c r="G730" s="445" t="inlineStr">
        <is>
          <t>MOYENNE DE LA PERIODE DE RELEVE</t>
        </is>
      </c>
      <c r="H730" s="446" t="n"/>
      <c r="I730" s="446" t="n"/>
      <c r="J730" s="446" t="n"/>
      <c r="K730" s="446" t="n"/>
      <c r="L730" s="446" t="n"/>
      <c r="M730" s="446" t="n"/>
      <c r="N730" s="446" t="n"/>
      <c r="O730" s="446" t="n"/>
      <c r="P730" s="446" t="n"/>
      <c r="Q730" s="446" t="n"/>
      <c r="R730" s="446" t="n"/>
      <c r="S730" s="446" t="n"/>
      <c r="T730" s="446" t="n"/>
      <c r="U730" s="446" t="n"/>
      <c r="V730" s="446" t="n"/>
      <c r="W730" s="446" t="n"/>
      <c r="X730" s="446" t="n"/>
      <c r="Y730" s="446" t="n"/>
      <c r="Z730" s="446" t="n"/>
      <c r="AA730" s="446" t="n"/>
      <c r="AB730" s="446" t="n"/>
      <c r="AC730" s="446" t="n"/>
      <c r="AD730" s="446" t="n"/>
      <c r="AE730" s="446" t="n"/>
      <c r="AF730" s="446" t="n"/>
      <c r="AG730" s="8" t="n"/>
      <c r="AH730" s="8" t="n"/>
      <c r="AI730" s="8" t="n"/>
      <c r="AJ730" s="8" t="n"/>
      <c r="AK730" s="8" t="n"/>
      <c r="AL730" s="8" t="n"/>
      <c r="AM730" s="9" t="n"/>
      <c r="AN730" s="10" t="n"/>
    </row>
    <row r="731" ht="15.75" customHeight="1">
      <c r="B731" s="11" t="n"/>
      <c r="C731" s="12" t="n"/>
      <c r="D731" s="12" t="n"/>
      <c r="E731" s="12" t="n"/>
      <c r="F731" s="13" t="n"/>
      <c r="G731" s="550" t="inlineStr">
        <is>
          <t>SENS1</t>
        </is>
      </c>
      <c r="H731" s="427" t="n"/>
      <c r="I731" s="427" t="n"/>
      <c r="J731" s="428" t="n"/>
      <c r="K731" s="444" t="inlineStr">
        <is>
          <t>Sens</t>
        </is>
      </c>
      <c r="L731" s="440" t="n">
        <v>1</v>
      </c>
      <c r="M731" s="447" t="inlineStr">
        <is>
          <t>Voie</t>
        </is>
      </c>
      <c r="N731" s="440" t="n">
        <v>0</v>
      </c>
      <c r="O731" s="14" t="n"/>
      <c r="P731" s="15" t="n"/>
      <c r="Q731" s="441" t="inlineStr">
        <is>
          <t>{{SECT_INFO}}</t>
        </is>
      </c>
      <c r="R731" s="427" t="n"/>
      <c r="S731" s="427" t="n"/>
      <c r="T731" s="427" t="n"/>
      <c r="U731" s="427" t="n"/>
      <c r="V731" s="427" t="n"/>
      <c r="W731" s="427" t="n"/>
      <c r="X731" s="427" t="n"/>
      <c r="Y731" s="428" t="n"/>
      <c r="Z731" s="441" t="inlineStr">
        <is>
          <t>{{SURVEY_PERIOD}}</t>
        </is>
      </c>
      <c r="AA731" s="427" t="n"/>
      <c r="AB731" s="427" t="n"/>
      <c r="AC731" s="427" t="n"/>
      <c r="AD731" s="427" t="n"/>
      <c r="AE731" s="427" t="n"/>
      <c r="AF731" s="428" t="n"/>
      <c r="AG731" s="441" t="inlineStr">
        <is>
          <t>Mode 4 / Seq = 60mn</t>
        </is>
      </c>
      <c r="AH731" s="427" t="n"/>
      <c r="AI731" s="427" t="n"/>
      <c r="AJ731" s="427" t="n"/>
      <c r="AK731" s="427" t="n"/>
      <c r="AL731" s="427" t="n"/>
      <c r="AM731" s="428" t="n"/>
      <c r="AN731" s="16" t="n"/>
    </row>
    <row r="732" ht="15.75" customHeight="1">
      <c r="B732" s="11" t="n"/>
      <c r="C732" s="12" t="n"/>
      <c r="D732" s="12" t="n"/>
      <c r="E732" s="12" t="n"/>
      <c r="F732" s="13" t="n"/>
      <c r="G732" s="431" t="n"/>
      <c r="J732" s="433" t="n"/>
      <c r="K732" s="434" t="n"/>
      <c r="L732" s="435" t="n"/>
      <c r="M732" s="435" t="n"/>
      <c r="N732" s="435" t="n"/>
      <c r="O732" s="17" t="n"/>
      <c r="P732" s="18" t="n"/>
      <c r="Q732" s="434" t="n"/>
      <c r="R732" s="435" t="n"/>
      <c r="S732" s="435" t="n"/>
      <c r="T732" s="435" t="n"/>
      <c r="U732" s="435" t="n"/>
      <c r="V732" s="435" t="n"/>
      <c r="W732" s="435" t="n"/>
      <c r="X732" s="435" t="n"/>
      <c r="Y732" s="436" t="n"/>
      <c r="Z732" s="434" t="n"/>
      <c r="AA732" s="435" t="n"/>
      <c r="AB732" s="435" t="n"/>
      <c r="AC732" s="435" t="n"/>
      <c r="AD732" s="435" t="n"/>
      <c r="AE732" s="435" t="n"/>
      <c r="AF732" s="436" t="n"/>
      <c r="AG732" s="434" t="n"/>
      <c r="AH732" s="435" t="n"/>
      <c r="AI732" s="435" t="n"/>
      <c r="AJ732" s="435" t="n"/>
      <c r="AK732" s="435" t="n"/>
      <c r="AL732" s="435" t="n"/>
      <c r="AM732" s="436" t="n"/>
      <c r="AN732" s="16" t="n"/>
    </row>
    <row r="733" ht="15.75" customHeight="1">
      <c r="B733" s="11" t="n"/>
      <c r="C733" s="12" t="n"/>
      <c r="D733" s="12" t="n"/>
      <c r="E733" s="12" t="n"/>
      <c r="F733" s="13" t="n"/>
      <c r="G733" s="431" t="n"/>
      <c r="J733" s="433" t="n"/>
      <c r="K733" s="443" t="inlineStr">
        <is>
          <t>{{LOCATION}}</t>
        </is>
      </c>
      <c r="L733" s="427" t="n"/>
      <c r="M733" s="427" t="n"/>
      <c r="N733" s="427" t="n"/>
      <c r="O733" s="427" t="n"/>
      <c r="P733" s="427" t="n"/>
      <c r="Q733" s="427" t="n"/>
      <c r="R733" s="427" t="n"/>
      <c r="S733" s="427" t="n"/>
      <c r="T733" s="427" t="n"/>
      <c r="U733" s="427" t="n"/>
      <c r="V733" s="427" t="n"/>
      <c r="W733" s="427" t="n"/>
      <c r="X733" s="427" t="n"/>
      <c r="Y733" s="427" t="n"/>
      <c r="Z733" s="427" t="n"/>
      <c r="AA733" s="427" t="n"/>
      <c r="AB733" s="427" t="n"/>
      <c r="AC733" s="427" t="n"/>
      <c r="AD733" s="427" t="n"/>
      <c r="AE733" s="427" t="n"/>
      <c r="AF733" s="427" t="n"/>
      <c r="AG733" s="427" t="n"/>
      <c r="AH733" s="427" t="n"/>
      <c r="AI733" s="427" t="n"/>
      <c r="AJ733" s="447" t="inlineStr">
        <is>
          <t>Page</t>
        </is>
      </c>
      <c r="AK733" s="442" t="inlineStr">
        <is>
          <t>-</t>
        </is>
      </c>
      <c r="AL733" s="19" t="n"/>
      <c r="AM733" s="20" t="n"/>
      <c r="AN733" s="21" t="n"/>
    </row>
    <row r="734" ht="15.75" customHeight="1">
      <c r="B734" s="22" t="n"/>
      <c r="C734" s="23" t="n"/>
      <c r="D734" s="23" t="n"/>
      <c r="E734" s="23" t="n"/>
      <c r="F734" s="24" t="n"/>
      <c r="G734" s="434" t="n"/>
      <c r="H734" s="435" t="n"/>
      <c r="I734" s="435" t="n"/>
      <c r="J734" s="436" t="n"/>
      <c r="K734" s="434" t="n"/>
      <c r="L734" s="435" t="n"/>
      <c r="M734" s="435" t="n"/>
      <c r="N734" s="435" t="n"/>
      <c r="O734" s="435" t="n"/>
      <c r="P734" s="435" t="n"/>
      <c r="Q734" s="435" t="n"/>
      <c r="R734" s="435" t="n"/>
      <c r="S734" s="435" t="n"/>
      <c r="T734" s="435" t="n"/>
      <c r="U734" s="435" t="n"/>
      <c r="V734" s="435" t="n"/>
      <c r="W734" s="435" t="n"/>
      <c r="X734" s="435" t="n"/>
      <c r="Y734" s="435" t="n"/>
      <c r="Z734" s="435" t="n"/>
      <c r="AA734" s="435" t="n"/>
      <c r="AB734" s="435" t="n"/>
      <c r="AC734" s="435" t="n"/>
      <c r="AD734" s="435" t="n"/>
      <c r="AE734" s="435" t="n"/>
      <c r="AF734" s="435" t="n"/>
      <c r="AG734" s="435" t="n"/>
      <c r="AH734" s="435" t="n"/>
      <c r="AI734" s="435" t="n"/>
      <c r="AJ734" s="435" t="n"/>
      <c r="AK734" s="435" t="n"/>
      <c r="AL734" s="25" t="n"/>
      <c r="AM734" s="26" t="n"/>
    </row>
    <row r="735" ht="15.75" customFormat="1" customHeight="1" s="27">
      <c r="B735" s="28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O735" s="3" t="n"/>
      <c r="AP735" s="4" t="n"/>
      <c r="AQ735" s="4" t="n"/>
      <c r="AR735" s="4" t="n"/>
      <c r="AS735" s="4" t="n"/>
    </row>
    <row r="736" hidden="1" ht="15.75" customFormat="1" customHeight="1" s="30">
      <c r="B736" s="31" t="inlineStr">
        <is>
          <t>Vitesses</t>
        </is>
      </c>
      <c r="C736" s="31" t="n">
        <v>0</v>
      </c>
      <c r="D736" s="31" t="n">
        <v>20</v>
      </c>
      <c r="E736" s="31" t="n">
        <v>20</v>
      </c>
      <c r="F736" s="31" t="n">
        <v>30</v>
      </c>
      <c r="G736" s="31" t="n">
        <v>30</v>
      </c>
      <c r="H736" s="31" t="n">
        <v>40</v>
      </c>
      <c r="I736" s="31" t="n">
        <v>40</v>
      </c>
      <c r="J736" s="31" t="n">
        <v>50</v>
      </c>
      <c r="K736" s="31" t="n">
        <v>50</v>
      </c>
      <c r="L736" s="31" t="n">
        <v>60</v>
      </c>
      <c r="M736" s="31" t="n">
        <v>60</v>
      </c>
      <c r="N736" s="31" t="n">
        <v>70</v>
      </c>
      <c r="O736" s="31" t="n">
        <v>70</v>
      </c>
      <c r="P736" s="31" t="n">
        <v>80</v>
      </c>
      <c r="Q736" s="31" t="n">
        <v>80</v>
      </c>
      <c r="R736" s="31" t="n">
        <v>90</v>
      </c>
      <c r="S736" s="31" t="n">
        <v>90</v>
      </c>
      <c r="T736" s="31" t="n">
        <v>100</v>
      </c>
      <c r="U736" s="31" t="n">
        <v>100</v>
      </c>
      <c r="V736" s="31" t="n">
        <v>110</v>
      </c>
      <c r="W736" s="31" t="n">
        <v>110</v>
      </c>
      <c r="X736" s="31" t="n">
        <v>120</v>
      </c>
      <c r="Y736" s="31" t="n">
        <v>120</v>
      </c>
      <c r="Z736" s="31" t="n">
        <v>130</v>
      </c>
      <c r="AO736" s="3" t="n"/>
    </row>
    <row r="737" ht="15.75" customHeight="1">
      <c r="B737" s="450" t="n"/>
      <c r="C737" s="32" t="n"/>
      <c r="D737" s="32" t="inlineStr">
        <is>
          <t>&lt;20</t>
        </is>
      </c>
      <c r="E737" s="32" t="n"/>
      <c r="F737" s="32" t="inlineStr">
        <is>
          <t>20 - 30</t>
        </is>
      </c>
      <c r="G737" s="32" t="n"/>
      <c r="H737" s="32" t="inlineStr">
        <is>
          <t>30 - 40</t>
        </is>
      </c>
      <c r="I737" s="32" t="n"/>
      <c r="J737" s="32" t="inlineStr">
        <is>
          <t>40 - 50</t>
        </is>
      </c>
      <c r="K737" s="32" t="n"/>
      <c r="L737" s="32" t="inlineStr">
        <is>
          <t>50 - 60</t>
        </is>
      </c>
      <c r="M737" s="32" t="n"/>
      <c r="N737" s="32" t="inlineStr">
        <is>
          <t>60 - 70</t>
        </is>
      </c>
      <c r="O737" s="32" t="n"/>
      <c r="P737" s="32" t="inlineStr">
        <is>
          <t>70 - 80</t>
        </is>
      </c>
      <c r="Q737" s="32" t="n"/>
      <c r="R737" s="32" t="inlineStr">
        <is>
          <t>80 - 90</t>
        </is>
      </c>
      <c r="S737" s="32" t="n"/>
      <c r="T737" s="32" t="inlineStr">
        <is>
          <t>90 - 100</t>
        </is>
      </c>
      <c r="U737" s="32" t="n"/>
      <c r="V737" s="32" t="inlineStr">
        <is>
          <t>100 - 110</t>
        </is>
      </c>
      <c r="W737" s="32" t="n"/>
      <c r="X737" s="32" t="inlineStr">
        <is>
          <t>110 - 120</t>
        </is>
      </c>
      <c r="Y737" s="32" t="n"/>
      <c r="Z737" s="32" t="inlineStr">
        <is>
          <t>&gt;120</t>
        </is>
      </c>
      <c r="AA737" s="33" t="n"/>
      <c r="AB737" s="34" t="inlineStr">
        <is>
          <t>Vmoy(km/h)</t>
        </is>
      </c>
      <c r="AC737" s="33" t="n"/>
      <c r="AD737" s="35" t="inlineStr">
        <is>
          <t xml:space="preserve">     Débit</t>
        </is>
      </c>
      <c r="AE737" s="34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</row>
    <row r="738" ht="15.75" customHeight="1">
      <c r="B738" s="434" t="n"/>
      <c r="C738" s="37" t="inlineStr">
        <is>
          <t>VL</t>
        </is>
      </c>
      <c r="D738" s="37" t="inlineStr">
        <is>
          <t>PL</t>
        </is>
      </c>
      <c r="E738" s="37" t="inlineStr">
        <is>
          <t>VL</t>
        </is>
      </c>
      <c r="F738" s="37" t="inlineStr">
        <is>
          <t>PL</t>
        </is>
      </c>
      <c r="G738" s="37" t="inlineStr">
        <is>
          <t>VL</t>
        </is>
      </c>
      <c r="H738" s="37" t="inlineStr">
        <is>
          <t>PL</t>
        </is>
      </c>
      <c r="I738" s="37" t="inlineStr">
        <is>
          <t>VL</t>
        </is>
      </c>
      <c r="J738" s="37" t="inlineStr">
        <is>
          <t>PL</t>
        </is>
      </c>
      <c r="K738" s="37" t="inlineStr">
        <is>
          <t>VL</t>
        </is>
      </c>
      <c r="L738" s="37" t="inlineStr">
        <is>
          <t>PL</t>
        </is>
      </c>
      <c r="M738" s="37" t="inlineStr">
        <is>
          <t>VL</t>
        </is>
      </c>
      <c r="N738" s="37" t="inlineStr">
        <is>
          <t>PL</t>
        </is>
      </c>
      <c r="O738" s="37" t="inlineStr">
        <is>
          <t>VL</t>
        </is>
      </c>
      <c r="P738" s="37" t="inlineStr">
        <is>
          <t>PL</t>
        </is>
      </c>
      <c r="Q738" s="37" t="inlineStr">
        <is>
          <t>VL</t>
        </is>
      </c>
      <c r="R738" s="37" t="inlineStr">
        <is>
          <t>PL</t>
        </is>
      </c>
      <c r="S738" s="37" t="inlineStr">
        <is>
          <t>VL</t>
        </is>
      </c>
      <c r="T738" s="37" t="inlineStr">
        <is>
          <t>PL</t>
        </is>
      </c>
      <c r="U738" s="37" t="inlineStr">
        <is>
          <t>VL</t>
        </is>
      </c>
      <c r="V738" s="37" t="inlineStr">
        <is>
          <t>PL</t>
        </is>
      </c>
      <c r="W738" s="37" t="inlineStr">
        <is>
          <t>VL</t>
        </is>
      </c>
      <c r="X738" s="37" t="inlineStr">
        <is>
          <t>PL</t>
        </is>
      </c>
      <c r="Y738" s="37" t="inlineStr">
        <is>
          <t>VL</t>
        </is>
      </c>
      <c r="Z738" s="37" t="inlineStr">
        <is>
          <t>PL</t>
        </is>
      </c>
      <c r="AA738" s="38" t="inlineStr">
        <is>
          <t>VL</t>
        </is>
      </c>
      <c r="AB738" s="39" t="inlineStr">
        <is>
          <t>PL</t>
        </is>
      </c>
      <c r="AC738" s="38" t="inlineStr">
        <is>
          <t>VL</t>
        </is>
      </c>
      <c r="AD738" s="37" t="inlineStr">
        <is>
          <t>PL</t>
        </is>
      </c>
      <c r="AE738" s="39" t="inlineStr">
        <is>
          <t>TV</t>
        </is>
      </c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</row>
    <row r="739" ht="15.75" customHeight="1">
      <c r="B739" s="41" t="inlineStr">
        <is>
          <t>0h - 1h</t>
        </is>
      </c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  <c r="AA739" s="43">
        <f>IF(AC739=0,"",(C739*(C$8+D$8)/2+E739*(E$8+F$8)/2+G739*(G$8+H$8)/2+I739*(I$8+J$8)/2+K739*(K$8+L$8)/2+M739*(M$8+N$8)/2+O739*(O$8+P$8)/2+Q739*(Q$8+R$8)/2+S739*(S$8+T$8)/2+U739*(U$8+V$8)/2+W739*(W$8+X$8)/2+Y739*(Y$8+Z$8)/2)/AC739)</f>
        <v/>
      </c>
      <c r="AB739" s="44">
        <f>IF(AD739=0,"",(D739*(D$8+C$8)/2+F739*(F$8+E$8)/2+H739*(H$8+G$8)/2+J739*(J$8+I$8)/2+L739*(L$8+K$8)/2+N739*(N$8+M$8)/2+P739*(P$8+O$8)/2+R739*(R$8+Q$8)/2+T739*(T$8+S$8)/2+V739*(V$8+U$8)/2+X739*(X$8+W$8)/2+Z739*(Z$8+Y$8)/2)/AD739)</f>
        <v/>
      </c>
      <c r="AC739" s="45">
        <f>SUM(C739,E739,G739,I739,K739,M739,O739,Q739,S739,U739,W739,Y739)</f>
        <v/>
      </c>
      <c r="AD739" s="46">
        <f>SUM(D739,F739,H739,J739,L739,N739,P739,R739,T739,V739,X739,Z739)</f>
        <v/>
      </c>
      <c r="AE739" s="47">
        <f>AC739+AD739</f>
        <v/>
      </c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8">
        <f>TIME(HOUR(AP739),MINUTE(AP739),0)</f>
        <v/>
      </c>
      <c r="AP739" s="48">
        <f>#REF!</f>
        <v/>
      </c>
    </row>
    <row r="740" ht="15.75" customHeight="1">
      <c r="B740" s="41" t="inlineStr">
        <is>
          <t>1h - 2h</t>
        </is>
      </c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  <c r="AA740" s="43">
        <f>IF(AC740=0,"",(C740*(C$8+D$8)/2+E740*(E$8+F$8)/2+G740*(G$8+H$8)/2+I740*(I$8+J$8)/2+K740*(K$8+L$8)/2+M740*(M$8+N$8)/2+O740*(O$8+P$8)/2+Q740*(Q$8+R$8)/2+S740*(S$8+T$8)/2+U740*(U$8+V$8)/2+W740*(W$8+X$8)/2+Y740*(Y$8+Z$8)/2)/AC740)</f>
        <v/>
      </c>
      <c r="AB740" s="44">
        <f>IF(AD740=0,"",(D740*(D$8+C$8)/2+F740*(F$8+E$8)/2+H740*(H$8+G$8)/2+J740*(J$8+I$8)/2+L740*(L$8+K$8)/2+N740*(N$8+M$8)/2+P740*(P$8+O$8)/2+R740*(R$8+Q$8)/2+T740*(T$8+S$8)/2+V740*(V$8+U$8)/2+X740*(X$8+W$8)/2+Z740*(Z$8+Y$8)/2)/AD740)</f>
        <v/>
      </c>
      <c r="AC740" s="45">
        <f>SUM(C740,E740,G740,I740,K740,M740,O740,Q740,S740,U740,W740,Y740)</f>
        <v/>
      </c>
      <c r="AD740" s="46">
        <f>SUM(D740,F740,H740,J740,L740,N740,P740,R740,T740,V740,X740,Z740)</f>
        <v/>
      </c>
      <c r="AE740" s="47">
        <f>AC740+AD740</f>
        <v/>
      </c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8">
        <f>AO739+TIME(0,60*$AH$43/24,0)</f>
        <v/>
      </c>
      <c r="AP740" s="48">
        <f>AP739+TIME(0,60*$AH$43/24,0)</f>
        <v/>
      </c>
    </row>
    <row r="741" ht="15.75" customHeight="1">
      <c r="B741" s="41" t="inlineStr">
        <is>
          <t>2h - 3h</t>
        </is>
      </c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  <c r="AA741" s="43">
        <f>IF(AC741=0,"",(C741*(C$8+D$8)/2+E741*(E$8+F$8)/2+G741*(G$8+H$8)/2+I741*(I$8+J$8)/2+K741*(K$8+L$8)/2+M741*(M$8+N$8)/2+O741*(O$8+P$8)/2+Q741*(Q$8+R$8)/2+S741*(S$8+T$8)/2+U741*(U$8+V$8)/2+W741*(W$8+X$8)/2+Y741*(Y$8+Z$8)/2)/AC741)</f>
        <v/>
      </c>
      <c r="AB741" s="44">
        <f>IF(AD741=0,"",(D741*(D$8+C$8)/2+F741*(F$8+E$8)/2+H741*(H$8+G$8)/2+J741*(J$8+I$8)/2+L741*(L$8+K$8)/2+N741*(N$8+M$8)/2+P741*(P$8+O$8)/2+R741*(R$8+Q$8)/2+T741*(T$8+S$8)/2+V741*(V$8+U$8)/2+X741*(X$8+W$8)/2+Z741*(Z$8+Y$8)/2)/AD741)</f>
        <v/>
      </c>
      <c r="AC741" s="45">
        <f>SUM(C741,E741,G741,I741,K741,M741,O741,Q741,S741,U741,W741,Y741)</f>
        <v/>
      </c>
      <c r="AD741" s="46">
        <f>SUM(D741,F741,H741,J741,L741,N741,P741,R741,T741,V741,X741,Z741)</f>
        <v/>
      </c>
      <c r="AE741" s="47">
        <f>AC741+AD741</f>
        <v/>
      </c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8">
        <f>AO740+TIME(0,60*$AH$43/24,0)</f>
        <v/>
      </c>
      <c r="AP741" s="48">
        <f>AP740+TIME(0,60*$AH$43/24,0)</f>
        <v/>
      </c>
    </row>
    <row r="742" ht="15.75" customHeight="1">
      <c r="B742" s="41" t="inlineStr">
        <is>
          <t>3h - 4h</t>
        </is>
      </c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  <c r="AA742" s="43">
        <f>IF(AC742=0,"",(C742*(C$8+D$8)/2+E742*(E$8+F$8)/2+G742*(G$8+H$8)/2+I742*(I$8+J$8)/2+K742*(K$8+L$8)/2+M742*(M$8+N$8)/2+O742*(O$8+P$8)/2+Q742*(Q$8+R$8)/2+S742*(S$8+T$8)/2+U742*(U$8+V$8)/2+W742*(W$8+X$8)/2+Y742*(Y$8+Z$8)/2)/AC742)</f>
        <v/>
      </c>
      <c r="AB742" s="44">
        <f>IF(AD742=0,"",(D742*(D$8+C$8)/2+F742*(F$8+E$8)/2+H742*(H$8+G$8)/2+J742*(J$8+I$8)/2+L742*(L$8+K$8)/2+N742*(N$8+M$8)/2+P742*(P$8+O$8)/2+R742*(R$8+Q$8)/2+T742*(T$8+S$8)/2+V742*(V$8+U$8)/2+X742*(X$8+W$8)/2+Z742*(Z$8+Y$8)/2)/AD742)</f>
        <v/>
      </c>
      <c r="AC742" s="45">
        <f>SUM(C742,E742,G742,I742,K742,M742,O742,Q742,S742,U742,W742,Y742)</f>
        <v/>
      </c>
      <c r="AD742" s="46">
        <f>SUM(D742,F742,H742,J742,L742,N742,P742,R742,T742,V742,X742,Z742)</f>
        <v/>
      </c>
      <c r="AE742" s="47">
        <f>AC742+AD742</f>
        <v/>
      </c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8">
        <f>AO741+TIME(0,60*$AH$43/24,0)</f>
        <v/>
      </c>
      <c r="AP742" s="48">
        <f>AP741+TIME(0,60*$AH$43/24,0)</f>
        <v/>
      </c>
    </row>
    <row r="743" ht="15.75" customHeight="1">
      <c r="B743" s="41" t="inlineStr">
        <is>
          <t>4h - 5h</t>
        </is>
      </c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  <c r="AA743" s="43">
        <f>IF(AC743=0,"",(C743*(C$8+D$8)/2+E743*(E$8+F$8)/2+G743*(G$8+H$8)/2+I743*(I$8+J$8)/2+K743*(K$8+L$8)/2+M743*(M$8+N$8)/2+O743*(O$8+P$8)/2+Q743*(Q$8+R$8)/2+S743*(S$8+T$8)/2+U743*(U$8+V$8)/2+W743*(W$8+X$8)/2+Y743*(Y$8+Z$8)/2)/AC743)</f>
        <v/>
      </c>
      <c r="AB743" s="44">
        <f>IF(AD743=0,"",(D743*(D$8+C$8)/2+F743*(F$8+E$8)/2+H743*(H$8+G$8)/2+J743*(J$8+I$8)/2+L743*(L$8+K$8)/2+N743*(N$8+M$8)/2+P743*(P$8+O$8)/2+R743*(R$8+Q$8)/2+T743*(T$8+S$8)/2+V743*(V$8+U$8)/2+X743*(X$8+W$8)/2+Z743*(Z$8+Y$8)/2)/AD743)</f>
        <v/>
      </c>
      <c r="AC743" s="45">
        <f>SUM(C743,E743,G743,I743,K743,M743,O743,Q743,S743,U743,W743,Y743)</f>
        <v/>
      </c>
      <c r="AD743" s="46">
        <f>SUM(D743,F743,H743,J743,L743,N743,P743,R743,T743,V743,X743,Z743)</f>
        <v/>
      </c>
      <c r="AE743" s="47">
        <f>AC743+AD743</f>
        <v/>
      </c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8">
        <f>AO742+TIME(0,60*$AH$43/24,0)</f>
        <v/>
      </c>
      <c r="AP743" s="48">
        <f>AP742+TIME(0,60*$AH$43/24,0)</f>
        <v/>
      </c>
    </row>
    <row r="744" ht="15.75" customHeight="1">
      <c r="B744" s="41" t="inlineStr">
        <is>
          <t>5h - 6h</t>
        </is>
      </c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  <c r="AA744" s="43">
        <f>IF(AC744=0,"",(C744*(C$8+D$8)/2+E744*(E$8+F$8)/2+G744*(G$8+H$8)/2+I744*(I$8+J$8)/2+K744*(K$8+L$8)/2+M744*(M$8+N$8)/2+O744*(O$8+P$8)/2+Q744*(Q$8+R$8)/2+S744*(S$8+T$8)/2+U744*(U$8+V$8)/2+W744*(W$8+X$8)/2+Y744*(Y$8+Z$8)/2)/AC744)</f>
        <v/>
      </c>
      <c r="AB744" s="44">
        <f>IF(AD744=0,"",(D744*(D$8+C$8)/2+F744*(F$8+E$8)/2+H744*(H$8+G$8)/2+J744*(J$8+I$8)/2+L744*(L$8+K$8)/2+N744*(N$8+M$8)/2+P744*(P$8+O$8)/2+R744*(R$8+Q$8)/2+T744*(T$8+S$8)/2+V744*(V$8+U$8)/2+X744*(X$8+W$8)/2+Z744*(Z$8+Y$8)/2)/AD744)</f>
        <v/>
      </c>
      <c r="AC744" s="45">
        <f>SUM(C744,E744,G744,I744,K744,M744,O744,Q744,S744,U744,W744,Y744)</f>
        <v/>
      </c>
      <c r="AD744" s="46">
        <f>SUM(D744,F744,H744,J744,L744,N744,P744,R744,T744,V744,X744,Z744)</f>
        <v/>
      </c>
      <c r="AE744" s="47">
        <f>AC744+AD744</f>
        <v/>
      </c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8">
        <f>AO743+TIME(0,60*$AH$43/24,0)</f>
        <v/>
      </c>
      <c r="AP744" s="48">
        <f>AP743+TIME(0,60*$AH$43/24,0)</f>
        <v/>
      </c>
    </row>
    <row r="745" ht="15.75" customHeight="1">
      <c r="B745" s="41" t="inlineStr">
        <is>
          <t>6h - 7h</t>
        </is>
      </c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  <c r="AA745" s="43">
        <f>IF(AC745=0,"",(C745*(C$8+D$8)/2+E745*(E$8+F$8)/2+G745*(G$8+H$8)/2+I745*(I$8+J$8)/2+K745*(K$8+L$8)/2+M745*(M$8+N$8)/2+O745*(O$8+P$8)/2+Q745*(Q$8+R$8)/2+S745*(S$8+T$8)/2+U745*(U$8+V$8)/2+W745*(W$8+X$8)/2+Y745*(Y$8+Z$8)/2)/AC745)</f>
        <v/>
      </c>
      <c r="AB745" s="44">
        <f>IF(AD745=0,"",(D745*(D$8+C$8)/2+F745*(F$8+E$8)/2+H745*(H$8+G$8)/2+J745*(J$8+I$8)/2+L745*(L$8+K$8)/2+N745*(N$8+M$8)/2+P745*(P$8+O$8)/2+R745*(R$8+Q$8)/2+T745*(T$8+S$8)/2+V745*(V$8+U$8)/2+X745*(X$8+W$8)/2+Z745*(Z$8+Y$8)/2)/AD745)</f>
        <v/>
      </c>
      <c r="AC745" s="45">
        <f>SUM(C745,E745,G745,I745,K745,M745,O745,Q745,S745,U745,W745,Y745)</f>
        <v/>
      </c>
      <c r="AD745" s="46">
        <f>SUM(D745,F745,H745,J745,L745,N745,P745,R745,T745,V745,X745,Z745)</f>
        <v/>
      </c>
      <c r="AE745" s="47">
        <f>AC745+AD745</f>
        <v/>
      </c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8">
        <f>AO744+TIME(0,60*$AH$43/24,0)</f>
        <v/>
      </c>
      <c r="AP745" s="48">
        <f>AP744+TIME(0,60*$AH$43/24,0)</f>
        <v/>
      </c>
    </row>
    <row r="746" ht="15.75" customHeight="1">
      <c r="B746" s="41" t="inlineStr">
        <is>
          <t>7h - 8h</t>
        </is>
      </c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  <c r="AA746" s="43">
        <f>IF(AC746=0,"",(C746*(C$8+D$8)/2+E746*(E$8+F$8)/2+G746*(G$8+H$8)/2+I746*(I$8+J$8)/2+K746*(K$8+L$8)/2+M746*(M$8+N$8)/2+O746*(O$8+P$8)/2+Q746*(Q$8+R$8)/2+S746*(S$8+T$8)/2+U746*(U$8+V$8)/2+W746*(W$8+X$8)/2+Y746*(Y$8+Z$8)/2)/AC746)</f>
        <v/>
      </c>
      <c r="AB746" s="44">
        <f>IF(AD746=0,"",(D746*(D$8+C$8)/2+F746*(F$8+E$8)/2+H746*(H$8+G$8)/2+J746*(J$8+I$8)/2+L746*(L$8+K$8)/2+N746*(N$8+M$8)/2+P746*(P$8+O$8)/2+R746*(R$8+Q$8)/2+T746*(T$8+S$8)/2+V746*(V$8+U$8)/2+X746*(X$8+W$8)/2+Z746*(Z$8+Y$8)/2)/AD746)</f>
        <v/>
      </c>
      <c r="AC746" s="45">
        <f>SUM(C746,E746,G746,I746,K746,M746,O746,Q746,S746,U746,W746,Y746)</f>
        <v/>
      </c>
      <c r="AD746" s="46">
        <f>SUM(D746,F746,H746,J746,L746,N746,P746,R746,T746,V746,X746,Z746)</f>
        <v/>
      </c>
      <c r="AE746" s="47">
        <f>AC746+AD746</f>
        <v/>
      </c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8">
        <f>AO745+TIME(0,60*$AH$43/24,0)</f>
        <v/>
      </c>
      <c r="AP746" s="48">
        <f>AP745+TIME(0,60*$AH$43/24,0)</f>
        <v/>
      </c>
    </row>
    <row r="747" ht="15.75" customHeight="1">
      <c r="B747" s="41" t="inlineStr">
        <is>
          <t>8h - 9h</t>
        </is>
      </c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  <c r="AA747" s="43">
        <f>IF(AC747=0,"",(C747*(C$8+D$8)/2+E747*(E$8+F$8)/2+G747*(G$8+H$8)/2+I747*(I$8+J$8)/2+K747*(K$8+L$8)/2+M747*(M$8+N$8)/2+O747*(O$8+P$8)/2+Q747*(Q$8+R$8)/2+S747*(S$8+T$8)/2+U747*(U$8+V$8)/2+W747*(W$8+X$8)/2+Y747*(Y$8+Z$8)/2)/AC747)</f>
        <v/>
      </c>
      <c r="AB747" s="44">
        <f>IF(AD747=0,"",(D747*(D$8+C$8)/2+F747*(F$8+E$8)/2+H747*(H$8+G$8)/2+J747*(J$8+I$8)/2+L747*(L$8+K$8)/2+N747*(N$8+M$8)/2+P747*(P$8+O$8)/2+R747*(R$8+Q$8)/2+T747*(T$8+S$8)/2+V747*(V$8+U$8)/2+X747*(X$8+W$8)/2+Z747*(Z$8+Y$8)/2)/AD747)</f>
        <v/>
      </c>
      <c r="AC747" s="45">
        <f>SUM(C747,E747,G747,I747,K747,M747,O747,Q747,S747,U747,W747,Y747)</f>
        <v/>
      </c>
      <c r="AD747" s="46">
        <f>SUM(D747,F747,H747,J747,L747,N747,P747,R747,T747,V747,X747,Z747)</f>
        <v/>
      </c>
      <c r="AE747" s="47">
        <f>AC747+AD747</f>
        <v/>
      </c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8">
        <f>AO746+TIME(0,60*$AH$43/24,0)</f>
        <v/>
      </c>
      <c r="AP747" s="48">
        <f>AP746+TIME(0,60*$AH$43/24,0)</f>
        <v/>
      </c>
    </row>
    <row r="748" ht="15.75" customHeight="1">
      <c r="B748" s="41" t="inlineStr">
        <is>
          <t>9h - 10h</t>
        </is>
      </c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  <c r="AA748" s="43">
        <f>IF(AC748=0,"",(C748*(C$8+D$8)/2+E748*(E$8+F$8)/2+G748*(G$8+H$8)/2+I748*(I$8+J$8)/2+K748*(K$8+L$8)/2+M748*(M$8+N$8)/2+O748*(O$8+P$8)/2+Q748*(Q$8+R$8)/2+S748*(S$8+T$8)/2+U748*(U$8+V$8)/2+W748*(W$8+X$8)/2+Y748*(Y$8+Z$8)/2)/AC748)</f>
        <v/>
      </c>
      <c r="AB748" s="44">
        <f>IF(AD748=0,"",(D748*(D$8+C$8)/2+F748*(F$8+E$8)/2+H748*(H$8+G$8)/2+J748*(J$8+I$8)/2+L748*(L$8+K$8)/2+N748*(N$8+M$8)/2+P748*(P$8+O$8)/2+R748*(R$8+Q$8)/2+T748*(T$8+S$8)/2+V748*(V$8+U$8)/2+X748*(X$8+W$8)/2+Z748*(Z$8+Y$8)/2)/AD748)</f>
        <v/>
      </c>
      <c r="AC748" s="45">
        <f>SUM(C748,E748,G748,I748,K748,M748,O748,Q748,S748,U748,W748,Y748)</f>
        <v/>
      </c>
      <c r="AD748" s="46">
        <f>SUM(D748,F748,H748,J748,L748,N748,P748,R748,T748,V748,X748,Z748)</f>
        <v/>
      </c>
      <c r="AE748" s="47">
        <f>AC748+AD748</f>
        <v/>
      </c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8">
        <f>AO747+TIME(0,60*$AH$43/24,0)</f>
        <v/>
      </c>
      <c r="AP748" s="48">
        <f>AP747+TIME(0,60*$AH$43/24,0)</f>
        <v/>
      </c>
    </row>
    <row r="749" ht="15.75" customHeight="1">
      <c r="B749" s="41" t="inlineStr">
        <is>
          <t>10h - 11h</t>
        </is>
      </c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  <c r="AA749" s="43">
        <f>IF(AC749=0,"",(C749*(C$8+D$8)/2+E749*(E$8+F$8)/2+G749*(G$8+H$8)/2+I749*(I$8+J$8)/2+K749*(K$8+L$8)/2+M749*(M$8+N$8)/2+O749*(O$8+P$8)/2+Q749*(Q$8+R$8)/2+S749*(S$8+T$8)/2+U749*(U$8+V$8)/2+W749*(W$8+X$8)/2+Y749*(Y$8+Z$8)/2)/AC749)</f>
        <v/>
      </c>
      <c r="AB749" s="44">
        <f>IF(AD749=0,"",(D749*(D$8+C$8)/2+F749*(F$8+E$8)/2+H749*(H$8+G$8)/2+J749*(J$8+I$8)/2+L749*(L$8+K$8)/2+N749*(N$8+M$8)/2+P749*(P$8+O$8)/2+R749*(R$8+Q$8)/2+T749*(T$8+S$8)/2+V749*(V$8+U$8)/2+X749*(X$8+W$8)/2+Z749*(Z$8+Y$8)/2)/AD749)</f>
        <v/>
      </c>
      <c r="AC749" s="45">
        <f>SUM(C749,E749,G749,I749,K749,M749,O749,Q749,S749,U749,W749,Y749)</f>
        <v/>
      </c>
      <c r="AD749" s="46">
        <f>SUM(D749,F749,H749,J749,L749,N749,P749,R749,T749,V749,X749,Z749)</f>
        <v/>
      </c>
      <c r="AE749" s="47">
        <f>AC749+AD749</f>
        <v/>
      </c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8">
        <f>AO748+TIME(0,60*$AH$43/24,0)</f>
        <v/>
      </c>
      <c r="AP749" s="48">
        <f>AP748+TIME(0,60*$AH$43/24,0)</f>
        <v/>
      </c>
    </row>
    <row r="750" ht="15.75" customHeight="1">
      <c r="B750" s="41" t="inlineStr">
        <is>
          <t>11h - 12h</t>
        </is>
      </c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  <c r="AA750" s="43">
        <f>IF(AC750=0,"",(C750*(C$8+D$8)/2+E750*(E$8+F$8)/2+G750*(G$8+H$8)/2+I750*(I$8+J$8)/2+K750*(K$8+L$8)/2+M750*(M$8+N$8)/2+O750*(O$8+P$8)/2+Q750*(Q$8+R$8)/2+S750*(S$8+T$8)/2+U750*(U$8+V$8)/2+W750*(W$8+X$8)/2+Y750*(Y$8+Z$8)/2)/AC750)</f>
        <v/>
      </c>
      <c r="AB750" s="44">
        <f>IF(AD750=0,"",(D750*(D$8+C$8)/2+F750*(F$8+E$8)/2+H750*(H$8+G$8)/2+J750*(J$8+I$8)/2+L750*(L$8+K$8)/2+N750*(N$8+M$8)/2+P750*(P$8+O$8)/2+R750*(R$8+Q$8)/2+T750*(T$8+S$8)/2+V750*(V$8+U$8)/2+X750*(X$8+W$8)/2+Z750*(Z$8+Y$8)/2)/AD750)</f>
        <v/>
      </c>
      <c r="AC750" s="45">
        <f>SUM(C750,E750,G750,I750,K750,M750,O750,Q750,S750,U750,W750,Y750)</f>
        <v/>
      </c>
      <c r="AD750" s="46">
        <f>SUM(D750,F750,H750,J750,L750,N750,P750,R750,T750,V750,X750,Z750)</f>
        <v/>
      </c>
      <c r="AE750" s="47">
        <f>AC750+AD750</f>
        <v/>
      </c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8">
        <f>AO749+TIME(0,60*$AH$43/24,0)</f>
        <v/>
      </c>
      <c r="AP750" s="48">
        <f>AP749+TIME(0,60*$AH$43/24,0)</f>
        <v/>
      </c>
    </row>
    <row r="751" ht="15.75" customHeight="1">
      <c r="B751" s="41" t="inlineStr">
        <is>
          <t>12h - 13h</t>
        </is>
      </c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  <c r="AA751" s="43">
        <f>IF(AC751=0,"",(C751*(C$8+D$8)/2+E751*(E$8+F$8)/2+G751*(G$8+H$8)/2+I751*(I$8+J$8)/2+K751*(K$8+L$8)/2+M751*(M$8+N$8)/2+O751*(O$8+P$8)/2+Q751*(Q$8+R$8)/2+S751*(S$8+T$8)/2+U751*(U$8+V$8)/2+W751*(W$8+X$8)/2+Y751*(Y$8+Z$8)/2)/AC751)</f>
        <v/>
      </c>
      <c r="AB751" s="44">
        <f>IF(AD751=0,"",(D751*(D$8+C$8)/2+F751*(F$8+E$8)/2+H751*(H$8+G$8)/2+J751*(J$8+I$8)/2+L751*(L$8+K$8)/2+N751*(N$8+M$8)/2+P751*(P$8+O$8)/2+R751*(R$8+Q$8)/2+T751*(T$8+S$8)/2+V751*(V$8+U$8)/2+X751*(X$8+W$8)/2+Z751*(Z$8+Y$8)/2)/AD751)</f>
        <v/>
      </c>
      <c r="AC751" s="45">
        <f>SUM(C751,E751,G751,I751,K751,M751,O751,Q751,S751,U751,W751,Y751)</f>
        <v/>
      </c>
      <c r="AD751" s="46">
        <f>SUM(D751,F751,H751,J751,L751,N751,P751,R751,T751,V751,X751,Z751)</f>
        <v/>
      </c>
      <c r="AE751" s="47">
        <f>AC751+AD751</f>
        <v/>
      </c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8">
        <f>AO750+TIME(0,60*$AH$43/24,0)</f>
        <v/>
      </c>
      <c r="AP751" s="48">
        <f>AP750+TIME(0,60*$AH$43/24,0)</f>
        <v/>
      </c>
    </row>
    <row r="752" ht="15.75" customHeight="1">
      <c r="B752" s="41" t="inlineStr">
        <is>
          <t>13h - 14h</t>
        </is>
      </c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  <c r="AA752" s="43">
        <f>IF(AC752=0,"",(C752*(C$8+D$8)/2+E752*(E$8+F$8)/2+G752*(G$8+H$8)/2+I752*(I$8+J$8)/2+K752*(K$8+L$8)/2+M752*(M$8+N$8)/2+O752*(O$8+P$8)/2+Q752*(Q$8+R$8)/2+S752*(S$8+T$8)/2+U752*(U$8+V$8)/2+W752*(W$8+X$8)/2+Y752*(Y$8+Z$8)/2)/AC752)</f>
        <v/>
      </c>
      <c r="AB752" s="44">
        <f>IF(AD752=0,"",(D752*(D$8+C$8)/2+F752*(F$8+E$8)/2+H752*(H$8+G$8)/2+J752*(J$8+I$8)/2+L752*(L$8+K$8)/2+N752*(N$8+M$8)/2+P752*(P$8+O$8)/2+R752*(R$8+Q$8)/2+T752*(T$8+S$8)/2+V752*(V$8+U$8)/2+X752*(X$8+W$8)/2+Z752*(Z$8+Y$8)/2)/AD752)</f>
        <v/>
      </c>
      <c r="AC752" s="45">
        <f>SUM(C752,E752,G752,I752,K752,M752,O752,Q752,S752,U752,W752,Y752)</f>
        <v/>
      </c>
      <c r="AD752" s="46">
        <f>SUM(D752,F752,H752,J752,L752,N752,P752,R752,T752,V752,X752,Z752)</f>
        <v/>
      </c>
      <c r="AE752" s="47">
        <f>AC752+AD752</f>
        <v/>
      </c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8">
        <f>AO751+TIME(0,60*$AH$43/24,0)</f>
        <v/>
      </c>
      <c r="AP752" s="48">
        <f>AP751+TIME(0,60*$AH$43/24,0)</f>
        <v/>
      </c>
    </row>
    <row r="753" ht="15.75" customHeight="1">
      <c r="B753" s="41" t="inlineStr">
        <is>
          <t>14h - 15h</t>
        </is>
      </c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  <c r="AA753" s="43">
        <f>IF(AC753=0,"",(C753*(C$8+D$8)/2+E753*(E$8+F$8)/2+G753*(G$8+H$8)/2+I753*(I$8+J$8)/2+K753*(K$8+L$8)/2+M753*(M$8+N$8)/2+O753*(O$8+P$8)/2+Q753*(Q$8+R$8)/2+S753*(S$8+T$8)/2+U753*(U$8+V$8)/2+W753*(W$8+X$8)/2+Y753*(Y$8+Z$8)/2)/AC753)</f>
        <v/>
      </c>
      <c r="AB753" s="44">
        <f>IF(AD753=0,"",(D753*(D$8+C$8)/2+F753*(F$8+E$8)/2+H753*(H$8+G$8)/2+J753*(J$8+I$8)/2+L753*(L$8+K$8)/2+N753*(N$8+M$8)/2+P753*(P$8+O$8)/2+R753*(R$8+Q$8)/2+T753*(T$8+S$8)/2+V753*(V$8+U$8)/2+X753*(X$8+W$8)/2+Z753*(Z$8+Y$8)/2)/AD753)</f>
        <v/>
      </c>
      <c r="AC753" s="45">
        <f>SUM(C753,E753,G753,I753,K753,M753,O753,Q753,S753,U753,W753,Y753)</f>
        <v/>
      </c>
      <c r="AD753" s="46">
        <f>SUM(D753,F753,H753,J753,L753,N753,P753,R753,T753,V753,X753,Z753)</f>
        <v/>
      </c>
      <c r="AE753" s="47">
        <f>AC753+AD753</f>
        <v/>
      </c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8">
        <f>AO752+TIME(0,60*$AH$43/24,0)</f>
        <v/>
      </c>
      <c r="AP753" s="48">
        <f>AP752+TIME(0,60*$AH$43/24,0)</f>
        <v/>
      </c>
    </row>
    <row r="754" ht="15.75" customHeight="1">
      <c r="B754" s="41" t="inlineStr">
        <is>
          <t>15h - 16h</t>
        </is>
      </c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  <c r="AA754" s="43">
        <f>IF(AC754=0,"",(C754*(C$8+D$8)/2+E754*(E$8+F$8)/2+G754*(G$8+H$8)/2+I754*(I$8+J$8)/2+K754*(K$8+L$8)/2+M754*(M$8+N$8)/2+O754*(O$8+P$8)/2+Q754*(Q$8+R$8)/2+S754*(S$8+T$8)/2+U754*(U$8+V$8)/2+W754*(W$8+X$8)/2+Y754*(Y$8+Z$8)/2)/AC754)</f>
        <v/>
      </c>
      <c r="AB754" s="44">
        <f>IF(AD754=0,"",(D754*(D$8+C$8)/2+F754*(F$8+E$8)/2+H754*(H$8+G$8)/2+J754*(J$8+I$8)/2+L754*(L$8+K$8)/2+N754*(N$8+M$8)/2+P754*(P$8+O$8)/2+R754*(R$8+Q$8)/2+T754*(T$8+S$8)/2+V754*(V$8+U$8)/2+X754*(X$8+W$8)/2+Z754*(Z$8+Y$8)/2)/AD754)</f>
        <v/>
      </c>
      <c r="AC754" s="45">
        <f>SUM(C754,E754,G754,I754,K754,M754,O754,Q754,S754,U754,W754,Y754)</f>
        <v/>
      </c>
      <c r="AD754" s="46">
        <f>SUM(D754,F754,H754,J754,L754,N754,P754,R754,T754,V754,X754,Z754)</f>
        <v/>
      </c>
      <c r="AE754" s="47">
        <f>AC754+AD754</f>
        <v/>
      </c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8">
        <f>AO753+TIME(0,60*$AH$43/24,0)</f>
        <v/>
      </c>
      <c r="AP754" s="48">
        <f>AP753+TIME(0,60*$AH$43/24,0)</f>
        <v/>
      </c>
    </row>
    <row r="755" ht="15.75" customHeight="1">
      <c r="B755" s="41" t="inlineStr">
        <is>
          <t>16h - 17h</t>
        </is>
      </c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  <c r="AA755" s="43">
        <f>IF(AC755=0,"",(C755*(C$8+D$8)/2+E755*(E$8+F$8)/2+G755*(G$8+H$8)/2+I755*(I$8+J$8)/2+K755*(K$8+L$8)/2+M755*(M$8+N$8)/2+O755*(O$8+P$8)/2+Q755*(Q$8+R$8)/2+S755*(S$8+T$8)/2+U755*(U$8+V$8)/2+W755*(W$8+X$8)/2+Y755*(Y$8+Z$8)/2)/AC755)</f>
        <v/>
      </c>
      <c r="AB755" s="44">
        <f>IF(AD755=0,"",(D755*(D$8+C$8)/2+F755*(F$8+E$8)/2+H755*(H$8+G$8)/2+J755*(J$8+I$8)/2+L755*(L$8+K$8)/2+N755*(N$8+M$8)/2+P755*(P$8+O$8)/2+R755*(R$8+Q$8)/2+T755*(T$8+S$8)/2+V755*(V$8+U$8)/2+X755*(X$8+W$8)/2+Z755*(Z$8+Y$8)/2)/AD755)</f>
        <v/>
      </c>
      <c r="AC755" s="45">
        <f>SUM(C755,E755,G755,I755,K755,M755,O755,Q755,S755,U755,W755,Y755)</f>
        <v/>
      </c>
      <c r="AD755" s="46">
        <f>SUM(D755,F755,H755,J755,L755,N755,P755,R755,T755,V755,X755,Z755)</f>
        <v/>
      </c>
      <c r="AE755" s="47">
        <f>AC755+AD755</f>
        <v/>
      </c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8">
        <f>AO754+TIME(0,60*$AH$43/24,0)</f>
        <v/>
      </c>
      <c r="AP755" s="48">
        <f>AP754+TIME(0,60*$AH$43/24,0)</f>
        <v/>
      </c>
    </row>
    <row r="756" ht="15.75" customHeight="1">
      <c r="B756" s="41" t="inlineStr">
        <is>
          <t>17h - 18h</t>
        </is>
      </c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  <c r="AA756" s="43">
        <f>IF(AC756=0,"",(C756*(C$8+D$8)/2+E756*(E$8+F$8)/2+G756*(G$8+H$8)/2+I756*(I$8+J$8)/2+K756*(K$8+L$8)/2+M756*(M$8+N$8)/2+O756*(O$8+P$8)/2+Q756*(Q$8+R$8)/2+S756*(S$8+T$8)/2+U756*(U$8+V$8)/2+W756*(W$8+X$8)/2+Y756*(Y$8+Z$8)/2)/AC756)</f>
        <v/>
      </c>
      <c r="AB756" s="44">
        <f>IF(AD756=0,"",(D756*(D$8+C$8)/2+F756*(F$8+E$8)/2+H756*(H$8+G$8)/2+J756*(J$8+I$8)/2+L756*(L$8+K$8)/2+N756*(N$8+M$8)/2+P756*(P$8+O$8)/2+R756*(R$8+Q$8)/2+T756*(T$8+S$8)/2+V756*(V$8+U$8)/2+X756*(X$8+W$8)/2+Z756*(Z$8+Y$8)/2)/AD756)</f>
        <v/>
      </c>
      <c r="AC756" s="45">
        <f>SUM(C756,E756,G756,I756,K756,M756,O756,Q756,S756,U756,W756,Y756)</f>
        <v/>
      </c>
      <c r="AD756" s="46">
        <f>SUM(D756,F756,H756,J756,L756,N756,P756,R756,T756,V756,X756,Z756)</f>
        <v/>
      </c>
      <c r="AE756" s="47">
        <f>AC756+AD756</f>
        <v/>
      </c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8">
        <f>AO755+TIME(0,60*$AH$43/24,0)</f>
        <v/>
      </c>
      <c r="AP756" s="48">
        <f>AP755+TIME(0,60*$AH$43/24,0)</f>
        <v/>
      </c>
    </row>
    <row r="757" ht="15.75" customHeight="1">
      <c r="B757" s="41" t="inlineStr">
        <is>
          <t>18h - 19h</t>
        </is>
      </c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  <c r="AA757" s="43">
        <f>IF(AC757=0,"",(C757*(C$8+D$8)/2+E757*(E$8+F$8)/2+G757*(G$8+H$8)/2+I757*(I$8+J$8)/2+K757*(K$8+L$8)/2+M757*(M$8+N$8)/2+O757*(O$8+P$8)/2+Q757*(Q$8+R$8)/2+S757*(S$8+T$8)/2+U757*(U$8+V$8)/2+W757*(W$8+X$8)/2+Y757*(Y$8+Z$8)/2)/AC757)</f>
        <v/>
      </c>
      <c r="AB757" s="44">
        <f>IF(AD757=0,"",(D757*(D$8+C$8)/2+F757*(F$8+E$8)/2+H757*(H$8+G$8)/2+J757*(J$8+I$8)/2+L757*(L$8+K$8)/2+N757*(N$8+M$8)/2+P757*(P$8+O$8)/2+R757*(R$8+Q$8)/2+T757*(T$8+S$8)/2+V757*(V$8+U$8)/2+X757*(X$8+W$8)/2+Z757*(Z$8+Y$8)/2)/AD757)</f>
        <v/>
      </c>
      <c r="AC757" s="45">
        <f>SUM(C757,E757,G757,I757,K757,M757,O757,Q757,S757,U757,W757,Y757)</f>
        <v/>
      </c>
      <c r="AD757" s="46">
        <f>SUM(D757,F757,H757,J757,L757,N757,P757,R757,T757,V757,X757,Z757)</f>
        <v/>
      </c>
      <c r="AE757" s="47">
        <f>AC757+AD757</f>
        <v/>
      </c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8">
        <f>AO756+TIME(0,60*$AH$43/24,0)</f>
        <v/>
      </c>
      <c r="AP757" s="48">
        <f>AP756+TIME(0,60*$AH$43/24,0)</f>
        <v/>
      </c>
    </row>
    <row r="758" ht="15.75" customHeight="1">
      <c r="B758" s="41" t="inlineStr">
        <is>
          <t>19h - 20h</t>
        </is>
      </c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  <c r="AA758" s="43">
        <f>IF(AC758=0,"",(C758*(C$8+D$8)/2+E758*(E$8+F$8)/2+G758*(G$8+H$8)/2+I758*(I$8+J$8)/2+K758*(K$8+L$8)/2+M758*(M$8+N$8)/2+O758*(O$8+P$8)/2+Q758*(Q$8+R$8)/2+S758*(S$8+T$8)/2+U758*(U$8+V$8)/2+W758*(W$8+X$8)/2+Y758*(Y$8+Z$8)/2)/AC758)</f>
        <v/>
      </c>
      <c r="AB758" s="44">
        <f>IF(AD758=0,"",(D758*(D$8+C$8)/2+F758*(F$8+E$8)/2+H758*(H$8+G$8)/2+J758*(J$8+I$8)/2+L758*(L$8+K$8)/2+N758*(N$8+M$8)/2+P758*(P$8+O$8)/2+R758*(R$8+Q$8)/2+T758*(T$8+S$8)/2+V758*(V$8+U$8)/2+X758*(X$8+W$8)/2+Z758*(Z$8+Y$8)/2)/AD758)</f>
        <v/>
      </c>
      <c r="AC758" s="45">
        <f>SUM(C758,E758,G758,I758,K758,M758,O758,Q758,S758,U758,W758,Y758)</f>
        <v/>
      </c>
      <c r="AD758" s="46">
        <f>SUM(D758,F758,H758,J758,L758,N758,P758,R758,T758,V758,X758,Z758)</f>
        <v/>
      </c>
      <c r="AE758" s="47">
        <f>AC758+AD758</f>
        <v/>
      </c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8">
        <f>AO757+TIME(0,60*$AH$43/24,0)</f>
        <v/>
      </c>
      <c r="AP758" s="48">
        <f>AP757+TIME(0,60*$AH$43/24,0)</f>
        <v/>
      </c>
    </row>
    <row r="759" ht="15.75" customHeight="1">
      <c r="B759" s="41" t="inlineStr">
        <is>
          <t>20h - 21h</t>
        </is>
      </c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  <c r="AA759" s="43">
        <f>IF(AC759=0,"",(C759*(C$8+D$8)/2+E759*(E$8+F$8)/2+G759*(G$8+H$8)/2+I759*(I$8+J$8)/2+K759*(K$8+L$8)/2+M759*(M$8+N$8)/2+O759*(O$8+P$8)/2+Q759*(Q$8+R$8)/2+S759*(S$8+T$8)/2+U759*(U$8+V$8)/2+W759*(W$8+X$8)/2+Y759*(Y$8+Z$8)/2)/AC759)</f>
        <v/>
      </c>
      <c r="AB759" s="44">
        <f>IF(AD759=0,"",(D759*(D$8+C$8)/2+F759*(F$8+E$8)/2+H759*(H$8+G$8)/2+J759*(J$8+I$8)/2+L759*(L$8+K$8)/2+N759*(N$8+M$8)/2+P759*(P$8+O$8)/2+R759*(R$8+Q$8)/2+T759*(T$8+S$8)/2+V759*(V$8+U$8)/2+X759*(X$8+W$8)/2+Z759*(Z$8+Y$8)/2)/AD759)</f>
        <v/>
      </c>
      <c r="AC759" s="45">
        <f>SUM(C759,E759,G759,I759,K759,M759,O759,Q759,S759,U759,W759,Y759)</f>
        <v/>
      </c>
      <c r="AD759" s="46">
        <f>SUM(D759,F759,H759,J759,L759,N759,P759,R759,T759,V759,X759,Z759)</f>
        <v/>
      </c>
      <c r="AE759" s="47">
        <f>AC759+AD759</f>
        <v/>
      </c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8">
        <f>AO758+TIME(0,60*$AH$43/24,0)</f>
        <v/>
      </c>
      <c r="AP759" s="48">
        <f>AP758+TIME(0,60*$AH$43/24,0)</f>
        <v/>
      </c>
    </row>
    <row r="760" ht="15.75" customHeight="1">
      <c r="B760" s="41" t="inlineStr">
        <is>
          <t>21h - 22h</t>
        </is>
      </c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  <c r="AA760" s="43">
        <f>IF(AC760=0,"",(C760*(C$8+D$8)/2+E760*(E$8+F$8)/2+G760*(G$8+H$8)/2+I760*(I$8+J$8)/2+K760*(K$8+L$8)/2+M760*(M$8+N$8)/2+O760*(O$8+P$8)/2+Q760*(Q$8+R$8)/2+S760*(S$8+T$8)/2+U760*(U$8+V$8)/2+W760*(W$8+X$8)/2+Y760*(Y$8+Z$8)/2)/AC760)</f>
        <v/>
      </c>
      <c r="AB760" s="44">
        <f>IF(AD760=0,"",(D760*(D$8+C$8)/2+F760*(F$8+E$8)/2+H760*(H$8+G$8)/2+J760*(J$8+I$8)/2+L760*(L$8+K$8)/2+N760*(N$8+M$8)/2+P760*(P$8+O$8)/2+R760*(R$8+Q$8)/2+T760*(T$8+S$8)/2+V760*(V$8+U$8)/2+X760*(X$8+W$8)/2+Z760*(Z$8+Y$8)/2)/AD760)</f>
        <v/>
      </c>
      <c r="AC760" s="45">
        <f>SUM(C760,E760,G760,I760,K760,M760,O760,Q760,S760,U760,W760,Y760)</f>
        <v/>
      </c>
      <c r="AD760" s="46">
        <f>SUM(D760,F760,H760,J760,L760,N760,P760,R760,T760,V760,X760,Z760)</f>
        <v/>
      </c>
      <c r="AE760" s="47">
        <f>AC760+AD760</f>
        <v/>
      </c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8">
        <f>AO759+TIME(0,60*$AH$43/24,0)</f>
        <v/>
      </c>
      <c r="AP760" s="48">
        <f>AP759+TIME(0,60*$AH$43/24,0)</f>
        <v/>
      </c>
    </row>
    <row r="761" ht="15.75" customHeight="1">
      <c r="B761" s="41" t="inlineStr">
        <is>
          <t>22h - 23h</t>
        </is>
      </c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  <c r="AA761" s="43">
        <f>IF(AC761=0,"",(C761*(C$8+D$8)/2+E761*(E$8+F$8)/2+G761*(G$8+H$8)/2+I761*(I$8+J$8)/2+K761*(K$8+L$8)/2+M761*(M$8+N$8)/2+O761*(O$8+P$8)/2+Q761*(Q$8+R$8)/2+S761*(S$8+T$8)/2+U761*(U$8+V$8)/2+W761*(W$8+X$8)/2+Y761*(Y$8+Z$8)/2)/AC761)</f>
        <v/>
      </c>
      <c r="AB761" s="44">
        <f>IF(AD761=0,"",(D761*(D$8+C$8)/2+F761*(F$8+E$8)/2+H761*(H$8+G$8)/2+J761*(J$8+I$8)/2+L761*(L$8+K$8)/2+N761*(N$8+M$8)/2+P761*(P$8+O$8)/2+R761*(R$8+Q$8)/2+T761*(T$8+S$8)/2+V761*(V$8+U$8)/2+X761*(X$8+W$8)/2+Z761*(Z$8+Y$8)/2)/AD761)</f>
        <v/>
      </c>
      <c r="AC761" s="45">
        <f>SUM(C761,E761,G761,I761,K761,M761,O761,Q761,S761,U761,W761,Y761)</f>
        <v/>
      </c>
      <c r="AD761" s="46">
        <f>SUM(D761,F761,H761,J761,L761,N761,P761,R761,T761,V761,X761,Z761)</f>
        <v/>
      </c>
      <c r="AE761" s="47">
        <f>AC761+AD761</f>
        <v/>
      </c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8">
        <f>AO760+TIME(0,60*$AH$43/24,0)</f>
        <v/>
      </c>
      <c r="AP761" s="48">
        <f>AP760+TIME(0,60*$AH$43/24,0)</f>
        <v/>
      </c>
    </row>
    <row r="762" ht="15.75" customHeight="1">
      <c r="B762" s="41" t="inlineStr">
        <is>
          <t>23h - 0h</t>
        </is>
      </c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  <c r="AA762" s="43">
        <f>IF(AC762=0,"",(C762*(C$8+D$8)/2+E762*(E$8+F$8)/2+G762*(G$8+H$8)/2+I762*(I$8+J$8)/2+K762*(K$8+L$8)/2+M762*(M$8+N$8)/2+O762*(O$8+P$8)/2+Q762*(Q$8+R$8)/2+S762*(S$8+T$8)/2+U762*(U$8+V$8)/2+W762*(W$8+X$8)/2+Y762*(Y$8+Z$8)/2)/AC762)</f>
        <v/>
      </c>
      <c r="AB762" s="44">
        <f>IF(AD762=0,"",(D762*(D$8+C$8)/2+F762*(F$8+E$8)/2+H762*(H$8+G$8)/2+J762*(J$8+I$8)/2+L762*(L$8+K$8)/2+N762*(N$8+M$8)/2+P762*(P$8+O$8)/2+R762*(R$8+Q$8)/2+T762*(T$8+S$8)/2+V762*(V$8+U$8)/2+X762*(X$8+W$8)/2+Z762*(Z$8+Y$8)/2)/AD762)</f>
        <v/>
      </c>
      <c r="AC762" s="45">
        <f>SUM(C762,E762,G762,I762,K762,M762,O762,Q762,S762,U762,W762,Y762)</f>
        <v/>
      </c>
      <c r="AD762" s="46">
        <f>SUM(D762,F762,H762,J762,L762,N762,P762,R762,T762,V762,X762,Z762)</f>
        <v/>
      </c>
      <c r="AE762" s="47">
        <f>AC762+AD762</f>
        <v/>
      </c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8">
        <f>AO761+TIME(0,60*$AH$43/24,0)</f>
        <v/>
      </c>
      <c r="AP762" s="48">
        <f>AP761+TIME(0,60*$AH$43/24,0)</f>
        <v/>
      </c>
    </row>
    <row r="763" ht="15.75" customHeight="1">
      <c r="B763" s="49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  <c r="AA763" s="43" t="n"/>
      <c r="AB763" s="50" t="n"/>
      <c r="AC763" s="43" t="n"/>
      <c r="AD763" s="51" t="n"/>
      <c r="AE763" s="52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8">
        <f>AO762+TIME(0,60*$AH$43/24,0)</f>
        <v/>
      </c>
      <c r="AP763" s="48">
        <f>AP762+TIME(0,60*$AH$43/24,0)</f>
        <v/>
      </c>
    </row>
    <row r="764" ht="15.75" customHeight="1">
      <c r="B764" s="53" t="inlineStr">
        <is>
          <t>TOTAL</t>
        </is>
      </c>
      <c r="C764" s="54">
        <f>SUM(C739:C762)</f>
        <v/>
      </c>
      <c r="D764" s="55">
        <f>SUM(D739:D762)</f>
        <v/>
      </c>
      <c r="E764" s="54">
        <f>SUM(E739:E762)</f>
        <v/>
      </c>
      <c r="F764" s="55">
        <f>SUM(F739:F762)</f>
        <v/>
      </c>
      <c r="G764" s="54">
        <f>SUM(G739:G762)</f>
        <v/>
      </c>
      <c r="H764" s="55">
        <f>SUM(H739:H762)</f>
        <v/>
      </c>
      <c r="I764" s="54">
        <f>SUM(I739:I762)</f>
        <v/>
      </c>
      <c r="J764" s="55">
        <f>SUM(J739:J762)</f>
        <v/>
      </c>
      <c r="K764" s="54">
        <f>SUM(K739:K762)</f>
        <v/>
      </c>
      <c r="L764" s="55">
        <f>SUM(L739:L762)</f>
        <v/>
      </c>
      <c r="M764" s="54">
        <f>SUM(M739:M762)</f>
        <v/>
      </c>
      <c r="N764" s="55">
        <f>SUM(N739:N762)</f>
        <v/>
      </c>
      <c r="O764" s="54">
        <f>SUM(O739:O762)</f>
        <v/>
      </c>
      <c r="P764" s="55">
        <f>SUM(P739:P762)</f>
        <v/>
      </c>
      <c r="Q764" s="54">
        <f>SUM(Q739:Q762)</f>
        <v/>
      </c>
      <c r="R764" s="55">
        <f>SUM(R739:R762)</f>
        <v/>
      </c>
      <c r="S764" s="54">
        <f>SUM(S739:S762)</f>
        <v/>
      </c>
      <c r="T764" s="55">
        <f>SUM(T739:T762)</f>
        <v/>
      </c>
      <c r="U764" s="54">
        <f>SUM(U739:U762)</f>
        <v/>
      </c>
      <c r="V764" s="55">
        <f>SUM(V739:V762)</f>
        <v/>
      </c>
      <c r="W764" s="54">
        <f>SUM(W739:W762)</f>
        <v/>
      </c>
      <c r="X764" s="55">
        <f>SUM(X739:X762)</f>
        <v/>
      </c>
      <c r="Y764" s="54">
        <f>SUM(Y739:Y762)</f>
        <v/>
      </c>
      <c r="Z764" s="55">
        <f>SUM(Z739:Z762)</f>
        <v/>
      </c>
      <c r="AA764" s="43">
        <f>IF(AC764=0,"",(C764*(C$8+D$8)/2+E764*(E$8+F$8)/2+G764*(G$8+H$8)/2+I764*(I$8+J$8)/2+K764*(K$8+L$8)/2+M764*(M$8+N$8)/2+O764*(O$8+P$8)/2+Q764*(Q$8+R$8)/2+S764*(S$8+T$8)/2+U764*(U$8+V$8)/2+W764*(W$8+X$8)/2+Y764*(Y$8+Z$8)/2)/AC764)</f>
        <v/>
      </c>
      <c r="AB764" s="44">
        <f>IF(AD764=0,"",(D764*(D$8+C$8)/2+F764*(F$8+E$8)/2+H764*(H$8+G$8)/2+J764*(J$8+I$8)/2+L764*(L$8+K$8)/2+N764*(N$8+M$8)/2+P764*(P$8+O$8)/2+R764*(R$8+Q$8)/2+T764*(T$8+S$8)/2+V764*(V$8+U$8)/2+X764*(X$8+W$8)/2+Z764*(Z$8+Y$8)/2)/AD764)</f>
        <v/>
      </c>
      <c r="AC764" s="45">
        <f>SUM(AC739:AC762)</f>
        <v/>
      </c>
      <c r="AD764" s="56">
        <f>SUM(AD739:AD762)</f>
        <v/>
      </c>
      <c r="AE764" s="57">
        <f>SUM(AE739:AE762)</f>
        <v/>
      </c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</row>
    <row r="765" ht="15.75" customHeight="1">
      <c r="B765" s="53" t="inlineStr">
        <is>
          <t>%</t>
        </is>
      </c>
      <c r="C765" s="58">
        <f>100*C764/$AE764</f>
        <v/>
      </c>
      <c r="D765" s="59">
        <f>100*D764/$AE764</f>
        <v/>
      </c>
      <c r="E765" s="58">
        <f>100*E764/$AE764</f>
        <v/>
      </c>
      <c r="F765" s="59">
        <f>100*F764/$AE764</f>
        <v/>
      </c>
      <c r="G765" s="58">
        <f>100*G764/$AE764</f>
        <v/>
      </c>
      <c r="H765" s="59">
        <f>100*H764/$AE764</f>
        <v/>
      </c>
      <c r="I765" s="58">
        <f>100*I764/$AE764</f>
        <v/>
      </c>
      <c r="J765" s="59">
        <f>100*J764/$AE764</f>
        <v/>
      </c>
      <c r="K765" s="58">
        <f>100*K764/$AE764</f>
        <v/>
      </c>
      <c r="L765" s="59">
        <f>100*L764/$AE764</f>
        <v/>
      </c>
      <c r="M765" s="58">
        <f>100*M764/$AE764</f>
        <v/>
      </c>
      <c r="N765" s="59">
        <f>100*N764/$AE764</f>
        <v/>
      </c>
      <c r="O765" s="58">
        <f>100*O764/$AE764</f>
        <v/>
      </c>
      <c r="P765" s="59">
        <f>100*P764/$AE764</f>
        <v/>
      </c>
      <c r="Q765" s="58">
        <f>100*Q764/$AE764</f>
        <v/>
      </c>
      <c r="R765" s="59">
        <f>100*R764/$AE764</f>
        <v/>
      </c>
      <c r="S765" s="58">
        <f>100*S764/$AE764</f>
        <v/>
      </c>
      <c r="T765" s="59">
        <f>100*T764/$AE764</f>
        <v/>
      </c>
      <c r="U765" s="58">
        <f>100*U764/$AE764</f>
        <v/>
      </c>
      <c r="V765" s="59">
        <f>100*V764/$AE764</f>
        <v/>
      </c>
      <c r="W765" s="58">
        <f>100*W764/$AE764</f>
        <v/>
      </c>
      <c r="X765" s="59">
        <f>100*X764/$AE764</f>
        <v/>
      </c>
      <c r="Y765" s="58">
        <f>100*Y764/$AE764</f>
        <v/>
      </c>
      <c r="Z765" s="59">
        <f>100*Z764/$AE764</f>
        <v/>
      </c>
      <c r="AA765" s="43" t="n"/>
      <c r="AB765" s="60" t="n"/>
      <c r="AC765" s="61">
        <f>AC764/AE764</f>
        <v/>
      </c>
      <c r="AD765" s="62">
        <f>AD764/AE764</f>
        <v/>
      </c>
      <c r="AE765" s="63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</row>
    <row r="766" hidden="1" ht="15.75" customFormat="1" customHeight="1" s="30">
      <c r="B766" s="64" t="inlineStr">
        <is>
          <t>% cumul VL</t>
        </is>
      </c>
      <c r="C766" s="3">
        <f>100*C764/$AC764</f>
        <v/>
      </c>
      <c r="D766" s="3" t="n"/>
      <c r="E766" s="3">
        <f>100*E764/$AC764+C766</f>
        <v/>
      </c>
      <c r="F766" s="3" t="n"/>
      <c r="G766" s="3">
        <f>100*G764/$AC764+E766</f>
        <v/>
      </c>
      <c r="H766" s="3" t="n"/>
      <c r="I766" s="3">
        <f>100*I764/$AC764+G766</f>
        <v/>
      </c>
      <c r="J766" s="3" t="n"/>
      <c r="K766" s="3">
        <f>100*K764/$AC764+I766</f>
        <v/>
      </c>
      <c r="L766" s="3" t="n"/>
      <c r="M766" s="3">
        <f>100*M764/$AC764+K766</f>
        <v/>
      </c>
      <c r="N766" s="3" t="n"/>
      <c r="O766" s="3">
        <f>100*O764/$AC764+M766</f>
        <v/>
      </c>
      <c r="P766" s="3" t="n"/>
      <c r="Q766" s="3">
        <f>100*Q764/$AC764+O766</f>
        <v/>
      </c>
      <c r="R766" s="3" t="n"/>
      <c r="S766" s="3">
        <f>100*S764/$AC764+Q766</f>
        <v/>
      </c>
      <c r="T766" s="3" t="n"/>
      <c r="U766" s="3">
        <f>100*U764/$AC764+S766</f>
        <v/>
      </c>
      <c r="V766" s="3" t="n"/>
      <c r="W766" s="3">
        <f>100*W764/$AC764+U766</f>
        <v/>
      </c>
      <c r="X766" s="3" t="n"/>
      <c r="Y766" s="3">
        <f>100*Y764/$AC764+W766</f>
        <v/>
      </c>
      <c r="Z766" s="3" t="n"/>
      <c r="AB766" s="65" t="n"/>
      <c r="AC766" s="65" t="n"/>
      <c r="AD766" s="65" t="n"/>
      <c r="AE766" s="65" t="n"/>
      <c r="AO766" s="3" t="n"/>
      <c r="AP766" s="66" t="n"/>
      <c r="AQ766" s="3" t="n"/>
      <c r="AS766" s="3" t="n"/>
    </row>
    <row r="767" hidden="1" ht="15.75" customFormat="1" customHeight="1" s="30">
      <c r="A767" s="67" t="inlineStr">
        <is>
          <t>% cumul PL</t>
        </is>
      </c>
      <c r="D767" s="3">
        <f>100*D764/$AD764</f>
        <v/>
      </c>
      <c r="E767" s="3" t="n"/>
      <c r="F767" s="3">
        <f>100*F764/$AD764+D767</f>
        <v/>
      </c>
      <c r="G767" s="3" t="n"/>
      <c r="H767" s="3">
        <f>100*H764/$AD764+F767</f>
        <v/>
      </c>
      <c r="I767" s="3" t="n"/>
      <c r="J767" s="3">
        <f>100*J764/$AD764+H767</f>
        <v/>
      </c>
      <c r="K767" s="3" t="n"/>
      <c r="L767" s="3">
        <f>100*L764/$AD764+J767</f>
        <v/>
      </c>
      <c r="M767" s="3" t="n"/>
      <c r="N767" s="3">
        <f>100*N764/$AD764+L767</f>
        <v/>
      </c>
      <c r="O767" s="3" t="n"/>
      <c r="P767" s="3">
        <f>100*P764/$AD764+N767</f>
        <v/>
      </c>
      <c r="Q767" s="3" t="n"/>
      <c r="R767" s="3">
        <f>100*R764/$AD764+P767</f>
        <v/>
      </c>
      <c r="S767" s="3" t="n"/>
      <c r="T767" s="3">
        <f>100*T764/$AD764+R767</f>
        <v/>
      </c>
      <c r="U767" s="3" t="n"/>
      <c r="V767" s="3">
        <f>100*V764/$AD764+T767</f>
        <v/>
      </c>
      <c r="W767" s="3" t="n"/>
      <c r="X767" s="3">
        <f>100*X764/$AD764+V767</f>
        <v/>
      </c>
      <c r="Y767" s="3" t="n"/>
      <c r="Z767" s="3">
        <f>100*Z764/$AD764+X767</f>
        <v/>
      </c>
      <c r="AO767" s="3" t="n"/>
    </row>
    <row r="768" hidden="1" ht="15.75" customFormat="1" customHeight="1" s="30">
      <c r="B768" s="31" t="inlineStr">
        <is>
          <t>% cumul TV</t>
        </is>
      </c>
      <c r="C768" s="3">
        <f>(C766*$AC764+D767*$AD764)/$AE764</f>
        <v/>
      </c>
      <c r="D768" s="3" t="n"/>
      <c r="E768" s="3">
        <f>(E766*$AC764+F767*$AD764)/$AE764</f>
        <v/>
      </c>
      <c r="F768" s="3" t="n"/>
      <c r="G768" s="3">
        <f>(G766*$AC764+H767*$AD764)/$AE764</f>
        <v/>
      </c>
      <c r="H768" s="3" t="n"/>
      <c r="I768" s="3">
        <f>(I766*$AC764+J767*$AD764)/$AE764</f>
        <v/>
      </c>
      <c r="J768" s="3" t="n"/>
      <c r="K768" s="3">
        <f>(K766*$AC764+L767*$AD764)/$AE764</f>
        <v/>
      </c>
      <c r="L768" s="3" t="n"/>
      <c r="M768" s="3">
        <f>(M766*$AC764+N767*$AD764)/$AE764</f>
        <v/>
      </c>
      <c r="N768" s="3" t="n"/>
      <c r="O768" s="3">
        <f>(O766*$AC764+P767*$AD764)/$AE764</f>
        <v/>
      </c>
      <c r="P768" s="3" t="n"/>
      <c r="Q768" s="3">
        <f>(Q766*$AC764+R767*$AD764)/$AE764</f>
        <v/>
      </c>
      <c r="R768" s="3" t="n"/>
      <c r="S768" s="3">
        <f>(S766*$AC764+T767*$AD764)/$AE764</f>
        <v/>
      </c>
      <c r="T768" s="3" t="n"/>
      <c r="U768" s="3">
        <f>(U766*$AC764+V767*$AD764)/$AE764</f>
        <v/>
      </c>
      <c r="V768" s="3" t="n"/>
      <c r="W768" s="3">
        <f>(W766*$AC764+X767*$AD764)/$AE764</f>
        <v/>
      </c>
      <c r="X768" s="3" t="n"/>
      <c r="Y768" s="3">
        <f>(Y766*$AC764+Z767*$AD764)/$AE764</f>
        <v/>
      </c>
      <c r="Z768" s="3" t="n"/>
      <c r="AO768" s="3" t="n"/>
    </row>
    <row r="769" ht="15.75" customHeight="1">
      <c r="B769" s="68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</row>
    <row r="770" ht="15.75" customHeight="1">
      <c r="B770" s="69" t="inlineStr">
        <is>
          <t>CLASSIFICATION DES VITESSES PRATIQUEES</t>
        </is>
      </c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1" t="n"/>
      <c r="AA770" s="452" t="inlineStr">
        <is>
          <t>RECAPITULATIF</t>
        </is>
      </c>
      <c r="AB770" s="446" t="n"/>
      <c r="AC770" s="446" t="n"/>
      <c r="AD770" s="446" t="n"/>
      <c r="AE770" s="446" t="n"/>
      <c r="AF770" s="446" t="n"/>
      <c r="AG770" s="446" t="n"/>
      <c r="AH770" s="446" t="n"/>
      <c r="AI770" s="446" t="n"/>
      <c r="AJ770" s="446" t="n"/>
      <c r="AK770" s="446" t="n"/>
      <c r="AL770" s="446" t="n"/>
      <c r="AM770" s="449" t="n"/>
      <c r="AN770" s="72" t="n"/>
    </row>
    <row r="771" ht="15.75" customHeight="1">
      <c r="B771" s="73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74" t="inlineStr">
        <is>
          <t>Vitesse limite =</t>
        </is>
      </c>
      <c r="AD771" s="74" t="inlineStr">
        <is>
          <t>Vitesse limite =</t>
        </is>
      </c>
      <c r="AE771" s="501" t="inlineStr">
        <is>
          <t>km/h</t>
        </is>
      </c>
      <c r="AF771" s="40" t="inlineStr">
        <is>
          <t>{{VMAX}}</t>
        </is>
      </c>
      <c r="AG771" s="74" t="inlineStr">
        <is>
          <t>Page =</t>
        </is>
      </c>
      <c r="AH771" s="74" t="n">
        <v>24</v>
      </c>
      <c r="AI771" s="501" t="inlineStr">
        <is>
          <t>h</t>
        </is>
      </c>
      <c r="AL771" s="40" t="n"/>
      <c r="AM771" s="40" t="n"/>
      <c r="AN771" s="40" t="n"/>
    </row>
    <row r="772" ht="15.75" customHeight="1">
      <c r="B772" s="73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51" t="inlineStr">
        <is>
          <t>Véhicules</t>
        </is>
      </c>
      <c r="AB772" s="427" t="n"/>
      <c r="AC772" s="428" t="n"/>
      <c r="AD772" s="448" t="inlineStr">
        <is>
          <t>Débits</t>
        </is>
      </c>
      <c r="AE772" s="449" t="n"/>
      <c r="AF772" s="448" t="inlineStr">
        <is>
          <t>Vitesses</t>
        </is>
      </c>
      <c r="AG772" s="446" t="n"/>
      <c r="AH772" s="446" t="n"/>
      <c r="AI772" s="446" t="n"/>
      <c r="AJ772" s="449" t="n"/>
      <c r="AK772" s="448" t="inlineStr">
        <is>
          <t>Périodes</t>
        </is>
      </c>
      <c r="AL772" s="446" t="n"/>
      <c r="AM772" s="449" t="n"/>
      <c r="AN772" s="533" t="n"/>
    </row>
    <row r="773" ht="15.75" customHeight="1">
      <c r="B773" s="77" t="n"/>
      <c r="C773" s="78" t="n"/>
      <c r="D773" s="78" t="n"/>
      <c r="E773" s="78" t="n"/>
      <c r="F773" s="78" t="n"/>
      <c r="G773" s="78" t="n"/>
      <c r="H773" s="78" t="n"/>
      <c r="I773" s="78" t="n"/>
      <c r="J773" s="78" t="n"/>
      <c r="K773" s="78" t="n"/>
      <c r="L773" s="78" t="n"/>
      <c r="M773" s="78" t="n"/>
      <c r="N773" s="78" t="n"/>
      <c r="O773" s="78" t="n"/>
      <c r="P773" s="78" t="n"/>
      <c r="Q773" s="78" t="n"/>
      <c r="R773" s="78" t="n"/>
      <c r="S773" s="78" t="n"/>
      <c r="T773" s="78" t="n"/>
      <c r="U773" s="78" t="n"/>
      <c r="V773" s="78" t="n"/>
      <c r="W773" s="78" t="n"/>
      <c r="X773" s="78" t="n"/>
      <c r="Y773" s="78" t="n"/>
      <c r="Z773" s="78" t="n"/>
      <c r="AA773" s="434" t="n"/>
      <c r="AB773" s="435" t="n"/>
      <c r="AC773" s="436" t="n"/>
      <c r="AD773" s="79" t="inlineStr">
        <is>
          <t>Total</t>
        </is>
      </c>
      <c r="AE773" s="80" t="inlineStr">
        <is>
          <t>TMH</t>
        </is>
      </c>
      <c r="AF773" s="81" t="inlineStr">
        <is>
          <t>Vmoy</t>
        </is>
      </c>
      <c r="AG773" s="82" t="inlineStr">
        <is>
          <t>V15</t>
        </is>
      </c>
      <c r="AH773" s="83" t="inlineStr">
        <is>
          <t>V50</t>
        </is>
      </c>
      <c r="AI773" s="472" t="inlineStr">
        <is>
          <t>V85</t>
        </is>
      </c>
      <c r="AJ773" s="79" t="inlineStr">
        <is>
          <t>Infrac.</t>
        </is>
      </c>
      <c r="AK773" s="85" t="n">
        <v>1</v>
      </c>
      <c r="AL773" s="85" t="n">
        <v>2</v>
      </c>
      <c r="AM773" s="86" t="n">
        <v>3</v>
      </c>
      <c r="AN773" s="87" t="n"/>
    </row>
    <row r="774" ht="15.75" customHeight="1">
      <c r="B774" s="77" t="n"/>
      <c r="C774" s="78" t="n"/>
      <c r="D774" s="78" t="n"/>
      <c r="E774" s="78" t="n"/>
      <c r="F774" s="78" t="n"/>
      <c r="G774" s="78" t="n"/>
      <c r="H774" s="78" t="n"/>
      <c r="I774" s="78" t="n"/>
      <c r="J774" s="78" t="n"/>
      <c r="K774" s="78" t="n"/>
      <c r="L774" s="78" t="n"/>
      <c r="M774" s="78" t="n"/>
      <c r="N774" s="78" t="n"/>
      <c r="O774" s="78" t="n"/>
      <c r="P774" s="78" t="n"/>
      <c r="Q774" s="78" t="n"/>
      <c r="R774" s="78" t="n"/>
      <c r="S774" s="78" t="n"/>
      <c r="T774" s="78" t="n"/>
      <c r="U774" s="78" t="n"/>
      <c r="V774" s="78" t="n"/>
      <c r="W774" s="78" t="n"/>
      <c r="X774" s="78" t="n"/>
      <c r="Y774" s="78" t="n"/>
      <c r="Z774" s="78" t="n"/>
      <c r="AA774" s="426" t="inlineStr">
        <is>
          <t>Tout véhicule (TV)</t>
        </is>
      </c>
      <c r="AB774" s="427" t="n"/>
      <c r="AC774" s="428" t="n"/>
      <c r="AD774" s="88" t="n"/>
      <c r="AE774" s="89" t="n"/>
      <c r="AF774" s="481" t="n"/>
      <c r="AG774" s="91" t="n"/>
      <c r="AH774" s="92" t="n"/>
      <c r="AI774" s="513" t="n"/>
      <c r="AJ774" s="94" t="n"/>
      <c r="AK774" s="32" t="n"/>
      <c r="AL774" s="32" t="n"/>
      <c r="AM774" s="95" t="n"/>
    </row>
    <row r="775" ht="15.75" customFormat="1" customHeight="1" s="96">
      <c r="B775" s="97" t="n"/>
      <c r="C775" s="98" t="n"/>
      <c r="D775" s="98" t="n"/>
      <c r="E775" s="98" t="n"/>
      <c r="F775" s="98" t="n"/>
      <c r="G775" s="98" t="n"/>
      <c r="H775" s="98" t="n"/>
      <c r="I775" s="98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9" t="n"/>
      <c r="AB775" s="100" t="n"/>
      <c r="AC775" s="101" t="n"/>
      <c r="AD775" s="371" t="n"/>
      <c r="AE775" s="102" t="n"/>
      <c r="AF775" s="103" t="n"/>
      <c r="AG775" s="104" t="n"/>
      <c r="AH775" s="105" t="n"/>
      <c r="AI775" s="106" t="n"/>
      <c r="AJ775" s="376" t="n"/>
      <c r="AK775" s="385" t="n"/>
      <c r="AL775" s="386" t="n"/>
      <c r="AM775" s="387" t="n"/>
      <c r="AO775" s="107" t="n"/>
      <c r="AP775" s="108" t="n"/>
      <c r="AQ775" s="108" t="n"/>
      <c r="AR775" s="108" t="n"/>
      <c r="AS775" s="108" t="n"/>
    </row>
    <row r="776" ht="15.75" customHeight="1">
      <c r="B776" s="77" t="n"/>
      <c r="C776" s="78" t="n"/>
      <c r="D776" s="78" t="n"/>
      <c r="E776" s="78" t="n"/>
      <c r="F776" s="78" t="n"/>
      <c r="G776" s="78" t="n"/>
      <c r="H776" s="78" t="n"/>
      <c r="I776" s="78" t="n"/>
      <c r="J776" s="78" t="n"/>
      <c r="K776" s="78" t="n"/>
      <c r="L776" s="78" t="n"/>
      <c r="M776" s="78" t="n"/>
      <c r="N776" s="78" t="n"/>
      <c r="O776" s="78" t="n"/>
      <c r="P776" s="78" t="n"/>
      <c r="Q776" s="78" t="n"/>
      <c r="R776" s="78" t="n"/>
      <c r="S776" s="78" t="n"/>
      <c r="T776" s="78" t="n"/>
      <c r="U776" s="78" t="n"/>
      <c r="V776" s="78" t="n"/>
      <c r="W776" s="78" t="n"/>
      <c r="X776" s="78" t="n"/>
      <c r="Y776" s="78" t="n"/>
      <c r="Z776" s="78" t="n"/>
      <c r="AA776" s="551" t="inlineStr">
        <is>
          <t>Véhicules légers (VL)</t>
        </is>
      </c>
      <c r="AB776" s="427" t="n"/>
      <c r="AC776" s="428" t="n"/>
      <c r="AD776" s="109" t="n"/>
      <c r="AE776" s="110" t="n"/>
      <c r="AF776" s="111" t="n"/>
      <c r="AG776" s="112" t="n"/>
      <c r="AH776" s="113" t="n"/>
      <c r="AI776" s="114" t="n"/>
      <c r="AJ776" s="115" t="n"/>
      <c r="AK776" s="116" t="n"/>
      <c r="AL776" s="116" t="n"/>
      <c r="AM776" s="117" t="n"/>
    </row>
    <row r="777" ht="15.75" customFormat="1" customHeight="1" s="96">
      <c r="B777" s="97" t="n"/>
      <c r="C777" s="98" t="n"/>
      <c r="D777" s="98" t="n"/>
      <c r="E777" s="98" t="n"/>
      <c r="F777" s="98" t="n"/>
      <c r="G777" s="98" t="n"/>
      <c r="H777" s="98" t="n"/>
      <c r="I777" s="98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118" t="n"/>
      <c r="AB777" s="119" t="n"/>
      <c r="AC777" s="120" t="n"/>
      <c r="AD777" s="372" t="n"/>
      <c r="AE777" s="121" t="n"/>
      <c r="AF777" s="419" t="n"/>
      <c r="AG777" s="122" t="n"/>
      <c r="AH777" s="123" t="n"/>
      <c r="AI777" s="124" t="n"/>
      <c r="AJ777" s="375" t="n"/>
      <c r="AK777" s="390" t="n"/>
      <c r="AL777" s="389" t="n"/>
      <c r="AM777" s="388" t="n"/>
      <c r="AO777" s="107" t="n"/>
      <c r="AP777" s="108" t="n"/>
      <c r="AQ777" s="108" t="n"/>
      <c r="AR777" s="108" t="n"/>
      <c r="AS777" s="108" t="n"/>
    </row>
    <row r="778" ht="15.75" customHeight="1">
      <c r="B778" s="77" t="n"/>
      <c r="C778" s="78" t="n"/>
      <c r="D778" s="78" t="n"/>
      <c r="E778" s="78" t="n"/>
      <c r="F778" s="78" t="n"/>
      <c r="G778" s="78" t="n"/>
      <c r="H778" s="78" t="n"/>
      <c r="I778" s="78" t="n"/>
      <c r="J778" s="78" t="n"/>
      <c r="K778" s="78" t="n"/>
      <c r="L778" s="78" t="n"/>
      <c r="M778" s="78" t="n"/>
      <c r="N778" s="78" t="n"/>
      <c r="O778" s="78" t="n"/>
      <c r="P778" s="78" t="n"/>
      <c r="Q778" s="78" t="n"/>
      <c r="R778" s="78" t="n"/>
      <c r="S778" s="78" t="n"/>
      <c r="T778" s="78" t="n"/>
      <c r="U778" s="78" t="n"/>
      <c r="V778" s="78" t="n"/>
      <c r="W778" s="78" t="n"/>
      <c r="X778" s="78" t="n"/>
      <c r="Y778" s="78" t="n"/>
      <c r="Z778" s="78" t="n"/>
      <c r="AA778" s="549" t="inlineStr">
        <is>
          <t>Poids lourds (PL)</t>
        </is>
      </c>
      <c r="AB778" s="427" t="n"/>
      <c r="AC778" s="428" t="n"/>
      <c r="AD778" s="125" t="n"/>
      <c r="AE778" s="126" t="n"/>
      <c r="AF778" s="127" t="n"/>
      <c r="AG778" s="128" t="n"/>
      <c r="AH778" s="129" t="n"/>
      <c r="AI778" s="130" t="n"/>
      <c r="AJ778" s="131" t="n"/>
      <c r="AK778" s="132" t="n"/>
      <c r="AL778" s="132" t="n"/>
      <c r="AM778" s="133" t="n"/>
    </row>
    <row r="779" ht="15.75" customFormat="1" customHeight="1" s="96">
      <c r="B779" s="97" t="n"/>
      <c r="C779" s="98" t="n"/>
      <c r="D779" s="98" t="n"/>
      <c r="E779" s="98" t="n"/>
      <c r="F779" s="98" t="n"/>
      <c r="G779" s="98" t="n"/>
      <c r="H779" s="98" t="n"/>
      <c r="I779" s="98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134" t="n"/>
      <c r="AB779" s="135" t="n"/>
      <c r="AC779" s="136" t="n"/>
      <c r="AD779" s="373">
        <f>AD765</f>
        <v/>
      </c>
      <c r="AE779" s="137" t="n"/>
      <c r="AF779" s="418" t="inlineStr">
        <is>
          <t>km/h</t>
        </is>
      </c>
      <c r="AG779" s="138">
        <f>SUMPRODUCT(MATCH(1,--($C767:$Z767&gt;15),0))</f>
        <v/>
      </c>
      <c r="AH779" s="139">
        <f>SUMPRODUCT(MATCH(1,--($C767:$Z767&gt;50),0))</f>
        <v/>
      </c>
      <c r="AI779" s="140">
        <f>SUMPRODUCT(MATCH(1,--($C767:$Z767&gt;85),0))</f>
        <v/>
      </c>
      <c r="AJ779" s="374">
        <f>AJ778/AD778</f>
        <v/>
      </c>
      <c r="AK779" s="391">
        <f>AK778/$AD778</f>
        <v/>
      </c>
      <c r="AL779" s="393">
        <f>AL778/$AD778</f>
        <v/>
      </c>
      <c r="AM779" s="392">
        <f>AM778/$AD778</f>
        <v/>
      </c>
      <c r="AO779" s="107" t="n"/>
      <c r="AP779" s="108" t="n"/>
      <c r="AQ779" s="108" t="n"/>
      <c r="AR779" s="108" t="n"/>
      <c r="AS779" s="108" t="n"/>
    </row>
    <row r="780" ht="15.75" customHeight="1">
      <c r="B780" s="77" t="n"/>
      <c r="C780" s="78" t="n"/>
      <c r="D780" s="78" t="n"/>
      <c r="E780" s="78" t="n"/>
      <c r="F780" s="78" t="n"/>
      <c r="G780" s="78" t="n"/>
      <c r="H780" s="78" t="n"/>
      <c r="I780" s="78" t="n"/>
      <c r="J780" s="78" t="n"/>
      <c r="K780" s="78" t="n"/>
      <c r="L780" s="78" t="n"/>
      <c r="M780" s="78" t="n"/>
      <c r="N780" s="78" t="n"/>
      <c r="O780" s="78" t="n"/>
      <c r="P780" s="78" t="n"/>
      <c r="Q780" s="78" t="n"/>
      <c r="R780" s="78" t="n"/>
      <c r="S780" s="78" t="n"/>
      <c r="T780" s="78" t="n"/>
      <c r="U780" s="78" t="n"/>
      <c r="V780" s="78" t="n"/>
      <c r="W780" s="78" t="n"/>
      <c r="X780" s="78" t="n"/>
      <c r="Y780" s="78" t="n"/>
      <c r="Z780" s="78" t="n"/>
      <c r="AB780" s="141" t="n"/>
      <c r="AC780" s="141" t="n"/>
      <c r="AD780" s="142" t="n"/>
      <c r="AE780" s="143" t="n"/>
      <c r="AF780" s="143" t="n"/>
      <c r="AG780" s="143" t="n"/>
      <c r="AH780" s="143" t="n"/>
      <c r="AI780" s="438" t="inlineStr">
        <is>
          <t>Période 1:</t>
        </is>
      </c>
      <c r="AK780" s="316" t="inlineStr">
        <is>
          <t>{{P1_START}}</t>
        </is>
      </c>
      <c r="AL780" s="425" t="inlineStr">
        <is>
          <t>à</t>
        </is>
      </c>
      <c r="AM780" s="316" t="inlineStr">
        <is>
          <t>{{P1_END}}</t>
        </is>
      </c>
      <c r="AN780" s="144" t="n"/>
    </row>
    <row r="781" ht="15.75" customHeight="1">
      <c r="B781" s="77" t="n"/>
      <c r="C781" s="78" t="n"/>
      <c r="D781" s="78" t="n"/>
      <c r="E781" s="78" t="n"/>
      <c r="F781" s="78" t="n"/>
      <c r="G781" s="78" t="n"/>
      <c r="H781" s="78" t="n"/>
      <c r="I781" s="78" t="n"/>
      <c r="J781" s="78" t="n"/>
      <c r="K781" s="78" t="n"/>
      <c r="L781" s="78" t="n"/>
      <c r="M781" s="78" t="n"/>
      <c r="N781" s="78" t="n"/>
      <c r="O781" s="78" t="n"/>
      <c r="P781" s="78" t="n"/>
      <c r="Q781" s="78" t="n"/>
      <c r="R781" s="78" t="n"/>
      <c r="S781" s="78" t="n"/>
      <c r="T781" s="78" t="n"/>
      <c r="U781" s="78" t="n"/>
      <c r="V781" s="78" t="n"/>
      <c r="W781" s="78" t="n"/>
      <c r="X781" s="78" t="n"/>
      <c r="Y781" s="78" t="n"/>
      <c r="Z781" s="78" t="n"/>
      <c r="AB781" s="145" t="n"/>
      <c r="AC781" s="145" t="n"/>
      <c r="AD781" s="146" t="n"/>
      <c r="AE781" s="147" t="n"/>
      <c r="AF781" s="147" t="n"/>
      <c r="AG781" s="147" t="n"/>
      <c r="AH781" s="147" t="n"/>
      <c r="AI781" s="438" t="inlineStr">
        <is>
          <t>Période 2:</t>
        </is>
      </c>
      <c r="AK781" s="316" t="inlineStr">
        <is>
          <t>{{P2_START}}</t>
        </is>
      </c>
      <c r="AL781" s="425" t="inlineStr">
        <is>
          <t>à</t>
        </is>
      </c>
      <c r="AM781" s="316" t="inlineStr">
        <is>
          <t>{{P2_END}}</t>
        </is>
      </c>
      <c r="AN781" s="144" t="n"/>
    </row>
    <row r="782" ht="15.75" customHeight="1">
      <c r="B782" s="77" t="n"/>
      <c r="C782" s="78" t="n"/>
      <c r="D782" s="78" t="n"/>
      <c r="E782" s="78" t="n"/>
      <c r="F782" s="78" t="n"/>
      <c r="G782" s="78" t="n"/>
      <c r="H782" s="78" t="n"/>
      <c r="I782" s="78" t="n"/>
      <c r="J782" s="78" t="n"/>
      <c r="K782" s="78" t="n"/>
      <c r="L782" s="78" t="n"/>
      <c r="M782" s="78" t="n"/>
      <c r="N782" s="78" t="n"/>
      <c r="O782" s="78" t="n"/>
      <c r="P782" s="78" t="n"/>
      <c r="Q782" s="78" t="n"/>
      <c r="R782" s="78" t="n"/>
      <c r="S782" s="78" t="n"/>
      <c r="T782" s="78" t="n"/>
      <c r="U782" s="78" t="n"/>
      <c r="V782" s="78" t="n"/>
      <c r="W782" s="78" t="n"/>
      <c r="X782" s="78" t="n"/>
      <c r="Y782" s="78" t="n"/>
      <c r="Z782" s="78" t="n"/>
      <c r="AB782" s="148" t="n"/>
      <c r="AC782" s="148" t="n"/>
      <c r="AD782" s="146" t="n"/>
      <c r="AE782" s="147" t="n"/>
      <c r="AF782" s="147" t="n"/>
      <c r="AG782" s="147" t="n"/>
      <c r="AH782" s="147" t="n"/>
      <c r="AI782" s="438" t="inlineStr">
        <is>
          <t>Période 3:</t>
        </is>
      </c>
      <c r="AK782" s="316" t="inlineStr">
        <is>
          <t>{{P3_START}}</t>
        </is>
      </c>
      <c r="AL782" s="425" t="inlineStr">
        <is>
          <t>à</t>
        </is>
      </c>
      <c r="AM782" s="316" t="inlineStr">
        <is>
          <t>{{P3_END}}</t>
        </is>
      </c>
      <c r="AN782" s="144" t="n"/>
    </row>
    <row r="783" ht="15.75" customHeight="1">
      <c r="B783" s="77" t="n"/>
      <c r="C783" s="78" t="n"/>
      <c r="D783" s="78" t="n"/>
      <c r="E783" s="78" t="n"/>
      <c r="F783" s="78" t="n"/>
      <c r="G783" s="78" t="n"/>
      <c r="H783" s="78" t="n"/>
      <c r="I783" s="78" t="n"/>
      <c r="J783" s="78" t="n"/>
      <c r="K783" s="78" t="n"/>
      <c r="L783" s="78" t="n"/>
      <c r="M783" s="78" t="n"/>
      <c r="N783" s="78" t="n"/>
      <c r="O783" s="78" t="n"/>
      <c r="P783" s="78" t="n"/>
      <c r="Q783" s="78" t="n"/>
      <c r="R783" s="78" t="n"/>
      <c r="S783" s="78" t="n"/>
      <c r="T783" s="78" t="n"/>
      <c r="U783" s="78" t="n"/>
      <c r="V783" s="78" t="n"/>
      <c r="W783" s="78" t="n"/>
      <c r="X783" s="78" t="n"/>
      <c r="Y783" s="78" t="n"/>
      <c r="Z783" s="78" t="n"/>
      <c r="AB783" s="149" t="n"/>
      <c r="AC783" s="74" t="n"/>
      <c r="AD783" s="150" t="n"/>
      <c r="AE783" s="150" t="n"/>
      <c r="AF783" s="149" t="n"/>
      <c r="AG783" s="150" t="n"/>
      <c r="AH783" s="150" t="n"/>
      <c r="AI783" s="151" t="n"/>
      <c r="AJ783" s="151" t="n"/>
      <c r="AK783" s="151" t="n"/>
      <c r="AL783" s="151" t="n"/>
      <c r="AM783" s="151" t="n"/>
      <c r="AN783" s="151" t="n"/>
    </row>
    <row r="784" ht="15.75" customHeight="1">
      <c r="B784" s="77" t="n"/>
      <c r="C784" s="78" t="n"/>
      <c r="D784" s="78" t="n"/>
      <c r="E784" s="78" t="n"/>
      <c r="F784" s="78" t="n"/>
      <c r="G784" s="78" t="n"/>
      <c r="H784" s="78" t="n"/>
      <c r="I784" s="78" t="n"/>
      <c r="J784" s="78" t="n"/>
      <c r="K784" s="78" t="n"/>
      <c r="L784" s="78" t="n"/>
      <c r="M784" s="78" t="n"/>
      <c r="N784" s="78" t="n"/>
      <c r="O784" s="78" t="n"/>
      <c r="P784" s="78" t="n"/>
      <c r="Q784" s="78" t="n"/>
      <c r="R784" s="78" t="n"/>
      <c r="S784" s="78" t="n"/>
      <c r="T784" s="78" t="n"/>
      <c r="U784" s="78" t="n"/>
      <c r="V784" s="78" t="n"/>
      <c r="W784" s="78" t="n"/>
      <c r="X784" s="78" t="n"/>
      <c r="Y784" s="78" t="n"/>
      <c r="Z784" s="78" t="n"/>
      <c r="AA784" s="40" t="n"/>
      <c r="AB784" s="40" t="n"/>
      <c r="AC784" s="40" t="n"/>
      <c r="AD784" s="40" t="n"/>
      <c r="AE784" s="40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</row>
    <row r="785" ht="15.75" customHeight="1"/>
    <row r="786" ht="15.75" customHeight="1">
      <c r="B786" s="5" t="n"/>
      <c r="C786" s="6" t="n"/>
      <c r="D786" s="6" t="n"/>
      <c r="E786" s="6" t="n"/>
      <c r="F786" s="7" t="n"/>
      <c r="G786" s="445" t="inlineStr">
        <is>
          <t>MOYENNE DE LA PERIODE DE RELEVE</t>
        </is>
      </c>
      <c r="H786" s="446" t="n"/>
      <c r="I786" s="446" t="n"/>
      <c r="J786" s="446" t="n"/>
      <c r="K786" s="446" t="n"/>
      <c r="L786" s="446" t="n"/>
      <c r="M786" s="446" t="n"/>
      <c r="N786" s="446" t="n"/>
      <c r="O786" s="446" t="n"/>
      <c r="P786" s="446" t="n"/>
      <c r="Q786" s="446" t="n"/>
      <c r="R786" s="446" t="n"/>
      <c r="S786" s="446" t="n"/>
      <c r="T786" s="446" t="n"/>
      <c r="U786" s="446" t="n"/>
      <c r="V786" s="446" t="n"/>
      <c r="W786" s="446" t="n"/>
      <c r="X786" s="446" t="n"/>
      <c r="Y786" s="446" t="n"/>
      <c r="Z786" s="446" t="n"/>
      <c r="AA786" s="446" t="n"/>
      <c r="AB786" s="446" t="n"/>
      <c r="AC786" s="446" t="n"/>
      <c r="AD786" s="446" t="n"/>
      <c r="AE786" s="446" t="n"/>
      <c r="AF786" s="446" t="n"/>
      <c r="AG786" s="8" t="n"/>
      <c r="AH786" s="8" t="n"/>
      <c r="AI786" s="8" t="n"/>
      <c r="AJ786" s="8" t="n"/>
      <c r="AK786" s="8" t="n"/>
      <c r="AL786" s="8" t="n"/>
      <c r="AM786" s="9" t="n"/>
      <c r="AN786" s="10" t="n"/>
    </row>
    <row r="787" ht="15.75" customHeight="1">
      <c r="B787" s="11" t="n"/>
      <c r="C787" s="12" t="n"/>
      <c r="D787" s="12" t="n"/>
      <c r="E787" s="12" t="n"/>
      <c r="F787" s="13" t="n"/>
      <c r="G787" s="550" t="inlineStr">
        <is>
          <t>SENS1</t>
        </is>
      </c>
      <c r="H787" s="427" t="n"/>
      <c r="I787" s="427" t="n"/>
      <c r="J787" s="428" t="n"/>
      <c r="K787" s="444" t="inlineStr">
        <is>
          <t>Sens</t>
        </is>
      </c>
      <c r="L787" s="440" t="n">
        <v>1</v>
      </c>
      <c r="M787" s="447" t="inlineStr">
        <is>
          <t>Voie</t>
        </is>
      </c>
      <c r="N787" s="440" t="n">
        <v>0</v>
      </c>
      <c r="O787" s="14" t="n"/>
      <c r="P787" s="15" t="n"/>
      <c r="Q787" s="441" t="inlineStr">
        <is>
          <t>{{SECT_INFO}}</t>
        </is>
      </c>
      <c r="R787" s="427" t="n"/>
      <c r="S787" s="427" t="n"/>
      <c r="T787" s="427" t="n"/>
      <c r="U787" s="427" t="n"/>
      <c r="V787" s="427" t="n"/>
      <c r="W787" s="427" t="n"/>
      <c r="X787" s="427" t="n"/>
      <c r="Y787" s="428" t="n"/>
      <c r="Z787" s="441" t="inlineStr">
        <is>
          <t>{{SURVEY_PERIOD}}</t>
        </is>
      </c>
      <c r="AA787" s="427" t="n"/>
      <c r="AB787" s="427" t="n"/>
      <c r="AC787" s="427" t="n"/>
      <c r="AD787" s="427" t="n"/>
      <c r="AE787" s="427" t="n"/>
      <c r="AF787" s="428" t="n"/>
      <c r="AG787" s="441" t="inlineStr">
        <is>
          <t>Mode 4 / Seq = 60mn</t>
        </is>
      </c>
      <c r="AH787" s="427" t="n"/>
      <c r="AI787" s="427" t="n"/>
      <c r="AJ787" s="427" t="n"/>
      <c r="AK787" s="427" t="n"/>
      <c r="AL787" s="427" t="n"/>
      <c r="AM787" s="428" t="n"/>
      <c r="AN787" s="16" t="n"/>
    </row>
    <row r="788" ht="15.75" customHeight="1">
      <c r="B788" s="11" t="n"/>
      <c r="C788" s="12" t="n"/>
      <c r="D788" s="12" t="n"/>
      <c r="E788" s="12" t="n"/>
      <c r="F788" s="13" t="n"/>
      <c r="G788" s="431" t="n"/>
      <c r="J788" s="433" t="n"/>
      <c r="K788" s="434" t="n"/>
      <c r="L788" s="435" t="n"/>
      <c r="M788" s="435" t="n"/>
      <c r="N788" s="435" t="n"/>
      <c r="O788" s="17" t="n"/>
      <c r="P788" s="18" t="n"/>
      <c r="Q788" s="434" t="n"/>
      <c r="R788" s="435" t="n"/>
      <c r="S788" s="435" t="n"/>
      <c r="T788" s="435" t="n"/>
      <c r="U788" s="435" t="n"/>
      <c r="V788" s="435" t="n"/>
      <c r="W788" s="435" t="n"/>
      <c r="X788" s="435" t="n"/>
      <c r="Y788" s="436" t="n"/>
      <c r="Z788" s="434" t="n"/>
      <c r="AA788" s="435" t="n"/>
      <c r="AB788" s="435" t="n"/>
      <c r="AC788" s="435" t="n"/>
      <c r="AD788" s="435" t="n"/>
      <c r="AE788" s="435" t="n"/>
      <c r="AF788" s="436" t="n"/>
      <c r="AG788" s="434" t="n"/>
      <c r="AH788" s="435" t="n"/>
      <c r="AI788" s="435" t="n"/>
      <c r="AJ788" s="435" t="n"/>
      <c r="AK788" s="435" t="n"/>
      <c r="AL788" s="435" t="n"/>
      <c r="AM788" s="436" t="n"/>
      <c r="AN788" s="16" t="n"/>
    </row>
    <row r="789" ht="15.75" customHeight="1">
      <c r="B789" s="11" t="n"/>
      <c r="C789" s="12" t="n"/>
      <c r="D789" s="12" t="n"/>
      <c r="E789" s="12" t="n"/>
      <c r="F789" s="13" t="n"/>
      <c r="G789" s="431" t="n"/>
      <c r="J789" s="433" t="n"/>
      <c r="K789" s="443" t="inlineStr">
        <is>
          <t>{{LOCATION}}</t>
        </is>
      </c>
      <c r="L789" s="427" t="n"/>
      <c r="M789" s="427" t="n"/>
      <c r="N789" s="427" t="n"/>
      <c r="O789" s="427" t="n"/>
      <c r="P789" s="427" t="n"/>
      <c r="Q789" s="427" t="n"/>
      <c r="R789" s="427" t="n"/>
      <c r="S789" s="427" t="n"/>
      <c r="T789" s="427" t="n"/>
      <c r="U789" s="427" t="n"/>
      <c r="V789" s="427" t="n"/>
      <c r="W789" s="427" t="n"/>
      <c r="X789" s="427" t="n"/>
      <c r="Y789" s="427" t="n"/>
      <c r="Z789" s="427" t="n"/>
      <c r="AA789" s="427" t="n"/>
      <c r="AB789" s="427" t="n"/>
      <c r="AC789" s="427" t="n"/>
      <c r="AD789" s="427" t="n"/>
      <c r="AE789" s="427" t="n"/>
      <c r="AF789" s="427" t="n"/>
      <c r="AG789" s="427" t="n"/>
      <c r="AH789" s="427" t="n"/>
      <c r="AI789" s="427" t="n"/>
      <c r="AJ789" s="447" t="inlineStr">
        <is>
          <t>Page</t>
        </is>
      </c>
      <c r="AK789" s="442" t="inlineStr">
        <is>
          <t>-</t>
        </is>
      </c>
      <c r="AL789" s="19" t="n"/>
      <c r="AM789" s="20" t="n"/>
      <c r="AN789" s="21" t="n"/>
    </row>
    <row r="790" ht="15.75" customHeight="1">
      <c r="B790" s="22" t="n"/>
      <c r="C790" s="23" t="n"/>
      <c r="D790" s="23" t="n"/>
      <c r="E790" s="23" t="n"/>
      <c r="F790" s="24" t="n"/>
      <c r="G790" s="434" t="n"/>
      <c r="H790" s="435" t="n"/>
      <c r="I790" s="435" t="n"/>
      <c r="J790" s="436" t="n"/>
      <c r="K790" s="434" t="n"/>
      <c r="L790" s="435" t="n"/>
      <c r="M790" s="435" t="n"/>
      <c r="N790" s="435" t="n"/>
      <c r="O790" s="435" t="n"/>
      <c r="P790" s="435" t="n"/>
      <c r="Q790" s="435" t="n"/>
      <c r="R790" s="435" t="n"/>
      <c r="S790" s="435" t="n"/>
      <c r="T790" s="435" t="n"/>
      <c r="U790" s="435" t="n"/>
      <c r="V790" s="435" t="n"/>
      <c r="W790" s="435" t="n"/>
      <c r="X790" s="435" t="n"/>
      <c r="Y790" s="435" t="n"/>
      <c r="Z790" s="435" t="n"/>
      <c r="AA790" s="435" t="n"/>
      <c r="AB790" s="435" t="n"/>
      <c r="AC790" s="435" t="n"/>
      <c r="AD790" s="435" t="n"/>
      <c r="AE790" s="435" t="n"/>
      <c r="AF790" s="435" t="n"/>
      <c r="AG790" s="435" t="n"/>
      <c r="AH790" s="435" t="n"/>
      <c r="AI790" s="435" t="n"/>
      <c r="AJ790" s="435" t="n"/>
      <c r="AK790" s="435" t="n"/>
      <c r="AL790" s="25" t="n"/>
      <c r="AM790" s="26" t="n"/>
    </row>
    <row r="791" ht="15.75" customFormat="1" customHeight="1" s="27">
      <c r="B791" s="28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O791" s="3" t="n"/>
      <c r="AP791" s="4" t="n"/>
      <c r="AQ791" s="4" t="n"/>
      <c r="AR791" s="4" t="n"/>
      <c r="AS791" s="4" t="n"/>
    </row>
    <row r="792" hidden="1" ht="15.75" customFormat="1" customHeight="1" s="30">
      <c r="B792" s="31" t="inlineStr">
        <is>
          <t>Vitesses</t>
        </is>
      </c>
      <c r="C792" s="31" t="n">
        <v>0</v>
      </c>
      <c r="D792" s="31" t="n">
        <v>20</v>
      </c>
      <c r="E792" s="31" t="n">
        <v>20</v>
      </c>
      <c r="F792" s="31" t="n">
        <v>30</v>
      </c>
      <c r="G792" s="31" t="n">
        <v>30</v>
      </c>
      <c r="H792" s="31" t="n">
        <v>40</v>
      </c>
      <c r="I792" s="31" t="n">
        <v>40</v>
      </c>
      <c r="J792" s="31" t="n">
        <v>50</v>
      </c>
      <c r="K792" s="31" t="n">
        <v>50</v>
      </c>
      <c r="L792" s="31" t="n">
        <v>60</v>
      </c>
      <c r="M792" s="31" t="n">
        <v>60</v>
      </c>
      <c r="N792" s="31" t="n">
        <v>70</v>
      </c>
      <c r="O792" s="31" t="n">
        <v>70</v>
      </c>
      <c r="P792" s="31" t="n">
        <v>80</v>
      </c>
      <c r="Q792" s="31" t="n">
        <v>80</v>
      </c>
      <c r="R792" s="31" t="n">
        <v>90</v>
      </c>
      <c r="S792" s="31" t="n">
        <v>90</v>
      </c>
      <c r="T792" s="31" t="n">
        <v>100</v>
      </c>
      <c r="U792" s="31" t="n">
        <v>100</v>
      </c>
      <c r="V792" s="31" t="n">
        <v>110</v>
      </c>
      <c r="W792" s="31" t="n">
        <v>110</v>
      </c>
      <c r="X792" s="31" t="n">
        <v>120</v>
      </c>
      <c r="Y792" s="31" t="n">
        <v>120</v>
      </c>
      <c r="Z792" s="31" t="n">
        <v>130</v>
      </c>
      <c r="AO792" s="3" t="n"/>
    </row>
    <row r="793" ht="15.75" customHeight="1">
      <c r="B793" s="450" t="n"/>
      <c r="C793" s="32" t="n"/>
      <c r="D793" s="32" t="inlineStr">
        <is>
          <t>&lt;20</t>
        </is>
      </c>
      <c r="E793" s="32" t="n"/>
      <c r="F793" s="32" t="inlineStr">
        <is>
          <t>20 - 30</t>
        </is>
      </c>
      <c r="G793" s="32" t="n"/>
      <c r="H793" s="32" t="inlineStr">
        <is>
          <t>30 - 40</t>
        </is>
      </c>
      <c r="I793" s="32" t="n"/>
      <c r="J793" s="32" t="inlineStr">
        <is>
          <t>40 - 50</t>
        </is>
      </c>
      <c r="K793" s="32" t="n"/>
      <c r="L793" s="32" t="inlineStr">
        <is>
          <t>50 - 60</t>
        </is>
      </c>
      <c r="M793" s="32" t="n"/>
      <c r="N793" s="32" t="inlineStr">
        <is>
          <t>60 - 70</t>
        </is>
      </c>
      <c r="O793" s="32" t="n"/>
      <c r="P793" s="32" t="inlineStr">
        <is>
          <t>70 - 80</t>
        </is>
      </c>
      <c r="Q793" s="32" t="n"/>
      <c r="R793" s="32" t="inlineStr">
        <is>
          <t>80 - 90</t>
        </is>
      </c>
      <c r="S793" s="32" t="n"/>
      <c r="T793" s="32" t="inlineStr">
        <is>
          <t>90 - 100</t>
        </is>
      </c>
      <c r="U793" s="32" t="n"/>
      <c r="V793" s="32" t="inlineStr">
        <is>
          <t>100 - 110</t>
        </is>
      </c>
      <c r="W793" s="32" t="n"/>
      <c r="X793" s="32" t="inlineStr">
        <is>
          <t>110 - 120</t>
        </is>
      </c>
      <c r="Y793" s="32" t="n"/>
      <c r="Z793" s="32" t="inlineStr">
        <is>
          <t>&gt;120</t>
        </is>
      </c>
      <c r="AA793" s="33" t="n"/>
      <c r="AB793" s="34" t="inlineStr">
        <is>
          <t>Vmoy(km/h)</t>
        </is>
      </c>
      <c r="AC793" s="33" t="n"/>
      <c r="AD793" s="35" t="inlineStr">
        <is>
          <t xml:space="preserve">     Débit</t>
        </is>
      </c>
      <c r="AE793" s="34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</row>
    <row r="794" ht="15.75" customHeight="1">
      <c r="B794" s="434" t="n"/>
      <c r="C794" s="37" t="inlineStr">
        <is>
          <t>VL</t>
        </is>
      </c>
      <c r="D794" s="37" t="inlineStr">
        <is>
          <t>PL</t>
        </is>
      </c>
      <c r="E794" s="37" t="inlineStr">
        <is>
          <t>VL</t>
        </is>
      </c>
      <c r="F794" s="37" t="inlineStr">
        <is>
          <t>PL</t>
        </is>
      </c>
      <c r="G794" s="37" t="inlineStr">
        <is>
          <t>VL</t>
        </is>
      </c>
      <c r="H794" s="37" t="inlineStr">
        <is>
          <t>PL</t>
        </is>
      </c>
      <c r="I794" s="37" t="inlineStr">
        <is>
          <t>VL</t>
        </is>
      </c>
      <c r="J794" s="37" t="inlineStr">
        <is>
          <t>PL</t>
        </is>
      </c>
      <c r="K794" s="37" t="inlineStr">
        <is>
          <t>VL</t>
        </is>
      </c>
      <c r="L794" s="37" t="inlineStr">
        <is>
          <t>PL</t>
        </is>
      </c>
      <c r="M794" s="37" t="inlineStr">
        <is>
          <t>VL</t>
        </is>
      </c>
      <c r="N794" s="37" t="inlineStr">
        <is>
          <t>PL</t>
        </is>
      </c>
      <c r="O794" s="37" t="inlineStr">
        <is>
          <t>VL</t>
        </is>
      </c>
      <c r="P794" s="37" t="inlineStr">
        <is>
          <t>PL</t>
        </is>
      </c>
      <c r="Q794" s="37" t="inlineStr">
        <is>
          <t>VL</t>
        </is>
      </c>
      <c r="R794" s="37" t="inlineStr">
        <is>
          <t>PL</t>
        </is>
      </c>
      <c r="S794" s="37" t="inlineStr">
        <is>
          <t>VL</t>
        </is>
      </c>
      <c r="T794" s="37" t="inlineStr">
        <is>
          <t>PL</t>
        </is>
      </c>
      <c r="U794" s="37" t="inlineStr">
        <is>
          <t>VL</t>
        </is>
      </c>
      <c r="V794" s="37" t="inlineStr">
        <is>
          <t>PL</t>
        </is>
      </c>
      <c r="W794" s="37" t="inlineStr">
        <is>
          <t>VL</t>
        </is>
      </c>
      <c r="X794" s="37" t="inlineStr">
        <is>
          <t>PL</t>
        </is>
      </c>
      <c r="Y794" s="37" t="inlineStr">
        <is>
          <t>VL</t>
        </is>
      </c>
      <c r="Z794" s="37" t="inlineStr">
        <is>
          <t>PL</t>
        </is>
      </c>
      <c r="AA794" s="38" t="inlineStr">
        <is>
          <t>VL</t>
        </is>
      </c>
      <c r="AB794" s="39" t="inlineStr">
        <is>
          <t>PL</t>
        </is>
      </c>
      <c r="AC794" s="38" t="inlineStr">
        <is>
          <t>VL</t>
        </is>
      </c>
      <c r="AD794" s="37" t="inlineStr">
        <is>
          <t>PL</t>
        </is>
      </c>
      <c r="AE794" s="39" t="inlineStr">
        <is>
          <t>TV</t>
        </is>
      </c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</row>
    <row r="795" ht="15.75" customHeight="1">
      <c r="B795" s="41" t="inlineStr">
        <is>
          <t>0h - 1h</t>
        </is>
      </c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  <c r="AA795" s="43">
        <f>IF(AC795=0,"",(C795*(C$8+D$8)/2+E795*(E$8+F$8)/2+G795*(G$8+H$8)/2+I795*(I$8+J$8)/2+K795*(K$8+L$8)/2+M795*(M$8+N$8)/2+O795*(O$8+P$8)/2+Q795*(Q$8+R$8)/2+S795*(S$8+T$8)/2+U795*(U$8+V$8)/2+W795*(W$8+X$8)/2+Y795*(Y$8+Z$8)/2)/AC795)</f>
        <v/>
      </c>
      <c r="AB795" s="44">
        <f>IF(AD795=0,"",(D795*(D$8+C$8)/2+F795*(F$8+E$8)/2+H795*(H$8+G$8)/2+J795*(J$8+I$8)/2+L795*(L$8+K$8)/2+N795*(N$8+M$8)/2+P795*(P$8+O$8)/2+R795*(R$8+Q$8)/2+T795*(T$8+S$8)/2+V795*(V$8+U$8)/2+X795*(X$8+W$8)/2+Z795*(Z$8+Y$8)/2)/AD795)</f>
        <v/>
      </c>
      <c r="AC795" s="45">
        <f>SUM(C795,E795,G795,I795,K795,M795,O795,Q795,S795,U795,W795,Y795)</f>
        <v/>
      </c>
      <c r="AD795" s="46">
        <f>SUM(D795,F795,H795,J795,L795,N795,P795,R795,T795,V795,X795,Z795)</f>
        <v/>
      </c>
      <c r="AE795" s="47">
        <f>AC795+AD795</f>
        <v/>
      </c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8">
        <f>TIME(HOUR(AP795),MINUTE(AP795),0)</f>
        <v/>
      </c>
      <c r="AP795" s="48">
        <f>#REF!</f>
        <v/>
      </c>
    </row>
    <row r="796" ht="15.75" customHeight="1">
      <c r="B796" s="41" t="inlineStr">
        <is>
          <t>1h - 2h</t>
        </is>
      </c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  <c r="AA796" s="43">
        <f>IF(AC796=0,"",(C796*(C$8+D$8)/2+E796*(E$8+F$8)/2+G796*(G$8+H$8)/2+I796*(I$8+J$8)/2+K796*(K$8+L$8)/2+M796*(M$8+N$8)/2+O796*(O$8+P$8)/2+Q796*(Q$8+R$8)/2+S796*(S$8+T$8)/2+U796*(U$8+V$8)/2+W796*(W$8+X$8)/2+Y796*(Y$8+Z$8)/2)/AC796)</f>
        <v/>
      </c>
      <c r="AB796" s="44">
        <f>IF(AD796=0,"",(D796*(D$8+C$8)/2+F796*(F$8+E$8)/2+H796*(H$8+G$8)/2+J796*(J$8+I$8)/2+L796*(L$8+K$8)/2+N796*(N$8+M$8)/2+P796*(P$8+O$8)/2+R796*(R$8+Q$8)/2+T796*(T$8+S$8)/2+V796*(V$8+U$8)/2+X796*(X$8+W$8)/2+Z796*(Z$8+Y$8)/2)/AD796)</f>
        <v/>
      </c>
      <c r="AC796" s="45">
        <f>SUM(C796,E796,G796,I796,K796,M796,O796,Q796,S796,U796,W796,Y796)</f>
        <v/>
      </c>
      <c r="AD796" s="46">
        <f>SUM(D796,F796,H796,J796,L796,N796,P796,R796,T796,V796,X796,Z796)</f>
        <v/>
      </c>
      <c r="AE796" s="47">
        <f>AC796+AD796</f>
        <v/>
      </c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8">
        <f>AO795+TIME(0,60*$AH$43/24,0)</f>
        <v/>
      </c>
      <c r="AP796" s="48">
        <f>AP795+TIME(0,60*$AH$43/24,0)</f>
        <v/>
      </c>
    </row>
    <row r="797" ht="15.75" customHeight="1">
      <c r="B797" s="41" t="inlineStr">
        <is>
          <t>2h - 3h</t>
        </is>
      </c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  <c r="AA797" s="43">
        <f>IF(AC797=0,"",(C797*(C$8+D$8)/2+E797*(E$8+F$8)/2+G797*(G$8+H$8)/2+I797*(I$8+J$8)/2+K797*(K$8+L$8)/2+M797*(M$8+N$8)/2+O797*(O$8+P$8)/2+Q797*(Q$8+R$8)/2+S797*(S$8+T$8)/2+U797*(U$8+V$8)/2+W797*(W$8+X$8)/2+Y797*(Y$8+Z$8)/2)/AC797)</f>
        <v/>
      </c>
      <c r="AB797" s="44">
        <f>IF(AD797=0,"",(D797*(D$8+C$8)/2+F797*(F$8+E$8)/2+H797*(H$8+G$8)/2+J797*(J$8+I$8)/2+L797*(L$8+K$8)/2+N797*(N$8+M$8)/2+P797*(P$8+O$8)/2+R797*(R$8+Q$8)/2+T797*(T$8+S$8)/2+V797*(V$8+U$8)/2+X797*(X$8+W$8)/2+Z797*(Z$8+Y$8)/2)/AD797)</f>
        <v/>
      </c>
      <c r="AC797" s="45">
        <f>SUM(C797,E797,G797,I797,K797,M797,O797,Q797,S797,U797,W797,Y797)</f>
        <v/>
      </c>
      <c r="AD797" s="46">
        <f>SUM(D797,F797,H797,J797,L797,N797,P797,R797,T797,V797,X797,Z797)</f>
        <v/>
      </c>
      <c r="AE797" s="47">
        <f>AC797+AD797</f>
        <v/>
      </c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8">
        <f>AO796+TIME(0,60*$AH$43/24,0)</f>
        <v/>
      </c>
      <c r="AP797" s="48">
        <f>AP796+TIME(0,60*$AH$43/24,0)</f>
        <v/>
      </c>
    </row>
    <row r="798" ht="15.75" customHeight="1">
      <c r="B798" s="41" t="inlineStr">
        <is>
          <t>3h - 4h</t>
        </is>
      </c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  <c r="AA798" s="43">
        <f>IF(AC798=0,"",(C798*(C$8+D$8)/2+E798*(E$8+F$8)/2+G798*(G$8+H$8)/2+I798*(I$8+J$8)/2+K798*(K$8+L$8)/2+M798*(M$8+N$8)/2+O798*(O$8+P$8)/2+Q798*(Q$8+R$8)/2+S798*(S$8+T$8)/2+U798*(U$8+V$8)/2+W798*(W$8+X$8)/2+Y798*(Y$8+Z$8)/2)/AC798)</f>
        <v/>
      </c>
      <c r="AB798" s="44">
        <f>IF(AD798=0,"",(D798*(D$8+C$8)/2+F798*(F$8+E$8)/2+H798*(H$8+G$8)/2+J798*(J$8+I$8)/2+L798*(L$8+K$8)/2+N798*(N$8+M$8)/2+P798*(P$8+O$8)/2+R798*(R$8+Q$8)/2+T798*(T$8+S$8)/2+V798*(V$8+U$8)/2+X798*(X$8+W$8)/2+Z798*(Z$8+Y$8)/2)/AD798)</f>
        <v/>
      </c>
      <c r="AC798" s="45">
        <f>SUM(C798,E798,G798,I798,K798,M798,O798,Q798,S798,U798,W798,Y798)</f>
        <v/>
      </c>
      <c r="AD798" s="46">
        <f>SUM(D798,F798,H798,J798,L798,N798,P798,R798,T798,V798,X798,Z798)</f>
        <v/>
      </c>
      <c r="AE798" s="47">
        <f>AC798+AD798</f>
        <v/>
      </c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8">
        <f>AO797+TIME(0,60*$AH$43/24,0)</f>
        <v/>
      </c>
      <c r="AP798" s="48">
        <f>AP797+TIME(0,60*$AH$43/24,0)</f>
        <v/>
      </c>
    </row>
    <row r="799" ht="15.75" customHeight="1">
      <c r="B799" s="41" t="inlineStr">
        <is>
          <t>4h - 5h</t>
        </is>
      </c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  <c r="AA799" s="43">
        <f>IF(AC799=0,"",(C799*(C$8+D$8)/2+E799*(E$8+F$8)/2+G799*(G$8+H$8)/2+I799*(I$8+J$8)/2+K799*(K$8+L$8)/2+M799*(M$8+N$8)/2+O799*(O$8+P$8)/2+Q799*(Q$8+R$8)/2+S799*(S$8+T$8)/2+U799*(U$8+V$8)/2+W799*(W$8+X$8)/2+Y799*(Y$8+Z$8)/2)/AC799)</f>
        <v/>
      </c>
      <c r="AB799" s="44">
        <f>IF(AD799=0,"",(D799*(D$8+C$8)/2+F799*(F$8+E$8)/2+H799*(H$8+G$8)/2+J799*(J$8+I$8)/2+L799*(L$8+K$8)/2+N799*(N$8+M$8)/2+P799*(P$8+O$8)/2+R799*(R$8+Q$8)/2+T799*(T$8+S$8)/2+V799*(V$8+U$8)/2+X799*(X$8+W$8)/2+Z799*(Z$8+Y$8)/2)/AD799)</f>
        <v/>
      </c>
      <c r="AC799" s="45">
        <f>SUM(C799,E799,G799,I799,K799,M799,O799,Q799,S799,U799,W799,Y799)</f>
        <v/>
      </c>
      <c r="AD799" s="46">
        <f>SUM(D799,F799,H799,J799,L799,N799,P799,R799,T799,V799,X799,Z799)</f>
        <v/>
      </c>
      <c r="AE799" s="47">
        <f>AC799+AD799</f>
        <v/>
      </c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8">
        <f>AO798+TIME(0,60*$AH$43/24,0)</f>
        <v/>
      </c>
      <c r="AP799" s="48">
        <f>AP798+TIME(0,60*$AH$43/24,0)</f>
        <v/>
      </c>
    </row>
    <row r="800" ht="15.75" customHeight="1">
      <c r="B800" s="41" t="inlineStr">
        <is>
          <t>5h - 6h</t>
        </is>
      </c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  <c r="AA800" s="43">
        <f>IF(AC800=0,"",(C800*(C$8+D$8)/2+E800*(E$8+F$8)/2+G800*(G$8+H$8)/2+I800*(I$8+J$8)/2+K800*(K$8+L$8)/2+M800*(M$8+N$8)/2+O800*(O$8+P$8)/2+Q800*(Q$8+R$8)/2+S800*(S$8+T$8)/2+U800*(U$8+V$8)/2+W800*(W$8+X$8)/2+Y800*(Y$8+Z$8)/2)/AC800)</f>
        <v/>
      </c>
      <c r="AB800" s="44">
        <f>IF(AD800=0,"",(D800*(D$8+C$8)/2+F800*(F$8+E$8)/2+H800*(H$8+G$8)/2+J800*(J$8+I$8)/2+L800*(L$8+K$8)/2+N800*(N$8+M$8)/2+P800*(P$8+O$8)/2+R800*(R$8+Q$8)/2+T800*(T$8+S$8)/2+V800*(V$8+U$8)/2+X800*(X$8+W$8)/2+Z800*(Z$8+Y$8)/2)/AD800)</f>
        <v/>
      </c>
      <c r="AC800" s="45">
        <f>SUM(C800,E800,G800,I800,K800,M800,O800,Q800,S800,U800,W800,Y800)</f>
        <v/>
      </c>
      <c r="AD800" s="46">
        <f>SUM(D800,F800,H800,J800,L800,N800,P800,R800,T800,V800,X800,Z800)</f>
        <v/>
      </c>
      <c r="AE800" s="47">
        <f>AC800+AD800</f>
        <v/>
      </c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8">
        <f>AO799+TIME(0,60*$AH$43/24,0)</f>
        <v/>
      </c>
      <c r="AP800" s="48">
        <f>AP799+TIME(0,60*$AH$43/24,0)</f>
        <v/>
      </c>
    </row>
    <row r="801" ht="15.75" customHeight="1">
      <c r="B801" s="41" t="inlineStr">
        <is>
          <t>6h - 7h</t>
        </is>
      </c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  <c r="AA801" s="43">
        <f>IF(AC801=0,"",(C801*(C$8+D$8)/2+E801*(E$8+F$8)/2+G801*(G$8+H$8)/2+I801*(I$8+J$8)/2+K801*(K$8+L$8)/2+M801*(M$8+N$8)/2+O801*(O$8+P$8)/2+Q801*(Q$8+R$8)/2+S801*(S$8+T$8)/2+U801*(U$8+V$8)/2+W801*(W$8+X$8)/2+Y801*(Y$8+Z$8)/2)/AC801)</f>
        <v/>
      </c>
      <c r="AB801" s="44">
        <f>IF(AD801=0,"",(D801*(D$8+C$8)/2+F801*(F$8+E$8)/2+H801*(H$8+G$8)/2+J801*(J$8+I$8)/2+L801*(L$8+K$8)/2+N801*(N$8+M$8)/2+P801*(P$8+O$8)/2+R801*(R$8+Q$8)/2+T801*(T$8+S$8)/2+V801*(V$8+U$8)/2+X801*(X$8+W$8)/2+Z801*(Z$8+Y$8)/2)/AD801)</f>
        <v/>
      </c>
      <c r="AC801" s="45">
        <f>SUM(C801,E801,G801,I801,K801,M801,O801,Q801,S801,U801,W801,Y801)</f>
        <v/>
      </c>
      <c r="AD801" s="46">
        <f>SUM(D801,F801,H801,J801,L801,N801,P801,R801,T801,V801,X801,Z801)</f>
        <v/>
      </c>
      <c r="AE801" s="47">
        <f>AC801+AD801</f>
        <v/>
      </c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8">
        <f>AO800+TIME(0,60*$AH$43/24,0)</f>
        <v/>
      </c>
      <c r="AP801" s="48">
        <f>AP800+TIME(0,60*$AH$43/24,0)</f>
        <v/>
      </c>
    </row>
    <row r="802" ht="15.75" customHeight="1">
      <c r="B802" s="41" t="inlineStr">
        <is>
          <t>7h - 8h</t>
        </is>
      </c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  <c r="AA802" s="43">
        <f>IF(AC802=0,"",(C802*(C$8+D$8)/2+E802*(E$8+F$8)/2+G802*(G$8+H$8)/2+I802*(I$8+J$8)/2+K802*(K$8+L$8)/2+M802*(M$8+N$8)/2+O802*(O$8+P$8)/2+Q802*(Q$8+R$8)/2+S802*(S$8+T$8)/2+U802*(U$8+V$8)/2+W802*(W$8+X$8)/2+Y802*(Y$8+Z$8)/2)/AC802)</f>
        <v/>
      </c>
      <c r="AB802" s="44">
        <f>IF(AD802=0,"",(D802*(D$8+C$8)/2+F802*(F$8+E$8)/2+H802*(H$8+G$8)/2+J802*(J$8+I$8)/2+L802*(L$8+K$8)/2+N802*(N$8+M$8)/2+P802*(P$8+O$8)/2+R802*(R$8+Q$8)/2+T802*(T$8+S$8)/2+V802*(V$8+U$8)/2+X802*(X$8+W$8)/2+Z802*(Z$8+Y$8)/2)/AD802)</f>
        <v/>
      </c>
      <c r="AC802" s="45">
        <f>SUM(C802,E802,G802,I802,K802,M802,O802,Q802,S802,U802,W802,Y802)</f>
        <v/>
      </c>
      <c r="AD802" s="46">
        <f>SUM(D802,F802,H802,J802,L802,N802,P802,R802,T802,V802,X802,Z802)</f>
        <v/>
      </c>
      <c r="AE802" s="47">
        <f>AC802+AD802</f>
        <v/>
      </c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8">
        <f>AO801+TIME(0,60*$AH$43/24,0)</f>
        <v/>
      </c>
      <c r="AP802" s="48">
        <f>AP801+TIME(0,60*$AH$43/24,0)</f>
        <v/>
      </c>
    </row>
    <row r="803" ht="15.75" customHeight="1">
      <c r="B803" s="41" t="inlineStr">
        <is>
          <t>8h - 9h</t>
        </is>
      </c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  <c r="AA803" s="43">
        <f>IF(AC803=0,"",(C803*(C$8+D$8)/2+E803*(E$8+F$8)/2+G803*(G$8+H$8)/2+I803*(I$8+J$8)/2+K803*(K$8+L$8)/2+M803*(M$8+N$8)/2+O803*(O$8+P$8)/2+Q803*(Q$8+R$8)/2+S803*(S$8+T$8)/2+U803*(U$8+V$8)/2+W803*(W$8+X$8)/2+Y803*(Y$8+Z$8)/2)/AC803)</f>
        <v/>
      </c>
      <c r="AB803" s="44">
        <f>IF(AD803=0,"",(D803*(D$8+C$8)/2+F803*(F$8+E$8)/2+H803*(H$8+G$8)/2+J803*(J$8+I$8)/2+L803*(L$8+K$8)/2+N803*(N$8+M$8)/2+P803*(P$8+O$8)/2+R803*(R$8+Q$8)/2+T803*(T$8+S$8)/2+V803*(V$8+U$8)/2+X803*(X$8+W$8)/2+Z803*(Z$8+Y$8)/2)/AD803)</f>
        <v/>
      </c>
      <c r="AC803" s="45">
        <f>SUM(C803,E803,G803,I803,K803,M803,O803,Q803,S803,U803,W803,Y803)</f>
        <v/>
      </c>
      <c r="AD803" s="46">
        <f>SUM(D803,F803,H803,J803,L803,N803,P803,R803,T803,V803,X803,Z803)</f>
        <v/>
      </c>
      <c r="AE803" s="47">
        <f>AC803+AD803</f>
        <v/>
      </c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8">
        <f>AO802+TIME(0,60*$AH$43/24,0)</f>
        <v/>
      </c>
      <c r="AP803" s="48">
        <f>AP802+TIME(0,60*$AH$43/24,0)</f>
        <v/>
      </c>
    </row>
    <row r="804" ht="15.75" customHeight="1">
      <c r="B804" s="41" t="inlineStr">
        <is>
          <t>9h - 10h</t>
        </is>
      </c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  <c r="AA804" s="43">
        <f>IF(AC804=0,"",(C804*(C$8+D$8)/2+E804*(E$8+F$8)/2+G804*(G$8+H$8)/2+I804*(I$8+J$8)/2+K804*(K$8+L$8)/2+M804*(M$8+N$8)/2+O804*(O$8+P$8)/2+Q804*(Q$8+R$8)/2+S804*(S$8+T$8)/2+U804*(U$8+V$8)/2+W804*(W$8+X$8)/2+Y804*(Y$8+Z$8)/2)/AC804)</f>
        <v/>
      </c>
      <c r="AB804" s="44">
        <f>IF(AD804=0,"",(D804*(D$8+C$8)/2+F804*(F$8+E$8)/2+H804*(H$8+G$8)/2+J804*(J$8+I$8)/2+L804*(L$8+K$8)/2+N804*(N$8+M$8)/2+P804*(P$8+O$8)/2+R804*(R$8+Q$8)/2+T804*(T$8+S$8)/2+V804*(V$8+U$8)/2+X804*(X$8+W$8)/2+Z804*(Z$8+Y$8)/2)/AD804)</f>
        <v/>
      </c>
      <c r="AC804" s="45">
        <f>SUM(C804,E804,G804,I804,K804,M804,O804,Q804,S804,U804,W804,Y804)</f>
        <v/>
      </c>
      <c r="AD804" s="46">
        <f>SUM(D804,F804,H804,J804,L804,N804,P804,R804,T804,V804,X804,Z804)</f>
        <v/>
      </c>
      <c r="AE804" s="47">
        <f>AC804+AD804</f>
        <v/>
      </c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8">
        <f>AO803+TIME(0,60*$AH$43/24,0)</f>
        <v/>
      </c>
      <c r="AP804" s="48">
        <f>AP803+TIME(0,60*$AH$43/24,0)</f>
        <v/>
      </c>
    </row>
    <row r="805" ht="15.75" customHeight="1">
      <c r="B805" s="41" t="inlineStr">
        <is>
          <t>10h - 11h</t>
        </is>
      </c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  <c r="AA805" s="43">
        <f>IF(AC805=0,"",(C805*(C$8+D$8)/2+E805*(E$8+F$8)/2+G805*(G$8+H$8)/2+I805*(I$8+J$8)/2+K805*(K$8+L$8)/2+M805*(M$8+N$8)/2+O805*(O$8+P$8)/2+Q805*(Q$8+R$8)/2+S805*(S$8+T$8)/2+U805*(U$8+V$8)/2+W805*(W$8+X$8)/2+Y805*(Y$8+Z$8)/2)/AC805)</f>
        <v/>
      </c>
      <c r="AB805" s="44">
        <f>IF(AD805=0,"",(D805*(D$8+C$8)/2+F805*(F$8+E$8)/2+H805*(H$8+G$8)/2+J805*(J$8+I$8)/2+L805*(L$8+K$8)/2+N805*(N$8+M$8)/2+P805*(P$8+O$8)/2+R805*(R$8+Q$8)/2+T805*(T$8+S$8)/2+V805*(V$8+U$8)/2+X805*(X$8+W$8)/2+Z805*(Z$8+Y$8)/2)/AD805)</f>
        <v/>
      </c>
      <c r="AC805" s="45">
        <f>SUM(C805,E805,G805,I805,K805,M805,O805,Q805,S805,U805,W805,Y805)</f>
        <v/>
      </c>
      <c r="AD805" s="46">
        <f>SUM(D805,F805,H805,J805,L805,N805,P805,R805,T805,V805,X805,Z805)</f>
        <v/>
      </c>
      <c r="AE805" s="47">
        <f>AC805+AD805</f>
        <v/>
      </c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8">
        <f>AO804+TIME(0,60*$AH$43/24,0)</f>
        <v/>
      </c>
      <c r="AP805" s="48">
        <f>AP804+TIME(0,60*$AH$43/24,0)</f>
        <v/>
      </c>
    </row>
    <row r="806" ht="15.75" customHeight="1">
      <c r="B806" s="41" t="inlineStr">
        <is>
          <t>11h - 12h</t>
        </is>
      </c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  <c r="AA806" s="43">
        <f>IF(AC806=0,"",(C806*(C$8+D$8)/2+E806*(E$8+F$8)/2+G806*(G$8+H$8)/2+I806*(I$8+J$8)/2+K806*(K$8+L$8)/2+M806*(M$8+N$8)/2+O806*(O$8+P$8)/2+Q806*(Q$8+R$8)/2+S806*(S$8+T$8)/2+U806*(U$8+V$8)/2+W806*(W$8+X$8)/2+Y806*(Y$8+Z$8)/2)/AC806)</f>
        <v/>
      </c>
      <c r="AB806" s="44">
        <f>IF(AD806=0,"",(D806*(D$8+C$8)/2+F806*(F$8+E$8)/2+H806*(H$8+G$8)/2+J806*(J$8+I$8)/2+L806*(L$8+K$8)/2+N806*(N$8+M$8)/2+P806*(P$8+O$8)/2+R806*(R$8+Q$8)/2+T806*(T$8+S$8)/2+V806*(V$8+U$8)/2+X806*(X$8+W$8)/2+Z806*(Z$8+Y$8)/2)/AD806)</f>
        <v/>
      </c>
      <c r="AC806" s="45">
        <f>SUM(C806,E806,G806,I806,K806,M806,O806,Q806,S806,U806,W806,Y806)</f>
        <v/>
      </c>
      <c r="AD806" s="46">
        <f>SUM(D806,F806,H806,J806,L806,N806,P806,R806,T806,V806,X806,Z806)</f>
        <v/>
      </c>
      <c r="AE806" s="47">
        <f>AC806+AD806</f>
        <v/>
      </c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8">
        <f>AO805+TIME(0,60*$AH$43/24,0)</f>
        <v/>
      </c>
      <c r="AP806" s="48">
        <f>AP805+TIME(0,60*$AH$43/24,0)</f>
        <v/>
      </c>
    </row>
    <row r="807" ht="15.75" customHeight="1">
      <c r="B807" s="41" t="inlineStr">
        <is>
          <t>12h - 13h</t>
        </is>
      </c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  <c r="AA807" s="43">
        <f>IF(AC807=0,"",(C807*(C$8+D$8)/2+E807*(E$8+F$8)/2+G807*(G$8+H$8)/2+I807*(I$8+J$8)/2+K807*(K$8+L$8)/2+M807*(M$8+N$8)/2+O807*(O$8+P$8)/2+Q807*(Q$8+R$8)/2+S807*(S$8+T$8)/2+U807*(U$8+V$8)/2+W807*(W$8+X$8)/2+Y807*(Y$8+Z$8)/2)/AC807)</f>
        <v/>
      </c>
      <c r="AB807" s="44">
        <f>IF(AD807=0,"",(D807*(D$8+C$8)/2+F807*(F$8+E$8)/2+H807*(H$8+G$8)/2+J807*(J$8+I$8)/2+L807*(L$8+K$8)/2+N807*(N$8+M$8)/2+P807*(P$8+O$8)/2+R807*(R$8+Q$8)/2+T807*(T$8+S$8)/2+V807*(V$8+U$8)/2+X807*(X$8+W$8)/2+Z807*(Z$8+Y$8)/2)/AD807)</f>
        <v/>
      </c>
      <c r="AC807" s="45">
        <f>SUM(C807,E807,G807,I807,K807,M807,O807,Q807,S807,U807,W807,Y807)</f>
        <v/>
      </c>
      <c r="AD807" s="46">
        <f>SUM(D807,F807,H807,J807,L807,N807,P807,R807,T807,V807,X807,Z807)</f>
        <v/>
      </c>
      <c r="AE807" s="47">
        <f>AC807+AD807</f>
        <v/>
      </c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8">
        <f>AO806+TIME(0,60*$AH$43/24,0)</f>
        <v/>
      </c>
      <c r="AP807" s="48">
        <f>AP806+TIME(0,60*$AH$43/24,0)</f>
        <v/>
      </c>
    </row>
    <row r="808" ht="15.75" customHeight="1">
      <c r="B808" s="41" t="inlineStr">
        <is>
          <t>13h - 14h</t>
        </is>
      </c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  <c r="AA808" s="43">
        <f>IF(AC808=0,"",(C808*(C$8+D$8)/2+E808*(E$8+F$8)/2+G808*(G$8+H$8)/2+I808*(I$8+J$8)/2+K808*(K$8+L$8)/2+M808*(M$8+N$8)/2+O808*(O$8+P$8)/2+Q808*(Q$8+R$8)/2+S808*(S$8+T$8)/2+U808*(U$8+V$8)/2+W808*(W$8+X$8)/2+Y808*(Y$8+Z$8)/2)/AC808)</f>
        <v/>
      </c>
      <c r="AB808" s="44">
        <f>IF(AD808=0,"",(D808*(D$8+C$8)/2+F808*(F$8+E$8)/2+H808*(H$8+G$8)/2+J808*(J$8+I$8)/2+L808*(L$8+K$8)/2+N808*(N$8+M$8)/2+P808*(P$8+O$8)/2+R808*(R$8+Q$8)/2+T808*(T$8+S$8)/2+V808*(V$8+U$8)/2+X808*(X$8+W$8)/2+Z808*(Z$8+Y$8)/2)/AD808)</f>
        <v/>
      </c>
      <c r="AC808" s="45">
        <f>SUM(C808,E808,G808,I808,K808,M808,O808,Q808,S808,U808,W808,Y808)</f>
        <v/>
      </c>
      <c r="AD808" s="46">
        <f>SUM(D808,F808,H808,J808,L808,N808,P808,R808,T808,V808,X808,Z808)</f>
        <v/>
      </c>
      <c r="AE808" s="47">
        <f>AC808+AD808</f>
        <v/>
      </c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8">
        <f>AO807+TIME(0,60*$AH$43/24,0)</f>
        <v/>
      </c>
      <c r="AP808" s="48">
        <f>AP807+TIME(0,60*$AH$43/24,0)</f>
        <v/>
      </c>
    </row>
    <row r="809" ht="15.75" customHeight="1">
      <c r="B809" s="41" t="inlineStr">
        <is>
          <t>14h - 15h</t>
        </is>
      </c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  <c r="AA809" s="43">
        <f>IF(AC809=0,"",(C809*(C$8+D$8)/2+E809*(E$8+F$8)/2+G809*(G$8+H$8)/2+I809*(I$8+J$8)/2+K809*(K$8+L$8)/2+M809*(M$8+N$8)/2+O809*(O$8+P$8)/2+Q809*(Q$8+R$8)/2+S809*(S$8+T$8)/2+U809*(U$8+V$8)/2+W809*(W$8+X$8)/2+Y809*(Y$8+Z$8)/2)/AC809)</f>
        <v/>
      </c>
      <c r="AB809" s="44">
        <f>IF(AD809=0,"",(D809*(D$8+C$8)/2+F809*(F$8+E$8)/2+H809*(H$8+G$8)/2+J809*(J$8+I$8)/2+L809*(L$8+K$8)/2+N809*(N$8+M$8)/2+P809*(P$8+O$8)/2+R809*(R$8+Q$8)/2+T809*(T$8+S$8)/2+V809*(V$8+U$8)/2+X809*(X$8+W$8)/2+Z809*(Z$8+Y$8)/2)/AD809)</f>
        <v/>
      </c>
      <c r="AC809" s="45">
        <f>SUM(C809,E809,G809,I809,K809,M809,O809,Q809,S809,U809,W809,Y809)</f>
        <v/>
      </c>
      <c r="AD809" s="46">
        <f>SUM(D809,F809,H809,J809,L809,N809,P809,R809,T809,V809,X809,Z809)</f>
        <v/>
      </c>
      <c r="AE809" s="47">
        <f>AC809+AD809</f>
        <v/>
      </c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8">
        <f>AO808+TIME(0,60*$AH$43/24,0)</f>
        <v/>
      </c>
      <c r="AP809" s="48">
        <f>AP808+TIME(0,60*$AH$43/24,0)</f>
        <v/>
      </c>
    </row>
    <row r="810" ht="15.75" customHeight="1">
      <c r="B810" s="41" t="inlineStr">
        <is>
          <t>15h - 16h</t>
        </is>
      </c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  <c r="AA810" s="43">
        <f>IF(AC810=0,"",(C810*(C$8+D$8)/2+E810*(E$8+F$8)/2+G810*(G$8+H$8)/2+I810*(I$8+J$8)/2+K810*(K$8+L$8)/2+M810*(M$8+N$8)/2+O810*(O$8+P$8)/2+Q810*(Q$8+R$8)/2+S810*(S$8+T$8)/2+U810*(U$8+V$8)/2+W810*(W$8+X$8)/2+Y810*(Y$8+Z$8)/2)/AC810)</f>
        <v/>
      </c>
      <c r="AB810" s="44">
        <f>IF(AD810=0,"",(D810*(D$8+C$8)/2+F810*(F$8+E$8)/2+H810*(H$8+G$8)/2+J810*(J$8+I$8)/2+L810*(L$8+K$8)/2+N810*(N$8+M$8)/2+P810*(P$8+O$8)/2+R810*(R$8+Q$8)/2+T810*(T$8+S$8)/2+V810*(V$8+U$8)/2+X810*(X$8+W$8)/2+Z810*(Z$8+Y$8)/2)/AD810)</f>
        <v/>
      </c>
      <c r="AC810" s="45">
        <f>SUM(C810,E810,G810,I810,K810,M810,O810,Q810,S810,U810,W810,Y810)</f>
        <v/>
      </c>
      <c r="AD810" s="46">
        <f>SUM(D810,F810,H810,J810,L810,N810,P810,R810,T810,V810,X810,Z810)</f>
        <v/>
      </c>
      <c r="AE810" s="47">
        <f>AC810+AD810</f>
        <v/>
      </c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8">
        <f>AO809+TIME(0,60*$AH$43/24,0)</f>
        <v/>
      </c>
      <c r="AP810" s="48">
        <f>AP809+TIME(0,60*$AH$43/24,0)</f>
        <v/>
      </c>
    </row>
    <row r="811" ht="15.75" customHeight="1">
      <c r="B811" s="41" t="inlineStr">
        <is>
          <t>16h - 17h</t>
        </is>
      </c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  <c r="AA811" s="43">
        <f>IF(AC811=0,"",(C811*(C$8+D$8)/2+E811*(E$8+F$8)/2+G811*(G$8+H$8)/2+I811*(I$8+J$8)/2+K811*(K$8+L$8)/2+M811*(M$8+N$8)/2+O811*(O$8+P$8)/2+Q811*(Q$8+R$8)/2+S811*(S$8+T$8)/2+U811*(U$8+V$8)/2+W811*(W$8+X$8)/2+Y811*(Y$8+Z$8)/2)/AC811)</f>
        <v/>
      </c>
      <c r="AB811" s="44">
        <f>IF(AD811=0,"",(D811*(D$8+C$8)/2+F811*(F$8+E$8)/2+H811*(H$8+G$8)/2+J811*(J$8+I$8)/2+L811*(L$8+K$8)/2+N811*(N$8+M$8)/2+P811*(P$8+O$8)/2+R811*(R$8+Q$8)/2+T811*(T$8+S$8)/2+V811*(V$8+U$8)/2+X811*(X$8+W$8)/2+Z811*(Z$8+Y$8)/2)/AD811)</f>
        <v/>
      </c>
      <c r="AC811" s="45">
        <f>SUM(C811,E811,G811,I811,K811,M811,O811,Q811,S811,U811,W811,Y811)</f>
        <v/>
      </c>
      <c r="AD811" s="46">
        <f>SUM(D811,F811,H811,J811,L811,N811,P811,R811,T811,V811,X811,Z811)</f>
        <v/>
      </c>
      <c r="AE811" s="47">
        <f>AC811+AD811</f>
        <v/>
      </c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8">
        <f>AO810+TIME(0,60*$AH$43/24,0)</f>
        <v/>
      </c>
      <c r="AP811" s="48">
        <f>AP810+TIME(0,60*$AH$43/24,0)</f>
        <v/>
      </c>
    </row>
    <row r="812" ht="15.75" customHeight="1">
      <c r="B812" s="41" t="inlineStr">
        <is>
          <t>17h - 18h</t>
        </is>
      </c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  <c r="AA812" s="43">
        <f>IF(AC812=0,"",(C812*(C$8+D$8)/2+E812*(E$8+F$8)/2+G812*(G$8+H$8)/2+I812*(I$8+J$8)/2+K812*(K$8+L$8)/2+M812*(M$8+N$8)/2+O812*(O$8+P$8)/2+Q812*(Q$8+R$8)/2+S812*(S$8+T$8)/2+U812*(U$8+V$8)/2+W812*(W$8+X$8)/2+Y812*(Y$8+Z$8)/2)/AC812)</f>
        <v/>
      </c>
      <c r="AB812" s="44">
        <f>IF(AD812=0,"",(D812*(D$8+C$8)/2+F812*(F$8+E$8)/2+H812*(H$8+G$8)/2+J812*(J$8+I$8)/2+L812*(L$8+K$8)/2+N812*(N$8+M$8)/2+P812*(P$8+O$8)/2+R812*(R$8+Q$8)/2+T812*(T$8+S$8)/2+V812*(V$8+U$8)/2+X812*(X$8+W$8)/2+Z812*(Z$8+Y$8)/2)/AD812)</f>
        <v/>
      </c>
      <c r="AC812" s="45">
        <f>SUM(C812,E812,G812,I812,K812,M812,O812,Q812,S812,U812,W812,Y812)</f>
        <v/>
      </c>
      <c r="AD812" s="46">
        <f>SUM(D812,F812,H812,J812,L812,N812,P812,R812,T812,V812,X812,Z812)</f>
        <v/>
      </c>
      <c r="AE812" s="47">
        <f>AC812+AD812</f>
        <v/>
      </c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8">
        <f>AO811+TIME(0,60*$AH$43/24,0)</f>
        <v/>
      </c>
      <c r="AP812" s="48">
        <f>AP811+TIME(0,60*$AH$43/24,0)</f>
        <v/>
      </c>
    </row>
    <row r="813" ht="15.75" customHeight="1">
      <c r="B813" s="41" t="inlineStr">
        <is>
          <t>18h - 19h</t>
        </is>
      </c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  <c r="AA813" s="43">
        <f>IF(AC813=0,"",(C813*(C$8+D$8)/2+E813*(E$8+F$8)/2+G813*(G$8+H$8)/2+I813*(I$8+J$8)/2+K813*(K$8+L$8)/2+M813*(M$8+N$8)/2+O813*(O$8+P$8)/2+Q813*(Q$8+R$8)/2+S813*(S$8+T$8)/2+U813*(U$8+V$8)/2+W813*(W$8+X$8)/2+Y813*(Y$8+Z$8)/2)/AC813)</f>
        <v/>
      </c>
      <c r="AB813" s="44">
        <f>IF(AD813=0,"",(D813*(D$8+C$8)/2+F813*(F$8+E$8)/2+H813*(H$8+G$8)/2+J813*(J$8+I$8)/2+L813*(L$8+K$8)/2+N813*(N$8+M$8)/2+P813*(P$8+O$8)/2+R813*(R$8+Q$8)/2+T813*(T$8+S$8)/2+V813*(V$8+U$8)/2+X813*(X$8+W$8)/2+Z813*(Z$8+Y$8)/2)/AD813)</f>
        <v/>
      </c>
      <c r="AC813" s="45">
        <f>SUM(C813,E813,G813,I813,K813,M813,O813,Q813,S813,U813,W813,Y813)</f>
        <v/>
      </c>
      <c r="AD813" s="46">
        <f>SUM(D813,F813,H813,J813,L813,N813,P813,R813,T813,V813,X813,Z813)</f>
        <v/>
      </c>
      <c r="AE813" s="47">
        <f>AC813+AD813</f>
        <v/>
      </c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8">
        <f>AO812+TIME(0,60*$AH$43/24,0)</f>
        <v/>
      </c>
      <c r="AP813" s="48">
        <f>AP812+TIME(0,60*$AH$43/24,0)</f>
        <v/>
      </c>
    </row>
    <row r="814" ht="15.75" customHeight="1">
      <c r="B814" s="41" t="inlineStr">
        <is>
          <t>19h - 20h</t>
        </is>
      </c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  <c r="AA814" s="43">
        <f>IF(AC814=0,"",(C814*(C$8+D$8)/2+E814*(E$8+F$8)/2+G814*(G$8+H$8)/2+I814*(I$8+J$8)/2+K814*(K$8+L$8)/2+M814*(M$8+N$8)/2+O814*(O$8+P$8)/2+Q814*(Q$8+R$8)/2+S814*(S$8+T$8)/2+U814*(U$8+V$8)/2+W814*(W$8+X$8)/2+Y814*(Y$8+Z$8)/2)/AC814)</f>
        <v/>
      </c>
      <c r="AB814" s="44">
        <f>IF(AD814=0,"",(D814*(D$8+C$8)/2+F814*(F$8+E$8)/2+H814*(H$8+G$8)/2+J814*(J$8+I$8)/2+L814*(L$8+K$8)/2+N814*(N$8+M$8)/2+P814*(P$8+O$8)/2+R814*(R$8+Q$8)/2+T814*(T$8+S$8)/2+V814*(V$8+U$8)/2+X814*(X$8+W$8)/2+Z814*(Z$8+Y$8)/2)/AD814)</f>
        <v/>
      </c>
      <c r="AC814" s="45">
        <f>SUM(C814,E814,G814,I814,K814,M814,O814,Q814,S814,U814,W814,Y814)</f>
        <v/>
      </c>
      <c r="AD814" s="46">
        <f>SUM(D814,F814,H814,J814,L814,N814,P814,R814,T814,V814,X814,Z814)</f>
        <v/>
      </c>
      <c r="AE814" s="47">
        <f>AC814+AD814</f>
        <v/>
      </c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8">
        <f>AO813+TIME(0,60*$AH$43/24,0)</f>
        <v/>
      </c>
      <c r="AP814" s="48">
        <f>AP813+TIME(0,60*$AH$43/24,0)</f>
        <v/>
      </c>
    </row>
    <row r="815" ht="15.75" customHeight="1">
      <c r="B815" s="41" t="inlineStr">
        <is>
          <t>20h - 21h</t>
        </is>
      </c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  <c r="AA815" s="43">
        <f>IF(AC815=0,"",(C815*(C$8+D$8)/2+E815*(E$8+F$8)/2+G815*(G$8+H$8)/2+I815*(I$8+J$8)/2+K815*(K$8+L$8)/2+M815*(M$8+N$8)/2+O815*(O$8+P$8)/2+Q815*(Q$8+R$8)/2+S815*(S$8+T$8)/2+U815*(U$8+V$8)/2+W815*(W$8+X$8)/2+Y815*(Y$8+Z$8)/2)/AC815)</f>
        <v/>
      </c>
      <c r="AB815" s="44">
        <f>IF(AD815=0,"",(D815*(D$8+C$8)/2+F815*(F$8+E$8)/2+H815*(H$8+G$8)/2+J815*(J$8+I$8)/2+L815*(L$8+K$8)/2+N815*(N$8+M$8)/2+P815*(P$8+O$8)/2+R815*(R$8+Q$8)/2+T815*(T$8+S$8)/2+V815*(V$8+U$8)/2+X815*(X$8+W$8)/2+Z815*(Z$8+Y$8)/2)/AD815)</f>
        <v/>
      </c>
      <c r="AC815" s="45">
        <f>SUM(C815,E815,G815,I815,K815,M815,O815,Q815,S815,U815,W815,Y815)</f>
        <v/>
      </c>
      <c r="AD815" s="46">
        <f>SUM(D815,F815,H815,J815,L815,N815,P815,R815,T815,V815,X815,Z815)</f>
        <v/>
      </c>
      <c r="AE815" s="47">
        <f>AC815+AD815</f>
        <v/>
      </c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8">
        <f>AO814+TIME(0,60*$AH$43/24,0)</f>
        <v/>
      </c>
      <c r="AP815" s="48">
        <f>AP814+TIME(0,60*$AH$43/24,0)</f>
        <v/>
      </c>
    </row>
    <row r="816" ht="15.75" customHeight="1">
      <c r="B816" s="41" t="inlineStr">
        <is>
          <t>21h - 22h</t>
        </is>
      </c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  <c r="AA816" s="43">
        <f>IF(AC816=0,"",(C816*(C$8+D$8)/2+E816*(E$8+F$8)/2+G816*(G$8+H$8)/2+I816*(I$8+J$8)/2+K816*(K$8+L$8)/2+M816*(M$8+N$8)/2+O816*(O$8+P$8)/2+Q816*(Q$8+R$8)/2+S816*(S$8+T$8)/2+U816*(U$8+V$8)/2+W816*(W$8+X$8)/2+Y816*(Y$8+Z$8)/2)/AC816)</f>
        <v/>
      </c>
      <c r="AB816" s="44">
        <f>IF(AD816=0,"",(D816*(D$8+C$8)/2+F816*(F$8+E$8)/2+H816*(H$8+G$8)/2+J816*(J$8+I$8)/2+L816*(L$8+K$8)/2+N816*(N$8+M$8)/2+P816*(P$8+O$8)/2+R816*(R$8+Q$8)/2+T816*(T$8+S$8)/2+V816*(V$8+U$8)/2+X816*(X$8+W$8)/2+Z816*(Z$8+Y$8)/2)/AD816)</f>
        <v/>
      </c>
      <c r="AC816" s="45">
        <f>SUM(C816,E816,G816,I816,K816,M816,O816,Q816,S816,U816,W816,Y816)</f>
        <v/>
      </c>
      <c r="AD816" s="46">
        <f>SUM(D816,F816,H816,J816,L816,N816,P816,R816,T816,V816,X816,Z816)</f>
        <v/>
      </c>
      <c r="AE816" s="47">
        <f>AC816+AD816</f>
        <v/>
      </c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8">
        <f>AO815+TIME(0,60*$AH$43/24,0)</f>
        <v/>
      </c>
      <c r="AP816" s="48">
        <f>AP815+TIME(0,60*$AH$43/24,0)</f>
        <v/>
      </c>
    </row>
    <row r="817" ht="15.75" customHeight="1">
      <c r="B817" s="41" t="inlineStr">
        <is>
          <t>22h - 23h</t>
        </is>
      </c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  <c r="AA817" s="43">
        <f>IF(AC817=0,"",(C817*(C$8+D$8)/2+E817*(E$8+F$8)/2+G817*(G$8+H$8)/2+I817*(I$8+J$8)/2+K817*(K$8+L$8)/2+M817*(M$8+N$8)/2+O817*(O$8+P$8)/2+Q817*(Q$8+R$8)/2+S817*(S$8+T$8)/2+U817*(U$8+V$8)/2+W817*(W$8+X$8)/2+Y817*(Y$8+Z$8)/2)/AC817)</f>
        <v/>
      </c>
      <c r="AB817" s="44">
        <f>IF(AD817=0,"",(D817*(D$8+C$8)/2+F817*(F$8+E$8)/2+H817*(H$8+G$8)/2+J817*(J$8+I$8)/2+L817*(L$8+K$8)/2+N817*(N$8+M$8)/2+P817*(P$8+O$8)/2+R817*(R$8+Q$8)/2+T817*(T$8+S$8)/2+V817*(V$8+U$8)/2+X817*(X$8+W$8)/2+Z817*(Z$8+Y$8)/2)/AD817)</f>
        <v/>
      </c>
      <c r="AC817" s="45">
        <f>SUM(C817,E817,G817,I817,K817,M817,O817,Q817,S817,U817,W817,Y817)</f>
        <v/>
      </c>
      <c r="AD817" s="46">
        <f>SUM(D817,F817,H817,J817,L817,N817,P817,R817,T817,V817,X817,Z817)</f>
        <v/>
      </c>
      <c r="AE817" s="47">
        <f>AC817+AD817</f>
        <v/>
      </c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8">
        <f>AO816+TIME(0,60*$AH$43/24,0)</f>
        <v/>
      </c>
      <c r="AP817" s="48">
        <f>AP816+TIME(0,60*$AH$43/24,0)</f>
        <v/>
      </c>
    </row>
    <row r="818" ht="15.75" customHeight="1">
      <c r="B818" s="41" t="inlineStr">
        <is>
          <t>23h - 0h</t>
        </is>
      </c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  <c r="AA818" s="43">
        <f>IF(AC818=0,"",(C818*(C$8+D$8)/2+E818*(E$8+F$8)/2+G818*(G$8+H$8)/2+I818*(I$8+J$8)/2+K818*(K$8+L$8)/2+M818*(M$8+N$8)/2+O818*(O$8+P$8)/2+Q818*(Q$8+R$8)/2+S818*(S$8+T$8)/2+U818*(U$8+V$8)/2+W818*(W$8+X$8)/2+Y818*(Y$8+Z$8)/2)/AC818)</f>
        <v/>
      </c>
      <c r="AB818" s="44">
        <f>IF(AD818=0,"",(D818*(D$8+C$8)/2+F818*(F$8+E$8)/2+H818*(H$8+G$8)/2+J818*(J$8+I$8)/2+L818*(L$8+K$8)/2+N818*(N$8+M$8)/2+P818*(P$8+O$8)/2+R818*(R$8+Q$8)/2+T818*(T$8+S$8)/2+V818*(V$8+U$8)/2+X818*(X$8+W$8)/2+Z818*(Z$8+Y$8)/2)/AD818)</f>
        <v/>
      </c>
      <c r="AC818" s="45">
        <f>SUM(C818,E818,G818,I818,K818,M818,O818,Q818,S818,U818,W818,Y818)</f>
        <v/>
      </c>
      <c r="AD818" s="46">
        <f>SUM(D818,F818,H818,J818,L818,N818,P818,R818,T818,V818,X818,Z818)</f>
        <v/>
      </c>
      <c r="AE818" s="47">
        <f>AC818+AD818</f>
        <v/>
      </c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8">
        <f>AO817+TIME(0,60*$AH$43/24,0)</f>
        <v/>
      </c>
      <c r="AP818" s="48">
        <f>AP817+TIME(0,60*$AH$43/24,0)</f>
        <v/>
      </c>
    </row>
    <row r="819" ht="15.75" customHeight="1">
      <c r="B819" s="49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  <c r="AA819" s="43" t="n"/>
      <c r="AB819" s="50" t="n"/>
      <c r="AC819" s="43" t="n"/>
      <c r="AD819" s="51" t="n"/>
      <c r="AE819" s="52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8">
        <f>AO818+TIME(0,60*$AH$43/24,0)</f>
        <v/>
      </c>
      <c r="AP819" s="48">
        <f>AP818+TIME(0,60*$AH$43/24,0)</f>
        <v/>
      </c>
    </row>
    <row r="820" ht="15.75" customHeight="1">
      <c r="B820" s="53" t="inlineStr">
        <is>
          <t>TOTAL</t>
        </is>
      </c>
      <c r="C820" s="54">
        <f>SUM(C795:C818)</f>
        <v/>
      </c>
      <c r="D820" s="55">
        <f>SUM(D795:D818)</f>
        <v/>
      </c>
      <c r="E820" s="54">
        <f>SUM(E795:E818)</f>
        <v/>
      </c>
      <c r="F820" s="55">
        <f>SUM(F795:F818)</f>
        <v/>
      </c>
      <c r="G820" s="54">
        <f>SUM(G795:G818)</f>
        <v/>
      </c>
      <c r="H820" s="55">
        <f>SUM(H795:H818)</f>
        <v/>
      </c>
      <c r="I820" s="54">
        <f>SUM(I795:I818)</f>
        <v/>
      </c>
      <c r="J820" s="55">
        <f>SUM(J795:J818)</f>
        <v/>
      </c>
      <c r="K820" s="54">
        <f>SUM(K795:K818)</f>
        <v/>
      </c>
      <c r="L820" s="55">
        <f>SUM(L795:L818)</f>
        <v/>
      </c>
      <c r="M820" s="54">
        <f>SUM(M795:M818)</f>
        <v/>
      </c>
      <c r="N820" s="55">
        <f>SUM(N795:N818)</f>
        <v/>
      </c>
      <c r="O820" s="54">
        <f>SUM(O795:O818)</f>
        <v/>
      </c>
      <c r="P820" s="55">
        <f>SUM(P795:P818)</f>
        <v/>
      </c>
      <c r="Q820" s="54">
        <f>SUM(Q795:Q818)</f>
        <v/>
      </c>
      <c r="R820" s="55">
        <f>SUM(R795:R818)</f>
        <v/>
      </c>
      <c r="S820" s="54">
        <f>SUM(S795:S818)</f>
        <v/>
      </c>
      <c r="T820" s="55">
        <f>SUM(T795:T818)</f>
        <v/>
      </c>
      <c r="U820" s="54">
        <f>SUM(U795:U818)</f>
        <v/>
      </c>
      <c r="V820" s="55">
        <f>SUM(V795:V818)</f>
        <v/>
      </c>
      <c r="W820" s="54">
        <f>SUM(W795:W818)</f>
        <v/>
      </c>
      <c r="X820" s="55">
        <f>SUM(X795:X818)</f>
        <v/>
      </c>
      <c r="Y820" s="54">
        <f>SUM(Y795:Y818)</f>
        <v/>
      </c>
      <c r="Z820" s="55">
        <f>SUM(Z795:Z818)</f>
        <v/>
      </c>
      <c r="AA820" s="43">
        <f>IF(AC820=0,"",(C820*(C$8+D$8)/2+E820*(E$8+F$8)/2+G820*(G$8+H$8)/2+I820*(I$8+J$8)/2+K820*(K$8+L$8)/2+M820*(M$8+N$8)/2+O820*(O$8+P$8)/2+Q820*(Q$8+R$8)/2+S820*(S$8+T$8)/2+U820*(U$8+V$8)/2+W820*(W$8+X$8)/2+Y820*(Y$8+Z$8)/2)/AC820)</f>
        <v/>
      </c>
      <c r="AB820" s="44">
        <f>IF(AD820=0,"",(D820*(D$8+C$8)/2+F820*(F$8+E$8)/2+H820*(H$8+G$8)/2+J820*(J$8+I$8)/2+L820*(L$8+K$8)/2+N820*(N$8+M$8)/2+P820*(P$8+O$8)/2+R820*(R$8+Q$8)/2+T820*(T$8+S$8)/2+V820*(V$8+U$8)/2+X820*(X$8+W$8)/2+Z820*(Z$8+Y$8)/2)/AD820)</f>
        <v/>
      </c>
      <c r="AC820" s="45">
        <f>SUM(AC795:AC818)</f>
        <v/>
      </c>
      <c r="AD820" s="56">
        <f>SUM(AD795:AD818)</f>
        <v/>
      </c>
      <c r="AE820" s="57">
        <f>SUM(AE795:AE818)</f>
        <v/>
      </c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</row>
    <row r="821" ht="15.75" customHeight="1">
      <c r="B821" s="53" t="inlineStr">
        <is>
          <t>%</t>
        </is>
      </c>
      <c r="C821" s="58">
        <f>100*C820/$AE820</f>
        <v/>
      </c>
      <c r="D821" s="59">
        <f>100*D820/$AE820</f>
        <v/>
      </c>
      <c r="E821" s="58">
        <f>100*E820/$AE820</f>
        <v/>
      </c>
      <c r="F821" s="59">
        <f>100*F820/$AE820</f>
        <v/>
      </c>
      <c r="G821" s="58">
        <f>100*G820/$AE820</f>
        <v/>
      </c>
      <c r="H821" s="59">
        <f>100*H820/$AE820</f>
        <v/>
      </c>
      <c r="I821" s="58">
        <f>100*I820/$AE820</f>
        <v/>
      </c>
      <c r="J821" s="59">
        <f>100*J820/$AE820</f>
        <v/>
      </c>
      <c r="K821" s="58">
        <f>100*K820/$AE820</f>
        <v/>
      </c>
      <c r="L821" s="59">
        <f>100*L820/$AE820</f>
        <v/>
      </c>
      <c r="M821" s="58">
        <f>100*M820/$AE820</f>
        <v/>
      </c>
      <c r="N821" s="59">
        <f>100*N820/$AE820</f>
        <v/>
      </c>
      <c r="O821" s="58">
        <f>100*O820/$AE820</f>
        <v/>
      </c>
      <c r="P821" s="59">
        <f>100*P820/$AE820</f>
        <v/>
      </c>
      <c r="Q821" s="58">
        <f>100*Q820/$AE820</f>
        <v/>
      </c>
      <c r="R821" s="59">
        <f>100*R820/$AE820</f>
        <v/>
      </c>
      <c r="S821" s="58">
        <f>100*S820/$AE820</f>
        <v/>
      </c>
      <c r="T821" s="59">
        <f>100*T820/$AE820</f>
        <v/>
      </c>
      <c r="U821" s="58">
        <f>100*U820/$AE820</f>
        <v/>
      </c>
      <c r="V821" s="59">
        <f>100*V820/$AE820</f>
        <v/>
      </c>
      <c r="W821" s="58">
        <f>100*W820/$AE820</f>
        <v/>
      </c>
      <c r="X821" s="59">
        <f>100*X820/$AE820</f>
        <v/>
      </c>
      <c r="Y821" s="58">
        <f>100*Y820/$AE820</f>
        <v/>
      </c>
      <c r="Z821" s="59">
        <f>100*Z820/$AE820</f>
        <v/>
      </c>
      <c r="AA821" s="43" t="n"/>
      <c r="AB821" s="60" t="n"/>
      <c r="AC821" s="61">
        <f>AC820/AE820</f>
        <v/>
      </c>
      <c r="AD821" s="62">
        <f>AD820/AE820</f>
        <v/>
      </c>
      <c r="AE821" s="63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</row>
    <row r="822" hidden="1" ht="15.75" customFormat="1" customHeight="1" s="30">
      <c r="B822" s="64" t="inlineStr">
        <is>
          <t>% cumul VL</t>
        </is>
      </c>
      <c r="C822" s="3">
        <f>100*C820/$AC820</f>
        <v/>
      </c>
      <c r="D822" s="3" t="n"/>
      <c r="E822" s="3">
        <f>100*E820/$AC820+C822</f>
        <v/>
      </c>
      <c r="F822" s="3" t="n"/>
      <c r="G822" s="3">
        <f>100*G820/$AC820+E822</f>
        <v/>
      </c>
      <c r="H822" s="3" t="n"/>
      <c r="I822" s="3">
        <f>100*I820/$AC820+G822</f>
        <v/>
      </c>
      <c r="J822" s="3" t="n"/>
      <c r="K822" s="3">
        <f>100*K820/$AC820+I822</f>
        <v/>
      </c>
      <c r="L822" s="3" t="n"/>
      <c r="M822" s="3">
        <f>100*M820/$AC820+K822</f>
        <v/>
      </c>
      <c r="N822" s="3" t="n"/>
      <c r="O822" s="3">
        <f>100*O820/$AC820+M822</f>
        <v/>
      </c>
      <c r="P822" s="3" t="n"/>
      <c r="Q822" s="3">
        <f>100*Q820/$AC820+O822</f>
        <v/>
      </c>
      <c r="R822" s="3" t="n"/>
      <c r="S822" s="3">
        <f>100*S820/$AC820+Q822</f>
        <v/>
      </c>
      <c r="T822" s="3" t="n"/>
      <c r="U822" s="3">
        <f>100*U820/$AC820+S822</f>
        <v/>
      </c>
      <c r="V822" s="3" t="n"/>
      <c r="W822" s="3">
        <f>100*W820/$AC820+U822</f>
        <v/>
      </c>
      <c r="X822" s="3" t="n"/>
      <c r="Y822" s="3">
        <f>100*Y820/$AC820+W822</f>
        <v/>
      </c>
      <c r="Z822" s="3" t="n"/>
      <c r="AB822" s="65" t="n"/>
      <c r="AC822" s="65" t="n"/>
      <c r="AD822" s="65" t="n"/>
      <c r="AE822" s="65" t="n"/>
      <c r="AO822" s="3" t="n"/>
      <c r="AP822" s="66" t="n"/>
      <c r="AQ822" s="3" t="n"/>
      <c r="AS822" s="3" t="n"/>
    </row>
    <row r="823" hidden="1" ht="15.75" customFormat="1" customHeight="1" s="30">
      <c r="A823" s="67" t="inlineStr">
        <is>
          <t>% cumul PL</t>
        </is>
      </c>
      <c r="D823" s="3">
        <f>100*D820/$AD820</f>
        <v/>
      </c>
      <c r="E823" s="3" t="n"/>
      <c r="F823" s="3">
        <f>100*F820/$AD820+D823</f>
        <v/>
      </c>
      <c r="G823" s="3" t="n"/>
      <c r="H823" s="3">
        <f>100*H820/$AD820+F823</f>
        <v/>
      </c>
      <c r="I823" s="3" t="n"/>
      <c r="J823" s="3">
        <f>100*J820/$AD820+H823</f>
        <v/>
      </c>
      <c r="K823" s="3" t="n"/>
      <c r="L823" s="3">
        <f>100*L820/$AD820+J823</f>
        <v/>
      </c>
      <c r="M823" s="3" t="n"/>
      <c r="N823" s="3">
        <f>100*N820/$AD820+L823</f>
        <v/>
      </c>
      <c r="O823" s="3" t="n"/>
      <c r="P823" s="3">
        <f>100*P820/$AD820+N823</f>
        <v/>
      </c>
      <c r="Q823" s="3" t="n"/>
      <c r="R823" s="3">
        <f>100*R820/$AD820+P823</f>
        <v/>
      </c>
      <c r="S823" s="3" t="n"/>
      <c r="T823" s="3">
        <f>100*T820/$AD820+R823</f>
        <v/>
      </c>
      <c r="U823" s="3" t="n"/>
      <c r="V823" s="3">
        <f>100*V820/$AD820+T823</f>
        <v/>
      </c>
      <c r="W823" s="3" t="n"/>
      <c r="X823" s="3">
        <f>100*X820/$AD820+V823</f>
        <v/>
      </c>
      <c r="Y823" s="3" t="n"/>
      <c r="Z823" s="3">
        <f>100*Z820/$AD820+X823</f>
        <v/>
      </c>
      <c r="AO823" s="3" t="n"/>
    </row>
    <row r="824" hidden="1" ht="15.75" customFormat="1" customHeight="1" s="30">
      <c r="B824" s="31" t="inlineStr">
        <is>
          <t>% cumul TV</t>
        </is>
      </c>
      <c r="C824" s="3">
        <f>(C822*$AC820+D823*$AD820)/$AE820</f>
        <v/>
      </c>
      <c r="D824" s="3" t="n"/>
      <c r="E824" s="3">
        <f>(E822*$AC820+F823*$AD820)/$AE820</f>
        <v/>
      </c>
      <c r="F824" s="3" t="n"/>
      <c r="G824" s="3">
        <f>(G822*$AC820+H823*$AD820)/$AE820</f>
        <v/>
      </c>
      <c r="H824" s="3" t="n"/>
      <c r="I824" s="3">
        <f>(I822*$AC820+J823*$AD820)/$AE820</f>
        <v/>
      </c>
      <c r="J824" s="3" t="n"/>
      <c r="K824" s="3">
        <f>(K822*$AC820+L823*$AD820)/$AE820</f>
        <v/>
      </c>
      <c r="L824" s="3" t="n"/>
      <c r="M824" s="3">
        <f>(M822*$AC820+N823*$AD820)/$AE820</f>
        <v/>
      </c>
      <c r="N824" s="3" t="n"/>
      <c r="O824" s="3">
        <f>(O822*$AC820+P823*$AD820)/$AE820</f>
        <v/>
      </c>
      <c r="P824" s="3" t="n"/>
      <c r="Q824" s="3">
        <f>(Q822*$AC820+R823*$AD820)/$AE820</f>
        <v/>
      </c>
      <c r="R824" s="3" t="n"/>
      <c r="S824" s="3">
        <f>(S822*$AC820+T823*$AD820)/$AE820</f>
        <v/>
      </c>
      <c r="T824" s="3" t="n"/>
      <c r="U824" s="3">
        <f>(U822*$AC820+V823*$AD820)/$AE820</f>
        <v/>
      </c>
      <c r="V824" s="3" t="n"/>
      <c r="W824" s="3">
        <f>(W822*$AC820+X823*$AD820)/$AE820</f>
        <v/>
      </c>
      <c r="X824" s="3" t="n"/>
      <c r="Y824" s="3">
        <f>(Y822*$AC820+Z823*$AD820)/$AE820</f>
        <v/>
      </c>
      <c r="Z824" s="3" t="n"/>
      <c r="AO824" s="3" t="n"/>
    </row>
    <row r="825" ht="15.75" customHeight="1">
      <c r="B825" s="68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</row>
    <row r="826" ht="15.75" customHeight="1">
      <c r="B826" s="69" t="inlineStr">
        <is>
          <t>CLASSIFICATION DES VITESSES PRATIQUEES</t>
        </is>
      </c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1" t="n"/>
      <c r="AA826" s="452" t="inlineStr">
        <is>
          <t>RECAPITULATIF</t>
        </is>
      </c>
      <c r="AB826" s="446" t="n"/>
      <c r="AC826" s="446" t="n"/>
      <c r="AD826" s="446" t="n"/>
      <c r="AE826" s="446" t="n"/>
      <c r="AF826" s="446" t="n"/>
      <c r="AG826" s="446" t="n"/>
      <c r="AH826" s="446" t="n"/>
      <c r="AI826" s="446" t="n"/>
      <c r="AJ826" s="446" t="n"/>
      <c r="AK826" s="446" t="n"/>
      <c r="AL826" s="446" t="n"/>
      <c r="AM826" s="449" t="n"/>
      <c r="AN826" s="72" t="n"/>
    </row>
    <row r="827" ht="15.75" customHeight="1">
      <c r="B827" s="73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74" t="inlineStr">
        <is>
          <t>Vitesse limite =</t>
        </is>
      </c>
      <c r="AD827" s="74" t="inlineStr">
        <is>
          <t>Vitesse limite =</t>
        </is>
      </c>
      <c r="AE827" s="501" t="inlineStr">
        <is>
          <t>km/h</t>
        </is>
      </c>
      <c r="AF827" s="40" t="inlineStr">
        <is>
          <t>{{VMAX}}</t>
        </is>
      </c>
      <c r="AG827" s="74" t="inlineStr">
        <is>
          <t>Page =</t>
        </is>
      </c>
      <c r="AH827" s="74" t="n">
        <v>24</v>
      </c>
      <c r="AI827" s="501" t="inlineStr">
        <is>
          <t>h</t>
        </is>
      </c>
      <c r="AL827" s="40" t="n"/>
      <c r="AM827" s="40" t="n"/>
      <c r="AN827" s="40" t="n"/>
    </row>
    <row r="828" ht="15.75" customHeight="1">
      <c r="B828" s="73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51" t="inlineStr">
        <is>
          <t>Véhicules</t>
        </is>
      </c>
      <c r="AB828" s="427" t="n"/>
      <c r="AC828" s="428" t="n"/>
      <c r="AD828" s="448" t="inlineStr">
        <is>
          <t>Débits</t>
        </is>
      </c>
      <c r="AE828" s="449" t="n"/>
      <c r="AF828" s="448" t="inlineStr">
        <is>
          <t>Vitesses</t>
        </is>
      </c>
      <c r="AG828" s="446" t="n"/>
      <c r="AH828" s="446" t="n"/>
      <c r="AI828" s="446" t="n"/>
      <c r="AJ828" s="449" t="n"/>
      <c r="AK828" s="448" t="inlineStr">
        <is>
          <t>Périodes</t>
        </is>
      </c>
      <c r="AL828" s="446" t="n"/>
      <c r="AM828" s="449" t="n"/>
      <c r="AN828" s="533" t="n"/>
    </row>
    <row r="829" ht="15.75" customHeight="1">
      <c r="B829" s="77" t="n"/>
      <c r="C829" s="78" t="n"/>
      <c r="D829" s="78" t="n"/>
      <c r="E829" s="78" t="n"/>
      <c r="F829" s="78" t="n"/>
      <c r="G829" s="78" t="n"/>
      <c r="H829" s="78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  <c r="R829" s="78" t="n"/>
      <c r="S829" s="78" t="n"/>
      <c r="T829" s="78" t="n"/>
      <c r="U829" s="78" t="n"/>
      <c r="V829" s="78" t="n"/>
      <c r="W829" s="78" t="n"/>
      <c r="X829" s="78" t="n"/>
      <c r="Y829" s="78" t="n"/>
      <c r="Z829" s="78" t="n"/>
      <c r="AA829" s="434" t="n"/>
      <c r="AB829" s="435" t="n"/>
      <c r="AC829" s="436" t="n"/>
      <c r="AD829" s="79" t="inlineStr">
        <is>
          <t>Total</t>
        </is>
      </c>
      <c r="AE829" s="80" t="inlineStr">
        <is>
          <t>TMH</t>
        </is>
      </c>
      <c r="AF829" s="81" t="inlineStr">
        <is>
          <t>Vmoy</t>
        </is>
      </c>
      <c r="AG829" s="82" t="inlineStr">
        <is>
          <t>V15</t>
        </is>
      </c>
      <c r="AH829" s="83" t="inlineStr">
        <is>
          <t>V50</t>
        </is>
      </c>
      <c r="AI829" s="472" t="inlineStr">
        <is>
          <t>V85</t>
        </is>
      </c>
      <c r="AJ829" s="79" t="inlineStr">
        <is>
          <t>Infrac.</t>
        </is>
      </c>
      <c r="AK829" s="85" t="n">
        <v>1</v>
      </c>
      <c r="AL829" s="85" t="n">
        <v>2</v>
      </c>
      <c r="AM829" s="86" t="n">
        <v>3</v>
      </c>
      <c r="AN829" s="87" t="n"/>
    </row>
    <row r="830" ht="15.75" customHeight="1">
      <c r="B830" s="77" t="n"/>
      <c r="C830" s="78" t="n"/>
      <c r="D830" s="78" t="n"/>
      <c r="E830" s="78" t="n"/>
      <c r="F830" s="78" t="n"/>
      <c r="G830" s="78" t="n"/>
      <c r="H830" s="78" t="n"/>
      <c r="I830" s="78" t="n"/>
      <c r="J830" s="78" t="n"/>
      <c r="K830" s="78" t="n"/>
      <c r="L830" s="78" t="n"/>
      <c r="M830" s="78" t="n"/>
      <c r="N830" s="78" t="n"/>
      <c r="O830" s="78" t="n"/>
      <c r="P830" s="78" t="n"/>
      <c r="Q830" s="78" t="n"/>
      <c r="R830" s="78" t="n"/>
      <c r="S830" s="78" t="n"/>
      <c r="T830" s="78" t="n"/>
      <c r="U830" s="78" t="n"/>
      <c r="V830" s="78" t="n"/>
      <c r="W830" s="78" t="n"/>
      <c r="X830" s="78" t="n"/>
      <c r="Y830" s="78" t="n"/>
      <c r="Z830" s="78" t="n"/>
      <c r="AA830" s="426" t="inlineStr">
        <is>
          <t>Tout véhicule (TV)</t>
        </is>
      </c>
      <c r="AB830" s="427" t="n"/>
      <c r="AC830" s="428" t="n"/>
      <c r="AD830" s="88" t="n"/>
      <c r="AE830" s="89" t="n"/>
      <c r="AF830" s="481" t="n"/>
      <c r="AG830" s="91" t="n"/>
      <c r="AH830" s="92" t="n"/>
      <c r="AI830" s="513" t="n"/>
      <c r="AJ830" s="94" t="n"/>
      <c r="AK830" s="32" t="n"/>
      <c r="AL830" s="32" t="n"/>
      <c r="AM830" s="95" t="n"/>
    </row>
    <row r="831" ht="15.75" customFormat="1" customHeight="1" s="96">
      <c r="B831" s="97" t="n"/>
      <c r="C831" s="98" t="n"/>
      <c r="D831" s="98" t="n"/>
      <c r="E831" s="98" t="n"/>
      <c r="F831" s="98" t="n"/>
      <c r="G831" s="98" t="n"/>
      <c r="H831" s="98" t="n"/>
      <c r="I831" s="98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9" t="n"/>
      <c r="AB831" s="100" t="n"/>
      <c r="AC831" s="101" t="n"/>
      <c r="AD831" s="371" t="n"/>
      <c r="AE831" s="102" t="n"/>
      <c r="AF831" s="103" t="n"/>
      <c r="AG831" s="104" t="n"/>
      <c r="AH831" s="105" t="n"/>
      <c r="AI831" s="106" t="n"/>
      <c r="AJ831" s="376" t="n"/>
      <c r="AK831" s="385" t="n"/>
      <c r="AL831" s="386" t="n"/>
      <c r="AM831" s="387" t="n"/>
      <c r="AO831" s="107" t="n"/>
      <c r="AP831" s="108" t="n"/>
      <c r="AQ831" s="108" t="n"/>
      <c r="AR831" s="108" t="n"/>
      <c r="AS831" s="108" t="n"/>
    </row>
    <row r="832" ht="15.75" customHeight="1">
      <c r="B832" s="77" t="n"/>
      <c r="C832" s="78" t="n"/>
      <c r="D832" s="78" t="n"/>
      <c r="E832" s="78" t="n"/>
      <c r="F832" s="78" t="n"/>
      <c r="G832" s="78" t="n"/>
      <c r="H832" s="78" t="n"/>
      <c r="I832" s="78" t="n"/>
      <c r="J832" s="78" t="n"/>
      <c r="K832" s="78" t="n"/>
      <c r="L832" s="78" t="n"/>
      <c r="M832" s="78" t="n"/>
      <c r="N832" s="78" t="n"/>
      <c r="O832" s="78" t="n"/>
      <c r="P832" s="78" t="n"/>
      <c r="Q832" s="78" t="n"/>
      <c r="R832" s="78" t="n"/>
      <c r="S832" s="78" t="n"/>
      <c r="T832" s="78" t="n"/>
      <c r="U832" s="78" t="n"/>
      <c r="V832" s="78" t="n"/>
      <c r="W832" s="78" t="n"/>
      <c r="X832" s="78" t="n"/>
      <c r="Y832" s="78" t="n"/>
      <c r="Z832" s="78" t="n"/>
      <c r="AA832" s="551" t="inlineStr">
        <is>
          <t>Véhicules légers (VL)</t>
        </is>
      </c>
      <c r="AB832" s="427" t="n"/>
      <c r="AC832" s="428" t="n"/>
      <c r="AD832" s="109" t="n"/>
      <c r="AE832" s="110" t="n"/>
      <c r="AF832" s="111" t="n"/>
      <c r="AG832" s="112" t="n"/>
      <c r="AH832" s="113" t="n"/>
      <c r="AI832" s="114" t="n"/>
      <c r="AJ832" s="115" t="n"/>
      <c r="AK832" s="116" t="n"/>
      <c r="AL832" s="116" t="n"/>
      <c r="AM832" s="117" t="n"/>
    </row>
    <row r="833" ht="15.75" customFormat="1" customHeight="1" s="96">
      <c r="B833" s="97" t="n"/>
      <c r="C833" s="98" t="n"/>
      <c r="D833" s="98" t="n"/>
      <c r="E833" s="98" t="n"/>
      <c r="F833" s="98" t="n"/>
      <c r="G833" s="98" t="n"/>
      <c r="H833" s="98" t="n"/>
      <c r="I833" s="98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118" t="n"/>
      <c r="AB833" s="119" t="n"/>
      <c r="AC833" s="120" t="n"/>
      <c r="AD833" s="372" t="n"/>
      <c r="AE833" s="121" t="n"/>
      <c r="AF833" s="419" t="n"/>
      <c r="AG833" s="122" t="n"/>
      <c r="AH833" s="123" t="n"/>
      <c r="AI833" s="124" t="n"/>
      <c r="AJ833" s="375" t="n"/>
      <c r="AK833" s="390" t="n"/>
      <c r="AL833" s="389" t="n"/>
      <c r="AM833" s="388" t="n"/>
      <c r="AO833" s="107" t="n"/>
      <c r="AP833" s="108" t="n"/>
      <c r="AQ833" s="108" t="n"/>
      <c r="AR833" s="108" t="n"/>
      <c r="AS833" s="108" t="n"/>
    </row>
    <row r="834" ht="15.75" customHeight="1">
      <c r="B834" s="77" t="n"/>
      <c r="C834" s="78" t="n"/>
      <c r="D834" s="78" t="n"/>
      <c r="E834" s="78" t="n"/>
      <c r="F834" s="78" t="n"/>
      <c r="G834" s="78" t="n"/>
      <c r="H834" s="78" t="n"/>
      <c r="I834" s="78" t="n"/>
      <c r="J834" s="78" t="n"/>
      <c r="K834" s="78" t="n"/>
      <c r="L834" s="78" t="n"/>
      <c r="M834" s="78" t="n"/>
      <c r="N834" s="78" t="n"/>
      <c r="O834" s="78" t="n"/>
      <c r="P834" s="78" t="n"/>
      <c r="Q834" s="78" t="n"/>
      <c r="R834" s="78" t="n"/>
      <c r="S834" s="78" t="n"/>
      <c r="T834" s="78" t="n"/>
      <c r="U834" s="78" t="n"/>
      <c r="V834" s="78" t="n"/>
      <c r="W834" s="78" t="n"/>
      <c r="X834" s="78" t="n"/>
      <c r="Y834" s="78" t="n"/>
      <c r="Z834" s="78" t="n"/>
      <c r="AA834" s="549" t="inlineStr">
        <is>
          <t>Poids lourds (PL)</t>
        </is>
      </c>
      <c r="AB834" s="427" t="n"/>
      <c r="AC834" s="428" t="n"/>
      <c r="AD834" s="125" t="n"/>
      <c r="AE834" s="126" t="n"/>
      <c r="AF834" s="127" t="n"/>
      <c r="AG834" s="128" t="n"/>
      <c r="AH834" s="129" t="n"/>
      <c r="AI834" s="130" t="n"/>
      <c r="AJ834" s="131" t="n"/>
      <c r="AK834" s="132" t="n"/>
      <c r="AL834" s="132" t="n"/>
      <c r="AM834" s="133" t="n"/>
    </row>
    <row r="835" ht="15.75" customFormat="1" customHeight="1" s="96">
      <c r="B835" s="97" t="n"/>
      <c r="C835" s="98" t="n"/>
      <c r="D835" s="98" t="n"/>
      <c r="E835" s="98" t="n"/>
      <c r="F835" s="98" t="n"/>
      <c r="G835" s="98" t="n"/>
      <c r="H835" s="98" t="n"/>
      <c r="I835" s="98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134" t="n"/>
      <c r="AB835" s="135" t="n"/>
      <c r="AC835" s="136" t="n"/>
      <c r="AD835" s="373">
        <f>AD821</f>
        <v/>
      </c>
      <c r="AE835" s="137" t="n"/>
      <c r="AF835" s="418" t="inlineStr">
        <is>
          <t>km/h</t>
        </is>
      </c>
      <c r="AG835" s="138">
        <f>SUMPRODUCT(MATCH(1,--($C823:$Z823&gt;15),0))</f>
        <v/>
      </c>
      <c r="AH835" s="139">
        <f>SUMPRODUCT(MATCH(1,--($C823:$Z823&gt;50),0))</f>
        <v/>
      </c>
      <c r="AI835" s="140">
        <f>SUMPRODUCT(MATCH(1,--($C823:$Z823&gt;85),0))</f>
        <v/>
      </c>
      <c r="AJ835" s="374">
        <f>AJ834/AD834</f>
        <v/>
      </c>
      <c r="AK835" s="391">
        <f>AK834/$AD834</f>
        <v/>
      </c>
      <c r="AL835" s="393">
        <f>AL834/$AD834</f>
        <v/>
      </c>
      <c r="AM835" s="392">
        <f>AM834/$AD834</f>
        <v/>
      </c>
      <c r="AO835" s="107" t="n"/>
      <c r="AP835" s="108" t="n"/>
      <c r="AQ835" s="108" t="n"/>
      <c r="AR835" s="108" t="n"/>
      <c r="AS835" s="108" t="n"/>
    </row>
    <row r="836" ht="15.75" customHeight="1">
      <c r="B836" s="77" t="n"/>
      <c r="C836" s="78" t="n"/>
      <c r="D836" s="78" t="n"/>
      <c r="E836" s="78" t="n"/>
      <c r="F836" s="78" t="n"/>
      <c r="G836" s="78" t="n"/>
      <c r="H836" s="78" t="n"/>
      <c r="I836" s="78" t="n"/>
      <c r="J836" s="78" t="n"/>
      <c r="K836" s="78" t="n"/>
      <c r="L836" s="78" t="n"/>
      <c r="M836" s="78" t="n"/>
      <c r="N836" s="78" t="n"/>
      <c r="O836" s="78" t="n"/>
      <c r="P836" s="78" t="n"/>
      <c r="Q836" s="78" t="n"/>
      <c r="R836" s="78" t="n"/>
      <c r="S836" s="78" t="n"/>
      <c r="T836" s="78" t="n"/>
      <c r="U836" s="78" t="n"/>
      <c r="V836" s="78" t="n"/>
      <c r="W836" s="78" t="n"/>
      <c r="X836" s="78" t="n"/>
      <c r="Y836" s="78" t="n"/>
      <c r="Z836" s="78" t="n"/>
      <c r="AB836" s="141" t="n"/>
      <c r="AC836" s="141" t="n"/>
      <c r="AD836" s="142" t="n"/>
      <c r="AE836" s="143" t="n"/>
      <c r="AF836" s="143" t="n"/>
      <c r="AG836" s="143" t="n"/>
      <c r="AH836" s="143" t="n"/>
      <c r="AI836" s="438" t="inlineStr">
        <is>
          <t>Période 1:</t>
        </is>
      </c>
      <c r="AK836" s="316" t="inlineStr">
        <is>
          <t>{{P1_START}}</t>
        </is>
      </c>
      <c r="AL836" s="425" t="inlineStr">
        <is>
          <t>à</t>
        </is>
      </c>
      <c r="AM836" s="316" t="inlineStr">
        <is>
          <t>{{P1_END}}</t>
        </is>
      </c>
      <c r="AN836" s="144" t="n"/>
    </row>
    <row r="837" ht="15.75" customHeight="1">
      <c r="B837" s="77" t="n"/>
      <c r="C837" s="78" t="n"/>
      <c r="D837" s="78" t="n"/>
      <c r="E837" s="78" t="n"/>
      <c r="F837" s="78" t="n"/>
      <c r="G837" s="78" t="n"/>
      <c r="H837" s="78" t="n"/>
      <c r="I837" s="78" t="n"/>
      <c r="J837" s="78" t="n"/>
      <c r="K837" s="78" t="n"/>
      <c r="L837" s="78" t="n"/>
      <c r="M837" s="78" t="n"/>
      <c r="N837" s="78" t="n"/>
      <c r="O837" s="78" t="n"/>
      <c r="P837" s="78" t="n"/>
      <c r="Q837" s="78" t="n"/>
      <c r="R837" s="78" t="n"/>
      <c r="S837" s="78" t="n"/>
      <c r="T837" s="78" t="n"/>
      <c r="U837" s="78" t="n"/>
      <c r="V837" s="78" t="n"/>
      <c r="W837" s="78" t="n"/>
      <c r="X837" s="78" t="n"/>
      <c r="Y837" s="78" t="n"/>
      <c r="Z837" s="78" t="n"/>
      <c r="AB837" s="145" t="n"/>
      <c r="AC837" s="145" t="n"/>
      <c r="AD837" s="146" t="n"/>
      <c r="AE837" s="147" t="n"/>
      <c r="AF837" s="147" t="n"/>
      <c r="AG837" s="147" t="n"/>
      <c r="AH837" s="147" t="n"/>
      <c r="AI837" s="438" t="inlineStr">
        <is>
          <t>Période 2:</t>
        </is>
      </c>
      <c r="AK837" s="316" t="inlineStr">
        <is>
          <t>{{P2_START}}</t>
        </is>
      </c>
      <c r="AL837" s="425" t="inlineStr">
        <is>
          <t>à</t>
        </is>
      </c>
      <c r="AM837" s="316" t="inlineStr">
        <is>
          <t>{{P2_END}}</t>
        </is>
      </c>
      <c r="AN837" s="144" t="n"/>
    </row>
    <row r="838" ht="15.75" customHeight="1">
      <c r="B838" s="77" t="n"/>
      <c r="C838" s="78" t="n"/>
      <c r="D838" s="78" t="n"/>
      <c r="E838" s="78" t="n"/>
      <c r="F838" s="78" t="n"/>
      <c r="G838" s="78" t="n"/>
      <c r="H838" s="78" t="n"/>
      <c r="I838" s="78" t="n"/>
      <c r="J838" s="78" t="n"/>
      <c r="K838" s="78" t="n"/>
      <c r="L838" s="78" t="n"/>
      <c r="M838" s="78" t="n"/>
      <c r="N838" s="78" t="n"/>
      <c r="O838" s="78" t="n"/>
      <c r="P838" s="78" t="n"/>
      <c r="Q838" s="78" t="n"/>
      <c r="R838" s="78" t="n"/>
      <c r="S838" s="78" t="n"/>
      <c r="T838" s="78" t="n"/>
      <c r="U838" s="78" t="n"/>
      <c r="V838" s="78" t="n"/>
      <c r="W838" s="78" t="n"/>
      <c r="X838" s="78" t="n"/>
      <c r="Y838" s="78" t="n"/>
      <c r="Z838" s="78" t="n"/>
      <c r="AB838" s="148" t="n"/>
      <c r="AC838" s="148" t="n"/>
      <c r="AD838" s="146" t="n"/>
      <c r="AE838" s="147" t="n"/>
      <c r="AF838" s="147" t="n"/>
      <c r="AG838" s="147" t="n"/>
      <c r="AH838" s="147" t="n"/>
      <c r="AI838" s="438" t="inlineStr">
        <is>
          <t>Période 3:</t>
        </is>
      </c>
      <c r="AK838" s="316" t="inlineStr">
        <is>
          <t>{{P3_START}}</t>
        </is>
      </c>
      <c r="AL838" s="425" t="inlineStr">
        <is>
          <t>à</t>
        </is>
      </c>
      <c r="AM838" s="316" t="inlineStr">
        <is>
          <t>{{P3_END}}</t>
        </is>
      </c>
      <c r="AN838" s="144" t="n"/>
    </row>
    <row r="839" ht="15.75" customHeight="1">
      <c r="B839" s="77" t="n"/>
      <c r="C839" s="78" t="n"/>
      <c r="D839" s="78" t="n"/>
      <c r="E839" s="78" t="n"/>
      <c r="F839" s="78" t="n"/>
      <c r="G839" s="78" t="n"/>
      <c r="H839" s="78" t="n"/>
      <c r="I839" s="78" t="n"/>
      <c r="J839" s="78" t="n"/>
      <c r="K839" s="78" t="n"/>
      <c r="L839" s="78" t="n"/>
      <c r="M839" s="78" t="n"/>
      <c r="N839" s="78" t="n"/>
      <c r="O839" s="78" t="n"/>
      <c r="P839" s="78" t="n"/>
      <c r="Q839" s="78" t="n"/>
      <c r="R839" s="78" t="n"/>
      <c r="S839" s="78" t="n"/>
      <c r="T839" s="78" t="n"/>
      <c r="U839" s="78" t="n"/>
      <c r="V839" s="78" t="n"/>
      <c r="W839" s="78" t="n"/>
      <c r="X839" s="78" t="n"/>
      <c r="Y839" s="78" t="n"/>
      <c r="Z839" s="78" t="n"/>
      <c r="AB839" s="149" t="n"/>
      <c r="AC839" s="74" t="n"/>
      <c r="AD839" s="150" t="n"/>
      <c r="AE839" s="150" t="n"/>
      <c r="AF839" s="149" t="n"/>
      <c r="AG839" s="150" t="n"/>
      <c r="AH839" s="150" t="n"/>
      <c r="AI839" s="151" t="n"/>
      <c r="AJ839" s="151" t="n"/>
      <c r="AK839" s="151" t="n"/>
      <c r="AL839" s="151" t="n"/>
      <c r="AM839" s="151" t="n"/>
      <c r="AN839" s="151" t="n"/>
    </row>
    <row r="840" ht="15.75" customHeight="1">
      <c r="B840" s="77" t="n"/>
      <c r="C840" s="78" t="n"/>
      <c r="D840" s="78" t="n"/>
      <c r="E840" s="78" t="n"/>
      <c r="F840" s="78" t="n"/>
      <c r="G840" s="78" t="n"/>
      <c r="H840" s="78" t="n"/>
      <c r="I840" s="78" t="n"/>
      <c r="J840" s="78" t="n"/>
      <c r="K840" s="78" t="n"/>
      <c r="L840" s="78" t="n"/>
      <c r="M840" s="78" t="n"/>
      <c r="N840" s="78" t="n"/>
      <c r="O840" s="78" t="n"/>
      <c r="P840" s="78" t="n"/>
      <c r="Q840" s="78" t="n"/>
      <c r="R840" s="78" t="n"/>
      <c r="S840" s="78" t="n"/>
      <c r="T840" s="78" t="n"/>
      <c r="U840" s="78" t="n"/>
      <c r="V840" s="78" t="n"/>
      <c r="W840" s="78" t="n"/>
      <c r="X840" s="78" t="n"/>
      <c r="Y840" s="78" t="n"/>
      <c r="Z840" s="78" t="n"/>
      <c r="AA840" s="40" t="n"/>
      <c r="AB840" s="40" t="n"/>
      <c r="AC840" s="40" t="n"/>
      <c r="AD840" s="40" t="n"/>
      <c r="AE840" s="40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</row>
    <row r="841" ht="15.75" customHeight="1"/>
    <row r="842" ht="15.75" customHeight="1">
      <c r="B842" s="5" t="n"/>
      <c r="C842" s="6" t="n"/>
      <c r="D842" s="6" t="n"/>
      <c r="E842" s="6" t="n"/>
      <c r="F842" s="7" t="n"/>
      <c r="G842" s="445" t="inlineStr">
        <is>
          <t>MOYENNE DE LA PERIODE DE RELEVE</t>
        </is>
      </c>
      <c r="H842" s="446" t="n"/>
      <c r="I842" s="446" t="n"/>
      <c r="J842" s="446" t="n"/>
      <c r="K842" s="446" t="n"/>
      <c r="L842" s="446" t="n"/>
      <c r="M842" s="446" t="n"/>
      <c r="N842" s="446" t="n"/>
      <c r="O842" s="446" t="n"/>
      <c r="P842" s="446" t="n"/>
      <c r="Q842" s="446" t="n"/>
      <c r="R842" s="446" t="n"/>
      <c r="S842" s="446" t="n"/>
      <c r="T842" s="446" t="n"/>
      <c r="U842" s="446" t="n"/>
      <c r="V842" s="446" t="n"/>
      <c r="W842" s="446" t="n"/>
      <c r="X842" s="446" t="n"/>
      <c r="Y842" s="446" t="n"/>
      <c r="Z842" s="446" t="n"/>
      <c r="AA842" s="446" t="n"/>
      <c r="AB842" s="446" t="n"/>
      <c r="AC842" s="446" t="n"/>
      <c r="AD842" s="446" t="n"/>
      <c r="AE842" s="446" t="n"/>
      <c r="AF842" s="446" t="n"/>
      <c r="AG842" s="8" t="n"/>
      <c r="AH842" s="8" t="n"/>
      <c r="AI842" s="8" t="n"/>
      <c r="AJ842" s="8" t="n"/>
      <c r="AK842" s="8" t="n"/>
      <c r="AL842" s="8" t="n"/>
      <c r="AM842" s="9" t="n"/>
      <c r="AN842" s="10" t="n"/>
    </row>
    <row r="843" ht="15.75" customHeight="1">
      <c r="B843" s="11" t="n"/>
      <c r="C843" s="12" t="n"/>
      <c r="D843" s="12" t="n"/>
      <c r="E843" s="12" t="n"/>
      <c r="F843" s="13" t="n"/>
      <c r="G843" s="550" t="inlineStr">
        <is>
          <t>SENS1</t>
        </is>
      </c>
      <c r="H843" s="427" t="n"/>
      <c r="I843" s="427" t="n"/>
      <c r="J843" s="428" t="n"/>
      <c r="K843" s="444" t="inlineStr">
        <is>
          <t>Sens</t>
        </is>
      </c>
      <c r="L843" s="440" t="n">
        <v>1</v>
      </c>
      <c r="M843" s="447" t="inlineStr">
        <is>
          <t>Voie</t>
        </is>
      </c>
      <c r="N843" s="440" t="n">
        <v>0</v>
      </c>
      <c r="O843" s="14" t="n"/>
      <c r="P843" s="15" t="n"/>
      <c r="Q843" s="441" t="inlineStr">
        <is>
          <t>{{SECT_INFO}}</t>
        </is>
      </c>
      <c r="R843" s="427" t="n"/>
      <c r="S843" s="427" t="n"/>
      <c r="T843" s="427" t="n"/>
      <c r="U843" s="427" t="n"/>
      <c r="V843" s="427" t="n"/>
      <c r="W843" s="427" t="n"/>
      <c r="X843" s="427" t="n"/>
      <c r="Y843" s="428" t="n"/>
      <c r="Z843" s="441" t="inlineStr">
        <is>
          <t>{{SURVEY_PERIOD}}</t>
        </is>
      </c>
      <c r="AA843" s="427" t="n"/>
      <c r="AB843" s="427" t="n"/>
      <c r="AC843" s="427" t="n"/>
      <c r="AD843" s="427" t="n"/>
      <c r="AE843" s="427" t="n"/>
      <c r="AF843" s="428" t="n"/>
      <c r="AG843" s="441" t="inlineStr">
        <is>
          <t>Mode 4 / Seq = 60mn</t>
        </is>
      </c>
      <c r="AH843" s="427" t="n"/>
      <c r="AI843" s="427" t="n"/>
      <c r="AJ843" s="427" t="n"/>
      <c r="AK843" s="427" t="n"/>
      <c r="AL843" s="427" t="n"/>
      <c r="AM843" s="428" t="n"/>
      <c r="AN843" s="16" t="n"/>
    </row>
    <row r="844" ht="15.75" customHeight="1">
      <c r="B844" s="11" t="n"/>
      <c r="C844" s="12" t="n"/>
      <c r="D844" s="12" t="n"/>
      <c r="E844" s="12" t="n"/>
      <c r="F844" s="13" t="n"/>
      <c r="G844" s="431" t="n"/>
      <c r="J844" s="433" t="n"/>
      <c r="K844" s="434" t="n"/>
      <c r="L844" s="435" t="n"/>
      <c r="M844" s="435" t="n"/>
      <c r="N844" s="435" t="n"/>
      <c r="O844" s="17" t="n"/>
      <c r="P844" s="18" t="n"/>
      <c r="Q844" s="434" t="n"/>
      <c r="R844" s="435" t="n"/>
      <c r="S844" s="435" t="n"/>
      <c r="T844" s="435" t="n"/>
      <c r="U844" s="435" t="n"/>
      <c r="V844" s="435" t="n"/>
      <c r="W844" s="435" t="n"/>
      <c r="X844" s="435" t="n"/>
      <c r="Y844" s="436" t="n"/>
      <c r="Z844" s="434" t="n"/>
      <c r="AA844" s="435" t="n"/>
      <c r="AB844" s="435" t="n"/>
      <c r="AC844" s="435" t="n"/>
      <c r="AD844" s="435" t="n"/>
      <c r="AE844" s="435" t="n"/>
      <c r="AF844" s="436" t="n"/>
      <c r="AG844" s="434" t="n"/>
      <c r="AH844" s="435" t="n"/>
      <c r="AI844" s="435" t="n"/>
      <c r="AJ844" s="435" t="n"/>
      <c r="AK844" s="435" t="n"/>
      <c r="AL844" s="435" t="n"/>
      <c r="AM844" s="436" t="n"/>
      <c r="AN844" s="16" t="n"/>
    </row>
    <row r="845" ht="15.75" customHeight="1">
      <c r="B845" s="11" t="n"/>
      <c r="C845" s="12" t="n"/>
      <c r="D845" s="12" t="n"/>
      <c r="E845" s="12" t="n"/>
      <c r="F845" s="13" t="n"/>
      <c r="G845" s="431" t="n"/>
      <c r="J845" s="433" t="n"/>
      <c r="K845" s="443" t="inlineStr">
        <is>
          <t>{{LOCATION}}</t>
        </is>
      </c>
      <c r="L845" s="427" t="n"/>
      <c r="M845" s="427" t="n"/>
      <c r="N845" s="427" t="n"/>
      <c r="O845" s="427" t="n"/>
      <c r="P845" s="427" t="n"/>
      <c r="Q845" s="427" t="n"/>
      <c r="R845" s="427" t="n"/>
      <c r="S845" s="427" t="n"/>
      <c r="T845" s="427" t="n"/>
      <c r="U845" s="427" t="n"/>
      <c r="V845" s="427" t="n"/>
      <c r="W845" s="427" t="n"/>
      <c r="X845" s="427" t="n"/>
      <c r="Y845" s="427" t="n"/>
      <c r="Z845" s="427" t="n"/>
      <c r="AA845" s="427" t="n"/>
      <c r="AB845" s="427" t="n"/>
      <c r="AC845" s="427" t="n"/>
      <c r="AD845" s="427" t="n"/>
      <c r="AE845" s="427" t="n"/>
      <c r="AF845" s="427" t="n"/>
      <c r="AG845" s="427" t="n"/>
      <c r="AH845" s="427" t="n"/>
      <c r="AI845" s="427" t="n"/>
      <c r="AJ845" s="447" t="inlineStr">
        <is>
          <t>Page</t>
        </is>
      </c>
      <c r="AK845" s="442" t="inlineStr">
        <is>
          <t>-</t>
        </is>
      </c>
      <c r="AL845" s="19" t="n"/>
      <c r="AM845" s="20" t="n"/>
      <c r="AN845" s="21" t="n"/>
    </row>
    <row r="846" ht="15.75" customHeight="1">
      <c r="B846" s="22" t="n"/>
      <c r="C846" s="23" t="n"/>
      <c r="D846" s="23" t="n"/>
      <c r="E846" s="23" t="n"/>
      <c r="F846" s="24" t="n"/>
      <c r="G846" s="434" t="n"/>
      <c r="H846" s="435" t="n"/>
      <c r="I846" s="435" t="n"/>
      <c r="J846" s="436" t="n"/>
      <c r="K846" s="434" t="n"/>
      <c r="L846" s="435" t="n"/>
      <c r="M846" s="435" t="n"/>
      <c r="N846" s="435" t="n"/>
      <c r="O846" s="435" t="n"/>
      <c r="P846" s="435" t="n"/>
      <c r="Q846" s="435" t="n"/>
      <c r="R846" s="435" t="n"/>
      <c r="S846" s="435" t="n"/>
      <c r="T846" s="435" t="n"/>
      <c r="U846" s="435" t="n"/>
      <c r="V846" s="435" t="n"/>
      <c r="W846" s="435" t="n"/>
      <c r="X846" s="435" t="n"/>
      <c r="Y846" s="435" t="n"/>
      <c r="Z846" s="435" t="n"/>
      <c r="AA846" s="435" t="n"/>
      <c r="AB846" s="435" t="n"/>
      <c r="AC846" s="435" t="n"/>
      <c r="AD846" s="435" t="n"/>
      <c r="AE846" s="435" t="n"/>
      <c r="AF846" s="435" t="n"/>
      <c r="AG846" s="435" t="n"/>
      <c r="AH846" s="435" t="n"/>
      <c r="AI846" s="435" t="n"/>
      <c r="AJ846" s="435" t="n"/>
      <c r="AK846" s="435" t="n"/>
      <c r="AL846" s="25" t="n"/>
      <c r="AM846" s="26" t="n"/>
    </row>
    <row r="847" ht="15.75" customFormat="1" customHeight="1" s="27">
      <c r="B847" s="28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O847" s="3" t="n"/>
      <c r="AP847" s="4" t="n"/>
      <c r="AQ847" s="4" t="n"/>
      <c r="AR847" s="4" t="n"/>
      <c r="AS847" s="4" t="n"/>
    </row>
    <row r="848" hidden="1" ht="15.75" customFormat="1" customHeight="1" s="30">
      <c r="B848" s="31" t="inlineStr">
        <is>
          <t>Vitesses</t>
        </is>
      </c>
      <c r="C848" s="31" t="n">
        <v>0</v>
      </c>
      <c r="D848" s="31" t="n">
        <v>20</v>
      </c>
      <c r="E848" s="31" t="n">
        <v>20</v>
      </c>
      <c r="F848" s="31" t="n">
        <v>30</v>
      </c>
      <c r="G848" s="31" t="n">
        <v>30</v>
      </c>
      <c r="H848" s="31" t="n">
        <v>40</v>
      </c>
      <c r="I848" s="31" t="n">
        <v>40</v>
      </c>
      <c r="J848" s="31" t="n">
        <v>50</v>
      </c>
      <c r="K848" s="31" t="n">
        <v>50</v>
      </c>
      <c r="L848" s="31" t="n">
        <v>60</v>
      </c>
      <c r="M848" s="31" t="n">
        <v>60</v>
      </c>
      <c r="N848" s="31" t="n">
        <v>70</v>
      </c>
      <c r="O848" s="31" t="n">
        <v>70</v>
      </c>
      <c r="P848" s="31" t="n">
        <v>80</v>
      </c>
      <c r="Q848" s="31" t="n">
        <v>80</v>
      </c>
      <c r="R848" s="31" t="n">
        <v>90</v>
      </c>
      <c r="S848" s="31" t="n">
        <v>90</v>
      </c>
      <c r="T848" s="31" t="n">
        <v>100</v>
      </c>
      <c r="U848" s="31" t="n">
        <v>100</v>
      </c>
      <c r="V848" s="31" t="n">
        <v>110</v>
      </c>
      <c r="W848" s="31" t="n">
        <v>110</v>
      </c>
      <c r="X848" s="31" t="n">
        <v>120</v>
      </c>
      <c r="Y848" s="31" t="n">
        <v>120</v>
      </c>
      <c r="Z848" s="31" t="n">
        <v>130</v>
      </c>
      <c r="AO848" s="3" t="n"/>
    </row>
    <row r="849" ht="15.75" customHeight="1">
      <c r="B849" s="450" t="n"/>
      <c r="C849" s="32" t="n"/>
      <c r="D849" s="32" t="inlineStr">
        <is>
          <t>&lt;20</t>
        </is>
      </c>
      <c r="E849" s="32" t="n"/>
      <c r="F849" s="32" t="inlineStr">
        <is>
          <t>20 - 30</t>
        </is>
      </c>
      <c r="G849" s="32" t="n"/>
      <c r="H849" s="32" t="inlineStr">
        <is>
          <t>30 - 40</t>
        </is>
      </c>
      <c r="I849" s="32" t="n"/>
      <c r="J849" s="32" t="inlineStr">
        <is>
          <t>40 - 50</t>
        </is>
      </c>
      <c r="K849" s="32" t="n"/>
      <c r="L849" s="32" t="inlineStr">
        <is>
          <t>50 - 60</t>
        </is>
      </c>
      <c r="M849" s="32" t="n"/>
      <c r="N849" s="32" t="inlineStr">
        <is>
          <t>60 - 70</t>
        </is>
      </c>
      <c r="O849" s="32" t="n"/>
      <c r="P849" s="32" t="inlineStr">
        <is>
          <t>70 - 80</t>
        </is>
      </c>
      <c r="Q849" s="32" t="n"/>
      <c r="R849" s="32" t="inlineStr">
        <is>
          <t>80 - 90</t>
        </is>
      </c>
      <c r="S849" s="32" t="n"/>
      <c r="T849" s="32" t="inlineStr">
        <is>
          <t>90 - 100</t>
        </is>
      </c>
      <c r="U849" s="32" t="n"/>
      <c r="V849" s="32" t="inlineStr">
        <is>
          <t>100 - 110</t>
        </is>
      </c>
      <c r="W849" s="32" t="n"/>
      <c r="X849" s="32" t="inlineStr">
        <is>
          <t>110 - 120</t>
        </is>
      </c>
      <c r="Y849" s="32" t="n"/>
      <c r="Z849" s="32" t="inlineStr">
        <is>
          <t>&gt;120</t>
        </is>
      </c>
      <c r="AA849" s="33" t="n"/>
      <c r="AB849" s="34" t="inlineStr">
        <is>
          <t>Vmoy(km/h)</t>
        </is>
      </c>
      <c r="AC849" s="33" t="n"/>
      <c r="AD849" s="35" t="inlineStr">
        <is>
          <t xml:space="preserve">     Débit</t>
        </is>
      </c>
      <c r="AE849" s="34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</row>
    <row r="850" ht="15.75" customHeight="1">
      <c r="B850" s="434" t="n"/>
      <c r="C850" s="37" t="inlineStr">
        <is>
          <t>VL</t>
        </is>
      </c>
      <c r="D850" s="37" t="inlineStr">
        <is>
          <t>PL</t>
        </is>
      </c>
      <c r="E850" s="37" t="inlineStr">
        <is>
          <t>VL</t>
        </is>
      </c>
      <c r="F850" s="37" t="inlineStr">
        <is>
          <t>PL</t>
        </is>
      </c>
      <c r="G850" s="37" t="inlineStr">
        <is>
          <t>VL</t>
        </is>
      </c>
      <c r="H850" s="37" t="inlineStr">
        <is>
          <t>PL</t>
        </is>
      </c>
      <c r="I850" s="37" t="inlineStr">
        <is>
          <t>VL</t>
        </is>
      </c>
      <c r="J850" s="37" t="inlineStr">
        <is>
          <t>PL</t>
        </is>
      </c>
      <c r="K850" s="37" t="inlineStr">
        <is>
          <t>VL</t>
        </is>
      </c>
      <c r="L850" s="37" t="inlineStr">
        <is>
          <t>PL</t>
        </is>
      </c>
      <c r="M850" s="37" t="inlineStr">
        <is>
          <t>VL</t>
        </is>
      </c>
      <c r="N850" s="37" t="inlineStr">
        <is>
          <t>PL</t>
        </is>
      </c>
      <c r="O850" s="37" t="inlineStr">
        <is>
          <t>VL</t>
        </is>
      </c>
      <c r="P850" s="37" t="inlineStr">
        <is>
          <t>PL</t>
        </is>
      </c>
      <c r="Q850" s="37" t="inlineStr">
        <is>
          <t>VL</t>
        </is>
      </c>
      <c r="R850" s="37" t="inlineStr">
        <is>
          <t>PL</t>
        </is>
      </c>
      <c r="S850" s="37" t="inlineStr">
        <is>
          <t>VL</t>
        </is>
      </c>
      <c r="T850" s="37" t="inlineStr">
        <is>
          <t>PL</t>
        </is>
      </c>
      <c r="U850" s="37" t="inlineStr">
        <is>
          <t>VL</t>
        </is>
      </c>
      <c r="V850" s="37" t="inlineStr">
        <is>
          <t>PL</t>
        </is>
      </c>
      <c r="W850" s="37" t="inlineStr">
        <is>
          <t>VL</t>
        </is>
      </c>
      <c r="X850" s="37" t="inlineStr">
        <is>
          <t>PL</t>
        </is>
      </c>
      <c r="Y850" s="37" t="inlineStr">
        <is>
          <t>VL</t>
        </is>
      </c>
      <c r="Z850" s="37" t="inlineStr">
        <is>
          <t>PL</t>
        </is>
      </c>
      <c r="AA850" s="38" t="inlineStr">
        <is>
          <t>VL</t>
        </is>
      </c>
      <c r="AB850" s="39" t="inlineStr">
        <is>
          <t>PL</t>
        </is>
      </c>
      <c r="AC850" s="38" t="inlineStr">
        <is>
          <t>VL</t>
        </is>
      </c>
      <c r="AD850" s="37" t="inlineStr">
        <is>
          <t>PL</t>
        </is>
      </c>
      <c r="AE850" s="39" t="inlineStr">
        <is>
          <t>TV</t>
        </is>
      </c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</row>
    <row r="851" ht="15.75" customHeight="1">
      <c r="B851" s="41" t="inlineStr">
        <is>
          <t>0h - 1h</t>
        </is>
      </c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  <c r="AA851" s="43">
        <f>IF(AC851=0,"",(C851*(C$8+D$8)/2+E851*(E$8+F$8)/2+G851*(G$8+H$8)/2+I851*(I$8+J$8)/2+K851*(K$8+L$8)/2+M851*(M$8+N$8)/2+O851*(O$8+P$8)/2+Q851*(Q$8+R$8)/2+S851*(S$8+T$8)/2+U851*(U$8+V$8)/2+W851*(W$8+X$8)/2+Y851*(Y$8+Z$8)/2)/AC851)</f>
        <v/>
      </c>
      <c r="AB851" s="44">
        <f>IF(AD851=0,"",(D851*(D$8+C$8)/2+F851*(F$8+E$8)/2+H851*(H$8+G$8)/2+J851*(J$8+I$8)/2+L851*(L$8+K$8)/2+N851*(N$8+M$8)/2+P851*(P$8+O$8)/2+R851*(R$8+Q$8)/2+T851*(T$8+S$8)/2+V851*(V$8+U$8)/2+X851*(X$8+W$8)/2+Z851*(Z$8+Y$8)/2)/AD851)</f>
        <v/>
      </c>
      <c r="AC851" s="45">
        <f>SUM(C851,E851,G851,I851,K851,M851,O851,Q851,S851,U851,W851,Y851)</f>
        <v/>
      </c>
      <c r="AD851" s="46">
        <f>SUM(D851,F851,H851,J851,L851,N851,P851,R851,T851,V851,X851,Z851)</f>
        <v/>
      </c>
      <c r="AE851" s="47">
        <f>AC851+AD851</f>
        <v/>
      </c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8">
        <f>TIME(HOUR(AP851),MINUTE(AP851),0)</f>
        <v/>
      </c>
      <c r="AP851" s="48">
        <f>#REF!</f>
        <v/>
      </c>
    </row>
    <row r="852" ht="15.75" customHeight="1">
      <c r="B852" s="41" t="inlineStr">
        <is>
          <t>1h - 2h</t>
        </is>
      </c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  <c r="AA852" s="43">
        <f>IF(AC852=0,"",(C852*(C$8+D$8)/2+E852*(E$8+F$8)/2+G852*(G$8+H$8)/2+I852*(I$8+J$8)/2+K852*(K$8+L$8)/2+M852*(M$8+N$8)/2+O852*(O$8+P$8)/2+Q852*(Q$8+R$8)/2+S852*(S$8+T$8)/2+U852*(U$8+V$8)/2+W852*(W$8+X$8)/2+Y852*(Y$8+Z$8)/2)/AC852)</f>
        <v/>
      </c>
      <c r="AB852" s="44">
        <f>IF(AD852=0,"",(D852*(D$8+C$8)/2+F852*(F$8+E$8)/2+H852*(H$8+G$8)/2+J852*(J$8+I$8)/2+L852*(L$8+K$8)/2+N852*(N$8+M$8)/2+P852*(P$8+O$8)/2+R852*(R$8+Q$8)/2+T852*(T$8+S$8)/2+V852*(V$8+U$8)/2+X852*(X$8+W$8)/2+Z852*(Z$8+Y$8)/2)/AD852)</f>
        <v/>
      </c>
      <c r="AC852" s="45">
        <f>SUM(C852,E852,G852,I852,K852,M852,O852,Q852,S852,U852,W852,Y852)</f>
        <v/>
      </c>
      <c r="AD852" s="46">
        <f>SUM(D852,F852,H852,J852,L852,N852,P852,R852,T852,V852,X852,Z852)</f>
        <v/>
      </c>
      <c r="AE852" s="47">
        <f>AC852+AD852</f>
        <v/>
      </c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8">
        <f>AO851+TIME(0,60*$AH$43/24,0)</f>
        <v/>
      </c>
      <c r="AP852" s="48">
        <f>AP851+TIME(0,60*$AH$43/24,0)</f>
        <v/>
      </c>
    </row>
    <row r="853" ht="15.75" customHeight="1">
      <c r="B853" s="41" t="inlineStr">
        <is>
          <t>2h - 3h</t>
        </is>
      </c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  <c r="AA853" s="43">
        <f>IF(AC853=0,"",(C853*(C$8+D$8)/2+E853*(E$8+F$8)/2+G853*(G$8+H$8)/2+I853*(I$8+J$8)/2+K853*(K$8+L$8)/2+M853*(M$8+N$8)/2+O853*(O$8+P$8)/2+Q853*(Q$8+R$8)/2+S853*(S$8+T$8)/2+U853*(U$8+V$8)/2+W853*(W$8+X$8)/2+Y853*(Y$8+Z$8)/2)/AC853)</f>
        <v/>
      </c>
      <c r="AB853" s="44">
        <f>IF(AD853=0,"",(D853*(D$8+C$8)/2+F853*(F$8+E$8)/2+H853*(H$8+G$8)/2+J853*(J$8+I$8)/2+L853*(L$8+K$8)/2+N853*(N$8+M$8)/2+P853*(P$8+O$8)/2+R853*(R$8+Q$8)/2+T853*(T$8+S$8)/2+V853*(V$8+U$8)/2+X853*(X$8+W$8)/2+Z853*(Z$8+Y$8)/2)/AD853)</f>
        <v/>
      </c>
      <c r="AC853" s="45">
        <f>SUM(C853,E853,G853,I853,K853,M853,O853,Q853,S853,U853,W853,Y853)</f>
        <v/>
      </c>
      <c r="AD853" s="46">
        <f>SUM(D853,F853,H853,J853,L853,N853,P853,R853,T853,V853,X853,Z853)</f>
        <v/>
      </c>
      <c r="AE853" s="47">
        <f>AC853+AD853</f>
        <v/>
      </c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8">
        <f>AO852+TIME(0,60*$AH$43/24,0)</f>
        <v/>
      </c>
      <c r="AP853" s="48">
        <f>AP852+TIME(0,60*$AH$43/24,0)</f>
        <v/>
      </c>
    </row>
    <row r="854" ht="15.75" customHeight="1">
      <c r="B854" s="41" t="inlineStr">
        <is>
          <t>3h - 4h</t>
        </is>
      </c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  <c r="AA854" s="43">
        <f>IF(AC854=0,"",(C854*(C$8+D$8)/2+E854*(E$8+F$8)/2+G854*(G$8+H$8)/2+I854*(I$8+J$8)/2+K854*(K$8+L$8)/2+M854*(M$8+N$8)/2+O854*(O$8+P$8)/2+Q854*(Q$8+R$8)/2+S854*(S$8+T$8)/2+U854*(U$8+V$8)/2+W854*(W$8+X$8)/2+Y854*(Y$8+Z$8)/2)/AC854)</f>
        <v/>
      </c>
      <c r="AB854" s="44">
        <f>IF(AD854=0,"",(D854*(D$8+C$8)/2+F854*(F$8+E$8)/2+H854*(H$8+G$8)/2+J854*(J$8+I$8)/2+L854*(L$8+K$8)/2+N854*(N$8+M$8)/2+P854*(P$8+O$8)/2+R854*(R$8+Q$8)/2+T854*(T$8+S$8)/2+V854*(V$8+U$8)/2+X854*(X$8+W$8)/2+Z854*(Z$8+Y$8)/2)/AD854)</f>
        <v/>
      </c>
      <c r="AC854" s="45">
        <f>SUM(C854,E854,G854,I854,K854,M854,O854,Q854,S854,U854,W854,Y854)</f>
        <v/>
      </c>
      <c r="AD854" s="46">
        <f>SUM(D854,F854,H854,J854,L854,N854,P854,R854,T854,V854,X854,Z854)</f>
        <v/>
      </c>
      <c r="AE854" s="47">
        <f>AC854+AD854</f>
        <v/>
      </c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8">
        <f>AO853+TIME(0,60*$AH$43/24,0)</f>
        <v/>
      </c>
      <c r="AP854" s="48">
        <f>AP853+TIME(0,60*$AH$43/24,0)</f>
        <v/>
      </c>
    </row>
    <row r="855" ht="15.75" customHeight="1">
      <c r="B855" s="41" t="inlineStr">
        <is>
          <t>4h - 5h</t>
        </is>
      </c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  <c r="AA855" s="43">
        <f>IF(AC855=0,"",(C855*(C$8+D$8)/2+E855*(E$8+F$8)/2+G855*(G$8+H$8)/2+I855*(I$8+J$8)/2+K855*(K$8+L$8)/2+M855*(M$8+N$8)/2+O855*(O$8+P$8)/2+Q855*(Q$8+R$8)/2+S855*(S$8+T$8)/2+U855*(U$8+V$8)/2+W855*(W$8+X$8)/2+Y855*(Y$8+Z$8)/2)/AC855)</f>
        <v/>
      </c>
      <c r="AB855" s="44">
        <f>IF(AD855=0,"",(D855*(D$8+C$8)/2+F855*(F$8+E$8)/2+H855*(H$8+G$8)/2+J855*(J$8+I$8)/2+L855*(L$8+K$8)/2+N855*(N$8+M$8)/2+P855*(P$8+O$8)/2+R855*(R$8+Q$8)/2+T855*(T$8+S$8)/2+V855*(V$8+U$8)/2+X855*(X$8+W$8)/2+Z855*(Z$8+Y$8)/2)/AD855)</f>
        <v/>
      </c>
      <c r="AC855" s="45">
        <f>SUM(C855,E855,G855,I855,K855,M855,O855,Q855,S855,U855,W855,Y855)</f>
        <v/>
      </c>
      <c r="AD855" s="46">
        <f>SUM(D855,F855,H855,J855,L855,N855,P855,R855,T855,V855,X855,Z855)</f>
        <v/>
      </c>
      <c r="AE855" s="47">
        <f>AC855+AD855</f>
        <v/>
      </c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8">
        <f>AO854+TIME(0,60*$AH$43/24,0)</f>
        <v/>
      </c>
      <c r="AP855" s="48">
        <f>AP854+TIME(0,60*$AH$43/24,0)</f>
        <v/>
      </c>
    </row>
    <row r="856" ht="15.75" customHeight="1">
      <c r="B856" s="41" t="inlineStr">
        <is>
          <t>5h - 6h</t>
        </is>
      </c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  <c r="AA856" s="43">
        <f>IF(AC856=0,"",(C856*(C$8+D$8)/2+E856*(E$8+F$8)/2+G856*(G$8+H$8)/2+I856*(I$8+J$8)/2+K856*(K$8+L$8)/2+M856*(M$8+N$8)/2+O856*(O$8+P$8)/2+Q856*(Q$8+R$8)/2+S856*(S$8+T$8)/2+U856*(U$8+V$8)/2+W856*(W$8+X$8)/2+Y856*(Y$8+Z$8)/2)/AC856)</f>
        <v/>
      </c>
      <c r="AB856" s="44">
        <f>IF(AD856=0,"",(D856*(D$8+C$8)/2+F856*(F$8+E$8)/2+H856*(H$8+G$8)/2+J856*(J$8+I$8)/2+L856*(L$8+K$8)/2+N856*(N$8+M$8)/2+P856*(P$8+O$8)/2+R856*(R$8+Q$8)/2+T856*(T$8+S$8)/2+V856*(V$8+U$8)/2+X856*(X$8+W$8)/2+Z856*(Z$8+Y$8)/2)/AD856)</f>
        <v/>
      </c>
      <c r="AC856" s="45">
        <f>SUM(C856,E856,G856,I856,K856,M856,O856,Q856,S856,U856,W856,Y856)</f>
        <v/>
      </c>
      <c r="AD856" s="46">
        <f>SUM(D856,F856,H856,J856,L856,N856,P856,R856,T856,V856,X856,Z856)</f>
        <v/>
      </c>
      <c r="AE856" s="47">
        <f>AC856+AD856</f>
        <v/>
      </c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8">
        <f>AO855+TIME(0,60*$AH$43/24,0)</f>
        <v/>
      </c>
      <c r="AP856" s="48">
        <f>AP855+TIME(0,60*$AH$43/24,0)</f>
        <v/>
      </c>
    </row>
    <row r="857" ht="15.75" customHeight="1">
      <c r="B857" s="41" t="inlineStr">
        <is>
          <t>6h - 7h</t>
        </is>
      </c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  <c r="AA857" s="43">
        <f>IF(AC857=0,"",(C857*(C$8+D$8)/2+E857*(E$8+F$8)/2+G857*(G$8+H$8)/2+I857*(I$8+J$8)/2+K857*(K$8+L$8)/2+M857*(M$8+N$8)/2+O857*(O$8+P$8)/2+Q857*(Q$8+R$8)/2+S857*(S$8+T$8)/2+U857*(U$8+V$8)/2+W857*(W$8+X$8)/2+Y857*(Y$8+Z$8)/2)/AC857)</f>
        <v/>
      </c>
      <c r="AB857" s="44">
        <f>IF(AD857=0,"",(D857*(D$8+C$8)/2+F857*(F$8+E$8)/2+H857*(H$8+G$8)/2+J857*(J$8+I$8)/2+L857*(L$8+K$8)/2+N857*(N$8+M$8)/2+P857*(P$8+O$8)/2+R857*(R$8+Q$8)/2+T857*(T$8+S$8)/2+V857*(V$8+U$8)/2+X857*(X$8+W$8)/2+Z857*(Z$8+Y$8)/2)/AD857)</f>
        <v/>
      </c>
      <c r="AC857" s="45">
        <f>SUM(C857,E857,G857,I857,K857,M857,O857,Q857,S857,U857,W857,Y857)</f>
        <v/>
      </c>
      <c r="AD857" s="46">
        <f>SUM(D857,F857,H857,J857,L857,N857,P857,R857,T857,V857,X857,Z857)</f>
        <v/>
      </c>
      <c r="AE857" s="47">
        <f>AC857+AD857</f>
        <v/>
      </c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8">
        <f>AO856+TIME(0,60*$AH$43/24,0)</f>
        <v/>
      </c>
      <c r="AP857" s="48">
        <f>AP856+TIME(0,60*$AH$43/24,0)</f>
        <v/>
      </c>
    </row>
    <row r="858" ht="15.75" customHeight="1">
      <c r="B858" s="41" t="inlineStr">
        <is>
          <t>7h - 8h</t>
        </is>
      </c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  <c r="AA858" s="43">
        <f>IF(AC858=0,"",(C858*(C$8+D$8)/2+E858*(E$8+F$8)/2+G858*(G$8+H$8)/2+I858*(I$8+J$8)/2+K858*(K$8+L$8)/2+M858*(M$8+N$8)/2+O858*(O$8+P$8)/2+Q858*(Q$8+R$8)/2+S858*(S$8+T$8)/2+U858*(U$8+V$8)/2+W858*(W$8+X$8)/2+Y858*(Y$8+Z$8)/2)/AC858)</f>
        <v/>
      </c>
      <c r="AB858" s="44">
        <f>IF(AD858=0,"",(D858*(D$8+C$8)/2+F858*(F$8+E$8)/2+H858*(H$8+G$8)/2+J858*(J$8+I$8)/2+L858*(L$8+K$8)/2+N858*(N$8+M$8)/2+P858*(P$8+O$8)/2+R858*(R$8+Q$8)/2+T858*(T$8+S$8)/2+V858*(V$8+U$8)/2+X858*(X$8+W$8)/2+Z858*(Z$8+Y$8)/2)/AD858)</f>
        <v/>
      </c>
      <c r="AC858" s="45">
        <f>SUM(C858,E858,G858,I858,K858,M858,O858,Q858,S858,U858,W858,Y858)</f>
        <v/>
      </c>
      <c r="AD858" s="46">
        <f>SUM(D858,F858,H858,J858,L858,N858,P858,R858,T858,V858,X858,Z858)</f>
        <v/>
      </c>
      <c r="AE858" s="47">
        <f>AC858+AD858</f>
        <v/>
      </c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8">
        <f>AO857+TIME(0,60*$AH$43/24,0)</f>
        <v/>
      </c>
      <c r="AP858" s="48">
        <f>AP857+TIME(0,60*$AH$43/24,0)</f>
        <v/>
      </c>
    </row>
    <row r="859" ht="15.75" customHeight="1">
      <c r="B859" s="41" t="inlineStr">
        <is>
          <t>8h - 9h</t>
        </is>
      </c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  <c r="AA859" s="43">
        <f>IF(AC859=0,"",(C859*(C$8+D$8)/2+E859*(E$8+F$8)/2+G859*(G$8+H$8)/2+I859*(I$8+J$8)/2+K859*(K$8+L$8)/2+M859*(M$8+N$8)/2+O859*(O$8+P$8)/2+Q859*(Q$8+R$8)/2+S859*(S$8+T$8)/2+U859*(U$8+V$8)/2+W859*(W$8+X$8)/2+Y859*(Y$8+Z$8)/2)/AC859)</f>
        <v/>
      </c>
      <c r="AB859" s="44">
        <f>IF(AD859=0,"",(D859*(D$8+C$8)/2+F859*(F$8+E$8)/2+H859*(H$8+G$8)/2+J859*(J$8+I$8)/2+L859*(L$8+K$8)/2+N859*(N$8+M$8)/2+P859*(P$8+O$8)/2+R859*(R$8+Q$8)/2+T859*(T$8+S$8)/2+V859*(V$8+U$8)/2+X859*(X$8+W$8)/2+Z859*(Z$8+Y$8)/2)/AD859)</f>
        <v/>
      </c>
      <c r="AC859" s="45">
        <f>SUM(C859,E859,G859,I859,K859,M859,O859,Q859,S859,U859,W859,Y859)</f>
        <v/>
      </c>
      <c r="AD859" s="46">
        <f>SUM(D859,F859,H859,J859,L859,N859,P859,R859,T859,V859,X859,Z859)</f>
        <v/>
      </c>
      <c r="AE859" s="47">
        <f>AC859+AD859</f>
        <v/>
      </c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8">
        <f>AO858+TIME(0,60*$AH$43/24,0)</f>
        <v/>
      </c>
      <c r="AP859" s="48">
        <f>AP858+TIME(0,60*$AH$43/24,0)</f>
        <v/>
      </c>
    </row>
    <row r="860" ht="15.75" customHeight="1">
      <c r="B860" s="41" t="inlineStr">
        <is>
          <t>9h - 10h</t>
        </is>
      </c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  <c r="AA860" s="43">
        <f>IF(AC860=0,"",(C860*(C$8+D$8)/2+E860*(E$8+F$8)/2+G860*(G$8+H$8)/2+I860*(I$8+J$8)/2+K860*(K$8+L$8)/2+M860*(M$8+N$8)/2+O860*(O$8+P$8)/2+Q860*(Q$8+R$8)/2+S860*(S$8+T$8)/2+U860*(U$8+V$8)/2+W860*(W$8+X$8)/2+Y860*(Y$8+Z$8)/2)/AC860)</f>
        <v/>
      </c>
      <c r="AB860" s="44">
        <f>IF(AD860=0,"",(D860*(D$8+C$8)/2+F860*(F$8+E$8)/2+H860*(H$8+G$8)/2+J860*(J$8+I$8)/2+L860*(L$8+K$8)/2+N860*(N$8+M$8)/2+P860*(P$8+O$8)/2+R860*(R$8+Q$8)/2+T860*(T$8+S$8)/2+V860*(V$8+U$8)/2+X860*(X$8+W$8)/2+Z860*(Z$8+Y$8)/2)/AD860)</f>
        <v/>
      </c>
      <c r="AC860" s="45">
        <f>SUM(C860,E860,G860,I860,K860,M860,O860,Q860,S860,U860,W860,Y860)</f>
        <v/>
      </c>
      <c r="AD860" s="46">
        <f>SUM(D860,F860,H860,J860,L860,N860,P860,R860,T860,V860,X860,Z860)</f>
        <v/>
      </c>
      <c r="AE860" s="47">
        <f>AC860+AD860</f>
        <v/>
      </c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8">
        <f>AO859+TIME(0,60*$AH$43/24,0)</f>
        <v/>
      </c>
      <c r="AP860" s="48">
        <f>AP859+TIME(0,60*$AH$43/24,0)</f>
        <v/>
      </c>
    </row>
    <row r="861" ht="15.75" customHeight="1">
      <c r="B861" s="41" t="inlineStr">
        <is>
          <t>10h - 11h</t>
        </is>
      </c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  <c r="AA861" s="43">
        <f>IF(AC861=0,"",(C861*(C$8+D$8)/2+E861*(E$8+F$8)/2+G861*(G$8+H$8)/2+I861*(I$8+J$8)/2+K861*(K$8+L$8)/2+M861*(M$8+N$8)/2+O861*(O$8+P$8)/2+Q861*(Q$8+R$8)/2+S861*(S$8+T$8)/2+U861*(U$8+V$8)/2+W861*(W$8+X$8)/2+Y861*(Y$8+Z$8)/2)/AC861)</f>
        <v/>
      </c>
      <c r="AB861" s="44">
        <f>IF(AD861=0,"",(D861*(D$8+C$8)/2+F861*(F$8+E$8)/2+H861*(H$8+G$8)/2+J861*(J$8+I$8)/2+L861*(L$8+K$8)/2+N861*(N$8+M$8)/2+P861*(P$8+O$8)/2+R861*(R$8+Q$8)/2+T861*(T$8+S$8)/2+V861*(V$8+U$8)/2+X861*(X$8+W$8)/2+Z861*(Z$8+Y$8)/2)/AD861)</f>
        <v/>
      </c>
      <c r="AC861" s="45">
        <f>SUM(C861,E861,G861,I861,K861,M861,O861,Q861,S861,U861,W861,Y861)</f>
        <v/>
      </c>
      <c r="AD861" s="46">
        <f>SUM(D861,F861,H861,J861,L861,N861,P861,R861,T861,V861,X861,Z861)</f>
        <v/>
      </c>
      <c r="AE861" s="47">
        <f>AC861+AD861</f>
        <v/>
      </c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8">
        <f>AO860+TIME(0,60*$AH$43/24,0)</f>
        <v/>
      </c>
      <c r="AP861" s="48">
        <f>AP860+TIME(0,60*$AH$43/24,0)</f>
        <v/>
      </c>
    </row>
    <row r="862" ht="15.75" customHeight="1">
      <c r="B862" s="41" t="inlineStr">
        <is>
          <t>11h - 12h</t>
        </is>
      </c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  <c r="AA862" s="43">
        <f>IF(AC862=0,"",(C862*(C$8+D$8)/2+E862*(E$8+F$8)/2+G862*(G$8+H$8)/2+I862*(I$8+J$8)/2+K862*(K$8+L$8)/2+M862*(M$8+N$8)/2+O862*(O$8+P$8)/2+Q862*(Q$8+R$8)/2+S862*(S$8+T$8)/2+U862*(U$8+V$8)/2+W862*(W$8+X$8)/2+Y862*(Y$8+Z$8)/2)/AC862)</f>
        <v/>
      </c>
      <c r="AB862" s="44">
        <f>IF(AD862=0,"",(D862*(D$8+C$8)/2+F862*(F$8+E$8)/2+H862*(H$8+G$8)/2+J862*(J$8+I$8)/2+L862*(L$8+K$8)/2+N862*(N$8+M$8)/2+P862*(P$8+O$8)/2+R862*(R$8+Q$8)/2+T862*(T$8+S$8)/2+V862*(V$8+U$8)/2+X862*(X$8+W$8)/2+Z862*(Z$8+Y$8)/2)/AD862)</f>
        <v/>
      </c>
      <c r="AC862" s="45">
        <f>SUM(C862,E862,G862,I862,K862,M862,O862,Q862,S862,U862,W862,Y862)</f>
        <v/>
      </c>
      <c r="AD862" s="46">
        <f>SUM(D862,F862,H862,J862,L862,N862,P862,R862,T862,V862,X862,Z862)</f>
        <v/>
      </c>
      <c r="AE862" s="47">
        <f>AC862+AD862</f>
        <v/>
      </c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8">
        <f>AO861+TIME(0,60*$AH$43/24,0)</f>
        <v/>
      </c>
      <c r="AP862" s="48">
        <f>AP861+TIME(0,60*$AH$43/24,0)</f>
        <v/>
      </c>
    </row>
    <row r="863" ht="15.75" customHeight="1">
      <c r="B863" s="41" t="inlineStr">
        <is>
          <t>12h - 13h</t>
        </is>
      </c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  <c r="AA863" s="43">
        <f>IF(AC863=0,"",(C863*(C$8+D$8)/2+E863*(E$8+F$8)/2+G863*(G$8+H$8)/2+I863*(I$8+J$8)/2+K863*(K$8+L$8)/2+M863*(M$8+N$8)/2+O863*(O$8+P$8)/2+Q863*(Q$8+R$8)/2+S863*(S$8+T$8)/2+U863*(U$8+V$8)/2+W863*(W$8+X$8)/2+Y863*(Y$8+Z$8)/2)/AC863)</f>
        <v/>
      </c>
      <c r="AB863" s="44">
        <f>IF(AD863=0,"",(D863*(D$8+C$8)/2+F863*(F$8+E$8)/2+H863*(H$8+G$8)/2+J863*(J$8+I$8)/2+L863*(L$8+K$8)/2+N863*(N$8+M$8)/2+P863*(P$8+O$8)/2+R863*(R$8+Q$8)/2+T863*(T$8+S$8)/2+V863*(V$8+U$8)/2+X863*(X$8+W$8)/2+Z863*(Z$8+Y$8)/2)/AD863)</f>
        <v/>
      </c>
      <c r="AC863" s="45">
        <f>SUM(C863,E863,G863,I863,K863,M863,O863,Q863,S863,U863,W863,Y863)</f>
        <v/>
      </c>
      <c r="AD863" s="46">
        <f>SUM(D863,F863,H863,J863,L863,N863,P863,R863,T863,V863,X863,Z863)</f>
        <v/>
      </c>
      <c r="AE863" s="47">
        <f>AC863+AD863</f>
        <v/>
      </c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8">
        <f>AO862+TIME(0,60*$AH$43/24,0)</f>
        <v/>
      </c>
      <c r="AP863" s="48">
        <f>AP862+TIME(0,60*$AH$43/24,0)</f>
        <v/>
      </c>
    </row>
    <row r="864" ht="15.75" customHeight="1">
      <c r="B864" s="41" t="inlineStr">
        <is>
          <t>13h - 14h</t>
        </is>
      </c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  <c r="AA864" s="43">
        <f>IF(AC864=0,"",(C864*(C$8+D$8)/2+E864*(E$8+F$8)/2+G864*(G$8+H$8)/2+I864*(I$8+J$8)/2+K864*(K$8+L$8)/2+M864*(M$8+N$8)/2+O864*(O$8+P$8)/2+Q864*(Q$8+R$8)/2+S864*(S$8+T$8)/2+U864*(U$8+V$8)/2+W864*(W$8+X$8)/2+Y864*(Y$8+Z$8)/2)/AC864)</f>
        <v/>
      </c>
      <c r="AB864" s="44">
        <f>IF(AD864=0,"",(D864*(D$8+C$8)/2+F864*(F$8+E$8)/2+H864*(H$8+G$8)/2+J864*(J$8+I$8)/2+L864*(L$8+K$8)/2+N864*(N$8+M$8)/2+P864*(P$8+O$8)/2+R864*(R$8+Q$8)/2+T864*(T$8+S$8)/2+V864*(V$8+U$8)/2+X864*(X$8+W$8)/2+Z864*(Z$8+Y$8)/2)/AD864)</f>
        <v/>
      </c>
      <c r="AC864" s="45">
        <f>SUM(C864,E864,G864,I864,K864,M864,O864,Q864,S864,U864,W864,Y864)</f>
        <v/>
      </c>
      <c r="AD864" s="46">
        <f>SUM(D864,F864,H864,J864,L864,N864,P864,R864,T864,V864,X864,Z864)</f>
        <v/>
      </c>
      <c r="AE864" s="47">
        <f>AC864+AD864</f>
        <v/>
      </c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8">
        <f>AO863+TIME(0,60*$AH$43/24,0)</f>
        <v/>
      </c>
      <c r="AP864" s="48">
        <f>AP863+TIME(0,60*$AH$43/24,0)</f>
        <v/>
      </c>
    </row>
    <row r="865" ht="15.75" customHeight="1">
      <c r="B865" s="41" t="inlineStr">
        <is>
          <t>14h - 15h</t>
        </is>
      </c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  <c r="AA865" s="43">
        <f>IF(AC865=0,"",(C865*(C$8+D$8)/2+E865*(E$8+F$8)/2+G865*(G$8+H$8)/2+I865*(I$8+J$8)/2+K865*(K$8+L$8)/2+M865*(M$8+N$8)/2+O865*(O$8+P$8)/2+Q865*(Q$8+R$8)/2+S865*(S$8+T$8)/2+U865*(U$8+V$8)/2+W865*(W$8+X$8)/2+Y865*(Y$8+Z$8)/2)/AC865)</f>
        <v/>
      </c>
      <c r="AB865" s="44">
        <f>IF(AD865=0,"",(D865*(D$8+C$8)/2+F865*(F$8+E$8)/2+H865*(H$8+G$8)/2+J865*(J$8+I$8)/2+L865*(L$8+K$8)/2+N865*(N$8+M$8)/2+P865*(P$8+O$8)/2+R865*(R$8+Q$8)/2+T865*(T$8+S$8)/2+V865*(V$8+U$8)/2+X865*(X$8+W$8)/2+Z865*(Z$8+Y$8)/2)/AD865)</f>
        <v/>
      </c>
      <c r="AC865" s="45">
        <f>SUM(C865,E865,G865,I865,K865,M865,O865,Q865,S865,U865,W865,Y865)</f>
        <v/>
      </c>
      <c r="AD865" s="46">
        <f>SUM(D865,F865,H865,J865,L865,N865,P865,R865,T865,V865,X865,Z865)</f>
        <v/>
      </c>
      <c r="AE865" s="47">
        <f>AC865+AD865</f>
        <v/>
      </c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8">
        <f>AO864+TIME(0,60*$AH$43/24,0)</f>
        <v/>
      </c>
      <c r="AP865" s="48">
        <f>AP864+TIME(0,60*$AH$43/24,0)</f>
        <v/>
      </c>
    </row>
    <row r="866" ht="15.75" customHeight="1">
      <c r="B866" s="41" t="inlineStr">
        <is>
          <t>15h - 16h</t>
        </is>
      </c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  <c r="AA866" s="43">
        <f>IF(AC866=0,"",(C866*(C$8+D$8)/2+E866*(E$8+F$8)/2+G866*(G$8+H$8)/2+I866*(I$8+J$8)/2+K866*(K$8+L$8)/2+M866*(M$8+N$8)/2+O866*(O$8+P$8)/2+Q866*(Q$8+R$8)/2+S866*(S$8+T$8)/2+U866*(U$8+V$8)/2+W866*(W$8+X$8)/2+Y866*(Y$8+Z$8)/2)/AC866)</f>
        <v/>
      </c>
      <c r="AB866" s="44">
        <f>IF(AD866=0,"",(D866*(D$8+C$8)/2+F866*(F$8+E$8)/2+H866*(H$8+G$8)/2+J866*(J$8+I$8)/2+L866*(L$8+K$8)/2+N866*(N$8+M$8)/2+P866*(P$8+O$8)/2+R866*(R$8+Q$8)/2+T866*(T$8+S$8)/2+V866*(V$8+U$8)/2+X866*(X$8+W$8)/2+Z866*(Z$8+Y$8)/2)/AD866)</f>
        <v/>
      </c>
      <c r="AC866" s="45">
        <f>SUM(C866,E866,G866,I866,K866,M866,O866,Q866,S866,U866,W866,Y866)</f>
        <v/>
      </c>
      <c r="AD866" s="46">
        <f>SUM(D866,F866,H866,J866,L866,N866,P866,R866,T866,V866,X866,Z866)</f>
        <v/>
      </c>
      <c r="AE866" s="47">
        <f>AC866+AD866</f>
        <v/>
      </c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8">
        <f>AO865+TIME(0,60*$AH$43/24,0)</f>
        <v/>
      </c>
      <c r="AP866" s="48">
        <f>AP865+TIME(0,60*$AH$43/24,0)</f>
        <v/>
      </c>
    </row>
    <row r="867" ht="15.75" customHeight="1">
      <c r="B867" s="41" t="inlineStr">
        <is>
          <t>16h - 17h</t>
        </is>
      </c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  <c r="AA867" s="43">
        <f>IF(AC867=0,"",(C867*(C$8+D$8)/2+E867*(E$8+F$8)/2+G867*(G$8+H$8)/2+I867*(I$8+J$8)/2+K867*(K$8+L$8)/2+M867*(M$8+N$8)/2+O867*(O$8+P$8)/2+Q867*(Q$8+R$8)/2+S867*(S$8+T$8)/2+U867*(U$8+V$8)/2+W867*(W$8+X$8)/2+Y867*(Y$8+Z$8)/2)/AC867)</f>
        <v/>
      </c>
      <c r="AB867" s="44">
        <f>IF(AD867=0,"",(D867*(D$8+C$8)/2+F867*(F$8+E$8)/2+H867*(H$8+G$8)/2+J867*(J$8+I$8)/2+L867*(L$8+K$8)/2+N867*(N$8+M$8)/2+P867*(P$8+O$8)/2+R867*(R$8+Q$8)/2+T867*(T$8+S$8)/2+V867*(V$8+U$8)/2+X867*(X$8+W$8)/2+Z867*(Z$8+Y$8)/2)/AD867)</f>
        <v/>
      </c>
      <c r="AC867" s="45">
        <f>SUM(C867,E867,G867,I867,K867,M867,O867,Q867,S867,U867,W867,Y867)</f>
        <v/>
      </c>
      <c r="AD867" s="46">
        <f>SUM(D867,F867,H867,J867,L867,N867,P867,R867,T867,V867,X867,Z867)</f>
        <v/>
      </c>
      <c r="AE867" s="47">
        <f>AC867+AD867</f>
        <v/>
      </c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8">
        <f>AO866+TIME(0,60*$AH$43/24,0)</f>
        <v/>
      </c>
      <c r="AP867" s="48">
        <f>AP866+TIME(0,60*$AH$43/24,0)</f>
        <v/>
      </c>
    </row>
    <row r="868" ht="15.75" customHeight="1">
      <c r="B868" s="41" t="inlineStr">
        <is>
          <t>17h - 18h</t>
        </is>
      </c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  <c r="AA868" s="43">
        <f>IF(AC868=0,"",(C868*(C$8+D$8)/2+E868*(E$8+F$8)/2+G868*(G$8+H$8)/2+I868*(I$8+J$8)/2+K868*(K$8+L$8)/2+M868*(M$8+N$8)/2+O868*(O$8+P$8)/2+Q868*(Q$8+R$8)/2+S868*(S$8+T$8)/2+U868*(U$8+V$8)/2+W868*(W$8+X$8)/2+Y868*(Y$8+Z$8)/2)/AC868)</f>
        <v/>
      </c>
      <c r="AB868" s="44">
        <f>IF(AD868=0,"",(D868*(D$8+C$8)/2+F868*(F$8+E$8)/2+H868*(H$8+G$8)/2+J868*(J$8+I$8)/2+L868*(L$8+K$8)/2+N868*(N$8+M$8)/2+P868*(P$8+O$8)/2+R868*(R$8+Q$8)/2+T868*(T$8+S$8)/2+V868*(V$8+U$8)/2+X868*(X$8+W$8)/2+Z868*(Z$8+Y$8)/2)/AD868)</f>
        <v/>
      </c>
      <c r="AC868" s="45">
        <f>SUM(C868,E868,G868,I868,K868,M868,O868,Q868,S868,U868,W868,Y868)</f>
        <v/>
      </c>
      <c r="AD868" s="46">
        <f>SUM(D868,F868,H868,J868,L868,N868,P868,R868,T868,V868,X868,Z868)</f>
        <v/>
      </c>
      <c r="AE868" s="47">
        <f>AC868+AD868</f>
        <v/>
      </c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8">
        <f>AO867+TIME(0,60*$AH$43/24,0)</f>
        <v/>
      </c>
      <c r="AP868" s="48">
        <f>AP867+TIME(0,60*$AH$43/24,0)</f>
        <v/>
      </c>
    </row>
    <row r="869" ht="15.75" customHeight="1">
      <c r="B869" s="41" t="inlineStr">
        <is>
          <t>18h - 19h</t>
        </is>
      </c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  <c r="AA869" s="43">
        <f>IF(AC869=0,"",(C869*(C$8+D$8)/2+E869*(E$8+F$8)/2+G869*(G$8+H$8)/2+I869*(I$8+J$8)/2+K869*(K$8+L$8)/2+M869*(M$8+N$8)/2+O869*(O$8+P$8)/2+Q869*(Q$8+R$8)/2+S869*(S$8+T$8)/2+U869*(U$8+V$8)/2+W869*(W$8+X$8)/2+Y869*(Y$8+Z$8)/2)/AC869)</f>
        <v/>
      </c>
      <c r="AB869" s="44">
        <f>IF(AD869=0,"",(D869*(D$8+C$8)/2+F869*(F$8+E$8)/2+H869*(H$8+G$8)/2+J869*(J$8+I$8)/2+L869*(L$8+K$8)/2+N869*(N$8+M$8)/2+P869*(P$8+O$8)/2+R869*(R$8+Q$8)/2+T869*(T$8+S$8)/2+V869*(V$8+U$8)/2+X869*(X$8+W$8)/2+Z869*(Z$8+Y$8)/2)/AD869)</f>
        <v/>
      </c>
      <c r="AC869" s="45">
        <f>SUM(C869,E869,G869,I869,K869,M869,O869,Q869,S869,U869,W869,Y869)</f>
        <v/>
      </c>
      <c r="AD869" s="46">
        <f>SUM(D869,F869,H869,J869,L869,N869,P869,R869,T869,V869,X869,Z869)</f>
        <v/>
      </c>
      <c r="AE869" s="47">
        <f>AC869+AD869</f>
        <v/>
      </c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8">
        <f>AO868+TIME(0,60*$AH$43/24,0)</f>
        <v/>
      </c>
      <c r="AP869" s="48">
        <f>AP868+TIME(0,60*$AH$43/24,0)</f>
        <v/>
      </c>
    </row>
    <row r="870" ht="15.75" customHeight="1">
      <c r="B870" s="41" t="inlineStr">
        <is>
          <t>19h - 20h</t>
        </is>
      </c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  <c r="AA870" s="43">
        <f>IF(AC870=0,"",(C870*(C$8+D$8)/2+E870*(E$8+F$8)/2+G870*(G$8+H$8)/2+I870*(I$8+J$8)/2+K870*(K$8+L$8)/2+M870*(M$8+N$8)/2+O870*(O$8+P$8)/2+Q870*(Q$8+R$8)/2+S870*(S$8+T$8)/2+U870*(U$8+V$8)/2+W870*(W$8+X$8)/2+Y870*(Y$8+Z$8)/2)/AC870)</f>
        <v/>
      </c>
      <c r="AB870" s="44">
        <f>IF(AD870=0,"",(D870*(D$8+C$8)/2+F870*(F$8+E$8)/2+H870*(H$8+G$8)/2+J870*(J$8+I$8)/2+L870*(L$8+K$8)/2+N870*(N$8+M$8)/2+P870*(P$8+O$8)/2+R870*(R$8+Q$8)/2+T870*(T$8+S$8)/2+V870*(V$8+U$8)/2+X870*(X$8+W$8)/2+Z870*(Z$8+Y$8)/2)/AD870)</f>
        <v/>
      </c>
      <c r="AC870" s="45">
        <f>SUM(C870,E870,G870,I870,K870,M870,O870,Q870,S870,U870,W870,Y870)</f>
        <v/>
      </c>
      <c r="AD870" s="46">
        <f>SUM(D870,F870,H870,J870,L870,N870,P870,R870,T870,V870,X870,Z870)</f>
        <v/>
      </c>
      <c r="AE870" s="47">
        <f>AC870+AD870</f>
        <v/>
      </c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8">
        <f>AO869+TIME(0,60*$AH$43/24,0)</f>
        <v/>
      </c>
      <c r="AP870" s="48">
        <f>AP869+TIME(0,60*$AH$43/24,0)</f>
        <v/>
      </c>
    </row>
    <row r="871" ht="15.75" customHeight="1">
      <c r="B871" s="41" t="inlineStr">
        <is>
          <t>20h - 21h</t>
        </is>
      </c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  <c r="AA871" s="43">
        <f>IF(AC871=0,"",(C871*(C$8+D$8)/2+E871*(E$8+F$8)/2+G871*(G$8+H$8)/2+I871*(I$8+J$8)/2+K871*(K$8+L$8)/2+M871*(M$8+N$8)/2+O871*(O$8+P$8)/2+Q871*(Q$8+R$8)/2+S871*(S$8+T$8)/2+U871*(U$8+V$8)/2+W871*(W$8+X$8)/2+Y871*(Y$8+Z$8)/2)/AC871)</f>
        <v/>
      </c>
      <c r="AB871" s="44">
        <f>IF(AD871=0,"",(D871*(D$8+C$8)/2+F871*(F$8+E$8)/2+H871*(H$8+G$8)/2+J871*(J$8+I$8)/2+L871*(L$8+K$8)/2+N871*(N$8+M$8)/2+P871*(P$8+O$8)/2+R871*(R$8+Q$8)/2+T871*(T$8+S$8)/2+V871*(V$8+U$8)/2+X871*(X$8+W$8)/2+Z871*(Z$8+Y$8)/2)/AD871)</f>
        <v/>
      </c>
      <c r="AC871" s="45">
        <f>SUM(C871,E871,G871,I871,K871,M871,O871,Q871,S871,U871,W871,Y871)</f>
        <v/>
      </c>
      <c r="AD871" s="46">
        <f>SUM(D871,F871,H871,J871,L871,N871,P871,R871,T871,V871,X871,Z871)</f>
        <v/>
      </c>
      <c r="AE871" s="47">
        <f>AC871+AD871</f>
        <v/>
      </c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8">
        <f>AO870+TIME(0,60*$AH$43/24,0)</f>
        <v/>
      </c>
      <c r="AP871" s="48">
        <f>AP870+TIME(0,60*$AH$43/24,0)</f>
        <v/>
      </c>
    </row>
    <row r="872" ht="15.75" customHeight="1">
      <c r="B872" s="41" t="inlineStr">
        <is>
          <t>21h - 22h</t>
        </is>
      </c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  <c r="AA872" s="43">
        <f>IF(AC872=0,"",(C872*(C$8+D$8)/2+E872*(E$8+F$8)/2+G872*(G$8+H$8)/2+I872*(I$8+J$8)/2+K872*(K$8+L$8)/2+M872*(M$8+N$8)/2+O872*(O$8+P$8)/2+Q872*(Q$8+R$8)/2+S872*(S$8+T$8)/2+U872*(U$8+V$8)/2+W872*(W$8+X$8)/2+Y872*(Y$8+Z$8)/2)/AC872)</f>
        <v/>
      </c>
      <c r="AB872" s="44">
        <f>IF(AD872=0,"",(D872*(D$8+C$8)/2+F872*(F$8+E$8)/2+H872*(H$8+G$8)/2+J872*(J$8+I$8)/2+L872*(L$8+K$8)/2+N872*(N$8+M$8)/2+P872*(P$8+O$8)/2+R872*(R$8+Q$8)/2+T872*(T$8+S$8)/2+V872*(V$8+U$8)/2+X872*(X$8+W$8)/2+Z872*(Z$8+Y$8)/2)/AD872)</f>
        <v/>
      </c>
      <c r="AC872" s="45">
        <f>SUM(C872,E872,G872,I872,K872,M872,O872,Q872,S872,U872,W872,Y872)</f>
        <v/>
      </c>
      <c r="AD872" s="46">
        <f>SUM(D872,F872,H872,J872,L872,N872,P872,R872,T872,V872,X872,Z872)</f>
        <v/>
      </c>
      <c r="AE872" s="47">
        <f>AC872+AD872</f>
        <v/>
      </c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8">
        <f>AO871+TIME(0,60*$AH$43/24,0)</f>
        <v/>
      </c>
      <c r="AP872" s="48">
        <f>AP871+TIME(0,60*$AH$43/24,0)</f>
        <v/>
      </c>
    </row>
    <row r="873" ht="15.75" customHeight="1">
      <c r="B873" s="41" t="inlineStr">
        <is>
          <t>22h - 23h</t>
        </is>
      </c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  <c r="AA873" s="43">
        <f>IF(AC873=0,"",(C873*(C$8+D$8)/2+E873*(E$8+F$8)/2+G873*(G$8+H$8)/2+I873*(I$8+J$8)/2+K873*(K$8+L$8)/2+M873*(M$8+N$8)/2+O873*(O$8+P$8)/2+Q873*(Q$8+R$8)/2+S873*(S$8+T$8)/2+U873*(U$8+V$8)/2+W873*(W$8+X$8)/2+Y873*(Y$8+Z$8)/2)/AC873)</f>
        <v/>
      </c>
      <c r="AB873" s="44">
        <f>IF(AD873=0,"",(D873*(D$8+C$8)/2+F873*(F$8+E$8)/2+H873*(H$8+G$8)/2+J873*(J$8+I$8)/2+L873*(L$8+K$8)/2+N873*(N$8+M$8)/2+P873*(P$8+O$8)/2+R873*(R$8+Q$8)/2+T873*(T$8+S$8)/2+V873*(V$8+U$8)/2+X873*(X$8+W$8)/2+Z873*(Z$8+Y$8)/2)/AD873)</f>
        <v/>
      </c>
      <c r="AC873" s="45">
        <f>SUM(C873,E873,G873,I873,K873,M873,O873,Q873,S873,U873,W873,Y873)</f>
        <v/>
      </c>
      <c r="AD873" s="46">
        <f>SUM(D873,F873,H873,J873,L873,N873,P873,R873,T873,V873,X873,Z873)</f>
        <v/>
      </c>
      <c r="AE873" s="47">
        <f>AC873+AD873</f>
        <v/>
      </c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8">
        <f>AO872+TIME(0,60*$AH$43/24,0)</f>
        <v/>
      </c>
      <c r="AP873" s="48">
        <f>AP872+TIME(0,60*$AH$43/24,0)</f>
        <v/>
      </c>
    </row>
    <row r="874" ht="15.75" customHeight="1">
      <c r="B874" s="41" t="inlineStr">
        <is>
          <t>23h - 0h</t>
        </is>
      </c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  <c r="AA874" s="43">
        <f>IF(AC874=0,"",(C874*(C$8+D$8)/2+E874*(E$8+F$8)/2+G874*(G$8+H$8)/2+I874*(I$8+J$8)/2+K874*(K$8+L$8)/2+M874*(M$8+N$8)/2+O874*(O$8+P$8)/2+Q874*(Q$8+R$8)/2+S874*(S$8+T$8)/2+U874*(U$8+V$8)/2+W874*(W$8+X$8)/2+Y874*(Y$8+Z$8)/2)/AC874)</f>
        <v/>
      </c>
      <c r="AB874" s="44">
        <f>IF(AD874=0,"",(D874*(D$8+C$8)/2+F874*(F$8+E$8)/2+H874*(H$8+G$8)/2+J874*(J$8+I$8)/2+L874*(L$8+K$8)/2+N874*(N$8+M$8)/2+P874*(P$8+O$8)/2+R874*(R$8+Q$8)/2+T874*(T$8+S$8)/2+V874*(V$8+U$8)/2+X874*(X$8+W$8)/2+Z874*(Z$8+Y$8)/2)/AD874)</f>
        <v/>
      </c>
      <c r="AC874" s="45">
        <f>SUM(C874,E874,G874,I874,K874,M874,O874,Q874,S874,U874,W874,Y874)</f>
        <v/>
      </c>
      <c r="AD874" s="46">
        <f>SUM(D874,F874,H874,J874,L874,N874,P874,R874,T874,V874,X874,Z874)</f>
        <v/>
      </c>
      <c r="AE874" s="47">
        <f>AC874+AD874</f>
        <v/>
      </c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8">
        <f>AO873+TIME(0,60*$AH$43/24,0)</f>
        <v/>
      </c>
      <c r="AP874" s="48">
        <f>AP873+TIME(0,60*$AH$43/24,0)</f>
        <v/>
      </c>
    </row>
    <row r="875" ht="15.75" customHeight="1">
      <c r="B875" s="49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  <c r="AA875" s="43" t="n"/>
      <c r="AB875" s="50" t="n"/>
      <c r="AC875" s="43" t="n"/>
      <c r="AD875" s="51" t="n"/>
      <c r="AE875" s="52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8">
        <f>AO874+TIME(0,60*$AH$43/24,0)</f>
        <v/>
      </c>
      <c r="AP875" s="48">
        <f>AP874+TIME(0,60*$AH$43/24,0)</f>
        <v/>
      </c>
    </row>
    <row r="876" ht="15.75" customHeight="1">
      <c r="B876" s="53" t="inlineStr">
        <is>
          <t>TOTAL</t>
        </is>
      </c>
      <c r="C876" s="54">
        <f>SUM(C851:C874)</f>
        <v/>
      </c>
      <c r="D876" s="55">
        <f>SUM(D851:D874)</f>
        <v/>
      </c>
      <c r="E876" s="54">
        <f>SUM(E851:E874)</f>
        <v/>
      </c>
      <c r="F876" s="55">
        <f>SUM(F851:F874)</f>
        <v/>
      </c>
      <c r="G876" s="54">
        <f>SUM(G851:G874)</f>
        <v/>
      </c>
      <c r="H876" s="55">
        <f>SUM(H851:H874)</f>
        <v/>
      </c>
      <c r="I876" s="54">
        <f>SUM(I851:I874)</f>
        <v/>
      </c>
      <c r="J876" s="55">
        <f>SUM(J851:J874)</f>
        <v/>
      </c>
      <c r="K876" s="54">
        <f>SUM(K851:K874)</f>
        <v/>
      </c>
      <c r="L876" s="55">
        <f>SUM(L851:L874)</f>
        <v/>
      </c>
      <c r="M876" s="54">
        <f>SUM(M851:M874)</f>
        <v/>
      </c>
      <c r="N876" s="55">
        <f>SUM(N851:N874)</f>
        <v/>
      </c>
      <c r="O876" s="54">
        <f>SUM(O851:O874)</f>
        <v/>
      </c>
      <c r="P876" s="55">
        <f>SUM(P851:P874)</f>
        <v/>
      </c>
      <c r="Q876" s="54">
        <f>SUM(Q851:Q874)</f>
        <v/>
      </c>
      <c r="R876" s="55">
        <f>SUM(R851:R874)</f>
        <v/>
      </c>
      <c r="S876" s="54">
        <f>SUM(S851:S874)</f>
        <v/>
      </c>
      <c r="T876" s="55">
        <f>SUM(T851:T874)</f>
        <v/>
      </c>
      <c r="U876" s="54">
        <f>SUM(U851:U874)</f>
        <v/>
      </c>
      <c r="V876" s="55">
        <f>SUM(V851:V874)</f>
        <v/>
      </c>
      <c r="W876" s="54">
        <f>SUM(W851:W874)</f>
        <v/>
      </c>
      <c r="X876" s="55">
        <f>SUM(X851:X874)</f>
        <v/>
      </c>
      <c r="Y876" s="54">
        <f>SUM(Y851:Y874)</f>
        <v/>
      </c>
      <c r="Z876" s="55">
        <f>SUM(Z851:Z874)</f>
        <v/>
      </c>
      <c r="AA876" s="43">
        <f>IF(AC876=0,"",(C876*(C$8+D$8)/2+E876*(E$8+F$8)/2+G876*(G$8+H$8)/2+I876*(I$8+J$8)/2+K876*(K$8+L$8)/2+M876*(M$8+N$8)/2+O876*(O$8+P$8)/2+Q876*(Q$8+R$8)/2+S876*(S$8+T$8)/2+U876*(U$8+V$8)/2+W876*(W$8+X$8)/2+Y876*(Y$8+Z$8)/2)/AC876)</f>
        <v/>
      </c>
      <c r="AB876" s="44">
        <f>IF(AD876=0,"",(D876*(D$8+C$8)/2+F876*(F$8+E$8)/2+H876*(H$8+G$8)/2+J876*(J$8+I$8)/2+L876*(L$8+K$8)/2+N876*(N$8+M$8)/2+P876*(P$8+O$8)/2+R876*(R$8+Q$8)/2+T876*(T$8+S$8)/2+V876*(V$8+U$8)/2+X876*(X$8+W$8)/2+Z876*(Z$8+Y$8)/2)/AD876)</f>
        <v/>
      </c>
      <c r="AC876" s="45">
        <f>SUM(AC851:AC874)</f>
        <v/>
      </c>
      <c r="AD876" s="56">
        <f>SUM(AD851:AD874)</f>
        <v/>
      </c>
      <c r="AE876" s="57">
        <f>SUM(AE851:AE874)</f>
        <v/>
      </c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</row>
    <row r="877" ht="15.75" customHeight="1">
      <c r="B877" s="53" t="inlineStr">
        <is>
          <t>%</t>
        </is>
      </c>
      <c r="C877" s="58">
        <f>100*C876/$AE876</f>
        <v/>
      </c>
      <c r="D877" s="59">
        <f>100*D876/$AE876</f>
        <v/>
      </c>
      <c r="E877" s="58">
        <f>100*E876/$AE876</f>
        <v/>
      </c>
      <c r="F877" s="59">
        <f>100*F876/$AE876</f>
        <v/>
      </c>
      <c r="G877" s="58">
        <f>100*G876/$AE876</f>
        <v/>
      </c>
      <c r="H877" s="59">
        <f>100*H876/$AE876</f>
        <v/>
      </c>
      <c r="I877" s="58">
        <f>100*I876/$AE876</f>
        <v/>
      </c>
      <c r="J877" s="59">
        <f>100*J876/$AE876</f>
        <v/>
      </c>
      <c r="K877" s="58">
        <f>100*K876/$AE876</f>
        <v/>
      </c>
      <c r="L877" s="59">
        <f>100*L876/$AE876</f>
        <v/>
      </c>
      <c r="M877" s="58">
        <f>100*M876/$AE876</f>
        <v/>
      </c>
      <c r="N877" s="59">
        <f>100*N876/$AE876</f>
        <v/>
      </c>
      <c r="O877" s="58">
        <f>100*O876/$AE876</f>
        <v/>
      </c>
      <c r="P877" s="59">
        <f>100*P876/$AE876</f>
        <v/>
      </c>
      <c r="Q877" s="58">
        <f>100*Q876/$AE876</f>
        <v/>
      </c>
      <c r="R877" s="59">
        <f>100*R876/$AE876</f>
        <v/>
      </c>
      <c r="S877" s="58">
        <f>100*S876/$AE876</f>
        <v/>
      </c>
      <c r="T877" s="59">
        <f>100*T876/$AE876</f>
        <v/>
      </c>
      <c r="U877" s="58">
        <f>100*U876/$AE876</f>
        <v/>
      </c>
      <c r="V877" s="59">
        <f>100*V876/$AE876</f>
        <v/>
      </c>
      <c r="W877" s="58">
        <f>100*W876/$AE876</f>
        <v/>
      </c>
      <c r="X877" s="59">
        <f>100*X876/$AE876</f>
        <v/>
      </c>
      <c r="Y877" s="58">
        <f>100*Y876/$AE876</f>
        <v/>
      </c>
      <c r="Z877" s="59">
        <f>100*Z876/$AE876</f>
        <v/>
      </c>
      <c r="AA877" s="43" t="n"/>
      <c r="AB877" s="60" t="n"/>
      <c r="AC877" s="61">
        <f>AC876/AE876</f>
        <v/>
      </c>
      <c r="AD877" s="62">
        <f>AD876/AE876</f>
        <v/>
      </c>
      <c r="AE877" s="63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</row>
    <row r="878" hidden="1" ht="15.75" customFormat="1" customHeight="1" s="30">
      <c r="B878" s="64" t="inlineStr">
        <is>
          <t>% cumul VL</t>
        </is>
      </c>
      <c r="C878" s="3">
        <f>100*C876/$AC876</f>
        <v/>
      </c>
      <c r="D878" s="3" t="n"/>
      <c r="E878" s="3">
        <f>100*E876/$AC876+C878</f>
        <v/>
      </c>
      <c r="F878" s="3" t="n"/>
      <c r="G878" s="3">
        <f>100*G876/$AC876+E878</f>
        <v/>
      </c>
      <c r="H878" s="3" t="n"/>
      <c r="I878" s="3">
        <f>100*I876/$AC876+G878</f>
        <v/>
      </c>
      <c r="J878" s="3" t="n"/>
      <c r="K878" s="3">
        <f>100*K876/$AC876+I878</f>
        <v/>
      </c>
      <c r="L878" s="3" t="n"/>
      <c r="M878" s="3">
        <f>100*M876/$AC876+K878</f>
        <v/>
      </c>
      <c r="N878" s="3" t="n"/>
      <c r="O878" s="3">
        <f>100*O876/$AC876+M878</f>
        <v/>
      </c>
      <c r="P878" s="3" t="n"/>
      <c r="Q878" s="3">
        <f>100*Q876/$AC876+O878</f>
        <v/>
      </c>
      <c r="R878" s="3" t="n"/>
      <c r="S878" s="3">
        <f>100*S876/$AC876+Q878</f>
        <v/>
      </c>
      <c r="T878" s="3" t="n"/>
      <c r="U878" s="3">
        <f>100*U876/$AC876+S878</f>
        <v/>
      </c>
      <c r="V878" s="3" t="n"/>
      <c r="W878" s="3">
        <f>100*W876/$AC876+U878</f>
        <v/>
      </c>
      <c r="X878" s="3" t="n"/>
      <c r="Y878" s="3">
        <f>100*Y876/$AC876+W878</f>
        <v/>
      </c>
      <c r="Z878" s="3" t="n"/>
      <c r="AB878" s="65" t="n"/>
      <c r="AC878" s="65" t="n"/>
      <c r="AD878" s="65" t="n"/>
      <c r="AE878" s="65" t="n"/>
      <c r="AO878" s="3" t="n"/>
      <c r="AP878" s="66" t="n"/>
      <c r="AQ878" s="3" t="n"/>
      <c r="AS878" s="3" t="n"/>
    </row>
    <row r="879" hidden="1" ht="15.75" customFormat="1" customHeight="1" s="30">
      <c r="A879" s="67" t="inlineStr">
        <is>
          <t>% cumul PL</t>
        </is>
      </c>
      <c r="D879" s="3">
        <f>100*D876/$AD876</f>
        <v/>
      </c>
      <c r="E879" s="3" t="n"/>
      <c r="F879" s="3">
        <f>100*F876/$AD876+D879</f>
        <v/>
      </c>
      <c r="G879" s="3" t="n"/>
      <c r="H879" s="3">
        <f>100*H876/$AD876+F879</f>
        <v/>
      </c>
      <c r="I879" s="3" t="n"/>
      <c r="J879" s="3">
        <f>100*J876/$AD876+H879</f>
        <v/>
      </c>
      <c r="K879" s="3" t="n"/>
      <c r="L879" s="3">
        <f>100*L876/$AD876+J879</f>
        <v/>
      </c>
      <c r="M879" s="3" t="n"/>
      <c r="N879" s="3">
        <f>100*N876/$AD876+L879</f>
        <v/>
      </c>
      <c r="O879" s="3" t="n"/>
      <c r="P879" s="3">
        <f>100*P876/$AD876+N879</f>
        <v/>
      </c>
      <c r="Q879" s="3" t="n"/>
      <c r="R879" s="3">
        <f>100*R876/$AD876+P879</f>
        <v/>
      </c>
      <c r="S879" s="3" t="n"/>
      <c r="T879" s="3">
        <f>100*T876/$AD876+R879</f>
        <v/>
      </c>
      <c r="U879" s="3" t="n"/>
      <c r="V879" s="3">
        <f>100*V876/$AD876+T879</f>
        <v/>
      </c>
      <c r="W879" s="3" t="n"/>
      <c r="X879" s="3">
        <f>100*X876/$AD876+V879</f>
        <v/>
      </c>
      <c r="Y879" s="3" t="n"/>
      <c r="Z879" s="3">
        <f>100*Z876/$AD876+X879</f>
        <v/>
      </c>
      <c r="AO879" s="3" t="n"/>
    </row>
    <row r="880" hidden="1" ht="15.75" customFormat="1" customHeight="1" s="30">
      <c r="B880" s="31" t="inlineStr">
        <is>
          <t>% cumul TV</t>
        </is>
      </c>
      <c r="C880" s="3">
        <f>(C878*$AC876+D879*$AD876)/$AE876</f>
        <v/>
      </c>
      <c r="D880" s="3" t="n"/>
      <c r="E880" s="3">
        <f>(E878*$AC876+F879*$AD876)/$AE876</f>
        <v/>
      </c>
      <c r="F880" s="3" t="n"/>
      <c r="G880" s="3">
        <f>(G878*$AC876+H879*$AD876)/$AE876</f>
        <v/>
      </c>
      <c r="H880" s="3" t="n"/>
      <c r="I880" s="3">
        <f>(I878*$AC876+J879*$AD876)/$AE876</f>
        <v/>
      </c>
      <c r="J880" s="3" t="n"/>
      <c r="K880" s="3">
        <f>(K878*$AC876+L879*$AD876)/$AE876</f>
        <v/>
      </c>
      <c r="L880" s="3" t="n"/>
      <c r="M880" s="3">
        <f>(M878*$AC876+N879*$AD876)/$AE876</f>
        <v/>
      </c>
      <c r="N880" s="3" t="n"/>
      <c r="O880" s="3">
        <f>(O878*$AC876+P879*$AD876)/$AE876</f>
        <v/>
      </c>
      <c r="P880" s="3" t="n"/>
      <c r="Q880" s="3">
        <f>(Q878*$AC876+R879*$AD876)/$AE876</f>
        <v/>
      </c>
      <c r="R880" s="3" t="n"/>
      <c r="S880" s="3">
        <f>(S878*$AC876+T879*$AD876)/$AE876</f>
        <v/>
      </c>
      <c r="T880" s="3" t="n"/>
      <c r="U880" s="3">
        <f>(U878*$AC876+V879*$AD876)/$AE876</f>
        <v/>
      </c>
      <c r="V880" s="3" t="n"/>
      <c r="W880" s="3">
        <f>(W878*$AC876+X879*$AD876)/$AE876</f>
        <v/>
      </c>
      <c r="X880" s="3" t="n"/>
      <c r="Y880" s="3">
        <f>(Y878*$AC876+Z879*$AD876)/$AE876</f>
        <v/>
      </c>
      <c r="Z880" s="3" t="n"/>
      <c r="AO880" s="3" t="n"/>
    </row>
    <row r="881" ht="15.75" customHeight="1">
      <c r="B881" s="68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</row>
    <row r="882" ht="15.75" customHeight="1">
      <c r="B882" s="69" t="inlineStr">
        <is>
          <t>CLASSIFICATION DES VITESSES PRATIQUEES</t>
        </is>
      </c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1" t="n"/>
      <c r="AA882" s="452" t="inlineStr">
        <is>
          <t>RECAPITULATIF</t>
        </is>
      </c>
      <c r="AB882" s="446" t="n"/>
      <c r="AC882" s="446" t="n"/>
      <c r="AD882" s="446" t="n"/>
      <c r="AE882" s="446" t="n"/>
      <c r="AF882" s="446" t="n"/>
      <c r="AG882" s="446" t="n"/>
      <c r="AH882" s="446" t="n"/>
      <c r="AI882" s="446" t="n"/>
      <c r="AJ882" s="446" t="n"/>
      <c r="AK882" s="446" t="n"/>
      <c r="AL882" s="446" t="n"/>
      <c r="AM882" s="449" t="n"/>
      <c r="AN882" s="72" t="n"/>
    </row>
    <row r="883" ht="15.75" customHeight="1">
      <c r="B883" s="73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74" t="inlineStr">
        <is>
          <t>Vitesse limite =</t>
        </is>
      </c>
      <c r="AD883" s="74" t="inlineStr">
        <is>
          <t>Vitesse limite =</t>
        </is>
      </c>
      <c r="AE883" s="501" t="inlineStr">
        <is>
          <t>km/h</t>
        </is>
      </c>
      <c r="AF883" s="40" t="inlineStr">
        <is>
          <t>{{VMAX}}</t>
        </is>
      </c>
      <c r="AG883" s="74" t="inlineStr">
        <is>
          <t>Page =</t>
        </is>
      </c>
      <c r="AH883" s="74" t="n">
        <v>24</v>
      </c>
      <c r="AI883" s="501" t="inlineStr">
        <is>
          <t>h</t>
        </is>
      </c>
      <c r="AL883" s="40" t="n"/>
      <c r="AM883" s="40" t="n"/>
      <c r="AN883" s="40" t="n"/>
    </row>
    <row r="884" ht="15.75" customHeight="1">
      <c r="B884" s="73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51" t="inlineStr">
        <is>
          <t>Véhicules</t>
        </is>
      </c>
      <c r="AB884" s="427" t="n"/>
      <c r="AC884" s="428" t="n"/>
      <c r="AD884" s="448" t="inlineStr">
        <is>
          <t>Débits</t>
        </is>
      </c>
      <c r="AE884" s="449" t="n"/>
      <c r="AF884" s="448" t="inlineStr">
        <is>
          <t>Vitesses</t>
        </is>
      </c>
      <c r="AG884" s="446" t="n"/>
      <c r="AH884" s="446" t="n"/>
      <c r="AI884" s="446" t="n"/>
      <c r="AJ884" s="449" t="n"/>
      <c r="AK884" s="448" t="inlineStr">
        <is>
          <t>Périodes</t>
        </is>
      </c>
      <c r="AL884" s="446" t="n"/>
      <c r="AM884" s="449" t="n"/>
      <c r="AN884" s="533" t="n"/>
    </row>
    <row r="885" ht="15.75" customHeight="1">
      <c r="B885" s="77" t="n"/>
      <c r="C885" s="78" t="n"/>
      <c r="D885" s="78" t="n"/>
      <c r="E885" s="78" t="n"/>
      <c r="F885" s="78" t="n"/>
      <c r="G885" s="78" t="n"/>
      <c r="H885" s="78" t="n"/>
      <c r="I885" s="78" t="n"/>
      <c r="J885" s="78" t="n"/>
      <c r="K885" s="78" t="n"/>
      <c r="L885" s="78" t="n"/>
      <c r="M885" s="78" t="n"/>
      <c r="N885" s="78" t="n"/>
      <c r="O885" s="78" t="n"/>
      <c r="P885" s="78" t="n"/>
      <c r="Q885" s="78" t="n"/>
      <c r="R885" s="78" t="n"/>
      <c r="S885" s="78" t="n"/>
      <c r="T885" s="78" t="n"/>
      <c r="U885" s="78" t="n"/>
      <c r="V885" s="78" t="n"/>
      <c r="W885" s="78" t="n"/>
      <c r="X885" s="78" t="n"/>
      <c r="Y885" s="78" t="n"/>
      <c r="Z885" s="78" t="n"/>
      <c r="AA885" s="434" t="n"/>
      <c r="AB885" s="435" t="n"/>
      <c r="AC885" s="436" t="n"/>
      <c r="AD885" s="79" t="inlineStr">
        <is>
          <t>Total</t>
        </is>
      </c>
      <c r="AE885" s="80" t="inlineStr">
        <is>
          <t>TMH</t>
        </is>
      </c>
      <c r="AF885" s="81" t="inlineStr">
        <is>
          <t>Vmoy</t>
        </is>
      </c>
      <c r="AG885" s="82" t="inlineStr">
        <is>
          <t>V15</t>
        </is>
      </c>
      <c r="AH885" s="83" t="inlineStr">
        <is>
          <t>V50</t>
        </is>
      </c>
      <c r="AI885" s="472" t="inlineStr">
        <is>
          <t>V85</t>
        </is>
      </c>
      <c r="AJ885" s="79" t="inlineStr">
        <is>
          <t>Infrac.</t>
        </is>
      </c>
      <c r="AK885" s="85" t="n">
        <v>1</v>
      </c>
      <c r="AL885" s="85" t="n">
        <v>2</v>
      </c>
      <c r="AM885" s="86" t="n">
        <v>3</v>
      </c>
      <c r="AN885" s="87" t="n"/>
    </row>
    <row r="886" ht="15.75" customHeight="1">
      <c r="B886" s="77" t="n"/>
      <c r="C886" s="78" t="n"/>
      <c r="D886" s="78" t="n"/>
      <c r="E886" s="78" t="n"/>
      <c r="F886" s="78" t="n"/>
      <c r="G886" s="78" t="n"/>
      <c r="H886" s="78" t="n"/>
      <c r="I886" s="78" t="n"/>
      <c r="J886" s="78" t="n"/>
      <c r="K886" s="78" t="n"/>
      <c r="L886" s="78" t="n"/>
      <c r="M886" s="78" t="n"/>
      <c r="N886" s="78" t="n"/>
      <c r="O886" s="78" t="n"/>
      <c r="P886" s="78" t="n"/>
      <c r="Q886" s="78" t="n"/>
      <c r="R886" s="78" t="n"/>
      <c r="S886" s="78" t="n"/>
      <c r="T886" s="78" t="n"/>
      <c r="U886" s="78" t="n"/>
      <c r="V886" s="78" t="n"/>
      <c r="W886" s="78" t="n"/>
      <c r="X886" s="78" t="n"/>
      <c r="Y886" s="78" t="n"/>
      <c r="Z886" s="78" t="n"/>
      <c r="AA886" s="426" t="inlineStr">
        <is>
          <t>Tout véhicule (TV)</t>
        </is>
      </c>
      <c r="AB886" s="427" t="n"/>
      <c r="AC886" s="428" t="n"/>
      <c r="AD886" s="88" t="n"/>
      <c r="AE886" s="89" t="n"/>
      <c r="AF886" s="481" t="n"/>
      <c r="AG886" s="91" t="n"/>
      <c r="AH886" s="92" t="n"/>
      <c r="AI886" s="513" t="n"/>
      <c r="AJ886" s="94" t="n"/>
      <c r="AK886" s="32" t="n"/>
      <c r="AL886" s="32" t="n"/>
      <c r="AM886" s="95" t="n"/>
    </row>
    <row r="887" ht="15.75" customFormat="1" customHeight="1" s="96">
      <c r="B887" s="97" t="n"/>
      <c r="C887" s="98" t="n"/>
      <c r="D887" s="98" t="n"/>
      <c r="E887" s="98" t="n"/>
      <c r="F887" s="98" t="n"/>
      <c r="G887" s="98" t="n"/>
      <c r="H887" s="98" t="n"/>
      <c r="I887" s="98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9" t="n"/>
      <c r="AB887" s="100" t="n"/>
      <c r="AC887" s="101" t="n"/>
      <c r="AD887" s="371" t="n"/>
      <c r="AE887" s="102" t="n"/>
      <c r="AF887" s="103" t="n"/>
      <c r="AG887" s="104" t="n"/>
      <c r="AH887" s="105" t="n"/>
      <c r="AI887" s="106" t="n"/>
      <c r="AJ887" s="376" t="n"/>
      <c r="AK887" s="385" t="n"/>
      <c r="AL887" s="386" t="n"/>
      <c r="AM887" s="387" t="n"/>
      <c r="AO887" s="107" t="n"/>
      <c r="AP887" s="108" t="n"/>
      <c r="AQ887" s="108" t="n"/>
      <c r="AR887" s="108" t="n"/>
      <c r="AS887" s="108" t="n"/>
    </row>
    <row r="888" ht="15.75" customHeight="1">
      <c r="B888" s="77" t="n"/>
      <c r="C888" s="78" t="n"/>
      <c r="D888" s="78" t="n"/>
      <c r="E888" s="78" t="n"/>
      <c r="F888" s="78" t="n"/>
      <c r="G888" s="78" t="n"/>
      <c r="H888" s="78" t="n"/>
      <c r="I888" s="78" t="n"/>
      <c r="J888" s="78" t="n"/>
      <c r="K888" s="78" t="n"/>
      <c r="L888" s="78" t="n"/>
      <c r="M888" s="78" t="n"/>
      <c r="N888" s="78" t="n"/>
      <c r="O888" s="78" t="n"/>
      <c r="P888" s="78" t="n"/>
      <c r="Q888" s="78" t="n"/>
      <c r="R888" s="78" t="n"/>
      <c r="S888" s="78" t="n"/>
      <c r="T888" s="78" t="n"/>
      <c r="U888" s="78" t="n"/>
      <c r="V888" s="78" t="n"/>
      <c r="W888" s="78" t="n"/>
      <c r="X888" s="78" t="n"/>
      <c r="Y888" s="78" t="n"/>
      <c r="Z888" s="78" t="n"/>
      <c r="AA888" s="551" t="inlineStr">
        <is>
          <t>Véhicules légers (VL)</t>
        </is>
      </c>
      <c r="AB888" s="427" t="n"/>
      <c r="AC888" s="428" t="n"/>
      <c r="AD888" s="109" t="n"/>
      <c r="AE888" s="110" t="n"/>
      <c r="AF888" s="111" t="n"/>
      <c r="AG888" s="112" t="n"/>
      <c r="AH888" s="113" t="n"/>
      <c r="AI888" s="114" t="n"/>
      <c r="AJ888" s="115" t="n"/>
      <c r="AK888" s="116" t="n"/>
      <c r="AL888" s="116" t="n"/>
      <c r="AM888" s="117" t="n"/>
    </row>
    <row r="889" ht="15.75" customFormat="1" customHeight="1" s="96">
      <c r="B889" s="97" t="n"/>
      <c r="C889" s="98" t="n"/>
      <c r="D889" s="98" t="n"/>
      <c r="E889" s="98" t="n"/>
      <c r="F889" s="98" t="n"/>
      <c r="G889" s="98" t="n"/>
      <c r="H889" s="98" t="n"/>
      <c r="I889" s="98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118" t="n"/>
      <c r="AB889" s="119" t="n"/>
      <c r="AC889" s="120" t="n"/>
      <c r="AD889" s="372" t="n"/>
      <c r="AE889" s="121" t="n"/>
      <c r="AF889" s="419" t="n"/>
      <c r="AG889" s="122" t="n"/>
      <c r="AH889" s="123" t="n"/>
      <c r="AI889" s="124" t="n"/>
      <c r="AJ889" s="375" t="n"/>
      <c r="AK889" s="390" t="n"/>
      <c r="AL889" s="389" t="n"/>
      <c r="AM889" s="388" t="n"/>
      <c r="AO889" s="107" t="n"/>
      <c r="AP889" s="108" t="n"/>
      <c r="AQ889" s="108" t="n"/>
      <c r="AR889" s="108" t="n"/>
      <c r="AS889" s="108" t="n"/>
    </row>
    <row r="890" ht="15.75" customHeight="1">
      <c r="B890" s="77" t="n"/>
      <c r="C890" s="78" t="n"/>
      <c r="D890" s="78" t="n"/>
      <c r="E890" s="78" t="n"/>
      <c r="F890" s="78" t="n"/>
      <c r="G890" s="78" t="n"/>
      <c r="H890" s="78" t="n"/>
      <c r="I890" s="78" t="n"/>
      <c r="J890" s="78" t="n"/>
      <c r="K890" s="78" t="n"/>
      <c r="L890" s="78" t="n"/>
      <c r="M890" s="78" t="n"/>
      <c r="N890" s="78" t="n"/>
      <c r="O890" s="78" t="n"/>
      <c r="P890" s="78" t="n"/>
      <c r="Q890" s="78" t="n"/>
      <c r="R890" s="78" t="n"/>
      <c r="S890" s="78" t="n"/>
      <c r="T890" s="78" t="n"/>
      <c r="U890" s="78" t="n"/>
      <c r="V890" s="78" t="n"/>
      <c r="W890" s="78" t="n"/>
      <c r="X890" s="78" t="n"/>
      <c r="Y890" s="78" t="n"/>
      <c r="Z890" s="78" t="n"/>
      <c r="AA890" s="549" t="inlineStr">
        <is>
          <t>Poids lourds (PL)</t>
        </is>
      </c>
      <c r="AB890" s="427" t="n"/>
      <c r="AC890" s="428" t="n"/>
      <c r="AD890" s="125" t="n"/>
      <c r="AE890" s="126" t="n"/>
      <c r="AF890" s="127" t="n"/>
      <c r="AG890" s="128" t="n"/>
      <c r="AH890" s="129" t="n"/>
      <c r="AI890" s="130" t="n"/>
      <c r="AJ890" s="131" t="n"/>
      <c r="AK890" s="132" t="n"/>
      <c r="AL890" s="132" t="n"/>
      <c r="AM890" s="133" t="n"/>
    </row>
    <row r="891" ht="15.75" customFormat="1" customHeight="1" s="96">
      <c r="B891" s="97" t="n"/>
      <c r="C891" s="98" t="n"/>
      <c r="D891" s="98" t="n"/>
      <c r="E891" s="98" t="n"/>
      <c r="F891" s="98" t="n"/>
      <c r="G891" s="98" t="n"/>
      <c r="H891" s="98" t="n"/>
      <c r="I891" s="98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134" t="n"/>
      <c r="AB891" s="135" t="n"/>
      <c r="AC891" s="136" t="n"/>
      <c r="AD891" s="373">
        <f>AD877</f>
        <v/>
      </c>
      <c r="AE891" s="137" t="n"/>
      <c r="AF891" s="418" t="inlineStr">
        <is>
          <t>km/h</t>
        </is>
      </c>
      <c r="AG891" s="138">
        <f>SUMPRODUCT(MATCH(1,--($C879:$Z879&gt;15),0))</f>
        <v/>
      </c>
      <c r="AH891" s="139">
        <f>SUMPRODUCT(MATCH(1,--($C879:$Z879&gt;50),0))</f>
        <v/>
      </c>
      <c r="AI891" s="140">
        <f>SUMPRODUCT(MATCH(1,--($C879:$Z879&gt;85),0))</f>
        <v/>
      </c>
      <c r="AJ891" s="374">
        <f>AJ890/AD890</f>
        <v/>
      </c>
      <c r="AK891" s="391">
        <f>AK890/$AD890</f>
        <v/>
      </c>
      <c r="AL891" s="393">
        <f>AL890/$AD890</f>
        <v/>
      </c>
      <c r="AM891" s="392">
        <f>AM890/$AD890</f>
        <v/>
      </c>
      <c r="AO891" s="107" t="n"/>
      <c r="AP891" s="108" t="n"/>
      <c r="AQ891" s="108" t="n"/>
      <c r="AR891" s="108" t="n"/>
      <c r="AS891" s="108" t="n"/>
    </row>
    <row r="892" ht="15.75" customHeight="1">
      <c r="B892" s="77" t="n"/>
      <c r="C892" s="78" t="n"/>
      <c r="D892" s="78" t="n"/>
      <c r="E892" s="78" t="n"/>
      <c r="F892" s="78" t="n"/>
      <c r="G892" s="78" t="n"/>
      <c r="H892" s="78" t="n"/>
      <c r="I892" s="78" t="n"/>
      <c r="J892" s="78" t="n"/>
      <c r="K892" s="78" t="n"/>
      <c r="L892" s="78" t="n"/>
      <c r="M892" s="78" t="n"/>
      <c r="N892" s="78" t="n"/>
      <c r="O892" s="78" t="n"/>
      <c r="P892" s="78" t="n"/>
      <c r="Q892" s="78" t="n"/>
      <c r="R892" s="78" t="n"/>
      <c r="S892" s="78" t="n"/>
      <c r="T892" s="78" t="n"/>
      <c r="U892" s="78" t="n"/>
      <c r="V892" s="78" t="n"/>
      <c r="W892" s="78" t="n"/>
      <c r="X892" s="78" t="n"/>
      <c r="Y892" s="78" t="n"/>
      <c r="Z892" s="78" t="n"/>
      <c r="AB892" s="141" t="n"/>
      <c r="AC892" s="141" t="n"/>
      <c r="AD892" s="142" t="n"/>
      <c r="AE892" s="143" t="n"/>
      <c r="AF892" s="143" t="n"/>
      <c r="AG892" s="143" t="n"/>
      <c r="AH892" s="143" t="n"/>
      <c r="AI892" s="438" t="inlineStr">
        <is>
          <t>Période 1:</t>
        </is>
      </c>
      <c r="AK892" s="316" t="inlineStr">
        <is>
          <t>{{P1_START}}</t>
        </is>
      </c>
      <c r="AL892" s="425" t="inlineStr">
        <is>
          <t>à</t>
        </is>
      </c>
      <c r="AM892" s="316" t="inlineStr">
        <is>
          <t>{{P1_END}}</t>
        </is>
      </c>
      <c r="AN892" s="144" t="n"/>
    </row>
    <row r="893" ht="15.75" customHeight="1">
      <c r="B893" s="77" t="n"/>
      <c r="C893" s="78" t="n"/>
      <c r="D893" s="78" t="n"/>
      <c r="E893" s="78" t="n"/>
      <c r="F893" s="78" t="n"/>
      <c r="G893" s="78" t="n"/>
      <c r="H893" s="78" t="n"/>
      <c r="I893" s="78" t="n"/>
      <c r="J893" s="78" t="n"/>
      <c r="K893" s="78" t="n"/>
      <c r="L893" s="78" t="n"/>
      <c r="M893" s="78" t="n"/>
      <c r="N893" s="78" t="n"/>
      <c r="O893" s="78" t="n"/>
      <c r="P893" s="78" t="n"/>
      <c r="Q893" s="78" t="n"/>
      <c r="R893" s="78" t="n"/>
      <c r="S893" s="78" t="n"/>
      <c r="T893" s="78" t="n"/>
      <c r="U893" s="78" t="n"/>
      <c r="V893" s="78" t="n"/>
      <c r="W893" s="78" t="n"/>
      <c r="X893" s="78" t="n"/>
      <c r="Y893" s="78" t="n"/>
      <c r="Z893" s="78" t="n"/>
      <c r="AB893" s="145" t="n"/>
      <c r="AC893" s="145" t="n"/>
      <c r="AD893" s="146" t="n"/>
      <c r="AE893" s="147" t="n"/>
      <c r="AF893" s="147" t="n"/>
      <c r="AG893" s="147" t="n"/>
      <c r="AH893" s="147" t="n"/>
      <c r="AI893" s="438" t="inlineStr">
        <is>
          <t>Période 2:</t>
        </is>
      </c>
      <c r="AK893" s="316" t="inlineStr">
        <is>
          <t>{{P2_START}}</t>
        </is>
      </c>
      <c r="AL893" s="425" t="inlineStr">
        <is>
          <t>à</t>
        </is>
      </c>
      <c r="AM893" s="316" t="inlineStr">
        <is>
          <t>{{P2_END}}</t>
        </is>
      </c>
      <c r="AN893" s="144" t="n"/>
    </row>
    <row r="894" ht="15.75" customHeight="1">
      <c r="B894" s="77" t="n"/>
      <c r="C894" s="78" t="n"/>
      <c r="D894" s="78" t="n"/>
      <c r="E894" s="78" t="n"/>
      <c r="F894" s="78" t="n"/>
      <c r="G894" s="78" t="n"/>
      <c r="H894" s="78" t="n"/>
      <c r="I894" s="78" t="n"/>
      <c r="J894" s="78" t="n"/>
      <c r="K894" s="78" t="n"/>
      <c r="L894" s="78" t="n"/>
      <c r="M894" s="78" t="n"/>
      <c r="N894" s="78" t="n"/>
      <c r="O894" s="78" t="n"/>
      <c r="P894" s="78" t="n"/>
      <c r="Q894" s="78" t="n"/>
      <c r="R894" s="78" t="n"/>
      <c r="S894" s="78" t="n"/>
      <c r="T894" s="78" t="n"/>
      <c r="U894" s="78" t="n"/>
      <c r="V894" s="78" t="n"/>
      <c r="W894" s="78" t="n"/>
      <c r="X894" s="78" t="n"/>
      <c r="Y894" s="78" t="n"/>
      <c r="Z894" s="78" t="n"/>
      <c r="AB894" s="148" t="n"/>
      <c r="AC894" s="148" t="n"/>
      <c r="AD894" s="146" t="n"/>
      <c r="AE894" s="147" t="n"/>
      <c r="AF894" s="147" t="n"/>
      <c r="AG894" s="147" t="n"/>
      <c r="AH894" s="147" t="n"/>
      <c r="AI894" s="438" t="inlineStr">
        <is>
          <t>Période 3:</t>
        </is>
      </c>
      <c r="AK894" s="316" t="inlineStr">
        <is>
          <t>{{P3_START}}</t>
        </is>
      </c>
      <c r="AL894" s="425" t="inlineStr">
        <is>
          <t>à</t>
        </is>
      </c>
      <c r="AM894" s="316" t="inlineStr">
        <is>
          <t>{{P3_END}}</t>
        </is>
      </c>
      <c r="AN894" s="144" t="n"/>
    </row>
    <row r="895" ht="15.75" customHeight="1">
      <c r="B895" s="77" t="n"/>
      <c r="C895" s="78" t="n"/>
      <c r="D895" s="78" t="n"/>
      <c r="E895" s="78" t="n"/>
      <c r="F895" s="78" t="n"/>
      <c r="G895" s="78" t="n"/>
      <c r="H895" s="78" t="n"/>
      <c r="I895" s="78" t="n"/>
      <c r="J895" s="78" t="n"/>
      <c r="K895" s="78" t="n"/>
      <c r="L895" s="78" t="n"/>
      <c r="M895" s="78" t="n"/>
      <c r="N895" s="78" t="n"/>
      <c r="O895" s="78" t="n"/>
      <c r="P895" s="78" t="n"/>
      <c r="Q895" s="78" t="n"/>
      <c r="R895" s="78" t="n"/>
      <c r="S895" s="78" t="n"/>
      <c r="T895" s="78" t="n"/>
      <c r="U895" s="78" t="n"/>
      <c r="V895" s="78" t="n"/>
      <c r="W895" s="78" t="n"/>
      <c r="X895" s="78" t="n"/>
      <c r="Y895" s="78" t="n"/>
      <c r="Z895" s="78" t="n"/>
      <c r="AB895" s="149" t="n"/>
      <c r="AC895" s="74" t="n"/>
      <c r="AD895" s="150" t="n"/>
      <c r="AE895" s="150" t="n"/>
      <c r="AF895" s="149" t="n"/>
      <c r="AG895" s="150" t="n"/>
      <c r="AH895" s="150" t="n"/>
      <c r="AI895" s="151" t="n"/>
      <c r="AJ895" s="151" t="n"/>
      <c r="AK895" s="151" t="n"/>
      <c r="AL895" s="151" t="n"/>
      <c r="AM895" s="151" t="n"/>
      <c r="AN895" s="151" t="n"/>
    </row>
    <row r="896" ht="15.75" customHeight="1">
      <c r="B896" s="77" t="n"/>
      <c r="C896" s="78" t="n"/>
      <c r="D896" s="78" t="n"/>
      <c r="E896" s="78" t="n"/>
      <c r="F896" s="78" t="n"/>
      <c r="G896" s="78" t="n"/>
      <c r="H896" s="78" t="n"/>
      <c r="I896" s="78" t="n"/>
      <c r="J896" s="78" t="n"/>
      <c r="K896" s="78" t="n"/>
      <c r="L896" s="78" t="n"/>
      <c r="M896" s="78" t="n"/>
      <c r="N896" s="78" t="n"/>
      <c r="O896" s="78" t="n"/>
      <c r="P896" s="78" t="n"/>
      <c r="Q896" s="78" t="n"/>
      <c r="R896" s="78" t="n"/>
      <c r="S896" s="78" t="n"/>
      <c r="T896" s="78" t="n"/>
      <c r="U896" s="78" t="n"/>
      <c r="V896" s="78" t="n"/>
      <c r="W896" s="78" t="n"/>
      <c r="X896" s="78" t="n"/>
      <c r="Y896" s="78" t="n"/>
      <c r="Z896" s="78" t="n"/>
      <c r="AA896" s="40" t="n"/>
      <c r="AB896" s="40" t="n"/>
      <c r="AC896" s="40" t="n"/>
      <c r="AD896" s="40" t="n"/>
      <c r="AE896" s="40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</row>
    <row r="897" ht="15.75" customHeight="1"/>
    <row r="898" ht="15.75" customHeight="1">
      <c r="B898" s="5" t="n"/>
      <c r="C898" s="6" t="n"/>
      <c r="D898" s="6" t="n"/>
      <c r="E898" s="6" t="n"/>
      <c r="F898" s="7" t="n"/>
      <c r="G898" s="445" t="inlineStr">
        <is>
          <t>MOYENNE DE LA PERIODE DE RELEVE</t>
        </is>
      </c>
      <c r="H898" s="446" t="n"/>
      <c r="I898" s="446" t="n"/>
      <c r="J898" s="446" t="n"/>
      <c r="K898" s="446" t="n"/>
      <c r="L898" s="446" t="n"/>
      <c r="M898" s="446" t="n"/>
      <c r="N898" s="446" t="n"/>
      <c r="O898" s="446" t="n"/>
      <c r="P898" s="446" t="n"/>
      <c r="Q898" s="446" t="n"/>
      <c r="R898" s="446" t="n"/>
      <c r="S898" s="446" t="n"/>
      <c r="T898" s="446" t="n"/>
      <c r="U898" s="446" t="n"/>
      <c r="V898" s="446" t="n"/>
      <c r="W898" s="446" t="n"/>
      <c r="X898" s="446" t="n"/>
      <c r="Y898" s="446" t="n"/>
      <c r="Z898" s="446" t="n"/>
      <c r="AA898" s="446" t="n"/>
      <c r="AB898" s="446" t="n"/>
      <c r="AC898" s="446" t="n"/>
      <c r="AD898" s="446" t="n"/>
      <c r="AE898" s="446" t="n"/>
      <c r="AF898" s="446" t="n"/>
      <c r="AG898" s="8" t="n"/>
      <c r="AH898" s="8" t="n"/>
      <c r="AI898" s="8" t="n"/>
      <c r="AJ898" s="8" t="n"/>
      <c r="AK898" s="8" t="n"/>
      <c r="AL898" s="8" t="n"/>
      <c r="AM898" s="9" t="n"/>
      <c r="AN898" s="10" t="n"/>
    </row>
    <row r="899" ht="15.75" customHeight="1">
      <c r="B899" s="11" t="n"/>
      <c r="C899" s="12" t="n"/>
      <c r="D899" s="12" t="n"/>
      <c r="E899" s="12" t="n"/>
      <c r="F899" s="13" t="n"/>
      <c r="G899" s="550" t="inlineStr">
        <is>
          <t>SENS1</t>
        </is>
      </c>
      <c r="H899" s="427" t="n"/>
      <c r="I899" s="427" t="n"/>
      <c r="J899" s="428" t="n"/>
      <c r="K899" s="444" t="inlineStr">
        <is>
          <t>Sens</t>
        </is>
      </c>
      <c r="L899" s="440" t="n">
        <v>1</v>
      </c>
      <c r="M899" s="447" t="inlineStr">
        <is>
          <t>Voie</t>
        </is>
      </c>
      <c r="N899" s="440" t="n">
        <v>0</v>
      </c>
      <c r="O899" s="14" t="n"/>
      <c r="P899" s="15" t="n"/>
      <c r="Q899" s="441" t="inlineStr">
        <is>
          <t>{{SECT_INFO}}</t>
        </is>
      </c>
      <c r="R899" s="427" t="n"/>
      <c r="S899" s="427" t="n"/>
      <c r="T899" s="427" t="n"/>
      <c r="U899" s="427" t="n"/>
      <c r="V899" s="427" t="n"/>
      <c r="W899" s="427" t="n"/>
      <c r="X899" s="427" t="n"/>
      <c r="Y899" s="428" t="n"/>
      <c r="Z899" s="441" t="inlineStr">
        <is>
          <t>{{SURVEY_PERIOD}}</t>
        </is>
      </c>
      <c r="AA899" s="427" t="n"/>
      <c r="AB899" s="427" t="n"/>
      <c r="AC899" s="427" t="n"/>
      <c r="AD899" s="427" t="n"/>
      <c r="AE899" s="427" t="n"/>
      <c r="AF899" s="428" t="n"/>
      <c r="AG899" s="441" t="inlineStr">
        <is>
          <t>Mode 4 / Seq = 60mn</t>
        </is>
      </c>
      <c r="AH899" s="427" t="n"/>
      <c r="AI899" s="427" t="n"/>
      <c r="AJ899" s="427" t="n"/>
      <c r="AK899" s="427" t="n"/>
      <c r="AL899" s="427" t="n"/>
      <c r="AM899" s="428" t="n"/>
      <c r="AN899" s="16" t="n"/>
    </row>
    <row r="900" ht="15.75" customHeight="1">
      <c r="B900" s="11" t="n"/>
      <c r="C900" s="12" t="n"/>
      <c r="D900" s="12" t="n"/>
      <c r="E900" s="12" t="n"/>
      <c r="F900" s="13" t="n"/>
      <c r="G900" s="431" t="n"/>
      <c r="J900" s="433" t="n"/>
      <c r="K900" s="434" t="n"/>
      <c r="L900" s="435" t="n"/>
      <c r="M900" s="435" t="n"/>
      <c r="N900" s="435" t="n"/>
      <c r="O900" s="17" t="n"/>
      <c r="P900" s="18" t="n"/>
      <c r="Q900" s="434" t="n"/>
      <c r="R900" s="435" t="n"/>
      <c r="S900" s="435" t="n"/>
      <c r="T900" s="435" t="n"/>
      <c r="U900" s="435" t="n"/>
      <c r="V900" s="435" t="n"/>
      <c r="W900" s="435" t="n"/>
      <c r="X900" s="435" t="n"/>
      <c r="Y900" s="436" t="n"/>
      <c r="Z900" s="434" t="n"/>
      <c r="AA900" s="435" t="n"/>
      <c r="AB900" s="435" t="n"/>
      <c r="AC900" s="435" t="n"/>
      <c r="AD900" s="435" t="n"/>
      <c r="AE900" s="435" t="n"/>
      <c r="AF900" s="436" t="n"/>
      <c r="AG900" s="434" t="n"/>
      <c r="AH900" s="435" t="n"/>
      <c r="AI900" s="435" t="n"/>
      <c r="AJ900" s="435" t="n"/>
      <c r="AK900" s="435" t="n"/>
      <c r="AL900" s="435" t="n"/>
      <c r="AM900" s="436" t="n"/>
      <c r="AN900" s="16" t="n"/>
    </row>
    <row r="901" ht="15.75" customHeight="1">
      <c r="B901" s="11" t="n"/>
      <c r="C901" s="12" t="n"/>
      <c r="D901" s="12" t="n"/>
      <c r="E901" s="12" t="n"/>
      <c r="F901" s="13" t="n"/>
      <c r="G901" s="431" t="n"/>
      <c r="J901" s="433" t="n"/>
      <c r="K901" s="443" t="inlineStr">
        <is>
          <t>{{LOCATION}}</t>
        </is>
      </c>
      <c r="L901" s="427" t="n"/>
      <c r="M901" s="427" t="n"/>
      <c r="N901" s="427" t="n"/>
      <c r="O901" s="427" t="n"/>
      <c r="P901" s="427" t="n"/>
      <c r="Q901" s="427" t="n"/>
      <c r="R901" s="427" t="n"/>
      <c r="S901" s="427" t="n"/>
      <c r="T901" s="427" t="n"/>
      <c r="U901" s="427" t="n"/>
      <c r="V901" s="427" t="n"/>
      <c r="W901" s="427" t="n"/>
      <c r="X901" s="427" t="n"/>
      <c r="Y901" s="427" t="n"/>
      <c r="Z901" s="427" t="n"/>
      <c r="AA901" s="427" t="n"/>
      <c r="AB901" s="427" t="n"/>
      <c r="AC901" s="427" t="n"/>
      <c r="AD901" s="427" t="n"/>
      <c r="AE901" s="427" t="n"/>
      <c r="AF901" s="427" t="n"/>
      <c r="AG901" s="427" t="n"/>
      <c r="AH901" s="427" t="n"/>
      <c r="AI901" s="427" t="n"/>
      <c r="AJ901" s="447" t="inlineStr">
        <is>
          <t>Page</t>
        </is>
      </c>
      <c r="AK901" s="442" t="inlineStr">
        <is>
          <t>-</t>
        </is>
      </c>
      <c r="AL901" s="19" t="n"/>
      <c r="AM901" s="20" t="n"/>
      <c r="AN901" s="21" t="n"/>
    </row>
    <row r="902" ht="15.75" customHeight="1">
      <c r="B902" s="22" t="n"/>
      <c r="C902" s="23" t="n"/>
      <c r="D902" s="23" t="n"/>
      <c r="E902" s="23" t="n"/>
      <c r="F902" s="24" t="n"/>
      <c r="G902" s="434" t="n"/>
      <c r="H902" s="435" t="n"/>
      <c r="I902" s="435" t="n"/>
      <c r="J902" s="436" t="n"/>
      <c r="K902" s="434" t="n"/>
      <c r="L902" s="435" t="n"/>
      <c r="M902" s="435" t="n"/>
      <c r="N902" s="435" t="n"/>
      <c r="O902" s="435" t="n"/>
      <c r="P902" s="435" t="n"/>
      <c r="Q902" s="435" t="n"/>
      <c r="R902" s="435" t="n"/>
      <c r="S902" s="435" t="n"/>
      <c r="T902" s="435" t="n"/>
      <c r="U902" s="435" t="n"/>
      <c r="V902" s="435" t="n"/>
      <c r="W902" s="435" t="n"/>
      <c r="X902" s="435" t="n"/>
      <c r="Y902" s="435" t="n"/>
      <c r="Z902" s="435" t="n"/>
      <c r="AA902" s="435" t="n"/>
      <c r="AB902" s="435" t="n"/>
      <c r="AC902" s="435" t="n"/>
      <c r="AD902" s="435" t="n"/>
      <c r="AE902" s="435" t="n"/>
      <c r="AF902" s="435" t="n"/>
      <c r="AG902" s="435" t="n"/>
      <c r="AH902" s="435" t="n"/>
      <c r="AI902" s="435" t="n"/>
      <c r="AJ902" s="435" t="n"/>
      <c r="AK902" s="435" t="n"/>
      <c r="AL902" s="25" t="n"/>
      <c r="AM902" s="26" t="n"/>
    </row>
    <row r="903" ht="15.75" customFormat="1" customHeight="1" s="27">
      <c r="B903" s="28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O903" s="3" t="n"/>
      <c r="AP903" s="4" t="n"/>
      <c r="AQ903" s="4" t="n"/>
      <c r="AR903" s="4" t="n"/>
      <c r="AS903" s="4" t="n"/>
    </row>
    <row r="904" hidden="1" ht="15.75" customFormat="1" customHeight="1" s="30">
      <c r="B904" s="31" t="inlineStr">
        <is>
          <t>Vitesses</t>
        </is>
      </c>
      <c r="C904" s="31" t="n">
        <v>0</v>
      </c>
      <c r="D904" s="31" t="n">
        <v>20</v>
      </c>
      <c r="E904" s="31" t="n">
        <v>20</v>
      </c>
      <c r="F904" s="31" t="n">
        <v>30</v>
      </c>
      <c r="G904" s="31" t="n">
        <v>30</v>
      </c>
      <c r="H904" s="31" t="n">
        <v>40</v>
      </c>
      <c r="I904" s="31" t="n">
        <v>40</v>
      </c>
      <c r="J904" s="31" t="n">
        <v>50</v>
      </c>
      <c r="K904" s="31" t="n">
        <v>50</v>
      </c>
      <c r="L904" s="31" t="n">
        <v>60</v>
      </c>
      <c r="M904" s="31" t="n">
        <v>60</v>
      </c>
      <c r="N904" s="31" t="n">
        <v>70</v>
      </c>
      <c r="O904" s="31" t="n">
        <v>70</v>
      </c>
      <c r="P904" s="31" t="n">
        <v>80</v>
      </c>
      <c r="Q904" s="31" t="n">
        <v>80</v>
      </c>
      <c r="R904" s="31" t="n">
        <v>90</v>
      </c>
      <c r="S904" s="31" t="n">
        <v>90</v>
      </c>
      <c r="T904" s="31" t="n">
        <v>100</v>
      </c>
      <c r="U904" s="31" t="n">
        <v>100</v>
      </c>
      <c r="V904" s="31" t="n">
        <v>110</v>
      </c>
      <c r="W904" s="31" t="n">
        <v>110</v>
      </c>
      <c r="X904" s="31" t="n">
        <v>120</v>
      </c>
      <c r="Y904" s="31" t="n">
        <v>120</v>
      </c>
      <c r="Z904" s="31" t="n">
        <v>130</v>
      </c>
      <c r="AO904" s="3" t="n"/>
    </row>
    <row r="905" ht="15.75" customHeight="1">
      <c r="B905" s="450" t="n"/>
      <c r="C905" s="32" t="n"/>
      <c r="D905" s="32" t="inlineStr">
        <is>
          <t>&lt;20</t>
        </is>
      </c>
      <c r="E905" s="32" t="n"/>
      <c r="F905" s="32" t="inlineStr">
        <is>
          <t>20 - 30</t>
        </is>
      </c>
      <c r="G905" s="32" t="n"/>
      <c r="H905" s="32" t="inlineStr">
        <is>
          <t>30 - 40</t>
        </is>
      </c>
      <c r="I905" s="32" t="n"/>
      <c r="J905" s="32" t="inlineStr">
        <is>
          <t>40 - 50</t>
        </is>
      </c>
      <c r="K905" s="32" t="n"/>
      <c r="L905" s="32" t="inlineStr">
        <is>
          <t>50 - 60</t>
        </is>
      </c>
      <c r="M905" s="32" t="n"/>
      <c r="N905" s="32" t="inlineStr">
        <is>
          <t>60 - 70</t>
        </is>
      </c>
      <c r="O905" s="32" t="n"/>
      <c r="P905" s="32" t="inlineStr">
        <is>
          <t>70 - 80</t>
        </is>
      </c>
      <c r="Q905" s="32" t="n"/>
      <c r="R905" s="32" t="inlineStr">
        <is>
          <t>80 - 90</t>
        </is>
      </c>
      <c r="S905" s="32" t="n"/>
      <c r="T905" s="32" t="inlineStr">
        <is>
          <t>90 - 100</t>
        </is>
      </c>
      <c r="U905" s="32" t="n"/>
      <c r="V905" s="32" t="inlineStr">
        <is>
          <t>100 - 110</t>
        </is>
      </c>
      <c r="W905" s="32" t="n"/>
      <c r="X905" s="32" t="inlineStr">
        <is>
          <t>110 - 120</t>
        </is>
      </c>
      <c r="Y905" s="32" t="n"/>
      <c r="Z905" s="32" t="inlineStr">
        <is>
          <t>&gt;120</t>
        </is>
      </c>
      <c r="AA905" s="33" t="n"/>
      <c r="AB905" s="34" t="inlineStr">
        <is>
          <t>Vmoy(km/h)</t>
        </is>
      </c>
      <c r="AC905" s="33" t="n"/>
      <c r="AD905" s="35" t="inlineStr">
        <is>
          <t xml:space="preserve">     Débit</t>
        </is>
      </c>
      <c r="AE905" s="34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</row>
    <row r="906" ht="15.75" customHeight="1">
      <c r="B906" s="434" t="n"/>
      <c r="C906" s="37" t="inlineStr">
        <is>
          <t>VL</t>
        </is>
      </c>
      <c r="D906" s="37" t="inlineStr">
        <is>
          <t>PL</t>
        </is>
      </c>
      <c r="E906" s="37" t="inlineStr">
        <is>
          <t>VL</t>
        </is>
      </c>
      <c r="F906" s="37" t="inlineStr">
        <is>
          <t>PL</t>
        </is>
      </c>
      <c r="G906" s="37" t="inlineStr">
        <is>
          <t>VL</t>
        </is>
      </c>
      <c r="H906" s="37" t="inlineStr">
        <is>
          <t>PL</t>
        </is>
      </c>
      <c r="I906" s="37" t="inlineStr">
        <is>
          <t>VL</t>
        </is>
      </c>
      <c r="J906" s="37" t="inlineStr">
        <is>
          <t>PL</t>
        </is>
      </c>
      <c r="K906" s="37" t="inlineStr">
        <is>
          <t>VL</t>
        </is>
      </c>
      <c r="L906" s="37" t="inlineStr">
        <is>
          <t>PL</t>
        </is>
      </c>
      <c r="M906" s="37" t="inlineStr">
        <is>
          <t>VL</t>
        </is>
      </c>
      <c r="N906" s="37" t="inlineStr">
        <is>
          <t>PL</t>
        </is>
      </c>
      <c r="O906" s="37" t="inlineStr">
        <is>
          <t>VL</t>
        </is>
      </c>
      <c r="P906" s="37" t="inlineStr">
        <is>
          <t>PL</t>
        </is>
      </c>
      <c r="Q906" s="37" t="inlineStr">
        <is>
          <t>VL</t>
        </is>
      </c>
      <c r="R906" s="37" t="inlineStr">
        <is>
          <t>PL</t>
        </is>
      </c>
      <c r="S906" s="37" t="inlineStr">
        <is>
          <t>VL</t>
        </is>
      </c>
      <c r="T906" s="37" t="inlineStr">
        <is>
          <t>PL</t>
        </is>
      </c>
      <c r="U906" s="37" t="inlineStr">
        <is>
          <t>VL</t>
        </is>
      </c>
      <c r="V906" s="37" t="inlineStr">
        <is>
          <t>PL</t>
        </is>
      </c>
      <c r="W906" s="37" t="inlineStr">
        <is>
          <t>VL</t>
        </is>
      </c>
      <c r="X906" s="37" t="inlineStr">
        <is>
          <t>PL</t>
        </is>
      </c>
      <c r="Y906" s="37" t="inlineStr">
        <is>
          <t>VL</t>
        </is>
      </c>
      <c r="Z906" s="37" t="inlineStr">
        <is>
          <t>PL</t>
        </is>
      </c>
      <c r="AA906" s="38" t="inlineStr">
        <is>
          <t>VL</t>
        </is>
      </c>
      <c r="AB906" s="39" t="inlineStr">
        <is>
          <t>PL</t>
        </is>
      </c>
      <c r="AC906" s="38" t="inlineStr">
        <is>
          <t>VL</t>
        </is>
      </c>
      <c r="AD906" s="37" t="inlineStr">
        <is>
          <t>PL</t>
        </is>
      </c>
      <c r="AE906" s="39" t="inlineStr">
        <is>
          <t>TV</t>
        </is>
      </c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</row>
    <row r="907" ht="15.75" customHeight="1">
      <c r="B907" s="41" t="inlineStr">
        <is>
          <t>0h - 1h</t>
        </is>
      </c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  <c r="AA907" s="43">
        <f>IF(AC907=0,"",(C907*(C$8+D$8)/2+E907*(E$8+F$8)/2+G907*(G$8+H$8)/2+I907*(I$8+J$8)/2+K907*(K$8+L$8)/2+M907*(M$8+N$8)/2+O907*(O$8+P$8)/2+Q907*(Q$8+R$8)/2+S907*(S$8+T$8)/2+U907*(U$8+V$8)/2+W907*(W$8+X$8)/2+Y907*(Y$8+Z$8)/2)/AC907)</f>
        <v/>
      </c>
      <c r="AB907" s="44">
        <f>IF(AD907=0,"",(D907*(D$8+C$8)/2+F907*(F$8+E$8)/2+H907*(H$8+G$8)/2+J907*(J$8+I$8)/2+L907*(L$8+K$8)/2+N907*(N$8+M$8)/2+P907*(P$8+O$8)/2+R907*(R$8+Q$8)/2+T907*(T$8+S$8)/2+V907*(V$8+U$8)/2+X907*(X$8+W$8)/2+Z907*(Z$8+Y$8)/2)/AD907)</f>
        <v/>
      </c>
      <c r="AC907" s="45">
        <f>SUM(C907,E907,G907,I907,K907,M907,O907,Q907,S907,U907,W907,Y907)</f>
        <v/>
      </c>
      <c r="AD907" s="46">
        <f>SUM(D907,F907,H907,J907,L907,N907,P907,R907,T907,V907,X907,Z907)</f>
        <v/>
      </c>
      <c r="AE907" s="47">
        <f>AC907+AD907</f>
        <v/>
      </c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8">
        <f>TIME(HOUR(AP907),MINUTE(AP907),0)</f>
        <v/>
      </c>
      <c r="AP907" s="48">
        <f>#REF!</f>
        <v/>
      </c>
    </row>
    <row r="908" ht="15.75" customHeight="1">
      <c r="B908" s="41" t="inlineStr">
        <is>
          <t>1h - 2h</t>
        </is>
      </c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  <c r="AA908" s="43">
        <f>IF(AC908=0,"",(C908*(C$8+D$8)/2+E908*(E$8+F$8)/2+G908*(G$8+H$8)/2+I908*(I$8+J$8)/2+K908*(K$8+L$8)/2+M908*(M$8+N$8)/2+O908*(O$8+P$8)/2+Q908*(Q$8+R$8)/2+S908*(S$8+T$8)/2+U908*(U$8+V$8)/2+W908*(W$8+X$8)/2+Y908*(Y$8+Z$8)/2)/AC908)</f>
        <v/>
      </c>
      <c r="AB908" s="44">
        <f>IF(AD908=0,"",(D908*(D$8+C$8)/2+F908*(F$8+E$8)/2+H908*(H$8+G$8)/2+J908*(J$8+I$8)/2+L908*(L$8+K$8)/2+N908*(N$8+M$8)/2+P908*(P$8+O$8)/2+R908*(R$8+Q$8)/2+T908*(T$8+S$8)/2+V908*(V$8+U$8)/2+X908*(X$8+W$8)/2+Z908*(Z$8+Y$8)/2)/AD908)</f>
        <v/>
      </c>
      <c r="AC908" s="45">
        <f>SUM(C908,E908,G908,I908,K908,M908,O908,Q908,S908,U908,W908,Y908)</f>
        <v/>
      </c>
      <c r="AD908" s="46">
        <f>SUM(D908,F908,H908,J908,L908,N908,P908,R908,T908,V908,X908,Z908)</f>
        <v/>
      </c>
      <c r="AE908" s="47">
        <f>AC908+AD908</f>
        <v/>
      </c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8">
        <f>AO907+TIME(0,60*$AH$43/24,0)</f>
        <v/>
      </c>
      <c r="AP908" s="48">
        <f>AP907+TIME(0,60*$AH$43/24,0)</f>
        <v/>
      </c>
    </row>
    <row r="909" ht="15.75" customHeight="1">
      <c r="B909" s="41" t="inlineStr">
        <is>
          <t>2h - 3h</t>
        </is>
      </c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  <c r="AA909" s="43">
        <f>IF(AC909=0,"",(C909*(C$8+D$8)/2+E909*(E$8+F$8)/2+G909*(G$8+H$8)/2+I909*(I$8+J$8)/2+K909*(K$8+L$8)/2+M909*(M$8+N$8)/2+O909*(O$8+P$8)/2+Q909*(Q$8+R$8)/2+S909*(S$8+T$8)/2+U909*(U$8+V$8)/2+W909*(W$8+X$8)/2+Y909*(Y$8+Z$8)/2)/AC909)</f>
        <v/>
      </c>
      <c r="AB909" s="44">
        <f>IF(AD909=0,"",(D909*(D$8+C$8)/2+F909*(F$8+E$8)/2+H909*(H$8+G$8)/2+J909*(J$8+I$8)/2+L909*(L$8+K$8)/2+N909*(N$8+M$8)/2+P909*(P$8+O$8)/2+R909*(R$8+Q$8)/2+T909*(T$8+S$8)/2+V909*(V$8+U$8)/2+X909*(X$8+W$8)/2+Z909*(Z$8+Y$8)/2)/AD909)</f>
        <v/>
      </c>
      <c r="AC909" s="45">
        <f>SUM(C909,E909,G909,I909,K909,M909,O909,Q909,S909,U909,W909,Y909)</f>
        <v/>
      </c>
      <c r="AD909" s="46">
        <f>SUM(D909,F909,H909,J909,L909,N909,P909,R909,T909,V909,X909,Z909)</f>
        <v/>
      </c>
      <c r="AE909" s="47">
        <f>AC909+AD909</f>
        <v/>
      </c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8">
        <f>AO908+TIME(0,60*$AH$43/24,0)</f>
        <v/>
      </c>
      <c r="AP909" s="48">
        <f>AP908+TIME(0,60*$AH$43/24,0)</f>
        <v/>
      </c>
    </row>
    <row r="910" ht="15.75" customHeight="1">
      <c r="B910" s="41" t="inlineStr">
        <is>
          <t>3h - 4h</t>
        </is>
      </c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  <c r="AA910" s="43">
        <f>IF(AC910=0,"",(C910*(C$8+D$8)/2+E910*(E$8+F$8)/2+G910*(G$8+H$8)/2+I910*(I$8+J$8)/2+K910*(K$8+L$8)/2+M910*(M$8+N$8)/2+O910*(O$8+P$8)/2+Q910*(Q$8+R$8)/2+S910*(S$8+T$8)/2+U910*(U$8+V$8)/2+W910*(W$8+X$8)/2+Y910*(Y$8+Z$8)/2)/AC910)</f>
        <v/>
      </c>
      <c r="AB910" s="44">
        <f>IF(AD910=0,"",(D910*(D$8+C$8)/2+F910*(F$8+E$8)/2+H910*(H$8+G$8)/2+J910*(J$8+I$8)/2+L910*(L$8+K$8)/2+N910*(N$8+M$8)/2+P910*(P$8+O$8)/2+R910*(R$8+Q$8)/2+T910*(T$8+S$8)/2+V910*(V$8+U$8)/2+X910*(X$8+W$8)/2+Z910*(Z$8+Y$8)/2)/AD910)</f>
        <v/>
      </c>
      <c r="AC910" s="45">
        <f>SUM(C910,E910,G910,I910,K910,M910,O910,Q910,S910,U910,W910,Y910)</f>
        <v/>
      </c>
      <c r="AD910" s="46">
        <f>SUM(D910,F910,H910,J910,L910,N910,P910,R910,T910,V910,X910,Z910)</f>
        <v/>
      </c>
      <c r="AE910" s="47">
        <f>AC910+AD910</f>
        <v/>
      </c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8">
        <f>AO909+TIME(0,60*$AH$43/24,0)</f>
        <v/>
      </c>
      <c r="AP910" s="48">
        <f>AP909+TIME(0,60*$AH$43/24,0)</f>
        <v/>
      </c>
    </row>
    <row r="911" ht="15.75" customHeight="1">
      <c r="B911" s="41" t="inlineStr">
        <is>
          <t>4h - 5h</t>
        </is>
      </c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  <c r="AA911" s="43">
        <f>IF(AC911=0,"",(C911*(C$8+D$8)/2+E911*(E$8+F$8)/2+G911*(G$8+H$8)/2+I911*(I$8+J$8)/2+K911*(K$8+L$8)/2+M911*(M$8+N$8)/2+O911*(O$8+P$8)/2+Q911*(Q$8+R$8)/2+S911*(S$8+T$8)/2+U911*(U$8+V$8)/2+W911*(W$8+X$8)/2+Y911*(Y$8+Z$8)/2)/AC911)</f>
        <v/>
      </c>
      <c r="AB911" s="44">
        <f>IF(AD911=0,"",(D911*(D$8+C$8)/2+F911*(F$8+E$8)/2+H911*(H$8+G$8)/2+J911*(J$8+I$8)/2+L911*(L$8+K$8)/2+N911*(N$8+M$8)/2+P911*(P$8+O$8)/2+R911*(R$8+Q$8)/2+T911*(T$8+S$8)/2+V911*(V$8+U$8)/2+X911*(X$8+W$8)/2+Z911*(Z$8+Y$8)/2)/AD911)</f>
        <v/>
      </c>
      <c r="AC911" s="45">
        <f>SUM(C911,E911,G911,I911,K911,M911,O911,Q911,S911,U911,W911,Y911)</f>
        <v/>
      </c>
      <c r="AD911" s="46">
        <f>SUM(D911,F911,H911,J911,L911,N911,P911,R911,T911,V911,X911,Z911)</f>
        <v/>
      </c>
      <c r="AE911" s="47">
        <f>AC911+AD911</f>
        <v/>
      </c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8">
        <f>AO910+TIME(0,60*$AH$43/24,0)</f>
        <v/>
      </c>
      <c r="AP911" s="48">
        <f>AP910+TIME(0,60*$AH$43/24,0)</f>
        <v/>
      </c>
    </row>
    <row r="912" ht="15.75" customHeight="1">
      <c r="B912" s="41" t="inlineStr">
        <is>
          <t>5h - 6h</t>
        </is>
      </c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  <c r="AA912" s="43">
        <f>IF(AC912=0,"",(C912*(C$8+D$8)/2+E912*(E$8+F$8)/2+G912*(G$8+H$8)/2+I912*(I$8+J$8)/2+K912*(K$8+L$8)/2+M912*(M$8+N$8)/2+O912*(O$8+P$8)/2+Q912*(Q$8+R$8)/2+S912*(S$8+T$8)/2+U912*(U$8+V$8)/2+W912*(W$8+X$8)/2+Y912*(Y$8+Z$8)/2)/AC912)</f>
        <v/>
      </c>
      <c r="AB912" s="44">
        <f>IF(AD912=0,"",(D912*(D$8+C$8)/2+F912*(F$8+E$8)/2+H912*(H$8+G$8)/2+J912*(J$8+I$8)/2+L912*(L$8+K$8)/2+N912*(N$8+M$8)/2+P912*(P$8+O$8)/2+R912*(R$8+Q$8)/2+T912*(T$8+S$8)/2+V912*(V$8+U$8)/2+X912*(X$8+W$8)/2+Z912*(Z$8+Y$8)/2)/AD912)</f>
        <v/>
      </c>
      <c r="AC912" s="45">
        <f>SUM(C912,E912,G912,I912,K912,M912,O912,Q912,S912,U912,W912,Y912)</f>
        <v/>
      </c>
      <c r="AD912" s="46">
        <f>SUM(D912,F912,H912,J912,L912,N912,P912,R912,T912,V912,X912,Z912)</f>
        <v/>
      </c>
      <c r="AE912" s="47">
        <f>AC912+AD912</f>
        <v/>
      </c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8">
        <f>AO911+TIME(0,60*$AH$43/24,0)</f>
        <v/>
      </c>
      <c r="AP912" s="48">
        <f>AP911+TIME(0,60*$AH$43/24,0)</f>
        <v/>
      </c>
    </row>
    <row r="913" ht="15.75" customHeight="1">
      <c r="B913" s="41" t="inlineStr">
        <is>
          <t>6h - 7h</t>
        </is>
      </c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  <c r="AA913" s="43">
        <f>IF(AC913=0,"",(C913*(C$8+D$8)/2+E913*(E$8+F$8)/2+G913*(G$8+H$8)/2+I913*(I$8+J$8)/2+K913*(K$8+L$8)/2+M913*(M$8+N$8)/2+O913*(O$8+P$8)/2+Q913*(Q$8+R$8)/2+S913*(S$8+T$8)/2+U913*(U$8+V$8)/2+W913*(W$8+X$8)/2+Y913*(Y$8+Z$8)/2)/AC913)</f>
        <v/>
      </c>
      <c r="AB913" s="44">
        <f>IF(AD913=0,"",(D913*(D$8+C$8)/2+F913*(F$8+E$8)/2+H913*(H$8+G$8)/2+J913*(J$8+I$8)/2+L913*(L$8+K$8)/2+N913*(N$8+M$8)/2+P913*(P$8+O$8)/2+R913*(R$8+Q$8)/2+T913*(T$8+S$8)/2+V913*(V$8+U$8)/2+X913*(X$8+W$8)/2+Z913*(Z$8+Y$8)/2)/AD913)</f>
        <v/>
      </c>
      <c r="AC913" s="45">
        <f>SUM(C913,E913,G913,I913,K913,M913,O913,Q913,S913,U913,W913,Y913)</f>
        <v/>
      </c>
      <c r="AD913" s="46">
        <f>SUM(D913,F913,H913,J913,L913,N913,P913,R913,T913,V913,X913,Z913)</f>
        <v/>
      </c>
      <c r="AE913" s="47">
        <f>AC913+AD913</f>
        <v/>
      </c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8">
        <f>AO912+TIME(0,60*$AH$43/24,0)</f>
        <v/>
      </c>
      <c r="AP913" s="48">
        <f>AP912+TIME(0,60*$AH$43/24,0)</f>
        <v/>
      </c>
    </row>
    <row r="914" ht="15.75" customHeight="1">
      <c r="B914" s="41" t="inlineStr">
        <is>
          <t>7h - 8h</t>
        </is>
      </c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  <c r="AA914" s="43">
        <f>IF(AC914=0,"",(C914*(C$8+D$8)/2+E914*(E$8+F$8)/2+G914*(G$8+H$8)/2+I914*(I$8+J$8)/2+K914*(K$8+L$8)/2+M914*(M$8+N$8)/2+O914*(O$8+P$8)/2+Q914*(Q$8+R$8)/2+S914*(S$8+T$8)/2+U914*(U$8+V$8)/2+W914*(W$8+X$8)/2+Y914*(Y$8+Z$8)/2)/AC914)</f>
        <v/>
      </c>
      <c r="AB914" s="44">
        <f>IF(AD914=0,"",(D914*(D$8+C$8)/2+F914*(F$8+E$8)/2+H914*(H$8+G$8)/2+J914*(J$8+I$8)/2+L914*(L$8+K$8)/2+N914*(N$8+M$8)/2+P914*(P$8+O$8)/2+R914*(R$8+Q$8)/2+T914*(T$8+S$8)/2+V914*(V$8+U$8)/2+X914*(X$8+W$8)/2+Z914*(Z$8+Y$8)/2)/AD914)</f>
        <v/>
      </c>
      <c r="AC914" s="45">
        <f>SUM(C914,E914,G914,I914,K914,M914,O914,Q914,S914,U914,W914,Y914)</f>
        <v/>
      </c>
      <c r="AD914" s="46">
        <f>SUM(D914,F914,H914,J914,L914,N914,P914,R914,T914,V914,X914,Z914)</f>
        <v/>
      </c>
      <c r="AE914" s="47">
        <f>AC914+AD914</f>
        <v/>
      </c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8">
        <f>AO913+TIME(0,60*$AH$43/24,0)</f>
        <v/>
      </c>
      <c r="AP914" s="48">
        <f>AP913+TIME(0,60*$AH$43/24,0)</f>
        <v/>
      </c>
    </row>
    <row r="915" ht="15.75" customHeight="1">
      <c r="B915" s="41" t="inlineStr">
        <is>
          <t>8h - 9h</t>
        </is>
      </c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  <c r="AA915" s="43">
        <f>IF(AC915=0,"",(C915*(C$8+D$8)/2+E915*(E$8+F$8)/2+G915*(G$8+H$8)/2+I915*(I$8+J$8)/2+K915*(K$8+L$8)/2+M915*(M$8+N$8)/2+O915*(O$8+P$8)/2+Q915*(Q$8+R$8)/2+S915*(S$8+T$8)/2+U915*(U$8+V$8)/2+W915*(W$8+X$8)/2+Y915*(Y$8+Z$8)/2)/AC915)</f>
        <v/>
      </c>
      <c r="AB915" s="44">
        <f>IF(AD915=0,"",(D915*(D$8+C$8)/2+F915*(F$8+E$8)/2+H915*(H$8+G$8)/2+J915*(J$8+I$8)/2+L915*(L$8+K$8)/2+N915*(N$8+M$8)/2+P915*(P$8+O$8)/2+R915*(R$8+Q$8)/2+T915*(T$8+S$8)/2+V915*(V$8+U$8)/2+X915*(X$8+W$8)/2+Z915*(Z$8+Y$8)/2)/AD915)</f>
        <v/>
      </c>
      <c r="AC915" s="45">
        <f>SUM(C915,E915,G915,I915,K915,M915,O915,Q915,S915,U915,W915,Y915)</f>
        <v/>
      </c>
      <c r="AD915" s="46">
        <f>SUM(D915,F915,H915,J915,L915,N915,P915,R915,T915,V915,X915,Z915)</f>
        <v/>
      </c>
      <c r="AE915" s="47">
        <f>AC915+AD915</f>
        <v/>
      </c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8">
        <f>AO914+TIME(0,60*$AH$43/24,0)</f>
        <v/>
      </c>
      <c r="AP915" s="48">
        <f>AP914+TIME(0,60*$AH$43/24,0)</f>
        <v/>
      </c>
    </row>
    <row r="916" ht="15.75" customHeight="1">
      <c r="B916" s="41" t="inlineStr">
        <is>
          <t>9h - 10h</t>
        </is>
      </c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  <c r="AA916" s="43">
        <f>IF(AC916=0,"",(C916*(C$8+D$8)/2+E916*(E$8+F$8)/2+G916*(G$8+H$8)/2+I916*(I$8+J$8)/2+K916*(K$8+L$8)/2+M916*(M$8+N$8)/2+O916*(O$8+P$8)/2+Q916*(Q$8+R$8)/2+S916*(S$8+T$8)/2+U916*(U$8+V$8)/2+W916*(W$8+X$8)/2+Y916*(Y$8+Z$8)/2)/AC916)</f>
        <v/>
      </c>
      <c r="AB916" s="44">
        <f>IF(AD916=0,"",(D916*(D$8+C$8)/2+F916*(F$8+E$8)/2+H916*(H$8+G$8)/2+J916*(J$8+I$8)/2+L916*(L$8+K$8)/2+N916*(N$8+M$8)/2+P916*(P$8+O$8)/2+R916*(R$8+Q$8)/2+T916*(T$8+S$8)/2+V916*(V$8+U$8)/2+X916*(X$8+W$8)/2+Z916*(Z$8+Y$8)/2)/AD916)</f>
        <v/>
      </c>
      <c r="AC916" s="45">
        <f>SUM(C916,E916,G916,I916,K916,M916,O916,Q916,S916,U916,W916,Y916)</f>
        <v/>
      </c>
      <c r="AD916" s="46">
        <f>SUM(D916,F916,H916,J916,L916,N916,P916,R916,T916,V916,X916,Z916)</f>
        <v/>
      </c>
      <c r="AE916" s="47">
        <f>AC916+AD916</f>
        <v/>
      </c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8">
        <f>AO915+TIME(0,60*$AH$43/24,0)</f>
        <v/>
      </c>
      <c r="AP916" s="48">
        <f>AP915+TIME(0,60*$AH$43/24,0)</f>
        <v/>
      </c>
    </row>
    <row r="917" ht="15.75" customHeight="1">
      <c r="B917" s="41" t="inlineStr">
        <is>
          <t>10h - 11h</t>
        </is>
      </c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  <c r="AA917" s="43">
        <f>IF(AC917=0,"",(C917*(C$8+D$8)/2+E917*(E$8+F$8)/2+G917*(G$8+H$8)/2+I917*(I$8+J$8)/2+K917*(K$8+L$8)/2+M917*(M$8+N$8)/2+O917*(O$8+P$8)/2+Q917*(Q$8+R$8)/2+S917*(S$8+T$8)/2+U917*(U$8+V$8)/2+W917*(W$8+X$8)/2+Y917*(Y$8+Z$8)/2)/AC917)</f>
        <v/>
      </c>
      <c r="AB917" s="44">
        <f>IF(AD917=0,"",(D917*(D$8+C$8)/2+F917*(F$8+E$8)/2+H917*(H$8+G$8)/2+J917*(J$8+I$8)/2+L917*(L$8+K$8)/2+N917*(N$8+M$8)/2+P917*(P$8+O$8)/2+R917*(R$8+Q$8)/2+T917*(T$8+S$8)/2+V917*(V$8+U$8)/2+X917*(X$8+W$8)/2+Z917*(Z$8+Y$8)/2)/AD917)</f>
        <v/>
      </c>
      <c r="AC917" s="45">
        <f>SUM(C917,E917,G917,I917,K917,M917,O917,Q917,S917,U917,W917,Y917)</f>
        <v/>
      </c>
      <c r="AD917" s="46">
        <f>SUM(D917,F917,H917,J917,L917,N917,P917,R917,T917,V917,X917,Z917)</f>
        <v/>
      </c>
      <c r="AE917" s="47">
        <f>AC917+AD917</f>
        <v/>
      </c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8">
        <f>AO916+TIME(0,60*$AH$43/24,0)</f>
        <v/>
      </c>
      <c r="AP917" s="48">
        <f>AP916+TIME(0,60*$AH$43/24,0)</f>
        <v/>
      </c>
    </row>
    <row r="918" ht="15.75" customHeight="1">
      <c r="B918" s="41" t="inlineStr">
        <is>
          <t>11h - 12h</t>
        </is>
      </c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  <c r="AA918" s="43">
        <f>IF(AC918=0,"",(C918*(C$8+D$8)/2+E918*(E$8+F$8)/2+G918*(G$8+H$8)/2+I918*(I$8+J$8)/2+K918*(K$8+L$8)/2+M918*(M$8+N$8)/2+O918*(O$8+P$8)/2+Q918*(Q$8+R$8)/2+S918*(S$8+T$8)/2+U918*(U$8+V$8)/2+W918*(W$8+X$8)/2+Y918*(Y$8+Z$8)/2)/AC918)</f>
        <v/>
      </c>
      <c r="AB918" s="44">
        <f>IF(AD918=0,"",(D918*(D$8+C$8)/2+F918*(F$8+E$8)/2+H918*(H$8+G$8)/2+J918*(J$8+I$8)/2+L918*(L$8+K$8)/2+N918*(N$8+M$8)/2+P918*(P$8+O$8)/2+R918*(R$8+Q$8)/2+T918*(T$8+S$8)/2+V918*(V$8+U$8)/2+X918*(X$8+W$8)/2+Z918*(Z$8+Y$8)/2)/AD918)</f>
        <v/>
      </c>
      <c r="AC918" s="45">
        <f>SUM(C918,E918,G918,I918,K918,M918,O918,Q918,S918,U918,W918,Y918)</f>
        <v/>
      </c>
      <c r="AD918" s="46">
        <f>SUM(D918,F918,H918,J918,L918,N918,P918,R918,T918,V918,X918,Z918)</f>
        <v/>
      </c>
      <c r="AE918" s="47">
        <f>AC918+AD918</f>
        <v/>
      </c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8">
        <f>AO917+TIME(0,60*$AH$43/24,0)</f>
        <v/>
      </c>
      <c r="AP918" s="48">
        <f>AP917+TIME(0,60*$AH$43/24,0)</f>
        <v/>
      </c>
    </row>
    <row r="919" ht="15.75" customHeight="1">
      <c r="B919" s="41" t="inlineStr">
        <is>
          <t>12h - 13h</t>
        </is>
      </c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  <c r="AA919" s="43">
        <f>IF(AC919=0,"",(C919*(C$8+D$8)/2+E919*(E$8+F$8)/2+G919*(G$8+H$8)/2+I919*(I$8+J$8)/2+K919*(K$8+L$8)/2+M919*(M$8+N$8)/2+O919*(O$8+P$8)/2+Q919*(Q$8+R$8)/2+S919*(S$8+T$8)/2+U919*(U$8+V$8)/2+W919*(W$8+X$8)/2+Y919*(Y$8+Z$8)/2)/AC919)</f>
        <v/>
      </c>
      <c r="AB919" s="44">
        <f>IF(AD919=0,"",(D919*(D$8+C$8)/2+F919*(F$8+E$8)/2+H919*(H$8+G$8)/2+J919*(J$8+I$8)/2+L919*(L$8+K$8)/2+N919*(N$8+M$8)/2+P919*(P$8+O$8)/2+R919*(R$8+Q$8)/2+T919*(T$8+S$8)/2+V919*(V$8+U$8)/2+X919*(X$8+W$8)/2+Z919*(Z$8+Y$8)/2)/AD919)</f>
        <v/>
      </c>
      <c r="AC919" s="45">
        <f>SUM(C919,E919,G919,I919,K919,M919,O919,Q919,S919,U919,W919,Y919)</f>
        <v/>
      </c>
      <c r="AD919" s="46">
        <f>SUM(D919,F919,H919,J919,L919,N919,P919,R919,T919,V919,X919,Z919)</f>
        <v/>
      </c>
      <c r="AE919" s="47">
        <f>AC919+AD919</f>
        <v/>
      </c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8">
        <f>AO918+TIME(0,60*$AH$43/24,0)</f>
        <v/>
      </c>
      <c r="AP919" s="48">
        <f>AP918+TIME(0,60*$AH$43/24,0)</f>
        <v/>
      </c>
    </row>
    <row r="920" ht="15.75" customHeight="1">
      <c r="B920" s="41" t="inlineStr">
        <is>
          <t>13h - 14h</t>
        </is>
      </c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  <c r="AA920" s="43">
        <f>IF(AC920=0,"",(C920*(C$8+D$8)/2+E920*(E$8+F$8)/2+G920*(G$8+H$8)/2+I920*(I$8+J$8)/2+K920*(K$8+L$8)/2+M920*(M$8+N$8)/2+O920*(O$8+P$8)/2+Q920*(Q$8+R$8)/2+S920*(S$8+T$8)/2+U920*(U$8+V$8)/2+W920*(W$8+X$8)/2+Y920*(Y$8+Z$8)/2)/AC920)</f>
        <v/>
      </c>
      <c r="AB920" s="44">
        <f>IF(AD920=0,"",(D920*(D$8+C$8)/2+F920*(F$8+E$8)/2+H920*(H$8+G$8)/2+J920*(J$8+I$8)/2+L920*(L$8+K$8)/2+N920*(N$8+M$8)/2+P920*(P$8+O$8)/2+R920*(R$8+Q$8)/2+T920*(T$8+S$8)/2+V920*(V$8+U$8)/2+X920*(X$8+W$8)/2+Z920*(Z$8+Y$8)/2)/AD920)</f>
        <v/>
      </c>
      <c r="AC920" s="45">
        <f>SUM(C920,E920,G920,I920,K920,M920,O920,Q920,S920,U920,W920,Y920)</f>
        <v/>
      </c>
      <c r="AD920" s="46">
        <f>SUM(D920,F920,H920,J920,L920,N920,P920,R920,T920,V920,X920,Z920)</f>
        <v/>
      </c>
      <c r="AE920" s="47">
        <f>AC920+AD920</f>
        <v/>
      </c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8">
        <f>AO919+TIME(0,60*$AH$43/24,0)</f>
        <v/>
      </c>
      <c r="AP920" s="48">
        <f>AP919+TIME(0,60*$AH$43/24,0)</f>
        <v/>
      </c>
    </row>
    <row r="921" ht="15.75" customHeight="1">
      <c r="B921" s="41" t="inlineStr">
        <is>
          <t>14h - 15h</t>
        </is>
      </c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  <c r="AA921" s="43">
        <f>IF(AC921=0,"",(C921*(C$8+D$8)/2+E921*(E$8+F$8)/2+G921*(G$8+H$8)/2+I921*(I$8+J$8)/2+K921*(K$8+L$8)/2+M921*(M$8+N$8)/2+O921*(O$8+P$8)/2+Q921*(Q$8+R$8)/2+S921*(S$8+T$8)/2+U921*(U$8+V$8)/2+W921*(W$8+X$8)/2+Y921*(Y$8+Z$8)/2)/AC921)</f>
        <v/>
      </c>
      <c r="AB921" s="44">
        <f>IF(AD921=0,"",(D921*(D$8+C$8)/2+F921*(F$8+E$8)/2+H921*(H$8+G$8)/2+J921*(J$8+I$8)/2+L921*(L$8+K$8)/2+N921*(N$8+M$8)/2+P921*(P$8+O$8)/2+R921*(R$8+Q$8)/2+T921*(T$8+S$8)/2+V921*(V$8+U$8)/2+X921*(X$8+W$8)/2+Z921*(Z$8+Y$8)/2)/AD921)</f>
        <v/>
      </c>
      <c r="AC921" s="45">
        <f>SUM(C921,E921,G921,I921,K921,M921,O921,Q921,S921,U921,W921,Y921)</f>
        <v/>
      </c>
      <c r="AD921" s="46">
        <f>SUM(D921,F921,H921,J921,L921,N921,P921,R921,T921,V921,X921,Z921)</f>
        <v/>
      </c>
      <c r="AE921" s="47">
        <f>AC921+AD921</f>
        <v/>
      </c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8">
        <f>AO920+TIME(0,60*$AH$43/24,0)</f>
        <v/>
      </c>
      <c r="AP921" s="48">
        <f>AP920+TIME(0,60*$AH$43/24,0)</f>
        <v/>
      </c>
    </row>
    <row r="922" ht="15.75" customHeight="1">
      <c r="B922" s="41" t="inlineStr">
        <is>
          <t>15h - 16h</t>
        </is>
      </c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  <c r="AA922" s="43">
        <f>IF(AC922=0,"",(C922*(C$8+D$8)/2+E922*(E$8+F$8)/2+G922*(G$8+H$8)/2+I922*(I$8+J$8)/2+K922*(K$8+L$8)/2+M922*(M$8+N$8)/2+O922*(O$8+P$8)/2+Q922*(Q$8+R$8)/2+S922*(S$8+T$8)/2+U922*(U$8+V$8)/2+W922*(W$8+X$8)/2+Y922*(Y$8+Z$8)/2)/AC922)</f>
        <v/>
      </c>
      <c r="AB922" s="44">
        <f>IF(AD922=0,"",(D922*(D$8+C$8)/2+F922*(F$8+E$8)/2+H922*(H$8+G$8)/2+J922*(J$8+I$8)/2+L922*(L$8+K$8)/2+N922*(N$8+M$8)/2+P922*(P$8+O$8)/2+R922*(R$8+Q$8)/2+T922*(T$8+S$8)/2+V922*(V$8+U$8)/2+X922*(X$8+W$8)/2+Z922*(Z$8+Y$8)/2)/AD922)</f>
        <v/>
      </c>
      <c r="AC922" s="45">
        <f>SUM(C922,E922,G922,I922,K922,M922,O922,Q922,S922,U922,W922,Y922)</f>
        <v/>
      </c>
      <c r="AD922" s="46">
        <f>SUM(D922,F922,H922,J922,L922,N922,P922,R922,T922,V922,X922,Z922)</f>
        <v/>
      </c>
      <c r="AE922" s="47">
        <f>AC922+AD922</f>
        <v/>
      </c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8">
        <f>AO921+TIME(0,60*$AH$43/24,0)</f>
        <v/>
      </c>
      <c r="AP922" s="48">
        <f>AP921+TIME(0,60*$AH$43/24,0)</f>
        <v/>
      </c>
    </row>
    <row r="923" ht="15.75" customHeight="1">
      <c r="B923" s="41" t="inlineStr">
        <is>
          <t>16h - 17h</t>
        </is>
      </c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  <c r="AA923" s="43">
        <f>IF(AC923=0,"",(C923*(C$8+D$8)/2+E923*(E$8+F$8)/2+G923*(G$8+H$8)/2+I923*(I$8+J$8)/2+K923*(K$8+L$8)/2+M923*(M$8+N$8)/2+O923*(O$8+P$8)/2+Q923*(Q$8+R$8)/2+S923*(S$8+T$8)/2+U923*(U$8+V$8)/2+W923*(W$8+X$8)/2+Y923*(Y$8+Z$8)/2)/AC923)</f>
        <v/>
      </c>
      <c r="AB923" s="44">
        <f>IF(AD923=0,"",(D923*(D$8+C$8)/2+F923*(F$8+E$8)/2+H923*(H$8+G$8)/2+J923*(J$8+I$8)/2+L923*(L$8+K$8)/2+N923*(N$8+M$8)/2+P923*(P$8+O$8)/2+R923*(R$8+Q$8)/2+T923*(T$8+S$8)/2+V923*(V$8+U$8)/2+X923*(X$8+W$8)/2+Z923*(Z$8+Y$8)/2)/AD923)</f>
        <v/>
      </c>
      <c r="AC923" s="45">
        <f>SUM(C923,E923,G923,I923,K923,M923,O923,Q923,S923,U923,W923,Y923)</f>
        <v/>
      </c>
      <c r="AD923" s="46">
        <f>SUM(D923,F923,H923,J923,L923,N923,P923,R923,T923,V923,X923,Z923)</f>
        <v/>
      </c>
      <c r="AE923" s="47">
        <f>AC923+AD923</f>
        <v/>
      </c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8">
        <f>AO922+TIME(0,60*$AH$43/24,0)</f>
        <v/>
      </c>
      <c r="AP923" s="48">
        <f>AP922+TIME(0,60*$AH$43/24,0)</f>
        <v/>
      </c>
    </row>
    <row r="924" ht="15.75" customHeight="1">
      <c r="B924" s="41" t="inlineStr">
        <is>
          <t>17h - 18h</t>
        </is>
      </c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  <c r="AA924" s="43">
        <f>IF(AC924=0,"",(C924*(C$8+D$8)/2+E924*(E$8+F$8)/2+G924*(G$8+H$8)/2+I924*(I$8+J$8)/2+K924*(K$8+L$8)/2+M924*(M$8+N$8)/2+O924*(O$8+P$8)/2+Q924*(Q$8+R$8)/2+S924*(S$8+T$8)/2+U924*(U$8+V$8)/2+W924*(W$8+X$8)/2+Y924*(Y$8+Z$8)/2)/AC924)</f>
        <v/>
      </c>
      <c r="AB924" s="44">
        <f>IF(AD924=0,"",(D924*(D$8+C$8)/2+F924*(F$8+E$8)/2+H924*(H$8+G$8)/2+J924*(J$8+I$8)/2+L924*(L$8+K$8)/2+N924*(N$8+M$8)/2+P924*(P$8+O$8)/2+R924*(R$8+Q$8)/2+T924*(T$8+S$8)/2+V924*(V$8+U$8)/2+X924*(X$8+W$8)/2+Z924*(Z$8+Y$8)/2)/AD924)</f>
        <v/>
      </c>
      <c r="AC924" s="45">
        <f>SUM(C924,E924,G924,I924,K924,M924,O924,Q924,S924,U924,W924,Y924)</f>
        <v/>
      </c>
      <c r="AD924" s="46">
        <f>SUM(D924,F924,H924,J924,L924,N924,P924,R924,T924,V924,X924,Z924)</f>
        <v/>
      </c>
      <c r="AE924" s="47">
        <f>AC924+AD924</f>
        <v/>
      </c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8">
        <f>AO923+TIME(0,60*$AH$43/24,0)</f>
        <v/>
      </c>
      <c r="AP924" s="48">
        <f>AP923+TIME(0,60*$AH$43/24,0)</f>
        <v/>
      </c>
    </row>
    <row r="925" ht="15.75" customHeight="1">
      <c r="B925" s="41" t="inlineStr">
        <is>
          <t>18h - 19h</t>
        </is>
      </c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  <c r="AA925" s="43">
        <f>IF(AC925=0,"",(C925*(C$8+D$8)/2+E925*(E$8+F$8)/2+G925*(G$8+H$8)/2+I925*(I$8+J$8)/2+K925*(K$8+L$8)/2+M925*(M$8+N$8)/2+O925*(O$8+P$8)/2+Q925*(Q$8+R$8)/2+S925*(S$8+T$8)/2+U925*(U$8+V$8)/2+W925*(W$8+X$8)/2+Y925*(Y$8+Z$8)/2)/AC925)</f>
        <v/>
      </c>
      <c r="AB925" s="44">
        <f>IF(AD925=0,"",(D925*(D$8+C$8)/2+F925*(F$8+E$8)/2+H925*(H$8+G$8)/2+J925*(J$8+I$8)/2+L925*(L$8+K$8)/2+N925*(N$8+M$8)/2+P925*(P$8+O$8)/2+R925*(R$8+Q$8)/2+T925*(T$8+S$8)/2+V925*(V$8+U$8)/2+X925*(X$8+W$8)/2+Z925*(Z$8+Y$8)/2)/AD925)</f>
        <v/>
      </c>
      <c r="AC925" s="45">
        <f>SUM(C925,E925,G925,I925,K925,M925,O925,Q925,S925,U925,W925,Y925)</f>
        <v/>
      </c>
      <c r="AD925" s="46">
        <f>SUM(D925,F925,H925,J925,L925,N925,P925,R925,T925,V925,X925,Z925)</f>
        <v/>
      </c>
      <c r="AE925" s="47">
        <f>AC925+AD925</f>
        <v/>
      </c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8">
        <f>AO924+TIME(0,60*$AH$43/24,0)</f>
        <v/>
      </c>
      <c r="AP925" s="48">
        <f>AP924+TIME(0,60*$AH$43/24,0)</f>
        <v/>
      </c>
    </row>
    <row r="926" ht="15.75" customHeight="1">
      <c r="B926" s="41" t="inlineStr">
        <is>
          <t>19h - 20h</t>
        </is>
      </c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  <c r="AA926" s="43">
        <f>IF(AC926=0,"",(C926*(C$8+D$8)/2+E926*(E$8+F$8)/2+G926*(G$8+H$8)/2+I926*(I$8+J$8)/2+K926*(K$8+L$8)/2+M926*(M$8+N$8)/2+O926*(O$8+P$8)/2+Q926*(Q$8+R$8)/2+S926*(S$8+T$8)/2+U926*(U$8+V$8)/2+W926*(W$8+X$8)/2+Y926*(Y$8+Z$8)/2)/AC926)</f>
        <v/>
      </c>
      <c r="AB926" s="44">
        <f>IF(AD926=0,"",(D926*(D$8+C$8)/2+F926*(F$8+E$8)/2+H926*(H$8+G$8)/2+J926*(J$8+I$8)/2+L926*(L$8+K$8)/2+N926*(N$8+M$8)/2+P926*(P$8+O$8)/2+R926*(R$8+Q$8)/2+T926*(T$8+S$8)/2+V926*(V$8+U$8)/2+X926*(X$8+W$8)/2+Z926*(Z$8+Y$8)/2)/AD926)</f>
        <v/>
      </c>
      <c r="AC926" s="45">
        <f>SUM(C926,E926,G926,I926,K926,M926,O926,Q926,S926,U926,W926,Y926)</f>
        <v/>
      </c>
      <c r="AD926" s="46">
        <f>SUM(D926,F926,H926,J926,L926,N926,P926,R926,T926,V926,X926,Z926)</f>
        <v/>
      </c>
      <c r="AE926" s="47">
        <f>AC926+AD926</f>
        <v/>
      </c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8">
        <f>AO925+TIME(0,60*$AH$43/24,0)</f>
        <v/>
      </c>
      <c r="AP926" s="48">
        <f>AP925+TIME(0,60*$AH$43/24,0)</f>
        <v/>
      </c>
    </row>
    <row r="927" ht="15.75" customHeight="1">
      <c r="B927" s="41" t="inlineStr">
        <is>
          <t>20h - 21h</t>
        </is>
      </c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  <c r="AA927" s="43">
        <f>IF(AC927=0,"",(C927*(C$8+D$8)/2+E927*(E$8+F$8)/2+G927*(G$8+H$8)/2+I927*(I$8+J$8)/2+K927*(K$8+L$8)/2+M927*(M$8+N$8)/2+O927*(O$8+P$8)/2+Q927*(Q$8+R$8)/2+S927*(S$8+T$8)/2+U927*(U$8+V$8)/2+W927*(W$8+X$8)/2+Y927*(Y$8+Z$8)/2)/AC927)</f>
        <v/>
      </c>
      <c r="AB927" s="44">
        <f>IF(AD927=0,"",(D927*(D$8+C$8)/2+F927*(F$8+E$8)/2+H927*(H$8+G$8)/2+J927*(J$8+I$8)/2+L927*(L$8+K$8)/2+N927*(N$8+M$8)/2+P927*(P$8+O$8)/2+R927*(R$8+Q$8)/2+T927*(T$8+S$8)/2+V927*(V$8+U$8)/2+X927*(X$8+W$8)/2+Z927*(Z$8+Y$8)/2)/AD927)</f>
        <v/>
      </c>
      <c r="AC927" s="45">
        <f>SUM(C927,E927,G927,I927,K927,M927,O927,Q927,S927,U927,W927,Y927)</f>
        <v/>
      </c>
      <c r="AD927" s="46">
        <f>SUM(D927,F927,H927,J927,L927,N927,P927,R927,T927,V927,X927,Z927)</f>
        <v/>
      </c>
      <c r="AE927" s="47">
        <f>AC927+AD927</f>
        <v/>
      </c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8">
        <f>AO926+TIME(0,60*$AH$43/24,0)</f>
        <v/>
      </c>
      <c r="AP927" s="48">
        <f>AP926+TIME(0,60*$AH$43/24,0)</f>
        <v/>
      </c>
    </row>
    <row r="928" ht="15.75" customHeight="1">
      <c r="B928" s="41" t="inlineStr">
        <is>
          <t>21h - 22h</t>
        </is>
      </c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  <c r="AA928" s="43">
        <f>IF(AC928=0,"",(C928*(C$8+D$8)/2+E928*(E$8+F$8)/2+G928*(G$8+H$8)/2+I928*(I$8+J$8)/2+K928*(K$8+L$8)/2+M928*(M$8+N$8)/2+O928*(O$8+P$8)/2+Q928*(Q$8+R$8)/2+S928*(S$8+T$8)/2+U928*(U$8+V$8)/2+W928*(W$8+X$8)/2+Y928*(Y$8+Z$8)/2)/AC928)</f>
        <v/>
      </c>
      <c r="AB928" s="44">
        <f>IF(AD928=0,"",(D928*(D$8+C$8)/2+F928*(F$8+E$8)/2+H928*(H$8+G$8)/2+J928*(J$8+I$8)/2+L928*(L$8+K$8)/2+N928*(N$8+M$8)/2+P928*(P$8+O$8)/2+R928*(R$8+Q$8)/2+T928*(T$8+S$8)/2+V928*(V$8+U$8)/2+X928*(X$8+W$8)/2+Z928*(Z$8+Y$8)/2)/AD928)</f>
        <v/>
      </c>
      <c r="AC928" s="45">
        <f>SUM(C928,E928,G928,I928,K928,M928,O928,Q928,S928,U928,W928,Y928)</f>
        <v/>
      </c>
      <c r="AD928" s="46">
        <f>SUM(D928,F928,H928,J928,L928,N928,P928,R928,T928,V928,X928,Z928)</f>
        <v/>
      </c>
      <c r="AE928" s="47">
        <f>AC928+AD928</f>
        <v/>
      </c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8">
        <f>AO927+TIME(0,60*$AH$43/24,0)</f>
        <v/>
      </c>
      <c r="AP928" s="48">
        <f>AP927+TIME(0,60*$AH$43/24,0)</f>
        <v/>
      </c>
    </row>
    <row r="929" ht="15.75" customHeight="1">
      <c r="B929" s="41" t="inlineStr">
        <is>
          <t>22h - 23h</t>
        </is>
      </c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  <c r="AA929" s="43">
        <f>IF(AC929=0,"",(C929*(C$8+D$8)/2+E929*(E$8+F$8)/2+G929*(G$8+H$8)/2+I929*(I$8+J$8)/2+K929*(K$8+L$8)/2+M929*(M$8+N$8)/2+O929*(O$8+P$8)/2+Q929*(Q$8+R$8)/2+S929*(S$8+T$8)/2+U929*(U$8+V$8)/2+W929*(W$8+X$8)/2+Y929*(Y$8+Z$8)/2)/AC929)</f>
        <v/>
      </c>
      <c r="AB929" s="44">
        <f>IF(AD929=0,"",(D929*(D$8+C$8)/2+F929*(F$8+E$8)/2+H929*(H$8+G$8)/2+J929*(J$8+I$8)/2+L929*(L$8+K$8)/2+N929*(N$8+M$8)/2+P929*(P$8+O$8)/2+R929*(R$8+Q$8)/2+T929*(T$8+S$8)/2+V929*(V$8+U$8)/2+X929*(X$8+W$8)/2+Z929*(Z$8+Y$8)/2)/AD929)</f>
        <v/>
      </c>
      <c r="AC929" s="45">
        <f>SUM(C929,E929,G929,I929,K929,M929,O929,Q929,S929,U929,W929,Y929)</f>
        <v/>
      </c>
      <c r="AD929" s="46">
        <f>SUM(D929,F929,H929,J929,L929,N929,P929,R929,T929,V929,X929,Z929)</f>
        <v/>
      </c>
      <c r="AE929" s="47">
        <f>AC929+AD929</f>
        <v/>
      </c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8">
        <f>AO928+TIME(0,60*$AH$43/24,0)</f>
        <v/>
      </c>
      <c r="AP929" s="48">
        <f>AP928+TIME(0,60*$AH$43/24,0)</f>
        <v/>
      </c>
    </row>
    <row r="930" ht="15.75" customHeight="1">
      <c r="B930" s="41" t="inlineStr">
        <is>
          <t>23h - 0h</t>
        </is>
      </c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  <c r="AA930" s="43">
        <f>IF(AC930=0,"",(C930*(C$8+D$8)/2+E930*(E$8+F$8)/2+G930*(G$8+H$8)/2+I930*(I$8+J$8)/2+K930*(K$8+L$8)/2+M930*(M$8+N$8)/2+O930*(O$8+P$8)/2+Q930*(Q$8+R$8)/2+S930*(S$8+T$8)/2+U930*(U$8+V$8)/2+W930*(W$8+X$8)/2+Y930*(Y$8+Z$8)/2)/AC930)</f>
        <v/>
      </c>
      <c r="AB930" s="44">
        <f>IF(AD930=0,"",(D930*(D$8+C$8)/2+F930*(F$8+E$8)/2+H930*(H$8+G$8)/2+J930*(J$8+I$8)/2+L930*(L$8+K$8)/2+N930*(N$8+M$8)/2+P930*(P$8+O$8)/2+R930*(R$8+Q$8)/2+T930*(T$8+S$8)/2+V930*(V$8+U$8)/2+X930*(X$8+W$8)/2+Z930*(Z$8+Y$8)/2)/AD930)</f>
        <v/>
      </c>
      <c r="AC930" s="45">
        <f>SUM(C930,E930,G930,I930,K930,M930,O930,Q930,S930,U930,W930,Y930)</f>
        <v/>
      </c>
      <c r="AD930" s="46">
        <f>SUM(D930,F930,H930,J930,L930,N930,P930,R930,T930,V930,X930,Z930)</f>
        <v/>
      </c>
      <c r="AE930" s="47">
        <f>AC930+AD930</f>
        <v/>
      </c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8">
        <f>AO929+TIME(0,60*$AH$43/24,0)</f>
        <v/>
      </c>
      <c r="AP930" s="48">
        <f>AP929+TIME(0,60*$AH$43/24,0)</f>
        <v/>
      </c>
    </row>
    <row r="931" ht="15.75" customHeight="1">
      <c r="B931" s="49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  <c r="AA931" s="43" t="n"/>
      <c r="AB931" s="50" t="n"/>
      <c r="AC931" s="43" t="n"/>
      <c r="AD931" s="51" t="n"/>
      <c r="AE931" s="52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8">
        <f>AO930+TIME(0,60*$AH$43/24,0)</f>
        <v/>
      </c>
      <c r="AP931" s="48">
        <f>AP930+TIME(0,60*$AH$43/24,0)</f>
        <v/>
      </c>
    </row>
    <row r="932" ht="15.75" customHeight="1">
      <c r="B932" s="53" t="inlineStr">
        <is>
          <t>TOTAL</t>
        </is>
      </c>
      <c r="C932" s="54">
        <f>SUM(C907:C930)</f>
        <v/>
      </c>
      <c r="D932" s="55">
        <f>SUM(D907:D930)</f>
        <v/>
      </c>
      <c r="E932" s="54">
        <f>SUM(E907:E930)</f>
        <v/>
      </c>
      <c r="F932" s="55">
        <f>SUM(F907:F930)</f>
        <v/>
      </c>
      <c r="G932" s="54">
        <f>SUM(G907:G930)</f>
        <v/>
      </c>
      <c r="H932" s="55">
        <f>SUM(H907:H930)</f>
        <v/>
      </c>
      <c r="I932" s="54">
        <f>SUM(I907:I930)</f>
        <v/>
      </c>
      <c r="J932" s="55">
        <f>SUM(J907:J930)</f>
        <v/>
      </c>
      <c r="K932" s="54">
        <f>SUM(K907:K930)</f>
        <v/>
      </c>
      <c r="L932" s="55">
        <f>SUM(L907:L930)</f>
        <v/>
      </c>
      <c r="M932" s="54">
        <f>SUM(M907:M930)</f>
        <v/>
      </c>
      <c r="N932" s="55">
        <f>SUM(N907:N930)</f>
        <v/>
      </c>
      <c r="O932" s="54">
        <f>SUM(O907:O930)</f>
        <v/>
      </c>
      <c r="P932" s="55">
        <f>SUM(P907:P930)</f>
        <v/>
      </c>
      <c r="Q932" s="54">
        <f>SUM(Q907:Q930)</f>
        <v/>
      </c>
      <c r="R932" s="55">
        <f>SUM(R907:R930)</f>
        <v/>
      </c>
      <c r="S932" s="54">
        <f>SUM(S907:S930)</f>
        <v/>
      </c>
      <c r="T932" s="55">
        <f>SUM(T907:T930)</f>
        <v/>
      </c>
      <c r="U932" s="54">
        <f>SUM(U907:U930)</f>
        <v/>
      </c>
      <c r="V932" s="55">
        <f>SUM(V907:V930)</f>
        <v/>
      </c>
      <c r="W932" s="54">
        <f>SUM(W907:W930)</f>
        <v/>
      </c>
      <c r="X932" s="55">
        <f>SUM(X907:X930)</f>
        <v/>
      </c>
      <c r="Y932" s="54">
        <f>SUM(Y907:Y930)</f>
        <v/>
      </c>
      <c r="Z932" s="55">
        <f>SUM(Z907:Z930)</f>
        <v/>
      </c>
      <c r="AA932" s="43">
        <f>IF(AC932=0,"",(C932*(C$8+D$8)/2+E932*(E$8+F$8)/2+G932*(G$8+H$8)/2+I932*(I$8+J$8)/2+K932*(K$8+L$8)/2+M932*(M$8+N$8)/2+O932*(O$8+P$8)/2+Q932*(Q$8+R$8)/2+S932*(S$8+T$8)/2+U932*(U$8+V$8)/2+W932*(W$8+X$8)/2+Y932*(Y$8+Z$8)/2)/AC932)</f>
        <v/>
      </c>
      <c r="AB932" s="44">
        <f>IF(AD932=0,"",(D932*(D$8+C$8)/2+F932*(F$8+E$8)/2+H932*(H$8+G$8)/2+J932*(J$8+I$8)/2+L932*(L$8+K$8)/2+N932*(N$8+M$8)/2+P932*(P$8+O$8)/2+R932*(R$8+Q$8)/2+T932*(T$8+S$8)/2+V932*(V$8+U$8)/2+X932*(X$8+W$8)/2+Z932*(Z$8+Y$8)/2)/AD932)</f>
        <v/>
      </c>
      <c r="AC932" s="45">
        <f>SUM(AC907:AC930)</f>
        <v/>
      </c>
      <c r="AD932" s="56">
        <f>SUM(AD907:AD930)</f>
        <v/>
      </c>
      <c r="AE932" s="57">
        <f>SUM(AE907:AE930)</f>
        <v/>
      </c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</row>
    <row r="933" ht="15.75" customHeight="1">
      <c r="B933" s="53" t="inlineStr">
        <is>
          <t>%</t>
        </is>
      </c>
      <c r="C933" s="58">
        <f>100*C932/$AE932</f>
        <v/>
      </c>
      <c r="D933" s="59">
        <f>100*D932/$AE932</f>
        <v/>
      </c>
      <c r="E933" s="58">
        <f>100*E932/$AE932</f>
        <v/>
      </c>
      <c r="F933" s="59">
        <f>100*F932/$AE932</f>
        <v/>
      </c>
      <c r="G933" s="58">
        <f>100*G932/$AE932</f>
        <v/>
      </c>
      <c r="H933" s="59">
        <f>100*H932/$AE932</f>
        <v/>
      </c>
      <c r="I933" s="58">
        <f>100*I932/$AE932</f>
        <v/>
      </c>
      <c r="J933" s="59">
        <f>100*J932/$AE932</f>
        <v/>
      </c>
      <c r="K933" s="58">
        <f>100*K932/$AE932</f>
        <v/>
      </c>
      <c r="L933" s="59">
        <f>100*L932/$AE932</f>
        <v/>
      </c>
      <c r="M933" s="58">
        <f>100*M932/$AE932</f>
        <v/>
      </c>
      <c r="N933" s="59">
        <f>100*N932/$AE932</f>
        <v/>
      </c>
      <c r="O933" s="58">
        <f>100*O932/$AE932</f>
        <v/>
      </c>
      <c r="P933" s="59">
        <f>100*P932/$AE932</f>
        <v/>
      </c>
      <c r="Q933" s="58">
        <f>100*Q932/$AE932</f>
        <v/>
      </c>
      <c r="R933" s="59">
        <f>100*R932/$AE932</f>
        <v/>
      </c>
      <c r="S933" s="58">
        <f>100*S932/$AE932</f>
        <v/>
      </c>
      <c r="T933" s="59">
        <f>100*T932/$AE932</f>
        <v/>
      </c>
      <c r="U933" s="58">
        <f>100*U932/$AE932</f>
        <v/>
      </c>
      <c r="V933" s="59">
        <f>100*V932/$AE932</f>
        <v/>
      </c>
      <c r="W933" s="58">
        <f>100*W932/$AE932</f>
        <v/>
      </c>
      <c r="X933" s="59">
        <f>100*X932/$AE932</f>
        <v/>
      </c>
      <c r="Y933" s="58">
        <f>100*Y932/$AE932</f>
        <v/>
      </c>
      <c r="Z933" s="59">
        <f>100*Z932/$AE932</f>
        <v/>
      </c>
      <c r="AA933" s="43" t="n"/>
      <c r="AB933" s="60" t="n"/>
      <c r="AC933" s="61">
        <f>AC932/AE932</f>
        <v/>
      </c>
      <c r="AD933" s="62">
        <f>AD932/AE932</f>
        <v/>
      </c>
      <c r="AE933" s="63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</row>
    <row r="934" hidden="1" ht="15.75" customFormat="1" customHeight="1" s="30">
      <c r="B934" s="64" t="inlineStr">
        <is>
          <t>% cumul VL</t>
        </is>
      </c>
      <c r="C934" s="3">
        <f>100*C932/$AC932</f>
        <v/>
      </c>
      <c r="D934" s="3" t="n"/>
      <c r="E934" s="3">
        <f>100*E932/$AC932+C934</f>
        <v/>
      </c>
      <c r="F934" s="3" t="n"/>
      <c r="G934" s="3">
        <f>100*G932/$AC932+E934</f>
        <v/>
      </c>
      <c r="H934" s="3" t="n"/>
      <c r="I934" s="3">
        <f>100*I932/$AC932+G934</f>
        <v/>
      </c>
      <c r="J934" s="3" t="n"/>
      <c r="K934" s="3">
        <f>100*K932/$AC932+I934</f>
        <v/>
      </c>
      <c r="L934" s="3" t="n"/>
      <c r="M934" s="3">
        <f>100*M932/$AC932+K934</f>
        <v/>
      </c>
      <c r="N934" s="3" t="n"/>
      <c r="O934" s="3">
        <f>100*O932/$AC932+M934</f>
        <v/>
      </c>
      <c r="P934" s="3" t="n"/>
      <c r="Q934" s="3">
        <f>100*Q932/$AC932+O934</f>
        <v/>
      </c>
      <c r="R934" s="3" t="n"/>
      <c r="S934" s="3">
        <f>100*S932/$AC932+Q934</f>
        <v/>
      </c>
      <c r="T934" s="3" t="n"/>
      <c r="U934" s="3">
        <f>100*U932/$AC932+S934</f>
        <v/>
      </c>
      <c r="V934" s="3" t="n"/>
      <c r="W934" s="3">
        <f>100*W932/$AC932+U934</f>
        <v/>
      </c>
      <c r="X934" s="3" t="n"/>
      <c r="Y934" s="3">
        <f>100*Y932/$AC932+W934</f>
        <v/>
      </c>
      <c r="Z934" s="3" t="n"/>
      <c r="AB934" s="65" t="n"/>
      <c r="AC934" s="65" t="n"/>
      <c r="AD934" s="65" t="n"/>
      <c r="AE934" s="65" t="n"/>
      <c r="AO934" s="3" t="n"/>
      <c r="AP934" s="66" t="n"/>
      <c r="AQ934" s="3" t="n"/>
      <c r="AS934" s="3" t="n"/>
    </row>
    <row r="935" hidden="1" ht="15.75" customFormat="1" customHeight="1" s="30">
      <c r="A935" s="67" t="inlineStr">
        <is>
          <t>% cumul PL</t>
        </is>
      </c>
      <c r="D935" s="3">
        <f>100*D932/$AD932</f>
        <v/>
      </c>
      <c r="E935" s="3" t="n"/>
      <c r="F935" s="3">
        <f>100*F932/$AD932+D935</f>
        <v/>
      </c>
      <c r="G935" s="3" t="n"/>
      <c r="H935" s="3">
        <f>100*H932/$AD932+F935</f>
        <v/>
      </c>
      <c r="I935" s="3" t="n"/>
      <c r="J935" s="3">
        <f>100*J932/$AD932+H935</f>
        <v/>
      </c>
      <c r="K935" s="3" t="n"/>
      <c r="L935" s="3">
        <f>100*L932/$AD932+J935</f>
        <v/>
      </c>
      <c r="M935" s="3" t="n"/>
      <c r="N935" s="3">
        <f>100*N932/$AD932+L935</f>
        <v/>
      </c>
      <c r="O935" s="3" t="n"/>
      <c r="P935" s="3">
        <f>100*P932/$AD932+N935</f>
        <v/>
      </c>
      <c r="Q935" s="3" t="n"/>
      <c r="R935" s="3">
        <f>100*R932/$AD932+P935</f>
        <v/>
      </c>
      <c r="S935" s="3" t="n"/>
      <c r="T935" s="3">
        <f>100*T932/$AD932+R935</f>
        <v/>
      </c>
      <c r="U935" s="3" t="n"/>
      <c r="V935" s="3">
        <f>100*V932/$AD932+T935</f>
        <v/>
      </c>
      <c r="W935" s="3" t="n"/>
      <c r="X935" s="3">
        <f>100*X932/$AD932+V935</f>
        <v/>
      </c>
      <c r="Y935" s="3" t="n"/>
      <c r="Z935" s="3">
        <f>100*Z932/$AD932+X935</f>
        <v/>
      </c>
      <c r="AO935" s="3" t="n"/>
    </row>
    <row r="936" hidden="1" ht="15.75" customFormat="1" customHeight="1" s="30">
      <c r="B936" s="31" t="inlineStr">
        <is>
          <t>% cumul TV</t>
        </is>
      </c>
      <c r="C936" s="3">
        <f>(C934*$AC932+D935*$AD932)/$AE932</f>
        <v/>
      </c>
      <c r="D936" s="3" t="n"/>
      <c r="E936" s="3">
        <f>(E934*$AC932+F935*$AD932)/$AE932</f>
        <v/>
      </c>
      <c r="F936" s="3" t="n"/>
      <c r="G936" s="3">
        <f>(G934*$AC932+H935*$AD932)/$AE932</f>
        <v/>
      </c>
      <c r="H936" s="3" t="n"/>
      <c r="I936" s="3">
        <f>(I934*$AC932+J935*$AD932)/$AE932</f>
        <v/>
      </c>
      <c r="J936" s="3" t="n"/>
      <c r="K936" s="3">
        <f>(K934*$AC932+L935*$AD932)/$AE932</f>
        <v/>
      </c>
      <c r="L936" s="3" t="n"/>
      <c r="M936" s="3">
        <f>(M934*$AC932+N935*$AD932)/$AE932</f>
        <v/>
      </c>
      <c r="N936" s="3" t="n"/>
      <c r="O936" s="3">
        <f>(O934*$AC932+P935*$AD932)/$AE932</f>
        <v/>
      </c>
      <c r="P936" s="3" t="n"/>
      <c r="Q936" s="3">
        <f>(Q934*$AC932+R935*$AD932)/$AE932</f>
        <v/>
      </c>
      <c r="R936" s="3" t="n"/>
      <c r="S936" s="3">
        <f>(S934*$AC932+T935*$AD932)/$AE932</f>
        <v/>
      </c>
      <c r="T936" s="3" t="n"/>
      <c r="U936" s="3">
        <f>(U934*$AC932+V935*$AD932)/$AE932</f>
        <v/>
      </c>
      <c r="V936" s="3" t="n"/>
      <c r="W936" s="3">
        <f>(W934*$AC932+X935*$AD932)/$AE932</f>
        <v/>
      </c>
      <c r="X936" s="3" t="n"/>
      <c r="Y936" s="3">
        <f>(Y934*$AC932+Z935*$AD932)/$AE932</f>
        <v/>
      </c>
      <c r="Z936" s="3" t="n"/>
      <c r="AO936" s="3" t="n"/>
    </row>
    <row r="937" ht="15.75" customHeight="1">
      <c r="B937" s="68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</row>
    <row r="938" ht="15.75" customHeight="1">
      <c r="B938" s="69" t="inlineStr">
        <is>
          <t>CLASSIFICATION DES VITESSES PRATIQUEES</t>
        </is>
      </c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1" t="n"/>
      <c r="AA938" s="452" t="inlineStr">
        <is>
          <t>RECAPITULATIF</t>
        </is>
      </c>
      <c r="AB938" s="446" t="n"/>
      <c r="AC938" s="446" t="n"/>
      <c r="AD938" s="446" t="n"/>
      <c r="AE938" s="446" t="n"/>
      <c r="AF938" s="446" t="n"/>
      <c r="AG938" s="446" t="n"/>
      <c r="AH938" s="446" t="n"/>
      <c r="AI938" s="446" t="n"/>
      <c r="AJ938" s="446" t="n"/>
      <c r="AK938" s="446" t="n"/>
      <c r="AL938" s="446" t="n"/>
      <c r="AM938" s="449" t="n"/>
      <c r="AN938" s="72" t="n"/>
    </row>
    <row r="939" ht="15.75" customHeight="1">
      <c r="B939" s="73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74" t="inlineStr">
        <is>
          <t>Vitesse limite =</t>
        </is>
      </c>
      <c r="AD939" s="74" t="inlineStr">
        <is>
          <t>Vitesse limite =</t>
        </is>
      </c>
      <c r="AE939" s="501" t="inlineStr">
        <is>
          <t>km/h</t>
        </is>
      </c>
      <c r="AF939" s="40" t="inlineStr">
        <is>
          <t>{{VMAX}}</t>
        </is>
      </c>
      <c r="AG939" s="74" t="inlineStr">
        <is>
          <t>Page =</t>
        </is>
      </c>
      <c r="AH939" s="74" t="n">
        <v>24</v>
      </c>
      <c r="AI939" s="501" t="inlineStr">
        <is>
          <t>h</t>
        </is>
      </c>
      <c r="AL939" s="40" t="n"/>
      <c r="AM939" s="40" t="n"/>
      <c r="AN939" s="40" t="n"/>
    </row>
    <row r="940" ht="15.75" customHeight="1">
      <c r="B940" s="73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51" t="inlineStr">
        <is>
          <t>Véhicules</t>
        </is>
      </c>
      <c r="AB940" s="427" t="n"/>
      <c r="AC940" s="428" t="n"/>
      <c r="AD940" s="448" t="inlineStr">
        <is>
          <t>Débits</t>
        </is>
      </c>
      <c r="AE940" s="449" t="n"/>
      <c r="AF940" s="448" t="inlineStr">
        <is>
          <t>Vitesses</t>
        </is>
      </c>
      <c r="AG940" s="446" t="n"/>
      <c r="AH940" s="446" t="n"/>
      <c r="AI940" s="446" t="n"/>
      <c r="AJ940" s="449" t="n"/>
      <c r="AK940" s="448" t="inlineStr">
        <is>
          <t>Périodes</t>
        </is>
      </c>
      <c r="AL940" s="446" t="n"/>
      <c r="AM940" s="449" t="n"/>
      <c r="AN940" s="533" t="n"/>
    </row>
    <row r="941" ht="15.75" customHeight="1">
      <c r="B941" s="77" t="n"/>
      <c r="C941" s="78" t="n"/>
      <c r="D941" s="78" t="n"/>
      <c r="E941" s="78" t="n"/>
      <c r="F941" s="78" t="n"/>
      <c r="G941" s="78" t="n"/>
      <c r="H941" s="78" t="n"/>
      <c r="I941" s="78" t="n"/>
      <c r="J941" s="78" t="n"/>
      <c r="K941" s="78" t="n"/>
      <c r="L941" s="78" t="n"/>
      <c r="M941" s="78" t="n"/>
      <c r="N941" s="78" t="n"/>
      <c r="O941" s="78" t="n"/>
      <c r="P941" s="78" t="n"/>
      <c r="Q941" s="78" t="n"/>
      <c r="R941" s="78" t="n"/>
      <c r="S941" s="78" t="n"/>
      <c r="T941" s="78" t="n"/>
      <c r="U941" s="78" t="n"/>
      <c r="V941" s="78" t="n"/>
      <c r="W941" s="78" t="n"/>
      <c r="X941" s="78" t="n"/>
      <c r="Y941" s="78" t="n"/>
      <c r="Z941" s="78" t="n"/>
      <c r="AA941" s="434" t="n"/>
      <c r="AB941" s="435" t="n"/>
      <c r="AC941" s="436" t="n"/>
      <c r="AD941" s="79" t="inlineStr">
        <is>
          <t>Total</t>
        </is>
      </c>
      <c r="AE941" s="80" t="inlineStr">
        <is>
          <t>TMH</t>
        </is>
      </c>
      <c r="AF941" s="81" t="inlineStr">
        <is>
          <t>Vmoy</t>
        </is>
      </c>
      <c r="AG941" s="82" t="inlineStr">
        <is>
          <t>V15</t>
        </is>
      </c>
      <c r="AH941" s="83" t="inlineStr">
        <is>
          <t>V50</t>
        </is>
      </c>
      <c r="AI941" s="472" t="inlineStr">
        <is>
          <t>V85</t>
        </is>
      </c>
      <c r="AJ941" s="79" t="inlineStr">
        <is>
          <t>Infrac.</t>
        </is>
      </c>
      <c r="AK941" s="85" t="n">
        <v>1</v>
      </c>
      <c r="AL941" s="85" t="n">
        <v>2</v>
      </c>
      <c r="AM941" s="86" t="n">
        <v>3</v>
      </c>
      <c r="AN941" s="87" t="n"/>
    </row>
    <row r="942" ht="15.75" customHeight="1">
      <c r="B942" s="77" t="n"/>
      <c r="C942" s="78" t="n"/>
      <c r="D942" s="78" t="n"/>
      <c r="E942" s="78" t="n"/>
      <c r="F942" s="78" t="n"/>
      <c r="G942" s="78" t="n"/>
      <c r="H942" s="78" t="n"/>
      <c r="I942" s="78" t="n"/>
      <c r="J942" s="78" t="n"/>
      <c r="K942" s="78" t="n"/>
      <c r="L942" s="78" t="n"/>
      <c r="M942" s="78" t="n"/>
      <c r="N942" s="78" t="n"/>
      <c r="O942" s="78" t="n"/>
      <c r="P942" s="78" t="n"/>
      <c r="Q942" s="78" t="n"/>
      <c r="R942" s="78" t="n"/>
      <c r="S942" s="78" t="n"/>
      <c r="T942" s="78" t="n"/>
      <c r="U942" s="78" t="n"/>
      <c r="V942" s="78" t="n"/>
      <c r="W942" s="78" t="n"/>
      <c r="X942" s="78" t="n"/>
      <c r="Y942" s="78" t="n"/>
      <c r="Z942" s="78" t="n"/>
      <c r="AA942" s="426" t="inlineStr">
        <is>
          <t>Tout véhicule (TV)</t>
        </is>
      </c>
      <c r="AB942" s="427" t="n"/>
      <c r="AC942" s="428" t="n"/>
      <c r="AD942" s="88" t="n"/>
      <c r="AE942" s="89" t="n"/>
      <c r="AF942" s="481" t="n"/>
      <c r="AG942" s="91" t="n"/>
      <c r="AH942" s="92" t="n"/>
      <c r="AI942" s="513" t="n"/>
      <c r="AJ942" s="94" t="n"/>
      <c r="AK942" s="32" t="n"/>
      <c r="AL942" s="32" t="n"/>
      <c r="AM942" s="95" t="n"/>
    </row>
    <row r="943" ht="15.75" customFormat="1" customHeight="1" s="96">
      <c r="B943" s="97" t="n"/>
      <c r="C943" s="98" t="n"/>
      <c r="D943" s="98" t="n"/>
      <c r="E943" s="98" t="n"/>
      <c r="F943" s="98" t="n"/>
      <c r="G943" s="98" t="n"/>
      <c r="H943" s="98" t="n"/>
      <c r="I943" s="98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9" t="n"/>
      <c r="AB943" s="100" t="n"/>
      <c r="AC943" s="101" t="n"/>
      <c r="AD943" s="371" t="n"/>
      <c r="AE943" s="102" t="n"/>
      <c r="AF943" s="103" t="n"/>
      <c r="AG943" s="104" t="n"/>
      <c r="AH943" s="105" t="n"/>
      <c r="AI943" s="106" t="n"/>
      <c r="AJ943" s="376" t="n"/>
      <c r="AK943" s="385" t="n"/>
      <c r="AL943" s="386" t="n"/>
      <c r="AM943" s="387" t="n"/>
      <c r="AO943" s="107" t="n"/>
      <c r="AP943" s="108" t="n"/>
      <c r="AQ943" s="108" t="n"/>
      <c r="AR943" s="108" t="n"/>
      <c r="AS943" s="108" t="n"/>
    </row>
    <row r="944" ht="15.75" customHeight="1">
      <c r="B944" s="77" t="n"/>
      <c r="C944" s="78" t="n"/>
      <c r="D944" s="78" t="n"/>
      <c r="E944" s="78" t="n"/>
      <c r="F944" s="78" t="n"/>
      <c r="G944" s="78" t="n"/>
      <c r="H944" s="78" t="n"/>
      <c r="I944" s="78" t="n"/>
      <c r="J944" s="78" t="n"/>
      <c r="K944" s="78" t="n"/>
      <c r="L944" s="78" t="n"/>
      <c r="M944" s="78" t="n"/>
      <c r="N944" s="78" t="n"/>
      <c r="O944" s="78" t="n"/>
      <c r="P944" s="78" t="n"/>
      <c r="Q944" s="78" t="n"/>
      <c r="R944" s="78" t="n"/>
      <c r="S944" s="78" t="n"/>
      <c r="T944" s="78" t="n"/>
      <c r="U944" s="78" t="n"/>
      <c r="V944" s="78" t="n"/>
      <c r="W944" s="78" t="n"/>
      <c r="X944" s="78" t="n"/>
      <c r="Y944" s="78" t="n"/>
      <c r="Z944" s="78" t="n"/>
      <c r="AA944" s="551" t="inlineStr">
        <is>
          <t>Véhicules légers (VL)</t>
        </is>
      </c>
      <c r="AB944" s="427" t="n"/>
      <c r="AC944" s="428" t="n"/>
      <c r="AD944" s="109" t="n"/>
      <c r="AE944" s="110" t="n"/>
      <c r="AF944" s="111" t="n"/>
      <c r="AG944" s="112" t="n"/>
      <c r="AH944" s="113" t="n"/>
      <c r="AI944" s="114" t="n"/>
      <c r="AJ944" s="115" t="n"/>
      <c r="AK944" s="116" t="n"/>
      <c r="AL944" s="116" t="n"/>
      <c r="AM944" s="117" t="n"/>
    </row>
    <row r="945" ht="15.75" customFormat="1" customHeight="1" s="96">
      <c r="B945" s="97" t="n"/>
      <c r="C945" s="98" t="n"/>
      <c r="D945" s="98" t="n"/>
      <c r="E945" s="98" t="n"/>
      <c r="F945" s="98" t="n"/>
      <c r="G945" s="98" t="n"/>
      <c r="H945" s="98" t="n"/>
      <c r="I945" s="98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118" t="n"/>
      <c r="AB945" s="119" t="n"/>
      <c r="AC945" s="120" t="n"/>
      <c r="AD945" s="372" t="n"/>
      <c r="AE945" s="121" t="n"/>
      <c r="AF945" s="419" t="n"/>
      <c r="AG945" s="122" t="n"/>
      <c r="AH945" s="123" t="n"/>
      <c r="AI945" s="124" t="n"/>
      <c r="AJ945" s="375" t="n"/>
      <c r="AK945" s="390" t="n"/>
      <c r="AL945" s="389" t="n"/>
      <c r="AM945" s="388" t="n"/>
      <c r="AO945" s="107" t="n"/>
      <c r="AP945" s="108" t="n"/>
      <c r="AQ945" s="108" t="n"/>
      <c r="AR945" s="108" t="n"/>
      <c r="AS945" s="108" t="n"/>
    </row>
    <row r="946" ht="15.75" customHeight="1">
      <c r="B946" s="77" t="n"/>
      <c r="C946" s="78" t="n"/>
      <c r="D946" s="78" t="n"/>
      <c r="E946" s="78" t="n"/>
      <c r="F946" s="78" t="n"/>
      <c r="G946" s="78" t="n"/>
      <c r="H946" s="78" t="n"/>
      <c r="I946" s="78" t="n"/>
      <c r="J946" s="78" t="n"/>
      <c r="K946" s="78" t="n"/>
      <c r="L946" s="78" t="n"/>
      <c r="M946" s="78" t="n"/>
      <c r="N946" s="78" t="n"/>
      <c r="O946" s="78" t="n"/>
      <c r="P946" s="78" t="n"/>
      <c r="Q946" s="78" t="n"/>
      <c r="R946" s="78" t="n"/>
      <c r="S946" s="78" t="n"/>
      <c r="T946" s="78" t="n"/>
      <c r="U946" s="78" t="n"/>
      <c r="V946" s="78" t="n"/>
      <c r="W946" s="78" t="n"/>
      <c r="X946" s="78" t="n"/>
      <c r="Y946" s="78" t="n"/>
      <c r="Z946" s="78" t="n"/>
      <c r="AA946" s="549" t="inlineStr">
        <is>
          <t>Poids lourds (PL)</t>
        </is>
      </c>
      <c r="AB946" s="427" t="n"/>
      <c r="AC946" s="428" t="n"/>
      <c r="AD946" s="125" t="n"/>
      <c r="AE946" s="126" t="n"/>
      <c r="AF946" s="127" t="n"/>
      <c r="AG946" s="128" t="n"/>
      <c r="AH946" s="129" t="n"/>
      <c r="AI946" s="130" t="n"/>
      <c r="AJ946" s="131" t="n"/>
      <c r="AK946" s="132" t="n"/>
      <c r="AL946" s="132" t="n"/>
      <c r="AM946" s="133" t="n"/>
    </row>
    <row r="947" ht="15.75" customFormat="1" customHeight="1" s="96">
      <c r="B947" s="97" t="n"/>
      <c r="C947" s="98" t="n"/>
      <c r="D947" s="98" t="n"/>
      <c r="E947" s="98" t="n"/>
      <c r="F947" s="98" t="n"/>
      <c r="G947" s="98" t="n"/>
      <c r="H947" s="98" t="n"/>
      <c r="I947" s="98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134" t="n"/>
      <c r="AB947" s="135" t="n"/>
      <c r="AC947" s="136" t="n"/>
      <c r="AD947" s="373">
        <f>AD933</f>
        <v/>
      </c>
      <c r="AE947" s="137" t="n"/>
      <c r="AF947" s="418" t="inlineStr">
        <is>
          <t>km/h</t>
        </is>
      </c>
      <c r="AG947" s="138">
        <f>SUMPRODUCT(MATCH(1,--($C935:$Z935&gt;15),0))</f>
        <v/>
      </c>
      <c r="AH947" s="139">
        <f>SUMPRODUCT(MATCH(1,--($C935:$Z935&gt;50),0))</f>
        <v/>
      </c>
      <c r="AI947" s="140">
        <f>SUMPRODUCT(MATCH(1,--($C935:$Z935&gt;85),0))</f>
        <v/>
      </c>
      <c r="AJ947" s="374">
        <f>AJ946/AD946</f>
        <v/>
      </c>
      <c r="AK947" s="391">
        <f>AK946/$AD946</f>
        <v/>
      </c>
      <c r="AL947" s="393">
        <f>AL946/$AD946</f>
        <v/>
      </c>
      <c r="AM947" s="392">
        <f>AM946/$AD946</f>
        <v/>
      </c>
      <c r="AO947" s="107" t="n"/>
      <c r="AP947" s="108" t="n"/>
      <c r="AQ947" s="108" t="n"/>
      <c r="AR947" s="108" t="n"/>
      <c r="AS947" s="108" t="n"/>
    </row>
    <row r="948" ht="15.75" customHeight="1">
      <c r="B948" s="77" t="n"/>
      <c r="C948" s="78" t="n"/>
      <c r="D948" s="78" t="n"/>
      <c r="E948" s="78" t="n"/>
      <c r="F948" s="78" t="n"/>
      <c r="G948" s="78" t="n"/>
      <c r="H948" s="78" t="n"/>
      <c r="I948" s="78" t="n"/>
      <c r="J948" s="78" t="n"/>
      <c r="K948" s="78" t="n"/>
      <c r="L948" s="78" t="n"/>
      <c r="M948" s="78" t="n"/>
      <c r="N948" s="78" t="n"/>
      <c r="O948" s="78" t="n"/>
      <c r="P948" s="78" t="n"/>
      <c r="Q948" s="78" t="n"/>
      <c r="R948" s="78" t="n"/>
      <c r="S948" s="78" t="n"/>
      <c r="T948" s="78" t="n"/>
      <c r="U948" s="78" t="n"/>
      <c r="V948" s="78" t="n"/>
      <c r="W948" s="78" t="n"/>
      <c r="X948" s="78" t="n"/>
      <c r="Y948" s="78" t="n"/>
      <c r="Z948" s="78" t="n"/>
      <c r="AB948" s="141" t="n"/>
      <c r="AC948" s="141" t="n"/>
      <c r="AD948" s="142" t="n"/>
      <c r="AE948" s="143" t="n"/>
      <c r="AF948" s="143" t="n"/>
      <c r="AG948" s="143" t="n"/>
      <c r="AH948" s="143" t="n"/>
      <c r="AI948" s="438" t="inlineStr">
        <is>
          <t>Période 1:</t>
        </is>
      </c>
      <c r="AK948" s="316" t="inlineStr">
        <is>
          <t>{{P1_START}}</t>
        </is>
      </c>
      <c r="AL948" s="425" t="inlineStr">
        <is>
          <t>à</t>
        </is>
      </c>
      <c r="AM948" s="316" t="inlineStr">
        <is>
          <t>{{P1_END}}</t>
        </is>
      </c>
      <c r="AN948" s="144" t="n"/>
    </row>
    <row r="949" ht="15.75" customHeight="1">
      <c r="B949" s="77" t="n"/>
      <c r="C949" s="78" t="n"/>
      <c r="D949" s="78" t="n"/>
      <c r="E949" s="78" t="n"/>
      <c r="F949" s="78" t="n"/>
      <c r="G949" s="78" t="n"/>
      <c r="H949" s="78" t="n"/>
      <c r="I949" s="78" t="n"/>
      <c r="J949" s="78" t="n"/>
      <c r="K949" s="78" t="n"/>
      <c r="L949" s="78" t="n"/>
      <c r="M949" s="78" t="n"/>
      <c r="N949" s="78" t="n"/>
      <c r="O949" s="78" t="n"/>
      <c r="P949" s="78" t="n"/>
      <c r="Q949" s="78" t="n"/>
      <c r="R949" s="78" t="n"/>
      <c r="S949" s="78" t="n"/>
      <c r="T949" s="78" t="n"/>
      <c r="U949" s="78" t="n"/>
      <c r="V949" s="78" t="n"/>
      <c r="W949" s="78" t="n"/>
      <c r="X949" s="78" t="n"/>
      <c r="Y949" s="78" t="n"/>
      <c r="Z949" s="78" t="n"/>
      <c r="AB949" s="145" t="n"/>
      <c r="AC949" s="145" t="n"/>
      <c r="AD949" s="146" t="n"/>
      <c r="AE949" s="147" t="n"/>
      <c r="AF949" s="147" t="n"/>
      <c r="AG949" s="147" t="n"/>
      <c r="AH949" s="147" t="n"/>
      <c r="AI949" s="438" t="inlineStr">
        <is>
          <t>Période 2:</t>
        </is>
      </c>
      <c r="AK949" s="316" t="inlineStr">
        <is>
          <t>{{P2_START}}</t>
        </is>
      </c>
      <c r="AL949" s="425" t="inlineStr">
        <is>
          <t>à</t>
        </is>
      </c>
      <c r="AM949" s="316" t="inlineStr">
        <is>
          <t>{{P2_END}}</t>
        </is>
      </c>
      <c r="AN949" s="144" t="n"/>
    </row>
    <row r="950" ht="15.75" customHeight="1">
      <c r="B950" s="77" t="n"/>
      <c r="C950" s="78" t="n"/>
      <c r="D950" s="78" t="n"/>
      <c r="E950" s="78" t="n"/>
      <c r="F950" s="78" t="n"/>
      <c r="G950" s="78" t="n"/>
      <c r="H950" s="78" t="n"/>
      <c r="I950" s="78" t="n"/>
      <c r="J950" s="78" t="n"/>
      <c r="K950" s="78" t="n"/>
      <c r="L950" s="78" t="n"/>
      <c r="M950" s="78" t="n"/>
      <c r="N950" s="78" t="n"/>
      <c r="O950" s="78" t="n"/>
      <c r="P950" s="78" t="n"/>
      <c r="Q950" s="78" t="n"/>
      <c r="R950" s="78" t="n"/>
      <c r="S950" s="78" t="n"/>
      <c r="T950" s="78" t="n"/>
      <c r="U950" s="78" t="n"/>
      <c r="V950" s="78" t="n"/>
      <c r="W950" s="78" t="n"/>
      <c r="X950" s="78" t="n"/>
      <c r="Y950" s="78" t="n"/>
      <c r="Z950" s="78" t="n"/>
      <c r="AB950" s="148" t="n"/>
      <c r="AC950" s="148" t="n"/>
      <c r="AD950" s="146" t="n"/>
      <c r="AE950" s="147" t="n"/>
      <c r="AF950" s="147" t="n"/>
      <c r="AG950" s="147" t="n"/>
      <c r="AH950" s="147" t="n"/>
      <c r="AI950" s="438" t="inlineStr">
        <is>
          <t>Période 3:</t>
        </is>
      </c>
      <c r="AK950" s="316" t="inlineStr">
        <is>
          <t>{{P3_START}}</t>
        </is>
      </c>
      <c r="AL950" s="425" t="inlineStr">
        <is>
          <t>à</t>
        </is>
      </c>
      <c r="AM950" s="316" t="inlineStr">
        <is>
          <t>{{P3_END}}</t>
        </is>
      </c>
      <c r="AN950" s="144" t="n"/>
    </row>
    <row r="951" ht="15.75" customHeight="1">
      <c r="B951" s="77" t="n"/>
      <c r="C951" s="78" t="n"/>
      <c r="D951" s="78" t="n"/>
      <c r="E951" s="78" t="n"/>
      <c r="F951" s="78" t="n"/>
      <c r="G951" s="78" t="n"/>
      <c r="H951" s="78" t="n"/>
      <c r="I951" s="78" t="n"/>
      <c r="J951" s="78" t="n"/>
      <c r="K951" s="78" t="n"/>
      <c r="L951" s="78" t="n"/>
      <c r="M951" s="78" t="n"/>
      <c r="N951" s="78" t="n"/>
      <c r="O951" s="78" t="n"/>
      <c r="P951" s="78" t="n"/>
      <c r="Q951" s="78" t="n"/>
      <c r="R951" s="78" t="n"/>
      <c r="S951" s="78" t="n"/>
      <c r="T951" s="78" t="n"/>
      <c r="U951" s="78" t="n"/>
      <c r="V951" s="78" t="n"/>
      <c r="W951" s="78" t="n"/>
      <c r="X951" s="78" t="n"/>
      <c r="Y951" s="78" t="n"/>
      <c r="Z951" s="78" t="n"/>
      <c r="AB951" s="149" t="n"/>
      <c r="AC951" s="74" t="n"/>
      <c r="AD951" s="150" t="n"/>
      <c r="AE951" s="150" t="n"/>
      <c r="AF951" s="149" t="n"/>
      <c r="AG951" s="150" t="n"/>
      <c r="AH951" s="150" t="n"/>
      <c r="AI951" s="151" t="n"/>
      <c r="AJ951" s="151" t="n"/>
      <c r="AK951" s="151" t="n"/>
      <c r="AL951" s="151" t="n"/>
      <c r="AM951" s="151" t="n"/>
      <c r="AN951" s="151" t="n"/>
    </row>
    <row r="952" ht="15.75" customHeight="1">
      <c r="B952" s="77" t="n"/>
      <c r="C952" s="78" t="n"/>
      <c r="D952" s="78" t="n"/>
      <c r="E952" s="78" t="n"/>
      <c r="F952" s="78" t="n"/>
      <c r="G952" s="78" t="n"/>
      <c r="H952" s="78" t="n"/>
      <c r="I952" s="78" t="n"/>
      <c r="J952" s="78" t="n"/>
      <c r="K952" s="78" t="n"/>
      <c r="L952" s="78" t="n"/>
      <c r="M952" s="78" t="n"/>
      <c r="N952" s="78" t="n"/>
      <c r="O952" s="78" t="n"/>
      <c r="P952" s="78" t="n"/>
      <c r="Q952" s="78" t="n"/>
      <c r="R952" s="78" t="n"/>
      <c r="S952" s="78" t="n"/>
      <c r="T952" s="78" t="n"/>
      <c r="U952" s="78" t="n"/>
      <c r="V952" s="78" t="n"/>
      <c r="W952" s="78" t="n"/>
      <c r="X952" s="78" t="n"/>
      <c r="Y952" s="78" t="n"/>
      <c r="Z952" s="78" t="n"/>
      <c r="AA952" s="40" t="n"/>
      <c r="AB952" s="40" t="n"/>
      <c r="AC952" s="40" t="n"/>
      <c r="AD952" s="40" t="n"/>
      <c r="AE952" s="40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</row>
    <row r="953" ht="15.75" customHeight="1"/>
    <row r="954" ht="15.75" customHeight="1">
      <c r="B954" s="5" t="n"/>
      <c r="C954" s="6" t="n"/>
      <c r="D954" s="6" t="n"/>
      <c r="E954" s="6" t="n"/>
      <c r="F954" s="7" t="n"/>
      <c r="G954" s="445" t="inlineStr">
        <is>
          <t>MOYENNE DE LA PERIODE DE RELEVE</t>
        </is>
      </c>
      <c r="H954" s="446" t="n"/>
      <c r="I954" s="446" t="n"/>
      <c r="J954" s="446" t="n"/>
      <c r="K954" s="446" t="n"/>
      <c r="L954" s="446" t="n"/>
      <c r="M954" s="446" t="n"/>
      <c r="N954" s="446" t="n"/>
      <c r="O954" s="446" t="n"/>
      <c r="P954" s="446" t="n"/>
      <c r="Q954" s="446" t="n"/>
      <c r="R954" s="446" t="n"/>
      <c r="S954" s="446" t="n"/>
      <c r="T954" s="446" t="n"/>
      <c r="U954" s="446" t="n"/>
      <c r="V954" s="446" t="n"/>
      <c r="W954" s="446" t="n"/>
      <c r="X954" s="446" t="n"/>
      <c r="Y954" s="446" t="n"/>
      <c r="Z954" s="446" t="n"/>
      <c r="AA954" s="446" t="n"/>
      <c r="AB954" s="446" t="n"/>
      <c r="AC954" s="446" t="n"/>
      <c r="AD954" s="446" t="n"/>
      <c r="AE954" s="446" t="n"/>
      <c r="AF954" s="446" t="n"/>
      <c r="AG954" s="8" t="n"/>
      <c r="AH954" s="8" t="n"/>
      <c r="AI954" s="8" t="n"/>
      <c r="AJ954" s="8" t="n"/>
      <c r="AK954" s="8" t="n"/>
      <c r="AL954" s="8" t="n"/>
      <c r="AM954" s="9" t="n"/>
      <c r="AN954" s="10" t="n"/>
    </row>
    <row r="955" ht="15.75" customHeight="1">
      <c r="B955" s="11" t="n"/>
      <c r="C955" s="12" t="n"/>
      <c r="D955" s="12" t="n"/>
      <c r="E955" s="12" t="n"/>
      <c r="F955" s="13" t="n"/>
      <c r="G955" s="550" t="inlineStr">
        <is>
          <t>SENS1</t>
        </is>
      </c>
      <c r="H955" s="427" t="n"/>
      <c r="I955" s="427" t="n"/>
      <c r="J955" s="428" t="n"/>
      <c r="K955" s="444" t="inlineStr">
        <is>
          <t>Sens</t>
        </is>
      </c>
      <c r="L955" s="440" t="n">
        <v>1</v>
      </c>
      <c r="M955" s="447" t="inlineStr">
        <is>
          <t>Voie</t>
        </is>
      </c>
      <c r="N955" s="440" t="n">
        <v>0</v>
      </c>
      <c r="O955" s="14" t="n"/>
      <c r="P955" s="15" t="n"/>
      <c r="Q955" s="441" t="inlineStr">
        <is>
          <t>{{SECT_INFO}}</t>
        </is>
      </c>
      <c r="R955" s="427" t="n"/>
      <c r="S955" s="427" t="n"/>
      <c r="T955" s="427" t="n"/>
      <c r="U955" s="427" t="n"/>
      <c r="V955" s="427" t="n"/>
      <c r="W955" s="427" t="n"/>
      <c r="X955" s="427" t="n"/>
      <c r="Y955" s="428" t="n"/>
      <c r="Z955" s="441" t="inlineStr">
        <is>
          <t>{{SURVEY_PERIOD}}</t>
        </is>
      </c>
      <c r="AA955" s="427" t="n"/>
      <c r="AB955" s="427" t="n"/>
      <c r="AC955" s="427" t="n"/>
      <c r="AD955" s="427" t="n"/>
      <c r="AE955" s="427" t="n"/>
      <c r="AF955" s="428" t="n"/>
      <c r="AG955" s="441" t="inlineStr">
        <is>
          <t>Mode 4 / Seq = 60mn</t>
        </is>
      </c>
      <c r="AH955" s="427" t="n"/>
      <c r="AI955" s="427" t="n"/>
      <c r="AJ955" s="427" t="n"/>
      <c r="AK955" s="427" t="n"/>
      <c r="AL955" s="427" t="n"/>
      <c r="AM955" s="428" t="n"/>
      <c r="AN955" s="16" t="n"/>
    </row>
    <row r="956" ht="15.75" customHeight="1">
      <c r="B956" s="11" t="n"/>
      <c r="C956" s="12" t="n"/>
      <c r="D956" s="12" t="n"/>
      <c r="E956" s="12" t="n"/>
      <c r="F956" s="13" t="n"/>
      <c r="G956" s="431" t="n"/>
      <c r="J956" s="433" t="n"/>
      <c r="K956" s="434" t="n"/>
      <c r="L956" s="435" t="n"/>
      <c r="M956" s="435" t="n"/>
      <c r="N956" s="435" t="n"/>
      <c r="O956" s="17" t="n"/>
      <c r="P956" s="18" t="n"/>
      <c r="Q956" s="434" t="n"/>
      <c r="R956" s="435" t="n"/>
      <c r="S956" s="435" t="n"/>
      <c r="T956" s="435" t="n"/>
      <c r="U956" s="435" t="n"/>
      <c r="V956" s="435" t="n"/>
      <c r="W956" s="435" t="n"/>
      <c r="X956" s="435" t="n"/>
      <c r="Y956" s="436" t="n"/>
      <c r="Z956" s="434" t="n"/>
      <c r="AA956" s="435" t="n"/>
      <c r="AB956" s="435" t="n"/>
      <c r="AC956" s="435" t="n"/>
      <c r="AD956" s="435" t="n"/>
      <c r="AE956" s="435" t="n"/>
      <c r="AF956" s="436" t="n"/>
      <c r="AG956" s="434" t="n"/>
      <c r="AH956" s="435" t="n"/>
      <c r="AI956" s="435" t="n"/>
      <c r="AJ956" s="435" t="n"/>
      <c r="AK956" s="435" t="n"/>
      <c r="AL956" s="435" t="n"/>
      <c r="AM956" s="436" t="n"/>
      <c r="AN956" s="16" t="n"/>
    </row>
    <row r="957" ht="15.75" customHeight="1">
      <c r="B957" s="11" t="n"/>
      <c r="C957" s="12" t="n"/>
      <c r="D957" s="12" t="n"/>
      <c r="E957" s="12" t="n"/>
      <c r="F957" s="13" t="n"/>
      <c r="G957" s="431" t="n"/>
      <c r="J957" s="433" t="n"/>
      <c r="K957" s="443" t="inlineStr">
        <is>
          <t>{{LOCATION}}</t>
        </is>
      </c>
      <c r="L957" s="427" t="n"/>
      <c r="M957" s="427" t="n"/>
      <c r="N957" s="427" t="n"/>
      <c r="O957" s="427" t="n"/>
      <c r="P957" s="427" t="n"/>
      <c r="Q957" s="427" t="n"/>
      <c r="R957" s="427" t="n"/>
      <c r="S957" s="427" t="n"/>
      <c r="T957" s="427" t="n"/>
      <c r="U957" s="427" t="n"/>
      <c r="V957" s="427" t="n"/>
      <c r="W957" s="427" t="n"/>
      <c r="X957" s="427" t="n"/>
      <c r="Y957" s="427" t="n"/>
      <c r="Z957" s="427" t="n"/>
      <c r="AA957" s="427" t="n"/>
      <c r="AB957" s="427" t="n"/>
      <c r="AC957" s="427" t="n"/>
      <c r="AD957" s="427" t="n"/>
      <c r="AE957" s="427" t="n"/>
      <c r="AF957" s="427" t="n"/>
      <c r="AG957" s="427" t="n"/>
      <c r="AH957" s="427" t="n"/>
      <c r="AI957" s="427" t="n"/>
      <c r="AJ957" s="447" t="inlineStr">
        <is>
          <t>Page</t>
        </is>
      </c>
      <c r="AK957" s="442" t="inlineStr">
        <is>
          <t>-</t>
        </is>
      </c>
      <c r="AL957" s="19" t="n"/>
      <c r="AM957" s="20" t="n"/>
      <c r="AN957" s="21" t="n"/>
    </row>
    <row r="958" ht="15.75" customHeight="1">
      <c r="B958" s="22" t="n"/>
      <c r="C958" s="23" t="n"/>
      <c r="D958" s="23" t="n"/>
      <c r="E958" s="23" t="n"/>
      <c r="F958" s="24" t="n"/>
      <c r="G958" s="434" t="n"/>
      <c r="H958" s="435" t="n"/>
      <c r="I958" s="435" t="n"/>
      <c r="J958" s="436" t="n"/>
      <c r="K958" s="434" t="n"/>
      <c r="L958" s="435" t="n"/>
      <c r="M958" s="435" t="n"/>
      <c r="N958" s="435" t="n"/>
      <c r="O958" s="435" t="n"/>
      <c r="P958" s="435" t="n"/>
      <c r="Q958" s="435" t="n"/>
      <c r="R958" s="435" t="n"/>
      <c r="S958" s="435" t="n"/>
      <c r="T958" s="435" t="n"/>
      <c r="U958" s="435" t="n"/>
      <c r="V958" s="435" t="n"/>
      <c r="W958" s="435" t="n"/>
      <c r="X958" s="435" t="n"/>
      <c r="Y958" s="435" t="n"/>
      <c r="Z958" s="435" t="n"/>
      <c r="AA958" s="435" t="n"/>
      <c r="AB958" s="435" t="n"/>
      <c r="AC958" s="435" t="n"/>
      <c r="AD958" s="435" t="n"/>
      <c r="AE958" s="435" t="n"/>
      <c r="AF958" s="435" t="n"/>
      <c r="AG958" s="435" t="n"/>
      <c r="AH958" s="435" t="n"/>
      <c r="AI958" s="435" t="n"/>
      <c r="AJ958" s="435" t="n"/>
      <c r="AK958" s="435" t="n"/>
      <c r="AL958" s="25" t="n"/>
      <c r="AM958" s="26" t="n"/>
    </row>
    <row r="959" ht="15.75" customFormat="1" customHeight="1" s="27">
      <c r="B959" s="28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O959" s="3" t="n"/>
      <c r="AP959" s="4" t="n"/>
      <c r="AQ959" s="4" t="n"/>
      <c r="AR959" s="4" t="n"/>
      <c r="AS959" s="4" t="n"/>
    </row>
    <row r="960" hidden="1" ht="15.75" customFormat="1" customHeight="1" s="30">
      <c r="B960" s="31" t="inlineStr">
        <is>
          <t>Vitesses</t>
        </is>
      </c>
      <c r="C960" s="31" t="n">
        <v>0</v>
      </c>
      <c r="D960" s="31" t="n">
        <v>20</v>
      </c>
      <c r="E960" s="31" t="n">
        <v>20</v>
      </c>
      <c r="F960" s="31" t="n">
        <v>30</v>
      </c>
      <c r="G960" s="31" t="n">
        <v>30</v>
      </c>
      <c r="H960" s="31" t="n">
        <v>40</v>
      </c>
      <c r="I960" s="31" t="n">
        <v>40</v>
      </c>
      <c r="J960" s="31" t="n">
        <v>50</v>
      </c>
      <c r="K960" s="31" t="n">
        <v>50</v>
      </c>
      <c r="L960" s="31" t="n">
        <v>60</v>
      </c>
      <c r="M960" s="31" t="n">
        <v>60</v>
      </c>
      <c r="N960" s="31" t="n">
        <v>70</v>
      </c>
      <c r="O960" s="31" t="n">
        <v>70</v>
      </c>
      <c r="P960" s="31" t="n">
        <v>80</v>
      </c>
      <c r="Q960" s="31" t="n">
        <v>80</v>
      </c>
      <c r="R960" s="31" t="n">
        <v>90</v>
      </c>
      <c r="S960" s="31" t="n">
        <v>90</v>
      </c>
      <c r="T960" s="31" t="n">
        <v>100</v>
      </c>
      <c r="U960" s="31" t="n">
        <v>100</v>
      </c>
      <c r="V960" s="31" t="n">
        <v>110</v>
      </c>
      <c r="W960" s="31" t="n">
        <v>110</v>
      </c>
      <c r="X960" s="31" t="n">
        <v>120</v>
      </c>
      <c r="Y960" s="31" t="n">
        <v>120</v>
      </c>
      <c r="Z960" s="31" t="n">
        <v>130</v>
      </c>
      <c r="AO960" s="3" t="n"/>
    </row>
    <row r="961" ht="15.75" customHeight="1">
      <c r="B961" s="450" t="n"/>
      <c r="C961" s="32" t="n"/>
      <c r="D961" s="32" t="inlineStr">
        <is>
          <t>&lt;20</t>
        </is>
      </c>
      <c r="E961" s="32" t="n"/>
      <c r="F961" s="32" t="inlineStr">
        <is>
          <t>20 - 30</t>
        </is>
      </c>
      <c r="G961" s="32" t="n"/>
      <c r="H961" s="32" t="inlineStr">
        <is>
          <t>30 - 40</t>
        </is>
      </c>
      <c r="I961" s="32" t="n"/>
      <c r="J961" s="32" t="inlineStr">
        <is>
          <t>40 - 50</t>
        </is>
      </c>
      <c r="K961" s="32" t="n"/>
      <c r="L961" s="32" t="inlineStr">
        <is>
          <t>50 - 60</t>
        </is>
      </c>
      <c r="M961" s="32" t="n"/>
      <c r="N961" s="32" t="inlineStr">
        <is>
          <t>60 - 70</t>
        </is>
      </c>
      <c r="O961" s="32" t="n"/>
      <c r="P961" s="32" t="inlineStr">
        <is>
          <t>70 - 80</t>
        </is>
      </c>
      <c r="Q961" s="32" t="n"/>
      <c r="R961" s="32" t="inlineStr">
        <is>
          <t>80 - 90</t>
        </is>
      </c>
      <c r="S961" s="32" t="n"/>
      <c r="T961" s="32" t="inlineStr">
        <is>
          <t>90 - 100</t>
        </is>
      </c>
      <c r="U961" s="32" t="n"/>
      <c r="V961" s="32" t="inlineStr">
        <is>
          <t>100 - 110</t>
        </is>
      </c>
      <c r="W961" s="32" t="n"/>
      <c r="X961" s="32" t="inlineStr">
        <is>
          <t>110 - 120</t>
        </is>
      </c>
      <c r="Y961" s="32" t="n"/>
      <c r="Z961" s="32" t="inlineStr">
        <is>
          <t>&gt;120</t>
        </is>
      </c>
      <c r="AA961" s="33" t="n"/>
      <c r="AB961" s="34" t="inlineStr">
        <is>
          <t>Vmoy(km/h)</t>
        </is>
      </c>
      <c r="AC961" s="33" t="n"/>
      <c r="AD961" s="35" t="inlineStr">
        <is>
          <t xml:space="preserve">     Débit</t>
        </is>
      </c>
      <c r="AE961" s="34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</row>
    <row r="962" ht="15.75" customHeight="1">
      <c r="B962" s="434" t="n"/>
      <c r="C962" s="37" t="inlineStr">
        <is>
          <t>VL</t>
        </is>
      </c>
      <c r="D962" s="37" t="inlineStr">
        <is>
          <t>PL</t>
        </is>
      </c>
      <c r="E962" s="37" t="inlineStr">
        <is>
          <t>VL</t>
        </is>
      </c>
      <c r="F962" s="37" t="inlineStr">
        <is>
          <t>PL</t>
        </is>
      </c>
      <c r="G962" s="37" t="inlineStr">
        <is>
          <t>VL</t>
        </is>
      </c>
      <c r="H962" s="37" t="inlineStr">
        <is>
          <t>PL</t>
        </is>
      </c>
      <c r="I962" s="37" t="inlineStr">
        <is>
          <t>VL</t>
        </is>
      </c>
      <c r="J962" s="37" t="inlineStr">
        <is>
          <t>PL</t>
        </is>
      </c>
      <c r="K962" s="37" t="inlineStr">
        <is>
          <t>VL</t>
        </is>
      </c>
      <c r="L962" s="37" t="inlineStr">
        <is>
          <t>PL</t>
        </is>
      </c>
      <c r="M962" s="37" t="inlineStr">
        <is>
          <t>VL</t>
        </is>
      </c>
      <c r="N962" s="37" t="inlineStr">
        <is>
          <t>PL</t>
        </is>
      </c>
      <c r="O962" s="37" t="inlineStr">
        <is>
          <t>VL</t>
        </is>
      </c>
      <c r="P962" s="37" t="inlineStr">
        <is>
          <t>PL</t>
        </is>
      </c>
      <c r="Q962" s="37" t="inlineStr">
        <is>
          <t>VL</t>
        </is>
      </c>
      <c r="R962" s="37" t="inlineStr">
        <is>
          <t>PL</t>
        </is>
      </c>
      <c r="S962" s="37" t="inlineStr">
        <is>
          <t>VL</t>
        </is>
      </c>
      <c r="T962" s="37" t="inlineStr">
        <is>
          <t>PL</t>
        </is>
      </c>
      <c r="U962" s="37" t="inlineStr">
        <is>
          <t>VL</t>
        </is>
      </c>
      <c r="V962" s="37" t="inlineStr">
        <is>
          <t>PL</t>
        </is>
      </c>
      <c r="W962" s="37" t="inlineStr">
        <is>
          <t>VL</t>
        </is>
      </c>
      <c r="X962" s="37" t="inlineStr">
        <is>
          <t>PL</t>
        </is>
      </c>
      <c r="Y962" s="37" t="inlineStr">
        <is>
          <t>VL</t>
        </is>
      </c>
      <c r="Z962" s="37" t="inlineStr">
        <is>
          <t>PL</t>
        </is>
      </c>
      <c r="AA962" s="38" t="inlineStr">
        <is>
          <t>VL</t>
        </is>
      </c>
      <c r="AB962" s="39" t="inlineStr">
        <is>
          <t>PL</t>
        </is>
      </c>
      <c r="AC962" s="38" t="inlineStr">
        <is>
          <t>VL</t>
        </is>
      </c>
      <c r="AD962" s="37" t="inlineStr">
        <is>
          <t>PL</t>
        </is>
      </c>
      <c r="AE962" s="39" t="inlineStr">
        <is>
          <t>TV</t>
        </is>
      </c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</row>
    <row r="963" ht="15.75" customHeight="1">
      <c r="B963" s="41" t="inlineStr">
        <is>
          <t>0h - 1h</t>
        </is>
      </c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  <c r="AA963" s="43">
        <f>IF(AC963=0,"",(C963*(C$8+D$8)/2+E963*(E$8+F$8)/2+G963*(G$8+H$8)/2+I963*(I$8+J$8)/2+K963*(K$8+L$8)/2+M963*(M$8+N$8)/2+O963*(O$8+P$8)/2+Q963*(Q$8+R$8)/2+S963*(S$8+T$8)/2+U963*(U$8+V$8)/2+W963*(W$8+X$8)/2+Y963*(Y$8+Z$8)/2)/AC963)</f>
        <v/>
      </c>
      <c r="AB963" s="44">
        <f>IF(AD963=0,"",(D963*(D$8+C$8)/2+F963*(F$8+E$8)/2+H963*(H$8+G$8)/2+J963*(J$8+I$8)/2+L963*(L$8+K$8)/2+N963*(N$8+M$8)/2+P963*(P$8+O$8)/2+R963*(R$8+Q$8)/2+T963*(T$8+S$8)/2+V963*(V$8+U$8)/2+X963*(X$8+W$8)/2+Z963*(Z$8+Y$8)/2)/AD963)</f>
        <v/>
      </c>
      <c r="AC963" s="45">
        <f>SUM(C963,E963,G963,I963,K963,M963,O963,Q963,S963,U963,W963,Y963)</f>
        <v/>
      </c>
      <c r="AD963" s="46">
        <f>SUM(D963,F963,H963,J963,L963,N963,P963,R963,T963,V963,X963,Z963)</f>
        <v/>
      </c>
      <c r="AE963" s="47">
        <f>AC963+AD963</f>
        <v/>
      </c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8">
        <f>TIME(HOUR(AP963),MINUTE(AP963),0)</f>
        <v/>
      </c>
      <c r="AP963" s="48">
        <f>#REF!</f>
        <v/>
      </c>
    </row>
    <row r="964" ht="15.75" customHeight="1">
      <c r="B964" s="41" t="inlineStr">
        <is>
          <t>1h - 2h</t>
        </is>
      </c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  <c r="AA964" s="43">
        <f>IF(AC964=0,"",(C964*(C$8+D$8)/2+E964*(E$8+F$8)/2+G964*(G$8+H$8)/2+I964*(I$8+J$8)/2+K964*(K$8+L$8)/2+M964*(M$8+N$8)/2+O964*(O$8+P$8)/2+Q964*(Q$8+R$8)/2+S964*(S$8+T$8)/2+U964*(U$8+V$8)/2+W964*(W$8+X$8)/2+Y964*(Y$8+Z$8)/2)/AC964)</f>
        <v/>
      </c>
      <c r="AB964" s="44">
        <f>IF(AD964=0,"",(D964*(D$8+C$8)/2+F964*(F$8+E$8)/2+H964*(H$8+G$8)/2+J964*(J$8+I$8)/2+L964*(L$8+K$8)/2+N964*(N$8+M$8)/2+P964*(P$8+O$8)/2+R964*(R$8+Q$8)/2+T964*(T$8+S$8)/2+V964*(V$8+U$8)/2+X964*(X$8+W$8)/2+Z964*(Z$8+Y$8)/2)/AD964)</f>
        <v/>
      </c>
      <c r="AC964" s="45">
        <f>SUM(C964,E964,G964,I964,K964,M964,O964,Q964,S964,U964,W964,Y964)</f>
        <v/>
      </c>
      <c r="AD964" s="46">
        <f>SUM(D964,F964,H964,J964,L964,N964,P964,R964,T964,V964,X964,Z964)</f>
        <v/>
      </c>
      <c r="AE964" s="47">
        <f>AC964+AD964</f>
        <v/>
      </c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8">
        <f>AO963+TIME(0,60*$AH$43/24,0)</f>
        <v/>
      </c>
      <c r="AP964" s="48">
        <f>AP963+TIME(0,60*$AH$43/24,0)</f>
        <v/>
      </c>
    </row>
    <row r="965" ht="15.75" customHeight="1">
      <c r="B965" s="41" t="inlineStr">
        <is>
          <t>2h - 3h</t>
        </is>
      </c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  <c r="AA965" s="43">
        <f>IF(AC965=0,"",(C965*(C$8+D$8)/2+E965*(E$8+F$8)/2+G965*(G$8+H$8)/2+I965*(I$8+J$8)/2+K965*(K$8+L$8)/2+M965*(M$8+N$8)/2+O965*(O$8+P$8)/2+Q965*(Q$8+R$8)/2+S965*(S$8+T$8)/2+U965*(U$8+V$8)/2+W965*(W$8+X$8)/2+Y965*(Y$8+Z$8)/2)/AC965)</f>
        <v/>
      </c>
      <c r="AB965" s="44">
        <f>IF(AD965=0,"",(D965*(D$8+C$8)/2+F965*(F$8+E$8)/2+H965*(H$8+G$8)/2+J965*(J$8+I$8)/2+L965*(L$8+K$8)/2+N965*(N$8+M$8)/2+P965*(P$8+O$8)/2+R965*(R$8+Q$8)/2+T965*(T$8+S$8)/2+V965*(V$8+U$8)/2+X965*(X$8+W$8)/2+Z965*(Z$8+Y$8)/2)/AD965)</f>
        <v/>
      </c>
      <c r="AC965" s="45">
        <f>SUM(C965,E965,G965,I965,K965,M965,O965,Q965,S965,U965,W965,Y965)</f>
        <v/>
      </c>
      <c r="AD965" s="46">
        <f>SUM(D965,F965,H965,J965,L965,N965,P965,R965,T965,V965,X965,Z965)</f>
        <v/>
      </c>
      <c r="AE965" s="47">
        <f>AC965+AD965</f>
        <v/>
      </c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8">
        <f>AO964+TIME(0,60*$AH$43/24,0)</f>
        <v/>
      </c>
      <c r="AP965" s="48">
        <f>AP964+TIME(0,60*$AH$43/24,0)</f>
        <v/>
      </c>
    </row>
    <row r="966" ht="15.75" customHeight="1">
      <c r="B966" s="41" t="inlineStr">
        <is>
          <t>3h - 4h</t>
        </is>
      </c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  <c r="AA966" s="43">
        <f>IF(AC966=0,"",(C966*(C$8+D$8)/2+E966*(E$8+F$8)/2+G966*(G$8+H$8)/2+I966*(I$8+J$8)/2+K966*(K$8+L$8)/2+M966*(M$8+N$8)/2+O966*(O$8+P$8)/2+Q966*(Q$8+R$8)/2+S966*(S$8+T$8)/2+U966*(U$8+V$8)/2+W966*(W$8+X$8)/2+Y966*(Y$8+Z$8)/2)/AC966)</f>
        <v/>
      </c>
      <c r="AB966" s="44">
        <f>IF(AD966=0,"",(D966*(D$8+C$8)/2+F966*(F$8+E$8)/2+H966*(H$8+G$8)/2+J966*(J$8+I$8)/2+L966*(L$8+K$8)/2+N966*(N$8+M$8)/2+P966*(P$8+O$8)/2+R966*(R$8+Q$8)/2+T966*(T$8+S$8)/2+V966*(V$8+U$8)/2+X966*(X$8+W$8)/2+Z966*(Z$8+Y$8)/2)/AD966)</f>
        <v/>
      </c>
      <c r="AC966" s="45">
        <f>SUM(C966,E966,G966,I966,K966,M966,O966,Q966,S966,U966,W966,Y966)</f>
        <v/>
      </c>
      <c r="AD966" s="46">
        <f>SUM(D966,F966,H966,J966,L966,N966,P966,R966,T966,V966,X966,Z966)</f>
        <v/>
      </c>
      <c r="AE966" s="47">
        <f>AC966+AD966</f>
        <v/>
      </c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8">
        <f>AO965+TIME(0,60*$AH$43/24,0)</f>
        <v/>
      </c>
      <c r="AP966" s="48">
        <f>AP965+TIME(0,60*$AH$43/24,0)</f>
        <v/>
      </c>
    </row>
    <row r="967" ht="15.75" customHeight="1">
      <c r="B967" s="41" t="inlineStr">
        <is>
          <t>4h - 5h</t>
        </is>
      </c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  <c r="AA967" s="43">
        <f>IF(AC967=0,"",(C967*(C$8+D$8)/2+E967*(E$8+F$8)/2+G967*(G$8+H$8)/2+I967*(I$8+J$8)/2+K967*(K$8+L$8)/2+M967*(M$8+N$8)/2+O967*(O$8+P$8)/2+Q967*(Q$8+R$8)/2+S967*(S$8+T$8)/2+U967*(U$8+V$8)/2+W967*(W$8+X$8)/2+Y967*(Y$8+Z$8)/2)/AC967)</f>
        <v/>
      </c>
      <c r="AB967" s="44">
        <f>IF(AD967=0,"",(D967*(D$8+C$8)/2+F967*(F$8+E$8)/2+H967*(H$8+G$8)/2+J967*(J$8+I$8)/2+L967*(L$8+K$8)/2+N967*(N$8+M$8)/2+P967*(P$8+O$8)/2+R967*(R$8+Q$8)/2+T967*(T$8+S$8)/2+V967*(V$8+U$8)/2+X967*(X$8+W$8)/2+Z967*(Z$8+Y$8)/2)/AD967)</f>
        <v/>
      </c>
      <c r="AC967" s="45">
        <f>SUM(C967,E967,G967,I967,K967,M967,O967,Q967,S967,U967,W967,Y967)</f>
        <v/>
      </c>
      <c r="AD967" s="46">
        <f>SUM(D967,F967,H967,J967,L967,N967,P967,R967,T967,V967,X967,Z967)</f>
        <v/>
      </c>
      <c r="AE967" s="47">
        <f>AC967+AD967</f>
        <v/>
      </c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8">
        <f>AO966+TIME(0,60*$AH$43/24,0)</f>
        <v/>
      </c>
      <c r="AP967" s="48">
        <f>AP966+TIME(0,60*$AH$43/24,0)</f>
        <v/>
      </c>
    </row>
    <row r="968" ht="15.75" customHeight="1">
      <c r="B968" s="41" t="inlineStr">
        <is>
          <t>5h - 6h</t>
        </is>
      </c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  <c r="AA968" s="43">
        <f>IF(AC968=0,"",(C968*(C$8+D$8)/2+E968*(E$8+F$8)/2+G968*(G$8+H$8)/2+I968*(I$8+J$8)/2+K968*(K$8+L$8)/2+M968*(M$8+N$8)/2+O968*(O$8+P$8)/2+Q968*(Q$8+R$8)/2+S968*(S$8+T$8)/2+U968*(U$8+V$8)/2+W968*(W$8+X$8)/2+Y968*(Y$8+Z$8)/2)/AC968)</f>
        <v/>
      </c>
      <c r="AB968" s="44">
        <f>IF(AD968=0,"",(D968*(D$8+C$8)/2+F968*(F$8+E$8)/2+H968*(H$8+G$8)/2+J968*(J$8+I$8)/2+L968*(L$8+K$8)/2+N968*(N$8+M$8)/2+P968*(P$8+O$8)/2+R968*(R$8+Q$8)/2+T968*(T$8+S$8)/2+V968*(V$8+U$8)/2+X968*(X$8+W$8)/2+Z968*(Z$8+Y$8)/2)/AD968)</f>
        <v/>
      </c>
      <c r="AC968" s="45">
        <f>SUM(C968,E968,G968,I968,K968,M968,O968,Q968,S968,U968,W968,Y968)</f>
        <v/>
      </c>
      <c r="AD968" s="46">
        <f>SUM(D968,F968,H968,J968,L968,N968,P968,R968,T968,V968,X968,Z968)</f>
        <v/>
      </c>
      <c r="AE968" s="47">
        <f>AC968+AD968</f>
        <v/>
      </c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8">
        <f>AO967+TIME(0,60*$AH$43/24,0)</f>
        <v/>
      </c>
      <c r="AP968" s="48">
        <f>AP967+TIME(0,60*$AH$43/24,0)</f>
        <v/>
      </c>
    </row>
    <row r="969" ht="15.75" customHeight="1">
      <c r="B969" s="41" t="inlineStr">
        <is>
          <t>6h - 7h</t>
        </is>
      </c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  <c r="AA969" s="43">
        <f>IF(AC969=0,"",(C969*(C$8+D$8)/2+E969*(E$8+F$8)/2+G969*(G$8+H$8)/2+I969*(I$8+J$8)/2+K969*(K$8+L$8)/2+M969*(M$8+N$8)/2+O969*(O$8+P$8)/2+Q969*(Q$8+R$8)/2+S969*(S$8+T$8)/2+U969*(U$8+V$8)/2+W969*(W$8+X$8)/2+Y969*(Y$8+Z$8)/2)/AC969)</f>
        <v/>
      </c>
      <c r="AB969" s="44">
        <f>IF(AD969=0,"",(D969*(D$8+C$8)/2+F969*(F$8+E$8)/2+H969*(H$8+G$8)/2+J969*(J$8+I$8)/2+L969*(L$8+K$8)/2+N969*(N$8+M$8)/2+P969*(P$8+O$8)/2+R969*(R$8+Q$8)/2+T969*(T$8+S$8)/2+V969*(V$8+U$8)/2+X969*(X$8+W$8)/2+Z969*(Z$8+Y$8)/2)/AD969)</f>
        <v/>
      </c>
      <c r="AC969" s="45">
        <f>SUM(C969,E969,G969,I969,K969,M969,O969,Q969,S969,U969,W969,Y969)</f>
        <v/>
      </c>
      <c r="AD969" s="46">
        <f>SUM(D969,F969,H969,J969,L969,N969,P969,R969,T969,V969,X969,Z969)</f>
        <v/>
      </c>
      <c r="AE969" s="47">
        <f>AC969+AD969</f>
        <v/>
      </c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8">
        <f>AO968+TIME(0,60*$AH$43/24,0)</f>
        <v/>
      </c>
      <c r="AP969" s="48">
        <f>AP968+TIME(0,60*$AH$43/24,0)</f>
        <v/>
      </c>
    </row>
    <row r="970" ht="15.75" customHeight="1">
      <c r="B970" s="41" t="inlineStr">
        <is>
          <t>7h - 8h</t>
        </is>
      </c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  <c r="AA970" s="43">
        <f>IF(AC970=0,"",(C970*(C$8+D$8)/2+E970*(E$8+F$8)/2+G970*(G$8+H$8)/2+I970*(I$8+J$8)/2+K970*(K$8+L$8)/2+M970*(M$8+N$8)/2+O970*(O$8+P$8)/2+Q970*(Q$8+R$8)/2+S970*(S$8+T$8)/2+U970*(U$8+V$8)/2+W970*(W$8+X$8)/2+Y970*(Y$8+Z$8)/2)/AC970)</f>
        <v/>
      </c>
      <c r="AB970" s="44">
        <f>IF(AD970=0,"",(D970*(D$8+C$8)/2+F970*(F$8+E$8)/2+H970*(H$8+G$8)/2+J970*(J$8+I$8)/2+L970*(L$8+K$8)/2+N970*(N$8+M$8)/2+P970*(P$8+O$8)/2+R970*(R$8+Q$8)/2+T970*(T$8+S$8)/2+V970*(V$8+U$8)/2+X970*(X$8+W$8)/2+Z970*(Z$8+Y$8)/2)/AD970)</f>
        <v/>
      </c>
      <c r="AC970" s="45">
        <f>SUM(C970,E970,G970,I970,K970,M970,O970,Q970,S970,U970,W970,Y970)</f>
        <v/>
      </c>
      <c r="AD970" s="46">
        <f>SUM(D970,F970,H970,J970,L970,N970,P970,R970,T970,V970,X970,Z970)</f>
        <v/>
      </c>
      <c r="AE970" s="47">
        <f>AC970+AD970</f>
        <v/>
      </c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8">
        <f>AO969+TIME(0,60*$AH$43/24,0)</f>
        <v/>
      </c>
      <c r="AP970" s="48">
        <f>AP969+TIME(0,60*$AH$43/24,0)</f>
        <v/>
      </c>
    </row>
    <row r="971" ht="15.75" customHeight="1">
      <c r="B971" s="41" t="inlineStr">
        <is>
          <t>8h - 9h</t>
        </is>
      </c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  <c r="AA971" s="43">
        <f>IF(AC971=0,"",(C971*(C$8+D$8)/2+E971*(E$8+F$8)/2+G971*(G$8+H$8)/2+I971*(I$8+J$8)/2+K971*(K$8+L$8)/2+M971*(M$8+N$8)/2+O971*(O$8+P$8)/2+Q971*(Q$8+R$8)/2+S971*(S$8+T$8)/2+U971*(U$8+V$8)/2+W971*(W$8+X$8)/2+Y971*(Y$8+Z$8)/2)/AC971)</f>
        <v/>
      </c>
      <c r="AB971" s="44">
        <f>IF(AD971=0,"",(D971*(D$8+C$8)/2+F971*(F$8+E$8)/2+H971*(H$8+G$8)/2+J971*(J$8+I$8)/2+L971*(L$8+K$8)/2+N971*(N$8+M$8)/2+P971*(P$8+O$8)/2+R971*(R$8+Q$8)/2+T971*(T$8+S$8)/2+V971*(V$8+U$8)/2+X971*(X$8+W$8)/2+Z971*(Z$8+Y$8)/2)/AD971)</f>
        <v/>
      </c>
      <c r="AC971" s="45">
        <f>SUM(C971,E971,G971,I971,K971,M971,O971,Q971,S971,U971,W971,Y971)</f>
        <v/>
      </c>
      <c r="AD971" s="46">
        <f>SUM(D971,F971,H971,J971,L971,N971,P971,R971,T971,V971,X971,Z971)</f>
        <v/>
      </c>
      <c r="AE971" s="47">
        <f>AC971+AD971</f>
        <v/>
      </c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8">
        <f>AO970+TIME(0,60*$AH$43/24,0)</f>
        <v/>
      </c>
      <c r="AP971" s="48">
        <f>AP970+TIME(0,60*$AH$43/24,0)</f>
        <v/>
      </c>
    </row>
    <row r="972" ht="15.75" customHeight="1">
      <c r="B972" s="41" t="inlineStr">
        <is>
          <t>9h - 10h</t>
        </is>
      </c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  <c r="AA972" s="43">
        <f>IF(AC972=0,"",(C972*(C$8+D$8)/2+E972*(E$8+F$8)/2+G972*(G$8+H$8)/2+I972*(I$8+J$8)/2+K972*(K$8+L$8)/2+M972*(M$8+N$8)/2+O972*(O$8+P$8)/2+Q972*(Q$8+R$8)/2+S972*(S$8+T$8)/2+U972*(U$8+V$8)/2+W972*(W$8+X$8)/2+Y972*(Y$8+Z$8)/2)/AC972)</f>
        <v/>
      </c>
      <c r="AB972" s="44">
        <f>IF(AD972=0,"",(D972*(D$8+C$8)/2+F972*(F$8+E$8)/2+H972*(H$8+G$8)/2+J972*(J$8+I$8)/2+L972*(L$8+K$8)/2+N972*(N$8+M$8)/2+P972*(P$8+O$8)/2+R972*(R$8+Q$8)/2+T972*(T$8+S$8)/2+V972*(V$8+U$8)/2+X972*(X$8+W$8)/2+Z972*(Z$8+Y$8)/2)/AD972)</f>
        <v/>
      </c>
      <c r="AC972" s="45">
        <f>SUM(C972,E972,G972,I972,K972,M972,O972,Q972,S972,U972,W972,Y972)</f>
        <v/>
      </c>
      <c r="AD972" s="46">
        <f>SUM(D972,F972,H972,J972,L972,N972,P972,R972,T972,V972,X972,Z972)</f>
        <v/>
      </c>
      <c r="AE972" s="47">
        <f>AC972+AD972</f>
        <v/>
      </c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8">
        <f>AO971+TIME(0,60*$AH$43/24,0)</f>
        <v/>
      </c>
      <c r="AP972" s="48">
        <f>AP971+TIME(0,60*$AH$43/24,0)</f>
        <v/>
      </c>
    </row>
    <row r="973" ht="15.75" customHeight="1">
      <c r="B973" s="41" t="inlineStr">
        <is>
          <t>10h - 11h</t>
        </is>
      </c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  <c r="AA973" s="43">
        <f>IF(AC973=0,"",(C973*(C$8+D$8)/2+E973*(E$8+F$8)/2+G973*(G$8+H$8)/2+I973*(I$8+J$8)/2+K973*(K$8+L$8)/2+M973*(M$8+N$8)/2+O973*(O$8+P$8)/2+Q973*(Q$8+R$8)/2+S973*(S$8+T$8)/2+U973*(U$8+V$8)/2+W973*(W$8+X$8)/2+Y973*(Y$8+Z$8)/2)/AC973)</f>
        <v/>
      </c>
      <c r="AB973" s="44">
        <f>IF(AD973=0,"",(D973*(D$8+C$8)/2+F973*(F$8+E$8)/2+H973*(H$8+G$8)/2+J973*(J$8+I$8)/2+L973*(L$8+K$8)/2+N973*(N$8+M$8)/2+P973*(P$8+O$8)/2+R973*(R$8+Q$8)/2+T973*(T$8+S$8)/2+V973*(V$8+U$8)/2+X973*(X$8+W$8)/2+Z973*(Z$8+Y$8)/2)/AD973)</f>
        <v/>
      </c>
      <c r="AC973" s="45">
        <f>SUM(C973,E973,G973,I973,K973,M973,O973,Q973,S973,U973,W973,Y973)</f>
        <v/>
      </c>
      <c r="AD973" s="46">
        <f>SUM(D973,F973,H973,J973,L973,N973,P973,R973,T973,V973,X973,Z973)</f>
        <v/>
      </c>
      <c r="AE973" s="47">
        <f>AC973+AD973</f>
        <v/>
      </c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8">
        <f>AO972+TIME(0,60*$AH$43/24,0)</f>
        <v/>
      </c>
      <c r="AP973" s="48">
        <f>AP972+TIME(0,60*$AH$43/24,0)</f>
        <v/>
      </c>
    </row>
    <row r="974" ht="15.75" customHeight="1">
      <c r="B974" s="41" t="inlineStr">
        <is>
          <t>11h - 12h</t>
        </is>
      </c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  <c r="AA974" s="43">
        <f>IF(AC974=0,"",(C974*(C$8+D$8)/2+E974*(E$8+F$8)/2+G974*(G$8+H$8)/2+I974*(I$8+J$8)/2+K974*(K$8+L$8)/2+M974*(M$8+N$8)/2+O974*(O$8+P$8)/2+Q974*(Q$8+R$8)/2+S974*(S$8+T$8)/2+U974*(U$8+V$8)/2+W974*(W$8+X$8)/2+Y974*(Y$8+Z$8)/2)/AC974)</f>
        <v/>
      </c>
      <c r="AB974" s="44">
        <f>IF(AD974=0,"",(D974*(D$8+C$8)/2+F974*(F$8+E$8)/2+H974*(H$8+G$8)/2+J974*(J$8+I$8)/2+L974*(L$8+K$8)/2+N974*(N$8+M$8)/2+P974*(P$8+O$8)/2+R974*(R$8+Q$8)/2+T974*(T$8+S$8)/2+V974*(V$8+U$8)/2+X974*(X$8+W$8)/2+Z974*(Z$8+Y$8)/2)/AD974)</f>
        <v/>
      </c>
      <c r="AC974" s="45">
        <f>SUM(C974,E974,G974,I974,K974,M974,O974,Q974,S974,U974,W974,Y974)</f>
        <v/>
      </c>
      <c r="AD974" s="46">
        <f>SUM(D974,F974,H974,J974,L974,N974,P974,R974,T974,V974,X974,Z974)</f>
        <v/>
      </c>
      <c r="AE974" s="47">
        <f>AC974+AD974</f>
        <v/>
      </c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8">
        <f>AO973+TIME(0,60*$AH$43/24,0)</f>
        <v/>
      </c>
      <c r="AP974" s="48">
        <f>AP973+TIME(0,60*$AH$43/24,0)</f>
        <v/>
      </c>
    </row>
    <row r="975" ht="15.75" customHeight="1">
      <c r="B975" s="41" t="inlineStr">
        <is>
          <t>12h - 13h</t>
        </is>
      </c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  <c r="AA975" s="43">
        <f>IF(AC975=0,"",(C975*(C$8+D$8)/2+E975*(E$8+F$8)/2+G975*(G$8+H$8)/2+I975*(I$8+J$8)/2+K975*(K$8+L$8)/2+M975*(M$8+N$8)/2+O975*(O$8+P$8)/2+Q975*(Q$8+R$8)/2+S975*(S$8+T$8)/2+U975*(U$8+V$8)/2+W975*(W$8+X$8)/2+Y975*(Y$8+Z$8)/2)/AC975)</f>
        <v/>
      </c>
      <c r="AB975" s="44">
        <f>IF(AD975=0,"",(D975*(D$8+C$8)/2+F975*(F$8+E$8)/2+H975*(H$8+G$8)/2+J975*(J$8+I$8)/2+L975*(L$8+K$8)/2+N975*(N$8+M$8)/2+P975*(P$8+O$8)/2+R975*(R$8+Q$8)/2+T975*(T$8+S$8)/2+V975*(V$8+U$8)/2+X975*(X$8+W$8)/2+Z975*(Z$8+Y$8)/2)/AD975)</f>
        <v/>
      </c>
      <c r="AC975" s="45">
        <f>SUM(C975,E975,G975,I975,K975,M975,O975,Q975,S975,U975,W975,Y975)</f>
        <v/>
      </c>
      <c r="AD975" s="46">
        <f>SUM(D975,F975,H975,J975,L975,N975,P975,R975,T975,V975,X975,Z975)</f>
        <v/>
      </c>
      <c r="AE975" s="47">
        <f>AC975+AD975</f>
        <v/>
      </c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8">
        <f>AO974+TIME(0,60*$AH$43/24,0)</f>
        <v/>
      </c>
      <c r="AP975" s="48">
        <f>AP974+TIME(0,60*$AH$43/24,0)</f>
        <v/>
      </c>
    </row>
    <row r="976" ht="15.75" customHeight="1">
      <c r="B976" s="41" t="inlineStr">
        <is>
          <t>13h - 14h</t>
        </is>
      </c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  <c r="AA976" s="43">
        <f>IF(AC976=0,"",(C976*(C$8+D$8)/2+E976*(E$8+F$8)/2+G976*(G$8+H$8)/2+I976*(I$8+J$8)/2+K976*(K$8+L$8)/2+M976*(M$8+N$8)/2+O976*(O$8+P$8)/2+Q976*(Q$8+R$8)/2+S976*(S$8+T$8)/2+U976*(U$8+V$8)/2+W976*(W$8+X$8)/2+Y976*(Y$8+Z$8)/2)/AC976)</f>
        <v/>
      </c>
      <c r="AB976" s="44">
        <f>IF(AD976=0,"",(D976*(D$8+C$8)/2+F976*(F$8+E$8)/2+H976*(H$8+G$8)/2+J976*(J$8+I$8)/2+L976*(L$8+K$8)/2+N976*(N$8+M$8)/2+P976*(P$8+O$8)/2+R976*(R$8+Q$8)/2+T976*(T$8+S$8)/2+V976*(V$8+U$8)/2+X976*(X$8+W$8)/2+Z976*(Z$8+Y$8)/2)/AD976)</f>
        <v/>
      </c>
      <c r="AC976" s="45">
        <f>SUM(C976,E976,G976,I976,K976,M976,O976,Q976,S976,U976,W976,Y976)</f>
        <v/>
      </c>
      <c r="AD976" s="46">
        <f>SUM(D976,F976,H976,J976,L976,N976,P976,R976,T976,V976,X976,Z976)</f>
        <v/>
      </c>
      <c r="AE976" s="47">
        <f>AC976+AD976</f>
        <v/>
      </c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8">
        <f>AO975+TIME(0,60*$AH$43/24,0)</f>
        <v/>
      </c>
      <c r="AP976" s="48">
        <f>AP975+TIME(0,60*$AH$43/24,0)</f>
        <v/>
      </c>
    </row>
    <row r="977" ht="15.75" customHeight="1">
      <c r="B977" s="41" t="inlineStr">
        <is>
          <t>14h - 15h</t>
        </is>
      </c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  <c r="AA977" s="43">
        <f>IF(AC977=0,"",(C977*(C$8+D$8)/2+E977*(E$8+F$8)/2+G977*(G$8+H$8)/2+I977*(I$8+J$8)/2+K977*(K$8+L$8)/2+M977*(M$8+N$8)/2+O977*(O$8+P$8)/2+Q977*(Q$8+R$8)/2+S977*(S$8+T$8)/2+U977*(U$8+V$8)/2+W977*(W$8+X$8)/2+Y977*(Y$8+Z$8)/2)/AC977)</f>
        <v/>
      </c>
      <c r="AB977" s="44">
        <f>IF(AD977=0,"",(D977*(D$8+C$8)/2+F977*(F$8+E$8)/2+H977*(H$8+G$8)/2+J977*(J$8+I$8)/2+L977*(L$8+K$8)/2+N977*(N$8+M$8)/2+P977*(P$8+O$8)/2+R977*(R$8+Q$8)/2+T977*(T$8+S$8)/2+V977*(V$8+U$8)/2+X977*(X$8+W$8)/2+Z977*(Z$8+Y$8)/2)/AD977)</f>
        <v/>
      </c>
      <c r="AC977" s="45">
        <f>SUM(C977,E977,G977,I977,K977,M977,O977,Q977,S977,U977,W977,Y977)</f>
        <v/>
      </c>
      <c r="AD977" s="46">
        <f>SUM(D977,F977,H977,J977,L977,N977,P977,R977,T977,V977,X977,Z977)</f>
        <v/>
      </c>
      <c r="AE977" s="47">
        <f>AC977+AD977</f>
        <v/>
      </c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8">
        <f>AO976+TIME(0,60*$AH$43/24,0)</f>
        <v/>
      </c>
      <c r="AP977" s="48">
        <f>AP976+TIME(0,60*$AH$43/24,0)</f>
        <v/>
      </c>
    </row>
    <row r="978" ht="15.75" customHeight="1">
      <c r="B978" s="41" t="inlineStr">
        <is>
          <t>15h - 16h</t>
        </is>
      </c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  <c r="AA978" s="43">
        <f>IF(AC978=0,"",(C978*(C$8+D$8)/2+E978*(E$8+F$8)/2+G978*(G$8+H$8)/2+I978*(I$8+J$8)/2+K978*(K$8+L$8)/2+M978*(M$8+N$8)/2+O978*(O$8+P$8)/2+Q978*(Q$8+R$8)/2+S978*(S$8+T$8)/2+U978*(U$8+V$8)/2+W978*(W$8+X$8)/2+Y978*(Y$8+Z$8)/2)/AC978)</f>
        <v/>
      </c>
      <c r="AB978" s="44">
        <f>IF(AD978=0,"",(D978*(D$8+C$8)/2+F978*(F$8+E$8)/2+H978*(H$8+G$8)/2+J978*(J$8+I$8)/2+L978*(L$8+K$8)/2+N978*(N$8+M$8)/2+P978*(P$8+O$8)/2+R978*(R$8+Q$8)/2+T978*(T$8+S$8)/2+V978*(V$8+U$8)/2+X978*(X$8+W$8)/2+Z978*(Z$8+Y$8)/2)/AD978)</f>
        <v/>
      </c>
      <c r="AC978" s="45">
        <f>SUM(C978,E978,G978,I978,K978,M978,O978,Q978,S978,U978,W978,Y978)</f>
        <v/>
      </c>
      <c r="AD978" s="46">
        <f>SUM(D978,F978,H978,J978,L978,N978,P978,R978,T978,V978,X978,Z978)</f>
        <v/>
      </c>
      <c r="AE978" s="47">
        <f>AC978+AD978</f>
        <v/>
      </c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8">
        <f>AO977+TIME(0,60*$AH$43/24,0)</f>
        <v/>
      </c>
      <c r="AP978" s="48">
        <f>AP977+TIME(0,60*$AH$43/24,0)</f>
        <v/>
      </c>
    </row>
    <row r="979" ht="15.75" customHeight="1">
      <c r="B979" s="41" t="inlineStr">
        <is>
          <t>16h - 17h</t>
        </is>
      </c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  <c r="AA979" s="43">
        <f>IF(AC979=0,"",(C979*(C$8+D$8)/2+E979*(E$8+F$8)/2+G979*(G$8+H$8)/2+I979*(I$8+J$8)/2+K979*(K$8+L$8)/2+M979*(M$8+N$8)/2+O979*(O$8+P$8)/2+Q979*(Q$8+R$8)/2+S979*(S$8+T$8)/2+U979*(U$8+V$8)/2+W979*(W$8+X$8)/2+Y979*(Y$8+Z$8)/2)/AC979)</f>
        <v/>
      </c>
      <c r="AB979" s="44">
        <f>IF(AD979=0,"",(D979*(D$8+C$8)/2+F979*(F$8+E$8)/2+H979*(H$8+G$8)/2+J979*(J$8+I$8)/2+L979*(L$8+K$8)/2+N979*(N$8+M$8)/2+P979*(P$8+O$8)/2+R979*(R$8+Q$8)/2+T979*(T$8+S$8)/2+V979*(V$8+U$8)/2+X979*(X$8+W$8)/2+Z979*(Z$8+Y$8)/2)/AD979)</f>
        <v/>
      </c>
      <c r="AC979" s="45">
        <f>SUM(C979,E979,G979,I979,K979,M979,O979,Q979,S979,U979,W979,Y979)</f>
        <v/>
      </c>
      <c r="AD979" s="46">
        <f>SUM(D979,F979,H979,J979,L979,N979,P979,R979,T979,V979,X979,Z979)</f>
        <v/>
      </c>
      <c r="AE979" s="47">
        <f>AC979+AD979</f>
        <v/>
      </c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8">
        <f>AO978+TIME(0,60*$AH$43/24,0)</f>
        <v/>
      </c>
      <c r="AP979" s="48">
        <f>AP978+TIME(0,60*$AH$43/24,0)</f>
        <v/>
      </c>
    </row>
    <row r="980" ht="15.75" customHeight="1">
      <c r="B980" s="41" t="inlineStr">
        <is>
          <t>17h - 18h</t>
        </is>
      </c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  <c r="AA980" s="43">
        <f>IF(AC980=0,"",(C980*(C$8+D$8)/2+E980*(E$8+F$8)/2+G980*(G$8+H$8)/2+I980*(I$8+J$8)/2+K980*(K$8+L$8)/2+M980*(M$8+N$8)/2+O980*(O$8+P$8)/2+Q980*(Q$8+R$8)/2+S980*(S$8+T$8)/2+U980*(U$8+V$8)/2+W980*(W$8+X$8)/2+Y980*(Y$8+Z$8)/2)/AC980)</f>
        <v/>
      </c>
      <c r="AB980" s="44">
        <f>IF(AD980=0,"",(D980*(D$8+C$8)/2+F980*(F$8+E$8)/2+H980*(H$8+G$8)/2+J980*(J$8+I$8)/2+L980*(L$8+K$8)/2+N980*(N$8+M$8)/2+P980*(P$8+O$8)/2+R980*(R$8+Q$8)/2+T980*(T$8+S$8)/2+V980*(V$8+U$8)/2+X980*(X$8+W$8)/2+Z980*(Z$8+Y$8)/2)/AD980)</f>
        <v/>
      </c>
      <c r="AC980" s="45">
        <f>SUM(C980,E980,G980,I980,K980,M980,O980,Q980,S980,U980,W980,Y980)</f>
        <v/>
      </c>
      <c r="AD980" s="46">
        <f>SUM(D980,F980,H980,J980,L980,N980,P980,R980,T980,V980,X980,Z980)</f>
        <v/>
      </c>
      <c r="AE980" s="47">
        <f>AC980+AD980</f>
        <v/>
      </c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8">
        <f>AO979+TIME(0,60*$AH$43/24,0)</f>
        <v/>
      </c>
      <c r="AP980" s="48">
        <f>AP979+TIME(0,60*$AH$43/24,0)</f>
        <v/>
      </c>
    </row>
    <row r="981" ht="15.75" customHeight="1">
      <c r="B981" s="41" t="inlineStr">
        <is>
          <t>18h - 19h</t>
        </is>
      </c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  <c r="AA981" s="43">
        <f>IF(AC981=0,"",(C981*(C$8+D$8)/2+E981*(E$8+F$8)/2+G981*(G$8+H$8)/2+I981*(I$8+J$8)/2+K981*(K$8+L$8)/2+M981*(M$8+N$8)/2+O981*(O$8+P$8)/2+Q981*(Q$8+R$8)/2+S981*(S$8+T$8)/2+U981*(U$8+V$8)/2+W981*(W$8+X$8)/2+Y981*(Y$8+Z$8)/2)/AC981)</f>
        <v/>
      </c>
      <c r="AB981" s="44">
        <f>IF(AD981=0,"",(D981*(D$8+C$8)/2+F981*(F$8+E$8)/2+H981*(H$8+G$8)/2+J981*(J$8+I$8)/2+L981*(L$8+K$8)/2+N981*(N$8+M$8)/2+P981*(P$8+O$8)/2+R981*(R$8+Q$8)/2+T981*(T$8+S$8)/2+V981*(V$8+U$8)/2+X981*(X$8+W$8)/2+Z981*(Z$8+Y$8)/2)/AD981)</f>
        <v/>
      </c>
      <c r="AC981" s="45">
        <f>SUM(C981,E981,G981,I981,K981,M981,O981,Q981,S981,U981,W981,Y981)</f>
        <v/>
      </c>
      <c r="AD981" s="46">
        <f>SUM(D981,F981,H981,J981,L981,N981,P981,R981,T981,V981,X981,Z981)</f>
        <v/>
      </c>
      <c r="AE981" s="47">
        <f>AC981+AD981</f>
        <v/>
      </c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8">
        <f>AO980+TIME(0,60*$AH$43/24,0)</f>
        <v/>
      </c>
      <c r="AP981" s="48">
        <f>AP980+TIME(0,60*$AH$43/24,0)</f>
        <v/>
      </c>
    </row>
    <row r="982" ht="15.75" customHeight="1">
      <c r="B982" s="41" t="inlineStr">
        <is>
          <t>19h - 20h</t>
        </is>
      </c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  <c r="AA982" s="43">
        <f>IF(AC982=0,"",(C982*(C$8+D$8)/2+E982*(E$8+F$8)/2+G982*(G$8+H$8)/2+I982*(I$8+J$8)/2+K982*(K$8+L$8)/2+M982*(M$8+N$8)/2+O982*(O$8+P$8)/2+Q982*(Q$8+R$8)/2+S982*(S$8+T$8)/2+U982*(U$8+V$8)/2+W982*(W$8+X$8)/2+Y982*(Y$8+Z$8)/2)/AC982)</f>
        <v/>
      </c>
      <c r="AB982" s="44">
        <f>IF(AD982=0,"",(D982*(D$8+C$8)/2+F982*(F$8+E$8)/2+H982*(H$8+G$8)/2+J982*(J$8+I$8)/2+L982*(L$8+K$8)/2+N982*(N$8+M$8)/2+P982*(P$8+O$8)/2+R982*(R$8+Q$8)/2+T982*(T$8+S$8)/2+V982*(V$8+U$8)/2+X982*(X$8+W$8)/2+Z982*(Z$8+Y$8)/2)/AD982)</f>
        <v/>
      </c>
      <c r="AC982" s="45">
        <f>SUM(C982,E982,G982,I982,K982,M982,O982,Q982,S982,U982,W982,Y982)</f>
        <v/>
      </c>
      <c r="AD982" s="46">
        <f>SUM(D982,F982,H982,J982,L982,N982,P982,R982,T982,V982,X982,Z982)</f>
        <v/>
      </c>
      <c r="AE982" s="47">
        <f>AC982+AD982</f>
        <v/>
      </c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8">
        <f>AO981+TIME(0,60*$AH$43/24,0)</f>
        <v/>
      </c>
      <c r="AP982" s="48">
        <f>AP981+TIME(0,60*$AH$43/24,0)</f>
        <v/>
      </c>
    </row>
    <row r="983" ht="15.75" customHeight="1">
      <c r="B983" s="41" t="inlineStr">
        <is>
          <t>20h - 21h</t>
        </is>
      </c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  <c r="AA983" s="43">
        <f>IF(AC983=0,"",(C983*(C$8+D$8)/2+E983*(E$8+F$8)/2+G983*(G$8+H$8)/2+I983*(I$8+J$8)/2+K983*(K$8+L$8)/2+M983*(M$8+N$8)/2+O983*(O$8+P$8)/2+Q983*(Q$8+R$8)/2+S983*(S$8+T$8)/2+U983*(U$8+V$8)/2+W983*(W$8+X$8)/2+Y983*(Y$8+Z$8)/2)/AC983)</f>
        <v/>
      </c>
      <c r="AB983" s="44">
        <f>IF(AD983=0,"",(D983*(D$8+C$8)/2+F983*(F$8+E$8)/2+H983*(H$8+G$8)/2+J983*(J$8+I$8)/2+L983*(L$8+K$8)/2+N983*(N$8+M$8)/2+P983*(P$8+O$8)/2+R983*(R$8+Q$8)/2+T983*(T$8+S$8)/2+V983*(V$8+U$8)/2+X983*(X$8+W$8)/2+Z983*(Z$8+Y$8)/2)/AD983)</f>
        <v/>
      </c>
      <c r="AC983" s="45">
        <f>SUM(C983,E983,G983,I983,K983,M983,O983,Q983,S983,U983,W983,Y983)</f>
        <v/>
      </c>
      <c r="AD983" s="46">
        <f>SUM(D983,F983,H983,J983,L983,N983,P983,R983,T983,V983,X983,Z983)</f>
        <v/>
      </c>
      <c r="AE983" s="47">
        <f>AC983+AD983</f>
        <v/>
      </c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8">
        <f>AO982+TIME(0,60*$AH$43/24,0)</f>
        <v/>
      </c>
      <c r="AP983" s="48">
        <f>AP982+TIME(0,60*$AH$43/24,0)</f>
        <v/>
      </c>
    </row>
    <row r="984" ht="15.75" customHeight="1">
      <c r="B984" s="41" t="inlineStr">
        <is>
          <t>21h - 22h</t>
        </is>
      </c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  <c r="AA984" s="43">
        <f>IF(AC984=0,"",(C984*(C$8+D$8)/2+E984*(E$8+F$8)/2+G984*(G$8+H$8)/2+I984*(I$8+J$8)/2+K984*(K$8+L$8)/2+M984*(M$8+N$8)/2+O984*(O$8+P$8)/2+Q984*(Q$8+R$8)/2+S984*(S$8+T$8)/2+U984*(U$8+V$8)/2+W984*(W$8+X$8)/2+Y984*(Y$8+Z$8)/2)/AC984)</f>
        <v/>
      </c>
      <c r="AB984" s="44">
        <f>IF(AD984=0,"",(D984*(D$8+C$8)/2+F984*(F$8+E$8)/2+H984*(H$8+G$8)/2+J984*(J$8+I$8)/2+L984*(L$8+K$8)/2+N984*(N$8+M$8)/2+P984*(P$8+O$8)/2+R984*(R$8+Q$8)/2+T984*(T$8+S$8)/2+V984*(V$8+U$8)/2+X984*(X$8+W$8)/2+Z984*(Z$8+Y$8)/2)/AD984)</f>
        <v/>
      </c>
      <c r="AC984" s="45">
        <f>SUM(C984,E984,G984,I984,K984,M984,O984,Q984,S984,U984,W984,Y984)</f>
        <v/>
      </c>
      <c r="AD984" s="46">
        <f>SUM(D984,F984,H984,J984,L984,N984,P984,R984,T984,V984,X984,Z984)</f>
        <v/>
      </c>
      <c r="AE984" s="47">
        <f>AC984+AD984</f>
        <v/>
      </c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8">
        <f>AO983+TIME(0,60*$AH$43/24,0)</f>
        <v/>
      </c>
      <c r="AP984" s="48">
        <f>AP983+TIME(0,60*$AH$43/24,0)</f>
        <v/>
      </c>
    </row>
    <row r="985" ht="15.75" customHeight="1">
      <c r="B985" s="41" t="inlineStr">
        <is>
          <t>22h - 23h</t>
        </is>
      </c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  <c r="AA985" s="43">
        <f>IF(AC985=0,"",(C985*(C$8+D$8)/2+E985*(E$8+F$8)/2+G985*(G$8+H$8)/2+I985*(I$8+J$8)/2+K985*(K$8+L$8)/2+M985*(M$8+N$8)/2+O985*(O$8+P$8)/2+Q985*(Q$8+R$8)/2+S985*(S$8+T$8)/2+U985*(U$8+V$8)/2+W985*(W$8+X$8)/2+Y985*(Y$8+Z$8)/2)/AC985)</f>
        <v/>
      </c>
      <c r="AB985" s="44">
        <f>IF(AD985=0,"",(D985*(D$8+C$8)/2+F985*(F$8+E$8)/2+H985*(H$8+G$8)/2+J985*(J$8+I$8)/2+L985*(L$8+K$8)/2+N985*(N$8+M$8)/2+P985*(P$8+O$8)/2+R985*(R$8+Q$8)/2+T985*(T$8+S$8)/2+V985*(V$8+U$8)/2+X985*(X$8+W$8)/2+Z985*(Z$8+Y$8)/2)/AD985)</f>
        <v/>
      </c>
      <c r="AC985" s="45">
        <f>SUM(C985,E985,G985,I985,K985,M985,O985,Q985,S985,U985,W985,Y985)</f>
        <v/>
      </c>
      <c r="AD985" s="46">
        <f>SUM(D985,F985,H985,J985,L985,N985,P985,R985,T985,V985,X985,Z985)</f>
        <v/>
      </c>
      <c r="AE985" s="47">
        <f>AC985+AD985</f>
        <v/>
      </c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8">
        <f>AO984+TIME(0,60*$AH$43/24,0)</f>
        <v/>
      </c>
      <c r="AP985" s="48">
        <f>AP984+TIME(0,60*$AH$43/24,0)</f>
        <v/>
      </c>
    </row>
    <row r="986" ht="15.75" customHeight="1">
      <c r="B986" s="41" t="inlineStr">
        <is>
          <t>23h - 0h</t>
        </is>
      </c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  <c r="AA986" s="43">
        <f>IF(AC986=0,"",(C986*(C$8+D$8)/2+E986*(E$8+F$8)/2+G986*(G$8+H$8)/2+I986*(I$8+J$8)/2+K986*(K$8+L$8)/2+M986*(M$8+N$8)/2+O986*(O$8+P$8)/2+Q986*(Q$8+R$8)/2+S986*(S$8+T$8)/2+U986*(U$8+V$8)/2+W986*(W$8+X$8)/2+Y986*(Y$8+Z$8)/2)/AC986)</f>
        <v/>
      </c>
      <c r="AB986" s="44">
        <f>IF(AD986=0,"",(D986*(D$8+C$8)/2+F986*(F$8+E$8)/2+H986*(H$8+G$8)/2+J986*(J$8+I$8)/2+L986*(L$8+K$8)/2+N986*(N$8+M$8)/2+P986*(P$8+O$8)/2+R986*(R$8+Q$8)/2+T986*(T$8+S$8)/2+V986*(V$8+U$8)/2+X986*(X$8+W$8)/2+Z986*(Z$8+Y$8)/2)/AD986)</f>
        <v/>
      </c>
      <c r="AC986" s="45">
        <f>SUM(C986,E986,G986,I986,K986,M986,O986,Q986,S986,U986,W986,Y986)</f>
        <v/>
      </c>
      <c r="AD986" s="46">
        <f>SUM(D986,F986,H986,J986,L986,N986,P986,R986,T986,V986,X986,Z986)</f>
        <v/>
      </c>
      <c r="AE986" s="47">
        <f>AC986+AD986</f>
        <v/>
      </c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8">
        <f>AO985+TIME(0,60*$AH$43/24,0)</f>
        <v/>
      </c>
      <c r="AP986" s="48">
        <f>AP985+TIME(0,60*$AH$43/24,0)</f>
        <v/>
      </c>
    </row>
    <row r="987" ht="15.75" customHeight="1">
      <c r="B987" s="49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  <c r="AA987" s="43" t="n"/>
      <c r="AB987" s="50" t="n"/>
      <c r="AC987" s="43" t="n"/>
      <c r="AD987" s="51" t="n"/>
      <c r="AE987" s="52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8">
        <f>AO986+TIME(0,60*$AH$43/24,0)</f>
        <v/>
      </c>
      <c r="AP987" s="48">
        <f>AP986+TIME(0,60*$AH$43/24,0)</f>
        <v/>
      </c>
    </row>
    <row r="988" ht="15.75" customHeight="1">
      <c r="B988" s="53" t="inlineStr">
        <is>
          <t>TOTAL</t>
        </is>
      </c>
      <c r="C988" s="54">
        <f>SUM(C963:C986)</f>
        <v/>
      </c>
      <c r="D988" s="55">
        <f>SUM(D963:D986)</f>
        <v/>
      </c>
      <c r="E988" s="54">
        <f>SUM(E963:E986)</f>
        <v/>
      </c>
      <c r="F988" s="55">
        <f>SUM(F963:F986)</f>
        <v/>
      </c>
      <c r="G988" s="54">
        <f>SUM(G963:G986)</f>
        <v/>
      </c>
      <c r="H988" s="55">
        <f>SUM(H963:H986)</f>
        <v/>
      </c>
      <c r="I988" s="54">
        <f>SUM(I963:I986)</f>
        <v/>
      </c>
      <c r="J988" s="55">
        <f>SUM(J963:J986)</f>
        <v/>
      </c>
      <c r="K988" s="54">
        <f>SUM(K963:K986)</f>
        <v/>
      </c>
      <c r="L988" s="55">
        <f>SUM(L963:L986)</f>
        <v/>
      </c>
      <c r="M988" s="54">
        <f>SUM(M963:M986)</f>
        <v/>
      </c>
      <c r="N988" s="55">
        <f>SUM(N963:N986)</f>
        <v/>
      </c>
      <c r="O988" s="54">
        <f>SUM(O963:O986)</f>
        <v/>
      </c>
      <c r="P988" s="55">
        <f>SUM(P963:P986)</f>
        <v/>
      </c>
      <c r="Q988" s="54">
        <f>SUM(Q963:Q986)</f>
        <v/>
      </c>
      <c r="R988" s="55">
        <f>SUM(R963:R986)</f>
        <v/>
      </c>
      <c r="S988" s="54">
        <f>SUM(S963:S986)</f>
        <v/>
      </c>
      <c r="T988" s="55">
        <f>SUM(T963:T986)</f>
        <v/>
      </c>
      <c r="U988" s="54">
        <f>SUM(U963:U986)</f>
        <v/>
      </c>
      <c r="V988" s="55">
        <f>SUM(V963:V986)</f>
        <v/>
      </c>
      <c r="W988" s="54">
        <f>SUM(W963:W986)</f>
        <v/>
      </c>
      <c r="X988" s="55">
        <f>SUM(X963:X986)</f>
        <v/>
      </c>
      <c r="Y988" s="54">
        <f>SUM(Y963:Y986)</f>
        <v/>
      </c>
      <c r="Z988" s="55">
        <f>SUM(Z963:Z986)</f>
        <v/>
      </c>
      <c r="AA988" s="43">
        <f>IF(AC988=0,"",(C988*(C$8+D$8)/2+E988*(E$8+F$8)/2+G988*(G$8+H$8)/2+I988*(I$8+J$8)/2+K988*(K$8+L$8)/2+M988*(M$8+N$8)/2+O988*(O$8+P$8)/2+Q988*(Q$8+R$8)/2+S988*(S$8+T$8)/2+U988*(U$8+V$8)/2+W988*(W$8+X$8)/2+Y988*(Y$8+Z$8)/2)/AC988)</f>
        <v/>
      </c>
      <c r="AB988" s="44">
        <f>IF(AD988=0,"",(D988*(D$8+C$8)/2+F988*(F$8+E$8)/2+H988*(H$8+G$8)/2+J988*(J$8+I$8)/2+L988*(L$8+K$8)/2+N988*(N$8+M$8)/2+P988*(P$8+O$8)/2+R988*(R$8+Q$8)/2+T988*(T$8+S$8)/2+V988*(V$8+U$8)/2+X988*(X$8+W$8)/2+Z988*(Z$8+Y$8)/2)/AD988)</f>
        <v/>
      </c>
      <c r="AC988" s="45">
        <f>SUM(AC963:AC986)</f>
        <v/>
      </c>
      <c r="AD988" s="56">
        <f>SUM(AD963:AD986)</f>
        <v/>
      </c>
      <c r="AE988" s="57">
        <f>SUM(AE963:AE986)</f>
        <v/>
      </c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</row>
    <row r="989" ht="15.75" customHeight="1">
      <c r="B989" s="53" t="inlineStr">
        <is>
          <t>%</t>
        </is>
      </c>
      <c r="C989" s="58">
        <f>100*C988/$AE988</f>
        <v/>
      </c>
      <c r="D989" s="59">
        <f>100*D988/$AE988</f>
        <v/>
      </c>
      <c r="E989" s="58">
        <f>100*E988/$AE988</f>
        <v/>
      </c>
      <c r="F989" s="59">
        <f>100*F988/$AE988</f>
        <v/>
      </c>
      <c r="G989" s="58">
        <f>100*G988/$AE988</f>
        <v/>
      </c>
      <c r="H989" s="59">
        <f>100*H988/$AE988</f>
        <v/>
      </c>
      <c r="I989" s="58">
        <f>100*I988/$AE988</f>
        <v/>
      </c>
      <c r="J989" s="59">
        <f>100*J988/$AE988</f>
        <v/>
      </c>
      <c r="K989" s="58">
        <f>100*K988/$AE988</f>
        <v/>
      </c>
      <c r="L989" s="59">
        <f>100*L988/$AE988</f>
        <v/>
      </c>
      <c r="M989" s="58">
        <f>100*M988/$AE988</f>
        <v/>
      </c>
      <c r="N989" s="59">
        <f>100*N988/$AE988</f>
        <v/>
      </c>
      <c r="O989" s="58">
        <f>100*O988/$AE988</f>
        <v/>
      </c>
      <c r="P989" s="59">
        <f>100*P988/$AE988</f>
        <v/>
      </c>
      <c r="Q989" s="58">
        <f>100*Q988/$AE988</f>
        <v/>
      </c>
      <c r="R989" s="59">
        <f>100*R988/$AE988</f>
        <v/>
      </c>
      <c r="S989" s="58">
        <f>100*S988/$AE988</f>
        <v/>
      </c>
      <c r="T989" s="59">
        <f>100*T988/$AE988</f>
        <v/>
      </c>
      <c r="U989" s="58">
        <f>100*U988/$AE988</f>
        <v/>
      </c>
      <c r="V989" s="59">
        <f>100*V988/$AE988</f>
        <v/>
      </c>
      <c r="W989" s="58">
        <f>100*W988/$AE988</f>
        <v/>
      </c>
      <c r="X989" s="59">
        <f>100*X988/$AE988</f>
        <v/>
      </c>
      <c r="Y989" s="58">
        <f>100*Y988/$AE988</f>
        <v/>
      </c>
      <c r="Z989" s="59">
        <f>100*Z988/$AE988</f>
        <v/>
      </c>
      <c r="AA989" s="43" t="n"/>
      <c r="AB989" s="60" t="n"/>
      <c r="AC989" s="61">
        <f>AC988/AE988</f>
        <v/>
      </c>
      <c r="AD989" s="62">
        <f>AD988/AE988</f>
        <v/>
      </c>
      <c r="AE989" s="63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</row>
    <row r="990" hidden="1" ht="15.75" customFormat="1" customHeight="1" s="30">
      <c r="B990" s="64" t="inlineStr">
        <is>
          <t>% cumul VL</t>
        </is>
      </c>
      <c r="C990" s="3">
        <f>100*C988/$AC988</f>
        <v/>
      </c>
      <c r="D990" s="3" t="n"/>
      <c r="E990" s="3">
        <f>100*E988/$AC988+C990</f>
        <v/>
      </c>
      <c r="F990" s="3" t="n"/>
      <c r="G990" s="3">
        <f>100*G988/$AC988+E990</f>
        <v/>
      </c>
      <c r="H990" s="3" t="n"/>
      <c r="I990" s="3">
        <f>100*I988/$AC988+G990</f>
        <v/>
      </c>
      <c r="J990" s="3" t="n"/>
      <c r="K990" s="3">
        <f>100*K988/$AC988+I990</f>
        <v/>
      </c>
      <c r="L990" s="3" t="n"/>
      <c r="M990" s="3">
        <f>100*M988/$AC988+K990</f>
        <v/>
      </c>
      <c r="N990" s="3" t="n"/>
      <c r="O990" s="3">
        <f>100*O988/$AC988+M990</f>
        <v/>
      </c>
      <c r="P990" s="3" t="n"/>
      <c r="Q990" s="3">
        <f>100*Q988/$AC988+O990</f>
        <v/>
      </c>
      <c r="R990" s="3" t="n"/>
      <c r="S990" s="3">
        <f>100*S988/$AC988+Q990</f>
        <v/>
      </c>
      <c r="T990" s="3" t="n"/>
      <c r="U990" s="3">
        <f>100*U988/$AC988+S990</f>
        <v/>
      </c>
      <c r="V990" s="3" t="n"/>
      <c r="W990" s="3">
        <f>100*W988/$AC988+U990</f>
        <v/>
      </c>
      <c r="X990" s="3" t="n"/>
      <c r="Y990" s="3">
        <f>100*Y988/$AC988+W990</f>
        <v/>
      </c>
      <c r="Z990" s="3" t="n"/>
      <c r="AB990" s="65" t="n"/>
      <c r="AC990" s="65" t="n"/>
      <c r="AD990" s="65" t="n"/>
      <c r="AE990" s="65" t="n"/>
      <c r="AO990" s="3" t="n"/>
      <c r="AP990" s="66" t="n"/>
      <c r="AQ990" s="3" t="n"/>
      <c r="AS990" s="3" t="n"/>
    </row>
    <row r="991" hidden="1" ht="15.75" customFormat="1" customHeight="1" s="30">
      <c r="A991" s="67" t="inlineStr">
        <is>
          <t>% cumul PL</t>
        </is>
      </c>
      <c r="D991" s="3">
        <f>100*D988/$AD988</f>
        <v/>
      </c>
      <c r="E991" s="3" t="n"/>
      <c r="F991" s="3">
        <f>100*F988/$AD988+D991</f>
        <v/>
      </c>
      <c r="G991" s="3" t="n"/>
      <c r="H991" s="3">
        <f>100*H988/$AD988+F991</f>
        <v/>
      </c>
      <c r="I991" s="3" t="n"/>
      <c r="J991" s="3">
        <f>100*J988/$AD988+H991</f>
        <v/>
      </c>
      <c r="K991" s="3" t="n"/>
      <c r="L991" s="3">
        <f>100*L988/$AD988+J991</f>
        <v/>
      </c>
      <c r="M991" s="3" t="n"/>
      <c r="N991" s="3">
        <f>100*N988/$AD988+L991</f>
        <v/>
      </c>
      <c r="O991" s="3" t="n"/>
      <c r="P991" s="3">
        <f>100*P988/$AD988+N991</f>
        <v/>
      </c>
      <c r="Q991" s="3" t="n"/>
      <c r="R991" s="3">
        <f>100*R988/$AD988+P991</f>
        <v/>
      </c>
      <c r="S991" s="3" t="n"/>
      <c r="T991" s="3">
        <f>100*T988/$AD988+R991</f>
        <v/>
      </c>
      <c r="U991" s="3" t="n"/>
      <c r="V991" s="3">
        <f>100*V988/$AD988+T991</f>
        <v/>
      </c>
      <c r="W991" s="3" t="n"/>
      <c r="X991" s="3">
        <f>100*X988/$AD988+V991</f>
        <v/>
      </c>
      <c r="Y991" s="3" t="n"/>
      <c r="Z991" s="3">
        <f>100*Z988/$AD988+X991</f>
        <v/>
      </c>
      <c r="AO991" s="3" t="n"/>
    </row>
    <row r="992" hidden="1" ht="15.75" customFormat="1" customHeight="1" s="30">
      <c r="B992" s="31" t="inlineStr">
        <is>
          <t>% cumul TV</t>
        </is>
      </c>
      <c r="C992" s="3">
        <f>(C990*$AC988+D991*$AD988)/$AE988</f>
        <v/>
      </c>
      <c r="D992" s="3" t="n"/>
      <c r="E992" s="3">
        <f>(E990*$AC988+F991*$AD988)/$AE988</f>
        <v/>
      </c>
      <c r="F992" s="3" t="n"/>
      <c r="G992" s="3">
        <f>(G990*$AC988+H991*$AD988)/$AE988</f>
        <v/>
      </c>
      <c r="H992" s="3" t="n"/>
      <c r="I992" s="3">
        <f>(I990*$AC988+J991*$AD988)/$AE988</f>
        <v/>
      </c>
      <c r="J992" s="3" t="n"/>
      <c r="K992" s="3">
        <f>(K990*$AC988+L991*$AD988)/$AE988</f>
        <v/>
      </c>
      <c r="L992" s="3" t="n"/>
      <c r="M992" s="3">
        <f>(M990*$AC988+N991*$AD988)/$AE988</f>
        <v/>
      </c>
      <c r="N992" s="3" t="n"/>
      <c r="O992" s="3">
        <f>(O990*$AC988+P991*$AD988)/$AE988</f>
        <v/>
      </c>
      <c r="P992" s="3" t="n"/>
      <c r="Q992" s="3">
        <f>(Q990*$AC988+R991*$AD988)/$AE988</f>
        <v/>
      </c>
      <c r="R992" s="3" t="n"/>
      <c r="S992" s="3">
        <f>(S990*$AC988+T991*$AD988)/$AE988</f>
        <v/>
      </c>
      <c r="T992" s="3" t="n"/>
      <c r="U992" s="3">
        <f>(U990*$AC988+V991*$AD988)/$AE988</f>
        <v/>
      </c>
      <c r="V992" s="3" t="n"/>
      <c r="W992" s="3">
        <f>(W990*$AC988+X991*$AD988)/$AE988</f>
        <v/>
      </c>
      <c r="X992" s="3" t="n"/>
      <c r="Y992" s="3">
        <f>(Y990*$AC988+Z991*$AD988)/$AE988</f>
        <v/>
      </c>
      <c r="Z992" s="3" t="n"/>
      <c r="AO992" s="3" t="n"/>
    </row>
    <row r="993" ht="15.75" customHeight="1">
      <c r="B993" s="68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</row>
    <row r="994" ht="15.75" customHeight="1">
      <c r="B994" s="69" t="inlineStr">
        <is>
          <t>CLASSIFICATION DES VITESSES PRATIQUEES</t>
        </is>
      </c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1" t="n"/>
      <c r="AA994" s="452" t="inlineStr">
        <is>
          <t>RECAPITULATIF</t>
        </is>
      </c>
      <c r="AB994" s="446" t="n"/>
      <c r="AC994" s="446" t="n"/>
      <c r="AD994" s="446" t="n"/>
      <c r="AE994" s="446" t="n"/>
      <c r="AF994" s="446" t="n"/>
      <c r="AG994" s="446" t="n"/>
      <c r="AH994" s="446" t="n"/>
      <c r="AI994" s="446" t="n"/>
      <c r="AJ994" s="446" t="n"/>
      <c r="AK994" s="446" t="n"/>
      <c r="AL994" s="446" t="n"/>
      <c r="AM994" s="449" t="n"/>
      <c r="AN994" s="72" t="n"/>
    </row>
    <row r="995" ht="15.75" customHeight="1">
      <c r="B995" s="73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74" t="inlineStr">
        <is>
          <t>Vitesse limite =</t>
        </is>
      </c>
      <c r="AD995" s="74" t="inlineStr">
        <is>
          <t>Vitesse limite =</t>
        </is>
      </c>
      <c r="AE995" s="501" t="inlineStr">
        <is>
          <t>km/h</t>
        </is>
      </c>
      <c r="AF995" s="40" t="inlineStr">
        <is>
          <t>{{VMAX}}</t>
        </is>
      </c>
      <c r="AG995" s="74" t="inlineStr">
        <is>
          <t>Page =</t>
        </is>
      </c>
      <c r="AH995" s="74" t="n">
        <v>24</v>
      </c>
      <c r="AI995" s="501" t="inlineStr">
        <is>
          <t>h</t>
        </is>
      </c>
      <c r="AL995" s="40" t="n"/>
      <c r="AM995" s="40" t="n"/>
      <c r="AN995" s="40" t="n"/>
    </row>
    <row r="996" ht="15.75" customHeight="1">
      <c r="B996" s="73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51" t="inlineStr">
        <is>
          <t>Véhicules</t>
        </is>
      </c>
      <c r="AB996" s="427" t="n"/>
      <c r="AC996" s="428" t="n"/>
      <c r="AD996" s="448" t="inlineStr">
        <is>
          <t>Débits</t>
        </is>
      </c>
      <c r="AE996" s="449" t="n"/>
      <c r="AF996" s="448" t="inlineStr">
        <is>
          <t>Vitesses</t>
        </is>
      </c>
      <c r="AG996" s="446" t="n"/>
      <c r="AH996" s="446" t="n"/>
      <c r="AI996" s="446" t="n"/>
      <c r="AJ996" s="449" t="n"/>
      <c r="AK996" s="448" t="inlineStr">
        <is>
          <t>Périodes</t>
        </is>
      </c>
      <c r="AL996" s="446" t="n"/>
      <c r="AM996" s="449" t="n"/>
      <c r="AN996" s="533" t="n"/>
    </row>
    <row r="997" ht="15.75" customHeight="1">
      <c r="B997" s="77" t="n"/>
      <c r="C997" s="78" t="n"/>
      <c r="D997" s="78" t="n"/>
      <c r="E997" s="78" t="n"/>
      <c r="F997" s="78" t="n"/>
      <c r="G997" s="78" t="n"/>
      <c r="H997" s="78" t="n"/>
      <c r="I997" s="78" t="n"/>
      <c r="J997" s="78" t="n"/>
      <c r="K997" s="78" t="n"/>
      <c r="L997" s="78" t="n"/>
      <c r="M997" s="78" t="n"/>
      <c r="N997" s="78" t="n"/>
      <c r="O997" s="78" t="n"/>
      <c r="P997" s="78" t="n"/>
      <c r="Q997" s="78" t="n"/>
      <c r="R997" s="78" t="n"/>
      <c r="S997" s="78" t="n"/>
      <c r="T997" s="78" t="n"/>
      <c r="U997" s="78" t="n"/>
      <c r="V997" s="78" t="n"/>
      <c r="W997" s="78" t="n"/>
      <c r="X997" s="78" t="n"/>
      <c r="Y997" s="78" t="n"/>
      <c r="Z997" s="78" t="n"/>
      <c r="AA997" s="434" t="n"/>
      <c r="AB997" s="435" t="n"/>
      <c r="AC997" s="436" t="n"/>
      <c r="AD997" s="79" t="inlineStr">
        <is>
          <t>Total</t>
        </is>
      </c>
      <c r="AE997" s="80" t="inlineStr">
        <is>
          <t>TMH</t>
        </is>
      </c>
      <c r="AF997" s="81" t="inlineStr">
        <is>
          <t>Vmoy</t>
        </is>
      </c>
      <c r="AG997" s="82" t="inlineStr">
        <is>
          <t>V15</t>
        </is>
      </c>
      <c r="AH997" s="83" t="inlineStr">
        <is>
          <t>V50</t>
        </is>
      </c>
      <c r="AI997" s="472" t="inlineStr">
        <is>
          <t>V85</t>
        </is>
      </c>
      <c r="AJ997" s="79" t="inlineStr">
        <is>
          <t>Infrac.</t>
        </is>
      </c>
      <c r="AK997" s="85" t="n">
        <v>1</v>
      </c>
      <c r="AL997" s="85" t="n">
        <v>2</v>
      </c>
      <c r="AM997" s="86" t="n">
        <v>3</v>
      </c>
      <c r="AN997" s="87" t="n"/>
    </row>
    <row r="998" ht="15.75" customHeight="1">
      <c r="B998" s="77" t="n"/>
      <c r="C998" s="78" t="n"/>
      <c r="D998" s="78" t="n"/>
      <c r="E998" s="78" t="n"/>
      <c r="F998" s="78" t="n"/>
      <c r="G998" s="78" t="n"/>
      <c r="H998" s="78" t="n"/>
      <c r="I998" s="78" t="n"/>
      <c r="J998" s="78" t="n"/>
      <c r="K998" s="78" t="n"/>
      <c r="L998" s="78" t="n"/>
      <c r="M998" s="78" t="n"/>
      <c r="N998" s="78" t="n"/>
      <c r="O998" s="78" t="n"/>
      <c r="P998" s="78" t="n"/>
      <c r="Q998" s="78" t="n"/>
      <c r="R998" s="78" t="n"/>
      <c r="S998" s="78" t="n"/>
      <c r="T998" s="78" t="n"/>
      <c r="U998" s="78" t="n"/>
      <c r="V998" s="78" t="n"/>
      <c r="W998" s="78" t="n"/>
      <c r="X998" s="78" t="n"/>
      <c r="Y998" s="78" t="n"/>
      <c r="Z998" s="78" t="n"/>
      <c r="AA998" s="426" t="inlineStr">
        <is>
          <t>Tout véhicule (TV)</t>
        </is>
      </c>
      <c r="AB998" s="427" t="n"/>
      <c r="AC998" s="428" t="n"/>
      <c r="AD998" s="88" t="n"/>
      <c r="AE998" s="89" t="n"/>
      <c r="AF998" s="481" t="n"/>
      <c r="AG998" s="91" t="n"/>
      <c r="AH998" s="92" t="n"/>
      <c r="AI998" s="513" t="n"/>
      <c r="AJ998" s="94" t="n"/>
      <c r="AK998" s="32" t="n"/>
      <c r="AL998" s="32" t="n"/>
      <c r="AM998" s="95" t="n"/>
    </row>
    <row r="999" ht="15.75" customFormat="1" customHeight="1" s="96">
      <c r="B999" s="97" t="n"/>
      <c r="C999" s="98" t="n"/>
      <c r="D999" s="98" t="n"/>
      <c r="E999" s="98" t="n"/>
      <c r="F999" s="98" t="n"/>
      <c r="G999" s="98" t="n"/>
      <c r="H999" s="98" t="n"/>
      <c r="I999" s="98" t="n"/>
      <c r="J999" s="98" t="n"/>
      <c r="K999" s="98" t="n"/>
      <c r="L999" s="98" t="n"/>
      <c r="M999" s="98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9" t="n"/>
      <c r="AB999" s="100" t="n"/>
      <c r="AC999" s="101" t="n"/>
      <c r="AD999" s="371" t="n"/>
      <c r="AE999" s="102" t="n"/>
      <c r="AF999" s="103" t="n"/>
      <c r="AG999" s="104" t="n"/>
      <c r="AH999" s="105" t="n"/>
      <c r="AI999" s="106" t="n"/>
      <c r="AJ999" s="376" t="n"/>
      <c r="AK999" s="385" t="n"/>
      <c r="AL999" s="386" t="n"/>
      <c r="AM999" s="387" t="n"/>
      <c r="AO999" s="107" t="n"/>
      <c r="AP999" s="108" t="n"/>
      <c r="AQ999" s="108" t="n"/>
      <c r="AR999" s="108" t="n"/>
      <c r="AS999" s="108" t="n"/>
    </row>
    <row r="1000" ht="15.75" customHeight="1">
      <c r="B1000" s="77" t="n"/>
      <c r="C1000" s="78" t="n"/>
      <c r="D1000" s="78" t="n"/>
      <c r="E1000" s="78" t="n"/>
      <c r="F1000" s="78" t="n"/>
      <c r="G1000" s="78" t="n"/>
      <c r="H1000" s="78" t="n"/>
      <c r="I1000" s="78" t="n"/>
      <c r="J1000" s="78" t="n"/>
      <c r="K1000" s="78" t="n"/>
      <c r="L1000" s="78" t="n"/>
      <c r="M1000" s="78" t="n"/>
      <c r="N1000" s="78" t="n"/>
      <c r="O1000" s="78" t="n"/>
      <c r="P1000" s="78" t="n"/>
      <c r="Q1000" s="78" t="n"/>
      <c r="R1000" s="78" t="n"/>
      <c r="S1000" s="78" t="n"/>
      <c r="T1000" s="78" t="n"/>
      <c r="U1000" s="78" t="n"/>
      <c r="V1000" s="78" t="n"/>
      <c r="W1000" s="78" t="n"/>
      <c r="X1000" s="78" t="n"/>
      <c r="Y1000" s="78" t="n"/>
      <c r="Z1000" s="78" t="n"/>
      <c r="AA1000" s="551" t="inlineStr">
        <is>
          <t>Véhicules légers (VL)</t>
        </is>
      </c>
      <c r="AB1000" s="427" t="n"/>
      <c r="AC1000" s="428" t="n"/>
      <c r="AD1000" s="109" t="n"/>
      <c r="AE1000" s="110" t="n"/>
      <c r="AF1000" s="111" t="n"/>
      <c r="AG1000" s="112" t="n"/>
      <c r="AH1000" s="113" t="n"/>
      <c r="AI1000" s="114" t="n"/>
      <c r="AJ1000" s="115" t="n"/>
      <c r="AK1000" s="116" t="n"/>
      <c r="AL1000" s="116" t="n"/>
      <c r="AM1000" s="117" t="n"/>
    </row>
    <row r="1001" ht="15.75" customFormat="1" customHeight="1" s="96">
      <c r="B1001" s="97" t="n"/>
      <c r="C1001" s="98" t="n"/>
      <c r="D1001" s="98" t="n"/>
      <c r="E1001" s="98" t="n"/>
      <c r="F1001" s="98" t="n"/>
      <c r="G1001" s="98" t="n"/>
      <c r="H1001" s="98" t="n"/>
      <c r="I1001" s="98" t="n"/>
      <c r="J1001" s="98" t="n"/>
      <c r="K1001" s="98" t="n"/>
      <c r="L1001" s="98" t="n"/>
      <c r="M1001" s="98" t="n"/>
      <c r="N1001" s="98" t="n"/>
      <c r="O1001" s="98" t="n"/>
      <c r="P1001" s="98" t="n"/>
      <c r="Q1001" s="98" t="n"/>
      <c r="R1001" s="98" t="n"/>
      <c r="S1001" s="98" t="n"/>
      <c r="T1001" s="98" t="n"/>
      <c r="U1001" s="98" t="n"/>
      <c r="V1001" s="98" t="n"/>
      <c r="W1001" s="98" t="n"/>
      <c r="X1001" s="98" t="n"/>
      <c r="Y1001" s="98" t="n"/>
      <c r="Z1001" s="98" t="n"/>
      <c r="AA1001" s="118" t="n"/>
      <c r="AB1001" s="119" t="n"/>
      <c r="AC1001" s="120" t="n"/>
      <c r="AD1001" s="372" t="n"/>
      <c r="AE1001" s="121" t="n"/>
      <c r="AF1001" s="419" t="n"/>
      <c r="AG1001" s="122" t="n"/>
      <c r="AH1001" s="123" t="n"/>
      <c r="AI1001" s="124" t="n"/>
      <c r="AJ1001" s="375" t="n"/>
      <c r="AK1001" s="390" t="n"/>
      <c r="AL1001" s="389" t="n"/>
      <c r="AM1001" s="388" t="n"/>
      <c r="AO1001" s="107" t="n"/>
      <c r="AP1001" s="108" t="n"/>
      <c r="AQ1001" s="108" t="n"/>
      <c r="AR1001" s="108" t="n"/>
      <c r="AS1001" s="108" t="n"/>
    </row>
    <row r="1002" ht="15.75" customHeight="1">
      <c r="B1002" s="77" t="n"/>
      <c r="C1002" s="78" t="n"/>
      <c r="D1002" s="78" t="n"/>
      <c r="E1002" s="78" t="n"/>
      <c r="F1002" s="78" t="n"/>
      <c r="G1002" s="78" t="n"/>
      <c r="H1002" s="78" t="n"/>
      <c r="I1002" s="78" t="n"/>
      <c r="J1002" s="78" t="n"/>
      <c r="K1002" s="78" t="n"/>
      <c r="L1002" s="78" t="n"/>
      <c r="M1002" s="78" t="n"/>
      <c r="N1002" s="78" t="n"/>
      <c r="O1002" s="78" t="n"/>
      <c r="P1002" s="78" t="n"/>
      <c r="Q1002" s="78" t="n"/>
      <c r="R1002" s="78" t="n"/>
      <c r="S1002" s="78" t="n"/>
      <c r="T1002" s="78" t="n"/>
      <c r="U1002" s="78" t="n"/>
      <c r="V1002" s="78" t="n"/>
      <c r="W1002" s="78" t="n"/>
      <c r="X1002" s="78" t="n"/>
      <c r="Y1002" s="78" t="n"/>
      <c r="Z1002" s="78" t="n"/>
      <c r="AA1002" s="549" t="inlineStr">
        <is>
          <t>Poids lourds (PL)</t>
        </is>
      </c>
      <c r="AB1002" s="427" t="n"/>
      <c r="AC1002" s="428" t="n"/>
      <c r="AD1002" s="125" t="n"/>
      <c r="AE1002" s="126" t="n"/>
      <c r="AF1002" s="127" t="n"/>
      <c r="AG1002" s="128" t="n"/>
      <c r="AH1002" s="129" t="n"/>
      <c r="AI1002" s="130" t="n"/>
      <c r="AJ1002" s="131" t="n"/>
      <c r="AK1002" s="132" t="n"/>
      <c r="AL1002" s="132" t="n"/>
      <c r="AM1002" s="133" t="n"/>
    </row>
    <row r="1003" ht="15.75" customFormat="1" customHeight="1" s="96">
      <c r="B1003" s="97" t="n"/>
      <c r="C1003" s="98" t="n"/>
      <c r="D1003" s="98" t="n"/>
      <c r="E1003" s="98" t="n"/>
      <c r="F1003" s="98" t="n"/>
      <c r="G1003" s="98" t="n"/>
      <c r="H1003" s="98" t="n"/>
      <c r="I1003" s="98" t="n"/>
      <c r="J1003" s="98" t="n"/>
      <c r="K1003" s="98" t="n"/>
      <c r="L1003" s="98" t="n"/>
      <c r="M1003" s="98" t="n"/>
      <c r="N1003" s="98" t="n"/>
      <c r="O1003" s="98" t="n"/>
      <c r="P1003" s="98" t="n"/>
      <c r="Q1003" s="98" t="n"/>
      <c r="R1003" s="98" t="n"/>
      <c r="S1003" s="98" t="n"/>
      <c r="T1003" s="98" t="n"/>
      <c r="U1003" s="98" t="n"/>
      <c r="V1003" s="98" t="n"/>
      <c r="W1003" s="98" t="n"/>
      <c r="X1003" s="98" t="n"/>
      <c r="Y1003" s="98" t="n"/>
      <c r="Z1003" s="98" t="n"/>
      <c r="AA1003" s="134" t="n"/>
      <c r="AB1003" s="135" t="n"/>
      <c r="AC1003" s="136" t="n"/>
      <c r="AD1003" s="373">
        <f>AD989</f>
        <v/>
      </c>
      <c r="AE1003" s="137" t="n"/>
      <c r="AF1003" s="418" t="inlineStr">
        <is>
          <t>km/h</t>
        </is>
      </c>
      <c r="AG1003" s="138">
        <f>SUMPRODUCT(MATCH(1,--($C991:$Z991&gt;15),0))</f>
        <v/>
      </c>
      <c r="AH1003" s="139">
        <f>SUMPRODUCT(MATCH(1,--($C991:$Z991&gt;50),0))</f>
        <v/>
      </c>
      <c r="AI1003" s="140">
        <f>SUMPRODUCT(MATCH(1,--($C991:$Z991&gt;85),0))</f>
        <v/>
      </c>
      <c r="AJ1003" s="374">
        <f>AJ1002/AD1002</f>
        <v/>
      </c>
      <c r="AK1003" s="391">
        <f>AK1002/$AD1002</f>
        <v/>
      </c>
      <c r="AL1003" s="393">
        <f>AL1002/$AD1002</f>
        <v/>
      </c>
      <c r="AM1003" s="392">
        <f>AM1002/$AD1002</f>
        <v/>
      </c>
      <c r="AO1003" s="107" t="n"/>
      <c r="AP1003" s="108" t="n"/>
      <c r="AQ1003" s="108" t="n"/>
      <c r="AR1003" s="108" t="n"/>
      <c r="AS1003" s="108" t="n"/>
    </row>
    <row r="1004" ht="15.75" customHeight="1">
      <c r="B1004" s="77" t="n"/>
      <c r="C1004" s="78" t="n"/>
      <c r="D1004" s="78" t="n"/>
      <c r="E1004" s="78" t="n"/>
      <c r="F1004" s="78" t="n"/>
      <c r="G1004" s="78" t="n"/>
      <c r="H1004" s="78" t="n"/>
      <c r="I1004" s="78" t="n"/>
      <c r="J1004" s="78" t="n"/>
      <c r="K1004" s="78" t="n"/>
      <c r="L1004" s="78" t="n"/>
      <c r="M1004" s="78" t="n"/>
      <c r="N1004" s="78" t="n"/>
      <c r="O1004" s="78" t="n"/>
      <c r="P1004" s="78" t="n"/>
      <c r="Q1004" s="78" t="n"/>
      <c r="R1004" s="78" t="n"/>
      <c r="S1004" s="78" t="n"/>
      <c r="T1004" s="78" t="n"/>
      <c r="U1004" s="78" t="n"/>
      <c r="V1004" s="78" t="n"/>
      <c r="W1004" s="78" t="n"/>
      <c r="X1004" s="78" t="n"/>
      <c r="Y1004" s="78" t="n"/>
      <c r="Z1004" s="78" t="n"/>
      <c r="AB1004" s="141" t="n"/>
      <c r="AC1004" s="141" t="n"/>
      <c r="AD1004" s="142" t="n"/>
      <c r="AE1004" s="143" t="n"/>
      <c r="AF1004" s="143" t="n"/>
      <c r="AG1004" s="143" t="n"/>
      <c r="AH1004" s="143" t="n"/>
      <c r="AI1004" s="438" t="inlineStr">
        <is>
          <t>Période 1:</t>
        </is>
      </c>
      <c r="AK1004" s="316" t="inlineStr">
        <is>
          <t>{{P1_START}}</t>
        </is>
      </c>
      <c r="AL1004" s="425" t="inlineStr">
        <is>
          <t>à</t>
        </is>
      </c>
      <c r="AM1004" s="316" t="inlineStr">
        <is>
          <t>{{P1_END}}</t>
        </is>
      </c>
      <c r="AN1004" s="144" t="n"/>
    </row>
    <row r="1005" ht="15.75" customHeight="1">
      <c r="B1005" s="77" t="n"/>
      <c r="C1005" s="78" t="n"/>
      <c r="D1005" s="78" t="n"/>
      <c r="E1005" s="78" t="n"/>
      <c r="F1005" s="78" t="n"/>
      <c r="G1005" s="78" t="n"/>
      <c r="H1005" s="78" t="n"/>
      <c r="I1005" s="78" t="n"/>
      <c r="J1005" s="78" t="n"/>
      <c r="K1005" s="78" t="n"/>
      <c r="L1005" s="78" t="n"/>
      <c r="M1005" s="78" t="n"/>
      <c r="N1005" s="78" t="n"/>
      <c r="O1005" s="78" t="n"/>
      <c r="P1005" s="78" t="n"/>
      <c r="Q1005" s="78" t="n"/>
      <c r="R1005" s="78" t="n"/>
      <c r="S1005" s="78" t="n"/>
      <c r="T1005" s="78" t="n"/>
      <c r="U1005" s="78" t="n"/>
      <c r="V1005" s="78" t="n"/>
      <c r="W1005" s="78" t="n"/>
      <c r="X1005" s="78" t="n"/>
      <c r="Y1005" s="78" t="n"/>
      <c r="Z1005" s="78" t="n"/>
      <c r="AB1005" s="145" t="n"/>
      <c r="AC1005" s="145" t="n"/>
      <c r="AD1005" s="146" t="n"/>
      <c r="AE1005" s="147" t="n"/>
      <c r="AF1005" s="147" t="n"/>
      <c r="AG1005" s="147" t="n"/>
      <c r="AH1005" s="147" t="n"/>
      <c r="AI1005" s="438" t="inlineStr">
        <is>
          <t>Période 2:</t>
        </is>
      </c>
      <c r="AK1005" s="316" t="inlineStr">
        <is>
          <t>{{P2_START}}</t>
        </is>
      </c>
      <c r="AL1005" s="425" t="inlineStr">
        <is>
          <t>à</t>
        </is>
      </c>
      <c r="AM1005" s="316" t="inlineStr">
        <is>
          <t>{{P2_END}}</t>
        </is>
      </c>
      <c r="AN1005" s="144" t="n"/>
    </row>
    <row r="1006" ht="15.75" customHeight="1">
      <c r="B1006" s="77" t="n"/>
      <c r="C1006" s="78" t="n"/>
      <c r="D1006" s="78" t="n"/>
      <c r="E1006" s="78" t="n"/>
      <c r="F1006" s="78" t="n"/>
      <c r="G1006" s="78" t="n"/>
      <c r="H1006" s="78" t="n"/>
      <c r="I1006" s="78" t="n"/>
      <c r="J1006" s="78" t="n"/>
      <c r="K1006" s="78" t="n"/>
      <c r="L1006" s="78" t="n"/>
      <c r="M1006" s="78" t="n"/>
      <c r="N1006" s="78" t="n"/>
      <c r="O1006" s="78" t="n"/>
      <c r="P1006" s="78" t="n"/>
      <c r="Q1006" s="78" t="n"/>
      <c r="R1006" s="78" t="n"/>
      <c r="S1006" s="78" t="n"/>
      <c r="T1006" s="78" t="n"/>
      <c r="U1006" s="78" t="n"/>
      <c r="V1006" s="78" t="n"/>
      <c r="W1006" s="78" t="n"/>
      <c r="X1006" s="78" t="n"/>
      <c r="Y1006" s="78" t="n"/>
      <c r="Z1006" s="78" t="n"/>
      <c r="AB1006" s="148" t="n"/>
      <c r="AC1006" s="148" t="n"/>
      <c r="AD1006" s="146" t="n"/>
      <c r="AE1006" s="147" t="n"/>
      <c r="AF1006" s="147" t="n"/>
      <c r="AG1006" s="147" t="n"/>
      <c r="AH1006" s="147" t="n"/>
      <c r="AI1006" s="438" t="inlineStr">
        <is>
          <t>Période 3:</t>
        </is>
      </c>
      <c r="AK1006" s="316" t="inlineStr">
        <is>
          <t>{{P3_START}}</t>
        </is>
      </c>
      <c r="AL1006" s="425" t="inlineStr">
        <is>
          <t>à</t>
        </is>
      </c>
      <c r="AM1006" s="316" t="inlineStr">
        <is>
          <t>{{P3_END}}</t>
        </is>
      </c>
      <c r="AN1006" s="144" t="n"/>
    </row>
    <row r="1007" ht="15.75" customHeight="1">
      <c r="B1007" s="77" t="n"/>
      <c r="C1007" s="78" t="n"/>
      <c r="D1007" s="78" t="n"/>
      <c r="E1007" s="78" t="n"/>
      <c r="F1007" s="78" t="n"/>
      <c r="G1007" s="78" t="n"/>
      <c r="H1007" s="78" t="n"/>
      <c r="I1007" s="78" t="n"/>
      <c r="J1007" s="78" t="n"/>
      <c r="K1007" s="78" t="n"/>
      <c r="L1007" s="78" t="n"/>
      <c r="M1007" s="78" t="n"/>
      <c r="N1007" s="78" t="n"/>
      <c r="O1007" s="78" t="n"/>
      <c r="P1007" s="78" t="n"/>
      <c r="Q1007" s="78" t="n"/>
      <c r="R1007" s="78" t="n"/>
      <c r="S1007" s="78" t="n"/>
      <c r="T1007" s="78" t="n"/>
      <c r="U1007" s="78" t="n"/>
      <c r="V1007" s="78" t="n"/>
      <c r="W1007" s="78" t="n"/>
      <c r="X1007" s="78" t="n"/>
      <c r="Y1007" s="78" t="n"/>
      <c r="Z1007" s="78" t="n"/>
      <c r="AB1007" s="149" t="n"/>
      <c r="AC1007" s="74" t="n"/>
      <c r="AD1007" s="150" t="n"/>
      <c r="AE1007" s="150" t="n"/>
      <c r="AF1007" s="149" t="n"/>
      <c r="AG1007" s="150" t="n"/>
      <c r="AH1007" s="150" t="n"/>
      <c r="AI1007" s="151" t="n"/>
      <c r="AJ1007" s="151" t="n"/>
      <c r="AK1007" s="151" t="n"/>
      <c r="AL1007" s="151" t="n"/>
      <c r="AM1007" s="151" t="n"/>
      <c r="AN1007" s="151" t="n"/>
    </row>
    <row r="1008" ht="15.75" customHeight="1">
      <c r="B1008" s="77" t="n"/>
      <c r="C1008" s="78" t="n"/>
      <c r="D1008" s="78" t="n"/>
      <c r="E1008" s="78" t="n"/>
      <c r="F1008" s="78" t="n"/>
      <c r="G1008" s="78" t="n"/>
      <c r="H1008" s="78" t="n"/>
      <c r="I1008" s="78" t="n"/>
      <c r="J1008" s="78" t="n"/>
      <c r="K1008" s="78" t="n"/>
      <c r="L1008" s="78" t="n"/>
      <c r="M1008" s="78" t="n"/>
      <c r="N1008" s="78" t="n"/>
      <c r="O1008" s="78" t="n"/>
      <c r="P1008" s="78" t="n"/>
      <c r="Q1008" s="78" t="n"/>
      <c r="R1008" s="78" t="n"/>
      <c r="S1008" s="78" t="n"/>
      <c r="T1008" s="78" t="n"/>
      <c r="U1008" s="78" t="n"/>
      <c r="V1008" s="78" t="n"/>
      <c r="W1008" s="78" t="n"/>
      <c r="X1008" s="78" t="n"/>
      <c r="Y1008" s="78" t="n"/>
      <c r="Z1008" s="78" t="n"/>
      <c r="AA1008" s="40" t="n"/>
      <c r="AB1008" s="40" t="n"/>
      <c r="AC1008" s="40" t="n"/>
      <c r="AD1008" s="40" t="n"/>
      <c r="AE1008" s="40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</row>
    <row r="1009" ht="15.75" customHeight="1"/>
    <row r="1010" ht="15.75" customHeight="1">
      <c r="B1010" s="5" t="n"/>
      <c r="C1010" s="6" t="n"/>
      <c r="D1010" s="6" t="n"/>
      <c r="E1010" s="6" t="n"/>
      <c r="F1010" s="7" t="n"/>
      <c r="G1010" s="445" t="inlineStr">
        <is>
          <t>MOYENNE DE LA PERIODE DE RELEVE</t>
        </is>
      </c>
      <c r="H1010" s="446" t="n"/>
      <c r="I1010" s="446" t="n"/>
      <c r="J1010" s="446" t="n"/>
      <c r="K1010" s="446" t="n"/>
      <c r="L1010" s="446" t="n"/>
      <c r="M1010" s="446" t="n"/>
      <c r="N1010" s="446" t="n"/>
      <c r="O1010" s="446" t="n"/>
      <c r="P1010" s="446" t="n"/>
      <c r="Q1010" s="446" t="n"/>
      <c r="R1010" s="446" t="n"/>
      <c r="S1010" s="446" t="n"/>
      <c r="T1010" s="446" t="n"/>
      <c r="U1010" s="446" t="n"/>
      <c r="V1010" s="446" t="n"/>
      <c r="W1010" s="446" t="n"/>
      <c r="X1010" s="446" t="n"/>
      <c r="Y1010" s="446" t="n"/>
      <c r="Z1010" s="446" t="n"/>
      <c r="AA1010" s="446" t="n"/>
      <c r="AB1010" s="446" t="n"/>
      <c r="AC1010" s="446" t="n"/>
      <c r="AD1010" s="446" t="n"/>
      <c r="AE1010" s="446" t="n"/>
      <c r="AF1010" s="446" t="n"/>
      <c r="AG1010" s="8" t="n"/>
      <c r="AH1010" s="8" t="n"/>
      <c r="AI1010" s="8" t="n"/>
      <c r="AJ1010" s="8" t="n"/>
      <c r="AK1010" s="8" t="n"/>
      <c r="AL1010" s="8" t="n"/>
      <c r="AM1010" s="9" t="n"/>
      <c r="AN1010" s="10" t="n"/>
    </row>
    <row r="1011" ht="15.75" customHeight="1">
      <c r="B1011" s="11" t="n"/>
      <c r="C1011" s="12" t="n"/>
      <c r="D1011" s="12" t="n"/>
      <c r="E1011" s="12" t="n"/>
      <c r="F1011" s="13" t="n"/>
      <c r="G1011" s="550" t="inlineStr">
        <is>
          <t>SENS1</t>
        </is>
      </c>
      <c r="H1011" s="427" t="n"/>
      <c r="I1011" s="427" t="n"/>
      <c r="J1011" s="428" t="n"/>
      <c r="K1011" s="444" t="inlineStr">
        <is>
          <t>Sens</t>
        </is>
      </c>
      <c r="L1011" s="440" t="n">
        <v>1</v>
      </c>
      <c r="M1011" s="447" t="inlineStr">
        <is>
          <t>Voie</t>
        </is>
      </c>
      <c r="N1011" s="440" t="n">
        <v>0</v>
      </c>
      <c r="O1011" s="14" t="n"/>
      <c r="P1011" s="15" t="n"/>
      <c r="Q1011" s="441" t="inlineStr">
        <is>
          <t>{{SECT_INFO}}</t>
        </is>
      </c>
      <c r="R1011" s="427" t="n"/>
      <c r="S1011" s="427" t="n"/>
      <c r="T1011" s="427" t="n"/>
      <c r="U1011" s="427" t="n"/>
      <c r="V1011" s="427" t="n"/>
      <c r="W1011" s="427" t="n"/>
      <c r="X1011" s="427" t="n"/>
      <c r="Y1011" s="428" t="n"/>
      <c r="Z1011" s="441" t="inlineStr">
        <is>
          <t>{{SURVEY_PERIOD}}</t>
        </is>
      </c>
      <c r="AA1011" s="427" t="n"/>
      <c r="AB1011" s="427" t="n"/>
      <c r="AC1011" s="427" t="n"/>
      <c r="AD1011" s="427" t="n"/>
      <c r="AE1011" s="427" t="n"/>
      <c r="AF1011" s="428" t="n"/>
      <c r="AG1011" s="441" t="inlineStr">
        <is>
          <t>Mode 4 / Seq = 60mn</t>
        </is>
      </c>
      <c r="AH1011" s="427" t="n"/>
      <c r="AI1011" s="427" t="n"/>
      <c r="AJ1011" s="427" t="n"/>
      <c r="AK1011" s="427" t="n"/>
      <c r="AL1011" s="427" t="n"/>
      <c r="AM1011" s="428" t="n"/>
      <c r="AN1011" s="16" t="n"/>
    </row>
    <row r="1012" ht="15.75" customHeight="1">
      <c r="B1012" s="11" t="n"/>
      <c r="C1012" s="12" t="n"/>
      <c r="D1012" s="12" t="n"/>
      <c r="E1012" s="12" t="n"/>
      <c r="F1012" s="13" t="n"/>
      <c r="G1012" s="431" t="n"/>
      <c r="J1012" s="433" t="n"/>
      <c r="K1012" s="434" t="n"/>
      <c r="L1012" s="435" t="n"/>
      <c r="M1012" s="435" t="n"/>
      <c r="N1012" s="435" t="n"/>
      <c r="O1012" s="17" t="n"/>
      <c r="P1012" s="18" t="n"/>
      <c r="Q1012" s="434" t="n"/>
      <c r="R1012" s="435" t="n"/>
      <c r="S1012" s="435" t="n"/>
      <c r="T1012" s="435" t="n"/>
      <c r="U1012" s="435" t="n"/>
      <c r="V1012" s="435" t="n"/>
      <c r="W1012" s="435" t="n"/>
      <c r="X1012" s="435" t="n"/>
      <c r="Y1012" s="436" t="n"/>
      <c r="Z1012" s="434" t="n"/>
      <c r="AA1012" s="435" t="n"/>
      <c r="AB1012" s="435" t="n"/>
      <c r="AC1012" s="435" t="n"/>
      <c r="AD1012" s="435" t="n"/>
      <c r="AE1012" s="435" t="n"/>
      <c r="AF1012" s="436" t="n"/>
      <c r="AG1012" s="434" t="n"/>
      <c r="AH1012" s="435" t="n"/>
      <c r="AI1012" s="435" t="n"/>
      <c r="AJ1012" s="435" t="n"/>
      <c r="AK1012" s="435" t="n"/>
      <c r="AL1012" s="435" t="n"/>
      <c r="AM1012" s="436" t="n"/>
      <c r="AN1012" s="16" t="n"/>
    </row>
    <row r="1013" ht="15.75" customHeight="1">
      <c r="B1013" s="11" t="n"/>
      <c r="C1013" s="12" t="n"/>
      <c r="D1013" s="12" t="n"/>
      <c r="E1013" s="12" t="n"/>
      <c r="F1013" s="13" t="n"/>
      <c r="G1013" s="431" t="n"/>
      <c r="J1013" s="433" t="n"/>
      <c r="K1013" s="443" t="inlineStr">
        <is>
          <t>{{LOCATION}}</t>
        </is>
      </c>
      <c r="L1013" s="427" t="n"/>
      <c r="M1013" s="427" t="n"/>
      <c r="N1013" s="427" t="n"/>
      <c r="O1013" s="427" t="n"/>
      <c r="P1013" s="427" t="n"/>
      <c r="Q1013" s="427" t="n"/>
      <c r="R1013" s="427" t="n"/>
      <c r="S1013" s="427" t="n"/>
      <c r="T1013" s="427" t="n"/>
      <c r="U1013" s="427" t="n"/>
      <c r="V1013" s="427" t="n"/>
      <c r="W1013" s="427" t="n"/>
      <c r="X1013" s="427" t="n"/>
      <c r="Y1013" s="427" t="n"/>
      <c r="Z1013" s="427" t="n"/>
      <c r="AA1013" s="427" t="n"/>
      <c r="AB1013" s="427" t="n"/>
      <c r="AC1013" s="427" t="n"/>
      <c r="AD1013" s="427" t="n"/>
      <c r="AE1013" s="427" t="n"/>
      <c r="AF1013" s="427" t="n"/>
      <c r="AG1013" s="427" t="n"/>
      <c r="AH1013" s="427" t="n"/>
      <c r="AI1013" s="427" t="n"/>
      <c r="AJ1013" s="447" t="inlineStr">
        <is>
          <t>Page</t>
        </is>
      </c>
      <c r="AK1013" s="442" t="inlineStr">
        <is>
          <t>-</t>
        </is>
      </c>
      <c r="AL1013" s="19" t="n"/>
      <c r="AM1013" s="20" t="n"/>
      <c r="AN1013" s="21" t="n"/>
    </row>
    <row r="1014" ht="15.75" customHeight="1">
      <c r="B1014" s="22" t="n"/>
      <c r="C1014" s="23" t="n"/>
      <c r="D1014" s="23" t="n"/>
      <c r="E1014" s="23" t="n"/>
      <c r="F1014" s="24" t="n"/>
      <c r="G1014" s="434" t="n"/>
      <c r="H1014" s="435" t="n"/>
      <c r="I1014" s="435" t="n"/>
      <c r="J1014" s="436" t="n"/>
      <c r="K1014" s="434" t="n"/>
      <c r="L1014" s="435" t="n"/>
      <c r="M1014" s="435" t="n"/>
      <c r="N1014" s="435" t="n"/>
      <c r="O1014" s="435" t="n"/>
      <c r="P1014" s="435" t="n"/>
      <c r="Q1014" s="435" t="n"/>
      <c r="R1014" s="435" t="n"/>
      <c r="S1014" s="435" t="n"/>
      <c r="T1014" s="435" t="n"/>
      <c r="U1014" s="435" t="n"/>
      <c r="V1014" s="435" t="n"/>
      <c r="W1014" s="435" t="n"/>
      <c r="X1014" s="435" t="n"/>
      <c r="Y1014" s="435" t="n"/>
      <c r="Z1014" s="435" t="n"/>
      <c r="AA1014" s="435" t="n"/>
      <c r="AB1014" s="435" t="n"/>
      <c r="AC1014" s="435" t="n"/>
      <c r="AD1014" s="435" t="n"/>
      <c r="AE1014" s="435" t="n"/>
      <c r="AF1014" s="435" t="n"/>
      <c r="AG1014" s="435" t="n"/>
      <c r="AH1014" s="435" t="n"/>
      <c r="AI1014" s="435" t="n"/>
      <c r="AJ1014" s="435" t="n"/>
      <c r="AK1014" s="435" t="n"/>
      <c r="AL1014" s="25" t="n"/>
      <c r="AM1014" s="26" t="n"/>
    </row>
    <row r="1015" ht="15.75" customFormat="1" customHeight="1" s="27">
      <c r="B1015" s="28" t="n"/>
      <c r="C1015" s="29" t="n"/>
      <c r="D1015" s="29" t="n"/>
      <c r="E1015" s="29" t="n"/>
      <c r="F1015" s="29" t="n"/>
      <c r="G1015" s="29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  <c r="U1015" s="29" t="n"/>
      <c r="V1015" s="29" t="n"/>
      <c r="W1015" s="29" t="n"/>
      <c r="X1015" s="29" t="n"/>
      <c r="Y1015" s="29" t="n"/>
      <c r="Z1015" s="29" t="n"/>
      <c r="AO1015" s="3" t="n"/>
      <c r="AP1015" s="4" t="n"/>
      <c r="AQ1015" s="4" t="n"/>
      <c r="AR1015" s="4" t="n"/>
      <c r="AS1015" s="4" t="n"/>
    </row>
    <row r="1016" hidden="1" ht="15.75" customFormat="1" customHeight="1" s="30">
      <c r="B1016" s="31" t="inlineStr">
        <is>
          <t>Vitesses</t>
        </is>
      </c>
      <c r="C1016" s="31" t="n">
        <v>0</v>
      </c>
      <c r="D1016" s="31" t="n">
        <v>20</v>
      </c>
      <c r="E1016" s="31" t="n">
        <v>20</v>
      </c>
      <c r="F1016" s="31" t="n">
        <v>30</v>
      </c>
      <c r="G1016" s="31" t="n">
        <v>30</v>
      </c>
      <c r="H1016" s="31" t="n">
        <v>40</v>
      </c>
      <c r="I1016" s="31" t="n">
        <v>40</v>
      </c>
      <c r="J1016" s="31" t="n">
        <v>50</v>
      </c>
      <c r="K1016" s="31" t="n">
        <v>50</v>
      </c>
      <c r="L1016" s="31" t="n">
        <v>60</v>
      </c>
      <c r="M1016" s="31" t="n">
        <v>60</v>
      </c>
      <c r="N1016" s="31" t="n">
        <v>70</v>
      </c>
      <c r="O1016" s="31" t="n">
        <v>70</v>
      </c>
      <c r="P1016" s="31" t="n">
        <v>80</v>
      </c>
      <c r="Q1016" s="31" t="n">
        <v>80</v>
      </c>
      <c r="R1016" s="31" t="n">
        <v>90</v>
      </c>
      <c r="S1016" s="31" t="n">
        <v>90</v>
      </c>
      <c r="T1016" s="31" t="n">
        <v>100</v>
      </c>
      <c r="U1016" s="31" t="n">
        <v>100</v>
      </c>
      <c r="V1016" s="31" t="n">
        <v>110</v>
      </c>
      <c r="W1016" s="31" t="n">
        <v>110</v>
      </c>
      <c r="X1016" s="31" t="n">
        <v>120</v>
      </c>
      <c r="Y1016" s="31" t="n">
        <v>120</v>
      </c>
      <c r="Z1016" s="31" t="n">
        <v>130</v>
      </c>
      <c r="AO1016" s="3" t="n"/>
    </row>
    <row r="1017" ht="15.75" customHeight="1">
      <c r="B1017" s="450" t="n"/>
      <c r="C1017" s="32" t="n"/>
      <c r="D1017" s="32" t="inlineStr">
        <is>
          <t>&lt;20</t>
        </is>
      </c>
      <c r="E1017" s="32" t="n"/>
      <c r="F1017" s="32" t="inlineStr">
        <is>
          <t>20 - 30</t>
        </is>
      </c>
      <c r="G1017" s="32" t="n"/>
      <c r="H1017" s="32" t="inlineStr">
        <is>
          <t>30 - 40</t>
        </is>
      </c>
      <c r="I1017" s="32" t="n"/>
      <c r="J1017" s="32" t="inlineStr">
        <is>
          <t>40 - 50</t>
        </is>
      </c>
      <c r="K1017" s="32" t="n"/>
      <c r="L1017" s="32" t="inlineStr">
        <is>
          <t>50 - 60</t>
        </is>
      </c>
      <c r="M1017" s="32" t="n"/>
      <c r="N1017" s="32" t="inlineStr">
        <is>
          <t>60 - 70</t>
        </is>
      </c>
      <c r="O1017" s="32" t="n"/>
      <c r="P1017" s="32" t="inlineStr">
        <is>
          <t>70 - 80</t>
        </is>
      </c>
      <c r="Q1017" s="32" t="n"/>
      <c r="R1017" s="32" t="inlineStr">
        <is>
          <t>80 - 90</t>
        </is>
      </c>
      <c r="S1017" s="32" t="n"/>
      <c r="T1017" s="32" t="inlineStr">
        <is>
          <t>90 - 100</t>
        </is>
      </c>
      <c r="U1017" s="32" t="n"/>
      <c r="V1017" s="32" t="inlineStr">
        <is>
          <t>100 - 110</t>
        </is>
      </c>
      <c r="W1017" s="32" t="n"/>
      <c r="X1017" s="32" t="inlineStr">
        <is>
          <t>110 - 120</t>
        </is>
      </c>
      <c r="Y1017" s="32" t="n"/>
      <c r="Z1017" s="32" t="inlineStr">
        <is>
          <t>&gt;120</t>
        </is>
      </c>
      <c r="AA1017" s="33" t="n"/>
      <c r="AB1017" s="34" t="inlineStr">
        <is>
          <t>Vmoy(km/h)</t>
        </is>
      </c>
      <c r="AC1017" s="33" t="n"/>
      <c r="AD1017" s="35" t="inlineStr">
        <is>
          <t xml:space="preserve">     Débit</t>
        </is>
      </c>
      <c r="AE1017" s="34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</row>
    <row r="1018" ht="15.75" customHeight="1">
      <c r="B1018" s="434" t="n"/>
      <c r="C1018" s="37" t="inlineStr">
        <is>
          <t>VL</t>
        </is>
      </c>
      <c r="D1018" s="37" t="inlineStr">
        <is>
          <t>PL</t>
        </is>
      </c>
      <c r="E1018" s="37" t="inlineStr">
        <is>
          <t>VL</t>
        </is>
      </c>
      <c r="F1018" s="37" t="inlineStr">
        <is>
          <t>PL</t>
        </is>
      </c>
      <c r="G1018" s="37" t="inlineStr">
        <is>
          <t>VL</t>
        </is>
      </c>
      <c r="H1018" s="37" t="inlineStr">
        <is>
          <t>PL</t>
        </is>
      </c>
      <c r="I1018" s="37" t="inlineStr">
        <is>
          <t>VL</t>
        </is>
      </c>
      <c r="J1018" s="37" t="inlineStr">
        <is>
          <t>PL</t>
        </is>
      </c>
      <c r="K1018" s="37" t="inlineStr">
        <is>
          <t>VL</t>
        </is>
      </c>
      <c r="L1018" s="37" t="inlineStr">
        <is>
          <t>PL</t>
        </is>
      </c>
      <c r="M1018" s="37" t="inlineStr">
        <is>
          <t>VL</t>
        </is>
      </c>
      <c r="N1018" s="37" t="inlineStr">
        <is>
          <t>PL</t>
        </is>
      </c>
      <c r="O1018" s="37" t="inlineStr">
        <is>
          <t>VL</t>
        </is>
      </c>
      <c r="P1018" s="37" t="inlineStr">
        <is>
          <t>PL</t>
        </is>
      </c>
      <c r="Q1018" s="37" t="inlineStr">
        <is>
          <t>VL</t>
        </is>
      </c>
      <c r="R1018" s="37" t="inlineStr">
        <is>
          <t>PL</t>
        </is>
      </c>
      <c r="S1018" s="37" t="inlineStr">
        <is>
          <t>VL</t>
        </is>
      </c>
      <c r="T1018" s="37" t="inlineStr">
        <is>
          <t>PL</t>
        </is>
      </c>
      <c r="U1018" s="37" t="inlineStr">
        <is>
          <t>VL</t>
        </is>
      </c>
      <c r="V1018" s="37" t="inlineStr">
        <is>
          <t>PL</t>
        </is>
      </c>
      <c r="W1018" s="37" t="inlineStr">
        <is>
          <t>VL</t>
        </is>
      </c>
      <c r="X1018" s="37" t="inlineStr">
        <is>
          <t>PL</t>
        </is>
      </c>
      <c r="Y1018" s="37" t="inlineStr">
        <is>
          <t>VL</t>
        </is>
      </c>
      <c r="Z1018" s="37" t="inlineStr">
        <is>
          <t>PL</t>
        </is>
      </c>
      <c r="AA1018" s="38" t="inlineStr">
        <is>
          <t>VL</t>
        </is>
      </c>
      <c r="AB1018" s="39" t="inlineStr">
        <is>
          <t>PL</t>
        </is>
      </c>
      <c r="AC1018" s="38" t="inlineStr">
        <is>
          <t>VL</t>
        </is>
      </c>
      <c r="AD1018" s="37" t="inlineStr">
        <is>
          <t>PL</t>
        </is>
      </c>
      <c r="AE1018" s="39" t="inlineStr">
        <is>
          <t>TV</t>
        </is>
      </c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</row>
    <row r="1019" ht="15.75" customHeight="1">
      <c r="B1019" s="41" t="inlineStr">
        <is>
          <t>0h - 1h</t>
        </is>
      </c>
      <c r="C1019" s="42" t="n"/>
      <c r="D1019" s="42" t="n"/>
      <c r="E1019" s="42" t="n"/>
      <c r="F1019" s="42" t="n"/>
      <c r="G1019" s="42" t="n"/>
      <c r="H1019" s="42" t="n"/>
      <c r="I1019" s="42" t="n"/>
      <c r="J1019" s="42" t="n"/>
      <c r="K1019" s="42" t="n"/>
      <c r="L1019" s="42" t="n"/>
      <c r="M1019" s="42" t="n"/>
      <c r="N1019" s="42" t="n"/>
      <c r="O1019" s="42" t="n"/>
      <c r="P1019" s="42" t="n"/>
      <c r="Q1019" s="42" t="n"/>
      <c r="R1019" s="42" t="n"/>
      <c r="S1019" s="42" t="n"/>
      <c r="T1019" s="42" t="n"/>
      <c r="U1019" s="42" t="n"/>
      <c r="V1019" s="42" t="n"/>
      <c r="W1019" s="42" t="n"/>
      <c r="X1019" s="42" t="n"/>
      <c r="Y1019" s="42" t="n"/>
      <c r="Z1019" s="42" t="n"/>
      <c r="AA1019" s="43">
        <f>IF(AC1019=0,"",(C1019*(C$8+D$8)/2+E1019*(E$8+F$8)/2+G1019*(G$8+H$8)/2+I1019*(I$8+J$8)/2+K1019*(K$8+L$8)/2+M1019*(M$8+N$8)/2+O1019*(O$8+P$8)/2+Q1019*(Q$8+R$8)/2+S1019*(S$8+T$8)/2+U1019*(U$8+V$8)/2+W1019*(W$8+X$8)/2+Y1019*(Y$8+Z$8)/2)/AC1019)</f>
        <v/>
      </c>
      <c r="AB1019" s="44">
        <f>IF(AD1019=0,"",(D1019*(D$8+C$8)/2+F1019*(F$8+E$8)/2+H1019*(H$8+G$8)/2+J1019*(J$8+I$8)/2+L1019*(L$8+K$8)/2+N1019*(N$8+M$8)/2+P1019*(P$8+O$8)/2+R1019*(R$8+Q$8)/2+T1019*(T$8+S$8)/2+V1019*(V$8+U$8)/2+X1019*(X$8+W$8)/2+Z1019*(Z$8+Y$8)/2)/AD1019)</f>
        <v/>
      </c>
      <c r="AC1019" s="45">
        <f>SUM(C1019,E1019,G1019,I1019,K1019,M1019,O1019,Q1019,S1019,U1019,W1019,Y1019)</f>
        <v/>
      </c>
      <c r="AD1019" s="46">
        <f>SUM(D1019,F1019,H1019,J1019,L1019,N1019,P1019,R1019,T1019,V1019,X1019,Z1019)</f>
        <v/>
      </c>
      <c r="AE1019" s="47">
        <f>AC1019+AD1019</f>
        <v/>
      </c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8">
        <f>TIME(HOUR(AP1019),MINUTE(AP1019),0)</f>
        <v/>
      </c>
      <c r="AP1019" s="48">
        <f>#REF!</f>
        <v/>
      </c>
    </row>
    <row r="1020" ht="15.75" customHeight="1">
      <c r="B1020" s="41" t="inlineStr">
        <is>
          <t>1h - 2h</t>
        </is>
      </c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  <c r="P1020" s="42" t="n"/>
      <c r="Q1020" s="42" t="n"/>
      <c r="R1020" s="42" t="n"/>
      <c r="S1020" s="42" t="n"/>
      <c r="T1020" s="42" t="n"/>
      <c r="U1020" s="42" t="n"/>
      <c r="V1020" s="42" t="n"/>
      <c r="W1020" s="42" t="n"/>
      <c r="X1020" s="42" t="n"/>
      <c r="Y1020" s="42" t="n"/>
      <c r="Z1020" s="42" t="n"/>
      <c r="AA1020" s="43">
        <f>IF(AC1020=0,"",(C1020*(C$8+D$8)/2+E1020*(E$8+F$8)/2+G1020*(G$8+H$8)/2+I1020*(I$8+J$8)/2+K1020*(K$8+L$8)/2+M1020*(M$8+N$8)/2+O1020*(O$8+P$8)/2+Q1020*(Q$8+R$8)/2+S1020*(S$8+T$8)/2+U1020*(U$8+V$8)/2+W1020*(W$8+X$8)/2+Y1020*(Y$8+Z$8)/2)/AC1020)</f>
        <v/>
      </c>
      <c r="AB1020" s="44">
        <f>IF(AD1020=0,"",(D1020*(D$8+C$8)/2+F1020*(F$8+E$8)/2+H1020*(H$8+G$8)/2+J1020*(J$8+I$8)/2+L1020*(L$8+K$8)/2+N1020*(N$8+M$8)/2+P1020*(P$8+O$8)/2+R1020*(R$8+Q$8)/2+T1020*(T$8+S$8)/2+V1020*(V$8+U$8)/2+X1020*(X$8+W$8)/2+Z1020*(Z$8+Y$8)/2)/AD1020)</f>
        <v/>
      </c>
      <c r="AC1020" s="45">
        <f>SUM(C1020,E1020,G1020,I1020,K1020,M1020,O1020,Q1020,S1020,U1020,W1020,Y1020)</f>
        <v/>
      </c>
      <c r="AD1020" s="46">
        <f>SUM(D1020,F1020,H1020,J1020,L1020,N1020,P1020,R1020,T1020,V1020,X1020,Z1020)</f>
        <v/>
      </c>
      <c r="AE1020" s="47">
        <f>AC1020+AD1020</f>
        <v/>
      </c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8">
        <f>AO1019+TIME(0,60*$AH$43/24,0)</f>
        <v/>
      </c>
      <c r="AP1020" s="48">
        <f>AP1019+TIME(0,60*$AH$43/24,0)</f>
        <v/>
      </c>
    </row>
    <row r="1021" ht="15.75" customHeight="1">
      <c r="B1021" s="41" t="inlineStr">
        <is>
          <t>2h - 3h</t>
        </is>
      </c>
      <c r="C1021" s="42" t="n"/>
      <c r="D1021" s="42" t="n"/>
      <c r="E1021" s="42" t="n"/>
      <c r="F1021" s="42" t="n"/>
      <c r="G1021" s="42" t="n"/>
      <c r="H1021" s="42" t="n"/>
      <c r="I1021" s="42" t="n"/>
      <c r="J1021" s="42" t="n"/>
      <c r="K1021" s="42" t="n"/>
      <c r="L1021" s="42" t="n"/>
      <c r="M1021" s="42" t="n"/>
      <c r="N1021" s="42" t="n"/>
      <c r="O1021" s="42" t="n"/>
      <c r="P1021" s="42" t="n"/>
      <c r="Q1021" s="42" t="n"/>
      <c r="R1021" s="42" t="n"/>
      <c r="S1021" s="42" t="n"/>
      <c r="T1021" s="42" t="n"/>
      <c r="U1021" s="42" t="n"/>
      <c r="V1021" s="42" t="n"/>
      <c r="W1021" s="42" t="n"/>
      <c r="X1021" s="42" t="n"/>
      <c r="Y1021" s="42" t="n"/>
      <c r="Z1021" s="42" t="n"/>
      <c r="AA1021" s="43">
        <f>IF(AC1021=0,"",(C1021*(C$8+D$8)/2+E1021*(E$8+F$8)/2+G1021*(G$8+H$8)/2+I1021*(I$8+J$8)/2+K1021*(K$8+L$8)/2+M1021*(M$8+N$8)/2+O1021*(O$8+P$8)/2+Q1021*(Q$8+R$8)/2+S1021*(S$8+T$8)/2+U1021*(U$8+V$8)/2+W1021*(W$8+X$8)/2+Y1021*(Y$8+Z$8)/2)/AC1021)</f>
        <v/>
      </c>
      <c r="AB1021" s="44">
        <f>IF(AD1021=0,"",(D1021*(D$8+C$8)/2+F1021*(F$8+E$8)/2+H1021*(H$8+G$8)/2+J1021*(J$8+I$8)/2+L1021*(L$8+K$8)/2+N1021*(N$8+M$8)/2+P1021*(P$8+O$8)/2+R1021*(R$8+Q$8)/2+T1021*(T$8+S$8)/2+V1021*(V$8+U$8)/2+X1021*(X$8+W$8)/2+Z1021*(Z$8+Y$8)/2)/AD1021)</f>
        <v/>
      </c>
      <c r="AC1021" s="45">
        <f>SUM(C1021,E1021,G1021,I1021,K1021,M1021,O1021,Q1021,S1021,U1021,W1021,Y1021)</f>
        <v/>
      </c>
      <c r="AD1021" s="46">
        <f>SUM(D1021,F1021,H1021,J1021,L1021,N1021,P1021,R1021,T1021,V1021,X1021,Z1021)</f>
        <v/>
      </c>
      <c r="AE1021" s="47">
        <f>AC1021+AD1021</f>
        <v/>
      </c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8">
        <f>AO1020+TIME(0,60*$AH$43/24,0)</f>
        <v/>
      </c>
      <c r="AP1021" s="48">
        <f>AP1020+TIME(0,60*$AH$43/24,0)</f>
        <v/>
      </c>
    </row>
    <row r="1022" ht="15.75" customHeight="1">
      <c r="B1022" s="41" t="inlineStr">
        <is>
          <t>3h - 4h</t>
        </is>
      </c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  <c r="P1022" s="42" t="n"/>
      <c r="Q1022" s="42" t="n"/>
      <c r="R1022" s="42" t="n"/>
      <c r="S1022" s="42" t="n"/>
      <c r="T1022" s="42" t="n"/>
      <c r="U1022" s="42" t="n"/>
      <c r="V1022" s="42" t="n"/>
      <c r="W1022" s="42" t="n"/>
      <c r="X1022" s="42" t="n"/>
      <c r="Y1022" s="42" t="n"/>
      <c r="Z1022" s="42" t="n"/>
      <c r="AA1022" s="43">
        <f>IF(AC1022=0,"",(C1022*(C$8+D$8)/2+E1022*(E$8+F$8)/2+G1022*(G$8+H$8)/2+I1022*(I$8+J$8)/2+K1022*(K$8+L$8)/2+M1022*(M$8+N$8)/2+O1022*(O$8+P$8)/2+Q1022*(Q$8+R$8)/2+S1022*(S$8+T$8)/2+U1022*(U$8+V$8)/2+W1022*(W$8+X$8)/2+Y1022*(Y$8+Z$8)/2)/AC1022)</f>
        <v/>
      </c>
      <c r="AB1022" s="44">
        <f>IF(AD1022=0,"",(D1022*(D$8+C$8)/2+F1022*(F$8+E$8)/2+H1022*(H$8+G$8)/2+J1022*(J$8+I$8)/2+L1022*(L$8+K$8)/2+N1022*(N$8+M$8)/2+P1022*(P$8+O$8)/2+R1022*(R$8+Q$8)/2+T1022*(T$8+S$8)/2+V1022*(V$8+U$8)/2+X1022*(X$8+W$8)/2+Z1022*(Z$8+Y$8)/2)/AD1022)</f>
        <v/>
      </c>
      <c r="AC1022" s="45">
        <f>SUM(C1022,E1022,G1022,I1022,K1022,M1022,O1022,Q1022,S1022,U1022,W1022,Y1022)</f>
        <v/>
      </c>
      <c r="AD1022" s="46">
        <f>SUM(D1022,F1022,H1022,J1022,L1022,N1022,P1022,R1022,T1022,V1022,X1022,Z1022)</f>
        <v/>
      </c>
      <c r="AE1022" s="47">
        <f>AC1022+AD1022</f>
        <v/>
      </c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8">
        <f>AO1021+TIME(0,60*$AH$43/24,0)</f>
        <v/>
      </c>
      <c r="AP1022" s="48">
        <f>AP1021+TIME(0,60*$AH$43/24,0)</f>
        <v/>
      </c>
    </row>
    <row r="1023" ht="15.75" customHeight="1">
      <c r="B1023" s="41" t="inlineStr">
        <is>
          <t>4h - 5h</t>
        </is>
      </c>
      <c r="C1023" s="42" t="n"/>
      <c r="D1023" s="42" t="n"/>
      <c r="E1023" s="42" t="n"/>
      <c r="F1023" s="42" t="n"/>
      <c r="G1023" s="42" t="n"/>
      <c r="H1023" s="42" t="n"/>
      <c r="I1023" s="42" t="n"/>
      <c r="J1023" s="42" t="n"/>
      <c r="K1023" s="42" t="n"/>
      <c r="L1023" s="42" t="n"/>
      <c r="M1023" s="42" t="n"/>
      <c r="N1023" s="42" t="n"/>
      <c r="O1023" s="42" t="n"/>
      <c r="P1023" s="42" t="n"/>
      <c r="Q1023" s="42" t="n"/>
      <c r="R1023" s="42" t="n"/>
      <c r="S1023" s="42" t="n"/>
      <c r="T1023" s="42" t="n"/>
      <c r="U1023" s="42" t="n"/>
      <c r="V1023" s="42" t="n"/>
      <c r="W1023" s="42" t="n"/>
      <c r="X1023" s="42" t="n"/>
      <c r="Y1023" s="42" t="n"/>
      <c r="Z1023" s="42" t="n"/>
      <c r="AA1023" s="43">
        <f>IF(AC1023=0,"",(C1023*(C$8+D$8)/2+E1023*(E$8+F$8)/2+G1023*(G$8+H$8)/2+I1023*(I$8+J$8)/2+K1023*(K$8+L$8)/2+M1023*(M$8+N$8)/2+O1023*(O$8+P$8)/2+Q1023*(Q$8+R$8)/2+S1023*(S$8+T$8)/2+U1023*(U$8+V$8)/2+W1023*(W$8+X$8)/2+Y1023*(Y$8+Z$8)/2)/AC1023)</f>
        <v/>
      </c>
      <c r="AB1023" s="44">
        <f>IF(AD1023=0,"",(D1023*(D$8+C$8)/2+F1023*(F$8+E$8)/2+H1023*(H$8+G$8)/2+J1023*(J$8+I$8)/2+L1023*(L$8+K$8)/2+N1023*(N$8+M$8)/2+P1023*(P$8+O$8)/2+R1023*(R$8+Q$8)/2+T1023*(T$8+S$8)/2+V1023*(V$8+U$8)/2+X1023*(X$8+W$8)/2+Z1023*(Z$8+Y$8)/2)/AD1023)</f>
        <v/>
      </c>
      <c r="AC1023" s="45">
        <f>SUM(C1023,E1023,G1023,I1023,K1023,M1023,O1023,Q1023,S1023,U1023,W1023,Y1023)</f>
        <v/>
      </c>
      <c r="AD1023" s="46">
        <f>SUM(D1023,F1023,H1023,J1023,L1023,N1023,P1023,R1023,T1023,V1023,X1023,Z1023)</f>
        <v/>
      </c>
      <c r="AE1023" s="47">
        <f>AC1023+AD1023</f>
        <v/>
      </c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8">
        <f>AO1022+TIME(0,60*$AH$43/24,0)</f>
        <v/>
      </c>
      <c r="AP1023" s="48">
        <f>AP1022+TIME(0,60*$AH$43/24,0)</f>
        <v/>
      </c>
    </row>
    <row r="1024" ht="15.75" customHeight="1">
      <c r="B1024" s="41" t="inlineStr">
        <is>
          <t>5h - 6h</t>
        </is>
      </c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  <c r="P1024" s="42" t="n"/>
      <c r="Q1024" s="42" t="n"/>
      <c r="R1024" s="42" t="n"/>
      <c r="S1024" s="42" t="n"/>
      <c r="T1024" s="42" t="n"/>
      <c r="U1024" s="42" t="n"/>
      <c r="V1024" s="42" t="n"/>
      <c r="W1024" s="42" t="n"/>
      <c r="X1024" s="42" t="n"/>
      <c r="Y1024" s="42" t="n"/>
      <c r="Z1024" s="42" t="n"/>
      <c r="AA1024" s="43">
        <f>IF(AC1024=0,"",(C1024*(C$8+D$8)/2+E1024*(E$8+F$8)/2+G1024*(G$8+H$8)/2+I1024*(I$8+J$8)/2+K1024*(K$8+L$8)/2+M1024*(M$8+N$8)/2+O1024*(O$8+P$8)/2+Q1024*(Q$8+R$8)/2+S1024*(S$8+T$8)/2+U1024*(U$8+V$8)/2+W1024*(W$8+X$8)/2+Y1024*(Y$8+Z$8)/2)/AC1024)</f>
        <v/>
      </c>
      <c r="AB1024" s="44">
        <f>IF(AD1024=0,"",(D1024*(D$8+C$8)/2+F1024*(F$8+E$8)/2+H1024*(H$8+G$8)/2+J1024*(J$8+I$8)/2+L1024*(L$8+K$8)/2+N1024*(N$8+M$8)/2+P1024*(P$8+O$8)/2+R1024*(R$8+Q$8)/2+T1024*(T$8+S$8)/2+V1024*(V$8+U$8)/2+X1024*(X$8+W$8)/2+Z1024*(Z$8+Y$8)/2)/AD1024)</f>
        <v/>
      </c>
      <c r="AC1024" s="45">
        <f>SUM(C1024,E1024,G1024,I1024,K1024,M1024,O1024,Q1024,S1024,U1024,W1024,Y1024)</f>
        <v/>
      </c>
      <c r="AD1024" s="46">
        <f>SUM(D1024,F1024,H1024,J1024,L1024,N1024,P1024,R1024,T1024,V1024,X1024,Z1024)</f>
        <v/>
      </c>
      <c r="AE1024" s="47">
        <f>AC1024+AD1024</f>
        <v/>
      </c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8">
        <f>AO1023+TIME(0,60*$AH$43/24,0)</f>
        <v/>
      </c>
      <c r="AP1024" s="48">
        <f>AP1023+TIME(0,60*$AH$43/24,0)</f>
        <v/>
      </c>
    </row>
    <row r="1025" ht="15.75" customHeight="1">
      <c r="B1025" s="41" t="inlineStr">
        <is>
          <t>6h - 7h</t>
        </is>
      </c>
      <c r="C1025" s="42" t="n"/>
      <c r="D1025" s="42" t="n"/>
      <c r="E1025" s="42" t="n"/>
      <c r="F1025" s="42" t="n"/>
      <c r="G1025" s="42" t="n"/>
      <c r="H1025" s="42" t="n"/>
      <c r="I1025" s="42" t="n"/>
      <c r="J1025" s="42" t="n"/>
      <c r="K1025" s="42" t="n"/>
      <c r="L1025" s="42" t="n"/>
      <c r="M1025" s="42" t="n"/>
      <c r="N1025" s="42" t="n"/>
      <c r="O1025" s="42" t="n"/>
      <c r="P1025" s="42" t="n"/>
      <c r="Q1025" s="42" t="n"/>
      <c r="R1025" s="42" t="n"/>
      <c r="S1025" s="42" t="n"/>
      <c r="T1025" s="42" t="n"/>
      <c r="U1025" s="42" t="n"/>
      <c r="V1025" s="42" t="n"/>
      <c r="W1025" s="42" t="n"/>
      <c r="X1025" s="42" t="n"/>
      <c r="Y1025" s="42" t="n"/>
      <c r="Z1025" s="42" t="n"/>
      <c r="AA1025" s="43">
        <f>IF(AC1025=0,"",(C1025*(C$8+D$8)/2+E1025*(E$8+F$8)/2+G1025*(G$8+H$8)/2+I1025*(I$8+J$8)/2+K1025*(K$8+L$8)/2+M1025*(M$8+N$8)/2+O1025*(O$8+P$8)/2+Q1025*(Q$8+R$8)/2+S1025*(S$8+T$8)/2+U1025*(U$8+V$8)/2+W1025*(W$8+X$8)/2+Y1025*(Y$8+Z$8)/2)/AC1025)</f>
        <v/>
      </c>
      <c r="AB1025" s="44">
        <f>IF(AD1025=0,"",(D1025*(D$8+C$8)/2+F1025*(F$8+E$8)/2+H1025*(H$8+G$8)/2+J1025*(J$8+I$8)/2+L1025*(L$8+K$8)/2+N1025*(N$8+M$8)/2+P1025*(P$8+O$8)/2+R1025*(R$8+Q$8)/2+T1025*(T$8+S$8)/2+V1025*(V$8+U$8)/2+X1025*(X$8+W$8)/2+Z1025*(Z$8+Y$8)/2)/AD1025)</f>
        <v/>
      </c>
      <c r="AC1025" s="45">
        <f>SUM(C1025,E1025,G1025,I1025,K1025,M1025,O1025,Q1025,S1025,U1025,W1025,Y1025)</f>
        <v/>
      </c>
      <c r="AD1025" s="46">
        <f>SUM(D1025,F1025,H1025,J1025,L1025,N1025,P1025,R1025,T1025,V1025,X1025,Z1025)</f>
        <v/>
      </c>
      <c r="AE1025" s="47">
        <f>AC1025+AD1025</f>
        <v/>
      </c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8">
        <f>AO1024+TIME(0,60*$AH$43/24,0)</f>
        <v/>
      </c>
      <c r="AP1025" s="48">
        <f>AP1024+TIME(0,60*$AH$43/24,0)</f>
        <v/>
      </c>
    </row>
    <row r="1026" ht="15.75" customHeight="1">
      <c r="B1026" s="41" t="inlineStr">
        <is>
          <t>7h - 8h</t>
        </is>
      </c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  <c r="P1026" s="42" t="n"/>
      <c r="Q1026" s="42" t="n"/>
      <c r="R1026" s="42" t="n"/>
      <c r="S1026" s="42" t="n"/>
      <c r="T1026" s="42" t="n"/>
      <c r="U1026" s="42" t="n"/>
      <c r="V1026" s="42" t="n"/>
      <c r="W1026" s="42" t="n"/>
      <c r="X1026" s="42" t="n"/>
      <c r="Y1026" s="42" t="n"/>
      <c r="Z1026" s="42" t="n"/>
      <c r="AA1026" s="43">
        <f>IF(AC1026=0,"",(C1026*(C$8+D$8)/2+E1026*(E$8+F$8)/2+G1026*(G$8+H$8)/2+I1026*(I$8+J$8)/2+K1026*(K$8+L$8)/2+M1026*(M$8+N$8)/2+O1026*(O$8+P$8)/2+Q1026*(Q$8+R$8)/2+S1026*(S$8+T$8)/2+U1026*(U$8+V$8)/2+W1026*(W$8+X$8)/2+Y1026*(Y$8+Z$8)/2)/AC1026)</f>
        <v/>
      </c>
      <c r="AB1026" s="44">
        <f>IF(AD1026=0,"",(D1026*(D$8+C$8)/2+F1026*(F$8+E$8)/2+H1026*(H$8+G$8)/2+J1026*(J$8+I$8)/2+L1026*(L$8+K$8)/2+N1026*(N$8+M$8)/2+P1026*(P$8+O$8)/2+R1026*(R$8+Q$8)/2+T1026*(T$8+S$8)/2+V1026*(V$8+U$8)/2+X1026*(X$8+W$8)/2+Z1026*(Z$8+Y$8)/2)/AD1026)</f>
        <v/>
      </c>
      <c r="AC1026" s="45">
        <f>SUM(C1026,E1026,G1026,I1026,K1026,M1026,O1026,Q1026,S1026,U1026,W1026,Y1026)</f>
        <v/>
      </c>
      <c r="AD1026" s="46">
        <f>SUM(D1026,F1026,H1026,J1026,L1026,N1026,P1026,R1026,T1026,V1026,X1026,Z1026)</f>
        <v/>
      </c>
      <c r="AE1026" s="47">
        <f>AC1026+AD1026</f>
        <v/>
      </c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8">
        <f>AO1025+TIME(0,60*$AH$43/24,0)</f>
        <v/>
      </c>
      <c r="AP1026" s="48">
        <f>AP1025+TIME(0,60*$AH$43/24,0)</f>
        <v/>
      </c>
    </row>
    <row r="1027" ht="15.75" customHeight="1">
      <c r="B1027" s="41" t="inlineStr">
        <is>
          <t>8h - 9h</t>
        </is>
      </c>
      <c r="C1027" s="42" t="n"/>
      <c r="D1027" s="42" t="n"/>
      <c r="E1027" s="42" t="n"/>
      <c r="F1027" s="42" t="n"/>
      <c r="G1027" s="42" t="n"/>
      <c r="H1027" s="42" t="n"/>
      <c r="I1027" s="42" t="n"/>
      <c r="J1027" s="42" t="n"/>
      <c r="K1027" s="42" t="n"/>
      <c r="L1027" s="42" t="n"/>
      <c r="M1027" s="42" t="n"/>
      <c r="N1027" s="42" t="n"/>
      <c r="O1027" s="42" t="n"/>
      <c r="P1027" s="42" t="n"/>
      <c r="Q1027" s="42" t="n"/>
      <c r="R1027" s="42" t="n"/>
      <c r="S1027" s="42" t="n"/>
      <c r="T1027" s="42" t="n"/>
      <c r="U1027" s="42" t="n"/>
      <c r="V1027" s="42" t="n"/>
      <c r="W1027" s="42" t="n"/>
      <c r="X1027" s="42" t="n"/>
      <c r="Y1027" s="42" t="n"/>
      <c r="Z1027" s="42" t="n"/>
      <c r="AA1027" s="43">
        <f>IF(AC1027=0,"",(C1027*(C$8+D$8)/2+E1027*(E$8+F$8)/2+G1027*(G$8+H$8)/2+I1027*(I$8+J$8)/2+K1027*(K$8+L$8)/2+M1027*(M$8+N$8)/2+O1027*(O$8+P$8)/2+Q1027*(Q$8+R$8)/2+S1027*(S$8+T$8)/2+U1027*(U$8+V$8)/2+W1027*(W$8+X$8)/2+Y1027*(Y$8+Z$8)/2)/AC1027)</f>
        <v/>
      </c>
      <c r="AB1027" s="44">
        <f>IF(AD1027=0,"",(D1027*(D$8+C$8)/2+F1027*(F$8+E$8)/2+H1027*(H$8+G$8)/2+J1027*(J$8+I$8)/2+L1027*(L$8+K$8)/2+N1027*(N$8+M$8)/2+P1027*(P$8+O$8)/2+R1027*(R$8+Q$8)/2+T1027*(T$8+S$8)/2+V1027*(V$8+U$8)/2+X1027*(X$8+W$8)/2+Z1027*(Z$8+Y$8)/2)/AD1027)</f>
        <v/>
      </c>
      <c r="AC1027" s="45">
        <f>SUM(C1027,E1027,G1027,I1027,K1027,M1027,O1027,Q1027,S1027,U1027,W1027,Y1027)</f>
        <v/>
      </c>
      <c r="AD1027" s="46">
        <f>SUM(D1027,F1027,H1027,J1027,L1027,N1027,P1027,R1027,T1027,V1027,X1027,Z1027)</f>
        <v/>
      </c>
      <c r="AE1027" s="47">
        <f>AC1027+AD1027</f>
        <v/>
      </c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8">
        <f>AO1026+TIME(0,60*$AH$43/24,0)</f>
        <v/>
      </c>
      <c r="AP1027" s="48">
        <f>AP1026+TIME(0,60*$AH$43/24,0)</f>
        <v/>
      </c>
    </row>
    <row r="1028" ht="15.75" customHeight="1">
      <c r="B1028" s="41" t="inlineStr">
        <is>
          <t>9h - 10h</t>
        </is>
      </c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  <c r="P1028" s="42" t="n"/>
      <c r="Q1028" s="42" t="n"/>
      <c r="R1028" s="42" t="n"/>
      <c r="S1028" s="42" t="n"/>
      <c r="T1028" s="42" t="n"/>
      <c r="U1028" s="42" t="n"/>
      <c r="V1028" s="42" t="n"/>
      <c r="W1028" s="42" t="n"/>
      <c r="X1028" s="42" t="n"/>
      <c r="Y1028" s="42" t="n"/>
      <c r="Z1028" s="42" t="n"/>
      <c r="AA1028" s="43">
        <f>IF(AC1028=0,"",(C1028*(C$8+D$8)/2+E1028*(E$8+F$8)/2+G1028*(G$8+H$8)/2+I1028*(I$8+J$8)/2+K1028*(K$8+L$8)/2+M1028*(M$8+N$8)/2+O1028*(O$8+P$8)/2+Q1028*(Q$8+R$8)/2+S1028*(S$8+T$8)/2+U1028*(U$8+V$8)/2+W1028*(W$8+X$8)/2+Y1028*(Y$8+Z$8)/2)/AC1028)</f>
        <v/>
      </c>
      <c r="AB1028" s="44">
        <f>IF(AD1028=0,"",(D1028*(D$8+C$8)/2+F1028*(F$8+E$8)/2+H1028*(H$8+G$8)/2+J1028*(J$8+I$8)/2+L1028*(L$8+K$8)/2+N1028*(N$8+M$8)/2+P1028*(P$8+O$8)/2+R1028*(R$8+Q$8)/2+T1028*(T$8+S$8)/2+V1028*(V$8+U$8)/2+X1028*(X$8+W$8)/2+Z1028*(Z$8+Y$8)/2)/AD1028)</f>
        <v/>
      </c>
      <c r="AC1028" s="45">
        <f>SUM(C1028,E1028,G1028,I1028,K1028,M1028,O1028,Q1028,S1028,U1028,W1028,Y1028)</f>
        <v/>
      </c>
      <c r="AD1028" s="46">
        <f>SUM(D1028,F1028,H1028,J1028,L1028,N1028,P1028,R1028,T1028,V1028,X1028,Z1028)</f>
        <v/>
      </c>
      <c r="AE1028" s="47">
        <f>AC1028+AD1028</f>
        <v/>
      </c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8">
        <f>AO1027+TIME(0,60*$AH$43/24,0)</f>
        <v/>
      </c>
      <c r="AP1028" s="48">
        <f>AP1027+TIME(0,60*$AH$43/24,0)</f>
        <v/>
      </c>
    </row>
    <row r="1029" ht="15.75" customHeight="1">
      <c r="B1029" s="41" t="inlineStr">
        <is>
          <t>10h - 11h</t>
        </is>
      </c>
      <c r="C1029" s="42" t="n"/>
      <c r="D1029" s="42" t="n"/>
      <c r="E1029" s="42" t="n"/>
      <c r="F1029" s="42" t="n"/>
      <c r="G1029" s="42" t="n"/>
      <c r="H1029" s="42" t="n"/>
      <c r="I1029" s="42" t="n"/>
      <c r="J1029" s="42" t="n"/>
      <c r="K1029" s="42" t="n"/>
      <c r="L1029" s="42" t="n"/>
      <c r="M1029" s="42" t="n"/>
      <c r="N1029" s="42" t="n"/>
      <c r="O1029" s="42" t="n"/>
      <c r="P1029" s="42" t="n"/>
      <c r="Q1029" s="42" t="n"/>
      <c r="R1029" s="42" t="n"/>
      <c r="S1029" s="42" t="n"/>
      <c r="T1029" s="42" t="n"/>
      <c r="U1029" s="42" t="n"/>
      <c r="V1029" s="42" t="n"/>
      <c r="W1029" s="42" t="n"/>
      <c r="X1029" s="42" t="n"/>
      <c r="Y1029" s="42" t="n"/>
      <c r="Z1029" s="42" t="n"/>
      <c r="AA1029" s="43">
        <f>IF(AC1029=0,"",(C1029*(C$8+D$8)/2+E1029*(E$8+F$8)/2+G1029*(G$8+H$8)/2+I1029*(I$8+J$8)/2+K1029*(K$8+L$8)/2+M1029*(M$8+N$8)/2+O1029*(O$8+P$8)/2+Q1029*(Q$8+R$8)/2+S1029*(S$8+T$8)/2+U1029*(U$8+V$8)/2+W1029*(W$8+X$8)/2+Y1029*(Y$8+Z$8)/2)/AC1029)</f>
        <v/>
      </c>
      <c r="AB1029" s="44">
        <f>IF(AD1029=0,"",(D1029*(D$8+C$8)/2+F1029*(F$8+E$8)/2+H1029*(H$8+G$8)/2+J1029*(J$8+I$8)/2+L1029*(L$8+K$8)/2+N1029*(N$8+M$8)/2+P1029*(P$8+O$8)/2+R1029*(R$8+Q$8)/2+T1029*(T$8+S$8)/2+V1029*(V$8+U$8)/2+X1029*(X$8+W$8)/2+Z1029*(Z$8+Y$8)/2)/AD1029)</f>
        <v/>
      </c>
      <c r="AC1029" s="45">
        <f>SUM(C1029,E1029,G1029,I1029,K1029,M1029,O1029,Q1029,S1029,U1029,W1029,Y1029)</f>
        <v/>
      </c>
      <c r="AD1029" s="46">
        <f>SUM(D1029,F1029,H1029,J1029,L1029,N1029,P1029,R1029,T1029,V1029,X1029,Z1029)</f>
        <v/>
      </c>
      <c r="AE1029" s="47">
        <f>AC1029+AD1029</f>
        <v/>
      </c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8">
        <f>AO1028+TIME(0,60*$AH$43/24,0)</f>
        <v/>
      </c>
      <c r="AP1029" s="48">
        <f>AP1028+TIME(0,60*$AH$43/24,0)</f>
        <v/>
      </c>
    </row>
    <row r="1030" ht="15.75" customHeight="1">
      <c r="B1030" s="41" t="inlineStr">
        <is>
          <t>11h - 12h</t>
        </is>
      </c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  <c r="P1030" s="42" t="n"/>
      <c r="Q1030" s="42" t="n"/>
      <c r="R1030" s="42" t="n"/>
      <c r="S1030" s="42" t="n"/>
      <c r="T1030" s="42" t="n"/>
      <c r="U1030" s="42" t="n"/>
      <c r="V1030" s="42" t="n"/>
      <c r="W1030" s="42" t="n"/>
      <c r="X1030" s="42" t="n"/>
      <c r="Y1030" s="42" t="n"/>
      <c r="Z1030" s="42" t="n"/>
      <c r="AA1030" s="43">
        <f>IF(AC1030=0,"",(C1030*(C$8+D$8)/2+E1030*(E$8+F$8)/2+G1030*(G$8+H$8)/2+I1030*(I$8+J$8)/2+K1030*(K$8+L$8)/2+M1030*(M$8+N$8)/2+O1030*(O$8+P$8)/2+Q1030*(Q$8+R$8)/2+S1030*(S$8+T$8)/2+U1030*(U$8+V$8)/2+W1030*(W$8+X$8)/2+Y1030*(Y$8+Z$8)/2)/AC1030)</f>
        <v/>
      </c>
      <c r="AB1030" s="44">
        <f>IF(AD1030=0,"",(D1030*(D$8+C$8)/2+F1030*(F$8+E$8)/2+H1030*(H$8+G$8)/2+J1030*(J$8+I$8)/2+L1030*(L$8+K$8)/2+N1030*(N$8+M$8)/2+P1030*(P$8+O$8)/2+R1030*(R$8+Q$8)/2+T1030*(T$8+S$8)/2+V1030*(V$8+U$8)/2+X1030*(X$8+W$8)/2+Z1030*(Z$8+Y$8)/2)/AD1030)</f>
        <v/>
      </c>
      <c r="AC1030" s="45">
        <f>SUM(C1030,E1030,G1030,I1030,K1030,M1030,O1030,Q1030,S1030,U1030,W1030,Y1030)</f>
        <v/>
      </c>
      <c r="AD1030" s="46">
        <f>SUM(D1030,F1030,H1030,J1030,L1030,N1030,P1030,R1030,T1030,V1030,X1030,Z1030)</f>
        <v/>
      </c>
      <c r="AE1030" s="47">
        <f>AC1030+AD1030</f>
        <v/>
      </c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8">
        <f>AO1029+TIME(0,60*$AH$43/24,0)</f>
        <v/>
      </c>
      <c r="AP1030" s="48">
        <f>AP1029+TIME(0,60*$AH$43/24,0)</f>
        <v/>
      </c>
    </row>
    <row r="1031" ht="15.75" customHeight="1">
      <c r="B1031" s="41" t="inlineStr">
        <is>
          <t>12h - 13h</t>
        </is>
      </c>
      <c r="C1031" s="42" t="n"/>
      <c r="D1031" s="42" t="n"/>
      <c r="E1031" s="42" t="n"/>
      <c r="F1031" s="42" t="n"/>
      <c r="G1031" s="42" t="n"/>
      <c r="H1031" s="42" t="n"/>
      <c r="I1031" s="42" t="n"/>
      <c r="J1031" s="42" t="n"/>
      <c r="K1031" s="42" t="n"/>
      <c r="L1031" s="42" t="n"/>
      <c r="M1031" s="42" t="n"/>
      <c r="N1031" s="42" t="n"/>
      <c r="O1031" s="42" t="n"/>
      <c r="P1031" s="42" t="n"/>
      <c r="Q1031" s="42" t="n"/>
      <c r="R1031" s="42" t="n"/>
      <c r="S1031" s="42" t="n"/>
      <c r="T1031" s="42" t="n"/>
      <c r="U1031" s="42" t="n"/>
      <c r="V1031" s="42" t="n"/>
      <c r="W1031" s="42" t="n"/>
      <c r="X1031" s="42" t="n"/>
      <c r="Y1031" s="42" t="n"/>
      <c r="Z1031" s="42" t="n"/>
      <c r="AA1031" s="43">
        <f>IF(AC1031=0,"",(C1031*(C$8+D$8)/2+E1031*(E$8+F$8)/2+G1031*(G$8+H$8)/2+I1031*(I$8+J$8)/2+K1031*(K$8+L$8)/2+M1031*(M$8+N$8)/2+O1031*(O$8+P$8)/2+Q1031*(Q$8+R$8)/2+S1031*(S$8+T$8)/2+U1031*(U$8+V$8)/2+W1031*(W$8+X$8)/2+Y1031*(Y$8+Z$8)/2)/AC1031)</f>
        <v/>
      </c>
      <c r="AB1031" s="44">
        <f>IF(AD1031=0,"",(D1031*(D$8+C$8)/2+F1031*(F$8+E$8)/2+H1031*(H$8+G$8)/2+J1031*(J$8+I$8)/2+L1031*(L$8+K$8)/2+N1031*(N$8+M$8)/2+P1031*(P$8+O$8)/2+R1031*(R$8+Q$8)/2+T1031*(T$8+S$8)/2+V1031*(V$8+U$8)/2+X1031*(X$8+W$8)/2+Z1031*(Z$8+Y$8)/2)/AD1031)</f>
        <v/>
      </c>
      <c r="AC1031" s="45">
        <f>SUM(C1031,E1031,G1031,I1031,K1031,M1031,O1031,Q1031,S1031,U1031,W1031,Y1031)</f>
        <v/>
      </c>
      <c r="AD1031" s="46">
        <f>SUM(D1031,F1031,H1031,J1031,L1031,N1031,P1031,R1031,T1031,V1031,X1031,Z1031)</f>
        <v/>
      </c>
      <c r="AE1031" s="47">
        <f>AC1031+AD1031</f>
        <v/>
      </c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8">
        <f>AO1030+TIME(0,60*$AH$43/24,0)</f>
        <v/>
      </c>
      <c r="AP1031" s="48">
        <f>AP1030+TIME(0,60*$AH$43/24,0)</f>
        <v/>
      </c>
    </row>
    <row r="1032" ht="15.75" customHeight="1">
      <c r="B1032" s="41" t="inlineStr">
        <is>
          <t>13h - 14h</t>
        </is>
      </c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  <c r="P1032" s="42" t="n"/>
      <c r="Q1032" s="42" t="n"/>
      <c r="R1032" s="42" t="n"/>
      <c r="S1032" s="42" t="n"/>
      <c r="T1032" s="42" t="n"/>
      <c r="U1032" s="42" t="n"/>
      <c r="V1032" s="42" t="n"/>
      <c r="W1032" s="42" t="n"/>
      <c r="X1032" s="42" t="n"/>
      <c r="Y1032" s="42" t="n"/>
      <c r="Z1032" s="42" t="n"/>
      <c r="AA1032" s="43">
        <f>IF(AC1032=0,"",(C1032*(C$8+D$8)/2+E1032*(E$8+F$8)/2+G1032*(G$8+H$8)/2+I1032*(I$8+J$8)/2+K1032*(K$8+L$8)/2+M1032*(M$8+N$8)/2+O1032*(O$8+P$8)/2+Q1032*(Q$8+R$8)/2+S1032*(S$8+T$8)/2+U1032*(U$8+V$8)/2+W1032*(W$8+X$8)/2+Y1032*(Y$8+Z$8)/2)/AC1032)</f>
        <v/>
      </c>
      <c r="AB1032" s="44">
        <f>IF(AD1032=0,"",(D1032*(D$8+C$8)/2+F1032*(F$8+E$8)/2+H1032*(H$8+G$8)/2+J1032*(J$8+I$8)/2+L1032*(L$8+K$8)/2+N1032*(N$8+M$8)/2+P1032*(P$8+O$8)/2+R1032*(R$8+Q$8)/2+T1032*(T$8+S$8)/2+V1032*(V$8+U$8)/2+X1032*(X$8+W$8)/2+Z1032*(Z$8+Y$8)/2)/AD1032)</f>
        <v/>
      </c>
      <c r="AC1032" s="45">
        <f>SUM(C1032,E1032,G1032,I1032,K1032,M1032,O1032,Q1032,S1032,U1032,W1032,Y1032)</f>
        <v/>
      </c>
      <c r="AD1032" s="46">
        <f>SUM(D1032,F1032,H1032,J1032,L1032,N1032,P1032,R1032,T1032,V1032,X1032,Z1032)</f>
        <v/>
      </c>
      <c r="AE1032" s="47">
        <f>AC1032+AD1032</f>
        <v/>
      </c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8">
        <f>AO1031+TIME(0,60*$AH$43/24,0)</f>
        <v/>
      </c>
      <c r="AP1032" s="48">
        <f>AP1031+TIME(0,60*$AH$43/24,0)</f>
        <v/>
      </c>
    </row>
    <row r="1033" ht="15.75" customHeight="1">
      <c r="B1033" s="41" t="inlineStr">
        <is>
          <t>14h - 15h</t>
        </is>
      </c>
      <c r="C1033" s="42" t="n"/>
      <c r="D1033" s="42" t="n"/>
      <c r="E1033" s="42" t="n"/>
      <c r="F1033" s="42" t="n"/>
      <c r="G1033" s="42" t="n"/>
      <c r="H1033" s="42" t="n"/>
      <c r="I1033" s="42" t="n"/>
      <c r="J1033" s="42" t="n"/>
      <c r="K1033" s="42" t="n"/>
      <c r="L1033" s="42" t="n"/>
      <c r="M1033" s="42" t="n"/>
      <c r="N1033" s="42" t="n"/>
      <c r="O1033" s="42" t="n"/>
      <c r="P1033" s="42" t="n"/>
      <c r="Q1033" s="42" t="n"/>
      <c r="R1033" s="42" t="n"/>
      <c r="S1033" s="42" t="n"/>
      <c r="T1033" s="42" t="n"/>
      <c r="U1033" s="42" t="n"/>
      <c r="V1033" s="42" t="n"/>
      <c r="W1033" s="42" t="n"/>
      <c r="X1033" s="42" t="n"/>
      <c r="Y1033" s="42" t="n"/>
      <c r="Z1033" s="42" t="n"/>
      <c r="AA1033" s="43">
        <f>IF(AC1033=0,"",(C1033*(C$8+D$8)/2+E1033*(E$8+F$8)/2+G1033*(G$8+H$8)/2+I1033*(I$8+J$8)/2+K1033*(K$8+L$8)/2+M1033*(M$8+N$8)/2+O1033*(O$8+P$8)/2+Q1033*(Q$8+R$8)/2+S1033*(S$8+T$8)/2+U1033*(U$8+V$8)/2+W1033*(W$8+X$8)/2+Y1033*(Y$8+Z$8)/2)/AC1033)</f>
        <v/>
      </c>
      <c r="AB1033" s="44">
        <f>IF(AD1033=0,"",(D1033*(D$8+C$8)/2+F1033*(F$8+E$8)/2+H1033*(H$8+G$8)/2+J1033*(J$8+I$8)/2+L1033*(L$8+K$8)/2+N1033*(N$8+M$8)/2+P1033*(P$8+O$8)/2+R1033*(R$8+Q$8)/2+T1033*(T$8+S$8)/2+V1033*(V$8+U$8)/2+X1033*(X$8+W$8)/2+Z1033*(Z$8+Y$8)/2)/AD1033)</f>
        <v/>
      </c>
      <c r="AC1033" s="45">
        <f>SUM(C1033,E1033,G1033,I1033,K1033,M1033,O1033,Q1033,S1033,U1033,W1033,Y1033)</f>
        <v/>
      </c>
      <c r="AD1033" s="46">
        <f>SUM(D1033,F1033,H1033,J1033,L1033,N1033,P1033,R1033,T1033,V1033,X1033,Z1033)</f>
        <v/>
      </c>
      <c r="AE1033" s="47">
        <f>AC1033+AD1033</f>
        <v/>
      </c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8">
        <f>AO1032+TIME(0,60*$AH$43/24,0)</f>
        <v/>
      </c>
      <c r="AP1033" s="48">
        <f>AP1032+TIME(0,60*$AH$43/24,0)</f>
        <v/>
      </c>
    </row>
    <row r="1034" ht="15.75" customHeight="1">
      <c r="B1034" s="41" t="inlineStr">
        <is>
          <t>15h - 16h</t>
        </is>
      </c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  <c r="P1034" s="42" t="n"/>
      <c r="Q1034" s="42" t="n"/>
      <c r="R1034" s="42" t="n"/>
      <c r="S1034" s="42" t="n"/>
      <c r="T1034" s="42" t="n"/>
      <c r="U1034" s="42" t="n"/>
      <c r="V1034" s="42" t="n"/>
      <c r="W1034" s="42" t="n"/>
      <c r="X1034" s="42" t="n"/>
      <c r="Y1034" s="42" t="n"/>
      <c r="Z1034" s="42" t="n"/>
      <c r="AA1034" s="43">
        <f>IF(AC1034=0,"",(C1034*(C$8+D$8)/2+E1034*(E$8+F$8)/2+G1034*(G$8+H$8)/2+I1034*(I$8+J$8)/2+K1034*(K$8+L$8)/2+M1034*(M$8+N$8)/2+O1034*(O$8+P$8)/2+Q1034*(Q$8+R$8)/2+S1034*(S$8+T$8)/2+U1034*(U$8+V$8)/2+W1034*(W$8+X$8)/2+Y1034*(Y$8+Z$8)/2)/AC1034)</f>
        <v/>
      </c>
      <c r="AB1034" s="44">
        <f>IF(AD1034=0,"",(D1034*(D$8+C$8)/2+F1034*(F$8+E$8)/2+H1034*(H$8+G$8)/2+J1034*(J$8+I$8)/2+L1034*(L$8+K$8)/2+N1034*(N$8+M$8)/2+P1034*(P$8+O$8)/2+R1034*(R$8+Q$8)/2+T1034*(T$8+S$8)/2+V1034*(V$8+U$8)/2+X1034*(X$8+W$8)/2+Z1034*(Z$8+Y$8)/2)/AD1034)</f>
        <v/>
      </c>
      <c r="AC1034" s="45">
        <f>SUM(C1034,E1034,G1034,I1034,K1034,M1034,O1034,Q1034,S1034,U1034,W1034,Y1034)</f>
        <v/>
      </c>
      <c r="AD1034" s="46">
        <f>SUM(D1034,F1034,H1034,J1034,L1034,N1034,P1034,R1034,T1034,V1034,X1034,Z1034)</f>
        <v/>
      </c>
      <c r="AE1034" s="47">
        <f>AC1034+AD1034</f>
        <v/>
      </c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8">
        <f>AO1033+TIME(0,60*$AH$43/24,0)</f>
        <v/>
      </c>
      <c r="AP1034" s="48">
        <f>AP1033+TIME(0,60*$AH$43/24,0)</f>
        <v/>
      </c>
    </row>
    <row r="1035" ht="15.75" customHeight="1">
      <c r="B1035" s="41" t="inlineStr">
        <is>
          <t>16h - 17h</t>
        </is>
      </c>
      <c r="C1035" s="42" t="n"/>
      <c r="D1035" s="42" t="n"/>
      <c r="E1035" s="42" t="n"/>
      <c r="F1035" s="42" t="n"/>
      <c r="G1035" s="42" t="n"/>
      <c r="H1035" s="42" t="n"/>
      <c r="I1035" s="42" t="n"/>
      <c r="J1035" s="42" t="n"/>
      <c r="K1035" s="42" t="n"/>
      <c r="L1035" s="42" t="n"/>
      <c r="M1035" s="42" t="n"/>
      <c r="N1035" s="42" t="n"/>
      <c r="O1035" s="42" t="n"/>
      <c r="P1035" s="42" t="n"/>
      <c r="Q1035" s="42" t="n"/>
      <c r="R1035" s="42" t="n"/>
      <c r="S1035" s="42" t="n"/>
      <c r="T1035" s="42" t="n"/>
      <c r="U1035" s="42" t="n"/>
      <c r="V1035" s="42" t="n"/>
      <c r="W1035" s="42" t="n"/>
      <c r="X1035" s="42" t="n"/>
      <c r="Y1035" s="42" t="n"/>
      <c r="Z1035" s="42" t="n"/>
      <c r="AA1035" s="43">
        <f>IF(AC1035=0,"",(C1035*(C$8+D$8)/2+E1035*(E$8+F$8)/2+G1035*(G$8+H$8)/2+I1035*(I$8+J$8)/2+K1035*(K$8+L$8)/2+M1035*(M$8+N$8)/2+O1035*(O$8+P$8)/2+Q1035*(Q$8+R$8)/2+S1035*(S$8+T$8)/2+U1035*(U$8+V$8)/2+W1035*(W$8+X$8)/2+Y1035*(Y$8+Z$8)/2)/AC1035)</f>
        <v/>
      </c>
      <c r="AB1035" s="44">
        <f>IF(AD1035=0,"",(D1035*(D$8+C$8)/2+F1035*(F$8+E$8)/2+H1035*(H$8+G$8)/2+J1035*(J$8+I$8)/2+L1035*(L$8+K$8)/2+N1035*(N$8+M$8)/2+P1035*(P$8+O$8)/2+R1035*(R$8+Q$8)/2+T1035*(T$8+S$8)/2+V1035*(V$8+U$8)/2+X1035*(X$8+W$8)/2+Z1035*(Z$8+Y$8)/2)/AD1035)</f>
        <v/>
      </c>
      <c r="AC1035" s="45">
        <f>SUM(C1035,E1035,G1035,I1035,K1035,M1035,O1035,Q1035,S1035,U1035,W1035,Y1035)</f>
        <v/>
      </c>
      <c r="AD1035" s="46">
        <f>SUM(D1035,F1035,H1035,J1035,L1035,N1035,P1035,R1035,T1035,V1035,X1035,Z1035)</f>
        <v/>
      </c>
      <c r="AE1035" s="47">
        <f>AC1035+AD1035</f>
        <v/>
      </c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8">
        <f>AO1034+TIME(0,60*$AH$43/24,0)</f>
        <v/>
      </c>
      <c r="AP1035" s="48">
        <f>AP1034+TIME(0,60*$AH$43/24,0)</f>
        <v/>
      </c>
    </row>
    <row r="1036" ht="15.75" customHeight="1">
      <c r="B1036" s="41" t="inlineStr">
        <is>
          <t>17h - 18h</t>
        </is>
      </c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  <c r="P1036" s="42" t="n"/>
      <c r="Q1036" s="42" t="n"/>
      <c r="R1036" s="42" t="n"/>
      <c r="S1036" s="42" t="n"/>
      <c r="T1036" s="42" t="n"/>
      <c r="U1036" s="42" t="n"/>
      <c r="V1036" s="42" t="n"/>
      <c r="W1036" s="42" t="n"/>
      <c r="X1036" s="42" t="n"/>
      <c r="Y1036" s="42" t="n"/>
      <c r="Z1036" s="42" t="n"/>
      <c r="AA1036" s="43">
        <f>IF(AC1036=0,"",(C1036*(C$8+D$8)/2+E1036*(E$8+F$8)/2+G1036*(G$8+H$8)/2+I1036*(I$8+J$8)/2+K1036*(K$8+L$8)/2+M1036*(M$8+N$8)/2+O1036*(O$8+P$8)/2+Q1036*(Q$8+R$8)/2+S1036*(S$8+T$8)/2+U1036*(U$8+V$8)/2+W1036*(W$8+X$8)/2+Y1036*(Y$8+Z$8)/2)/AC1036)</f>
        <v/>
      </c>
      <c r="AB1036" s="44">
        <f>IF(AD1036=0,"",(D1036*(D$8+C$8)/2+F1036*(F$8+E$8)/2+H1036*(H$8+G$8)/2+J1036*(J$8+I$8)/2+L1036*(L$8+K$8)/2+N1036*(N$8+M$8)/2+P1036*(P$8+O$8)/2+R1036*(R$8+Q$8)/2+T1036*(T$8+S$8)/2+V1036*(V$8+U$8)/2+X1036*(X$8+W$8)/2+Z1036*(Z$8+Y$8)/2)/AD1036)</f>
        <v/>
      </c>
      <c r="AC1036" s="45">
        <f>SUM(C1036,E1036,G1036,I1036,K1036,M1036,O1036,Q1036,S1036,U1036,W1036,Y1036)</f>
        <v/>
      </c>
      <c r="AD1036" s="46">
        <f>SUM(D1036,F1036,H1036,J1036,L1036,N1036,P1036,R1036,T1036,V1036,X1036,Z1036)</f>
        <v/>
      </c>
      <c r="AE1036" s="47">
        <f>AC1036+AD1036</f>
        <v/>
      </c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8">
        <f>AO1035+TIME(0,60*$AH$43/24,0)</f>
        <v/>
      </c>
      <c r="AP1036" s="48">
        <f>AP1035+TIME(0,60*$AH$43/24,0)</f>
        <v/>
      </c>
    </row>
    <row r="1037" ht="15.75" customHeight="1">
      <c r="B1037" s="41" t="inlineStr">
        <is>
          <t>18h - 19h</t>
        </is>
      </c>
      <c r="C1037" s="42" t="n"/>
      <c r="D1037" s="42" t="n"/>
      <c r="E1037" s="42" t="n"/>
      <c r="F1037" s="42" t="n"/>
      <c r="G1037" s="42" t="n"/>
      <c r="H1037" s="42" t="n"/>
      <c r="I1037" s="42" t="n"/>
      <c r="J1037" s="42" t="n"/>
      <c r="K1037" s="42" t="n"/>
      <c r="L1037" s="42" t="n"/>
      <c r="M1037" s="42" t="n"/>
      <c r="N1037" s="42" t="n"/>
      <c r="O1037" s="42" t="n"/>
      <c r="P1037" s="42" t="n"/>
      <c r="Q1037" s="42" t="n"/>
      <c r="R1037" s="42" t="n"/>
      <c r="S1037" s="42" t="n"/>
      <c r="T1037" s="42" t="n"/>
      <c r="U1037" s="42" t="n"/>
      <c r="V1037" s="42" t="n"/>
      <c r="W1037" s="42" t="n"/>
      <c r="X1037" s="42" t="n"/>
      <c r="Y1037" s="42" t="n"/>
      <c r="Z1037" s="42" t="n"/>
      <c r="AA1037" s="43">
        <f>IF(AC1037=0,"",(C1037*(C$8+D$8)/2+E1037*(E$8+F$8)/2+G1037*(G$8+H$8)/2+I1037*(I$8+J$8)/2+K1037*(K$8+L$8)/2+M1037*(M$8+N$8)/2+O1037*(O$8+P$8)/2+Q1037*(Q$8+R$8)/2+S1037*(S$8+T$8)/2+U1037*(U$8+V$8)/2+W1037*(W$8+X$8)/2+Y1037*(Y$8+Z$8)/2)/AC1037)</f>
        <v/>
      </c>
      <c r="AB1037" s="44">
        <f>IF(AD1037=0,"",(D1037*(D$8+C$8)/2+F1037*(F$8+E$8)/2+H1037*(H$8+G$8)/2+J1037*(J$8+I$8)/2+L1037*(L$8+K$8)/2+N1037*(N$8+M$8)/2+P1037*(P$8+O$8)/2+R1037*(R$8+Q$8)/2+T1037*(T$8+S$8)/2+V1037*(V$8+U$8)/2+X1037*(X$8+W$8)/2+Z1037*(Z$8+Y$8)/2)/AD1037)</f>
        <v/>
      </c>
      <c r="AC1037" s="45">
        <f>SUM(C1037,E1037,G1037,I1037,K1037,M1037,O1037,Q1037,S1037,U1037,W1037,Y1037)</f>
        <v/>
      </c>
      <c r="AD1037" s="46">
        <f>SUM(D1037,F1037,H1037,J1037,L1037,N1037,P1037,R1037,T1037,V1037,X1037,Z1037)</f>
        <v/>
      </c>
      <c r="AE1037" s="47">
        <f>AC1037+AD1037</f>
        <v/>
      </c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8">
        <f>AO1036+TIME(0,60*$AH$43/24,0)</f>
        <v/>
      </c>
      <c r="AP1037" s="48">
        <f>AP1036+TIME(0,60*$AH$43/24,0)</f>
        <v/>
      </c>
    </row>
    <row r="1038" ht="15.75" customHeight="1">
      <c r="B1038" s="41" t="inlineStr">
        <is>
          <t>19h - 20h</t>
        </is>
      </c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  <c r="P1038" s="42" t="n"/>
      <c r="Q1038" s="42" t="n"/>
      <c r="R1038" s="42" t="n"/>
      <c r="S1038" s="42" t="n"/>
      <c r="T1038" s="42" t="n"/>
      <c r="U1038" s="42" t="n"/>
      <c r="V1038" s="42" t="n"/>
      <c r="W1038" s="42" t="n"/>
      <c r="X1038" s="42" t="n"/>
      <c r="Y1038" s="42" t="n"/>
      <c r="Z1038" s="42" t="n"/>
      <c r="AA1038" s="43">
        <f>IF(AC1038=0,"",(C1038*(C$8+D$8)/2+E1038*(E$8+F$8)/2+G1038*(G$8+H$8)/2+I1038*(I$8+J$8)/2+K1038*(K$8+L$8)/2+M1038*(M$8+N$8)/2+O1038*(O$8+P$8)/2+Q1038*(Q$8+R$8)/2+S1038*(S$8+T$8)/2+U1038*(U$8+V$8)/2+W1038*(W$8+X$8)/2+Y1038*(Y$8+Z$8)/2)/AC1038)</f>
        <v/>
      </c>
      <c r="AB1038" s="44">
        <f>IF(AD1038=0,"",(D1038*(D$8+C$8)/2+F1038*(F$8+E$8)/2+H1038*(H$8+G$8)/2+J1038*(J$8+I$8)/2+L1038*(L$8+K$8)/2+N1038*(N$8+M$8)/2+P1038*(P$8+O$8)/2+R1038*(R$8+Q$8)/2+T1038*(T$8+S$8)/2+V1038*(V$8+U$8)/2+X1038*(X$8+W$8)/2+Z1038*(Z$8+Y$8)/2)/AD1038)</f>
        <v/>
      </c>
      <c r="AC1038" s="45">
        <f>SUM(C1038,E1038,G1038,I1038,K1038,M1038,O1038,Q1038,S1038,U1038,W1038,Y1038)</f>
        <v/>
      </c>
      <c r="AD1038" s="46">
        <f>SUM(D1038,F1038,H1038,J1038,L1038,N1038,P1038,R1038,T1038,V1038,X1038,Z1038)</f>
        <v/>
      </c>
      <c r="AE1038" s="47">
        <f>AC1038+AD1038</f>
        <v/>
      </c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8">
        <f>AO1037+TIME(0,60*$AH$43/24,0)</f>
        <v/>
      </c>
      <c r="AP1038" s="48">
        <f>AP1037+TIME(0,60*$AH$43/24,0)</f>
        <v/>
      </c>
    </row>
    <row r="1039" ht="15.75" customHeight="1">
      <c r="B1039" s="41" t="inlineStr">
        <is>
          <t>20h - 21h</t>
        </is>
      </c>
      <c r="C1039" s="42" t="n"/>
      <c r="D1039" s="42" t="n"/>
      <c r="E1039" s="42" t="n"/>
      <c r="F1039" s="42" t="n"/>
      <c r="G1039" s="42" t="n"/>
      <c r="H1039" s="42" t="n"/>
      <c r="I1039" s="42" t="n"/>
      <c r="J1039" s="42" t="n"/>
      <c r="K1039" s="42" t="n"/>
      <c r="L1039" s="42" t="n"/>
      <c r="M1039" s="42" t="n"/>
      <c r="N1039" s="42" t="n"/>
      <c r="O1039" s="42" t="n"/>
      <c r="P1039" s="42" t="n"/>
      <c r="Q1039" s="42" t="n"/>
      <c r="R1039" s="42" t="n"/>
      <c r="S1039" s="42" t="n"/>
      <c r="T1039" s="42" t="n"/>
      <c r="U1039" s="42" t="n"/>
      <c r="V1039" s="42" t="n"/>
      <c r="W1039" s="42" t="n"/>
      <c r="X1039" s="42" t="n"/>
      <c r="Y1039" s="42" t="n"/>
      <c r="Z1039" s="42" t="n"/>
      <c r="AA1039" s="43">
        <f>IF(AC1039=0,"",(C1039*(C$8+D$8)/2+E1039*(E$8+F$8)/2+G1039*(G$8+H$8)/2+I1039*(I$8+J$8)/2+K1039*(K$8+L$8)/2+M1039*(M$8+N$8)/2+O1039*(O$8+P$8)/2+Q1039*(Q$8+R$8)/2+S1039*(S$8+T$8)/2+U1039*(U$8+V$8)/2+W1039*(W$8+X$8)/2+Y1039*(Y$8+Z$8)/2)/AC1039)</f>
        <v/>
      </c>
      <c r="AB1039" s="44">
        <f>IF(AD1039=0,"",(D1039*(D$8+C$8)/2+F1039*(F$8+E$8)/2+H1039*(H$8+G$8)/2+J1039*(J$8+I$8)/2+L1039*(L$8+K$8)/2+N1039*(N$8+M$8)/2+P1039*(P$8+O$8)/2+R1039*(R$8+Q$8)/2+T1039*(T$8+S$8)/2+V1039*(V$8+U$8)/2+X1039*(X$8+W$8)/2+Z1039*(Z$8+Y$8)/2)/AD1039)</f>
        <v/>
      </c>
      <c r="AC1039" s="45">
        <f>SUM(C1039,E1039,G1039,I1039,K1039,M1039,O1039,Q1039,S1039,U1039,W1039,Y1039)</f>
        <v/>
      </c>
      <c r="AD1039" s="46">
        <f>SUM(D1039,F1039,H1039,J1039,L1039,N1039,P1039,R1039,T1039,V1039,X1039,Z1039)</f>
        <v/>
      </c>
      <c r="AE1039" s="47">
        <f>AC1039+AD1039</f>
        <v/>
      </c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8">
        <f>AO1038+TIME(0,60*$AH$43/24,0)</f>
        <v/>
      </c>
      <c r="AP1039" s="48">
        <f>AP1038+TIME(0,60*$AH$43/24,0)</f>
        <v/>
      </c>
    </row>
    <row r="1040" ht="15.75" customHeight="1">
      <c r="B1040" s="41" t="inlineStr">
        <is>
          <t>21h - 22h</t>
        </is>
      </c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  <c r="P1040" s="42" t="n"/>
      <c r="Q1040" s="42" t="n"/>
      <c r="R1040" s="42" t="n"/>
      <c r="S1040" s="42" t="n"/>
      <c r="T1040" s="42" t="n"/>
      <c r="U1040" s="42" t="n"/>
      <c r="V1040" s="42" t="n"/>
      <c r="W1040" s="42" t="n"/>
      <c r="X1040" s="42" t="n"/>
      <c r="Y1040" s="42" t="n"/>
      <c r="Z1040" s="42" t="n"/>
      <c r="AA1040" s="43">
        <f>IF(AC1040=0,"",(C1040*(C$8+D$8)/2+E1040*(E$8+F$8)/2+G1040*(G$8+H$8)/2+I1040*(I$8+J$8)/2+K1040*(K$8+L$8)/2+M1040*(M$8+N$8)/2+O1040*(O$8+P$8)/2+Q1040*(Q$8+R$8)/2+S1040*(S$8+T$8)/2+U1040*(U$8+V$8)/2+W1040*(W$8+X$8)/2+Y1040*(Y$8+Z$8)/2)/AC1040)</f>
        <v/>
      </c>
      <c r="AB1040" s="44">
        <f>IF(AD1040=0,"",(D1040*(D$8+C$8)/2+F1040*(F$8+E$8)/2+H1040*(H$8+G$8)/2+J1040*(J$8+I$8)/2+L1040*(L$8+K$8)/2+N1040*(N$8+M$8)/2+P1040*(P$8+O$8)/2+R1040*(R$8+Q$8)/2+T1040*(T$8+S$8)/2+V1040*(V$8+U$8)/2+X1040*(X$8+W$8)/2+Z1040*(Z$8+Y$8)/2)/AD1040)</f>
        <v/>
      </c>
      <c r="AC1040" s="45">
        <f>SUM(C1040,E1040,G1040,I1040,K1040,M1040,O1040,Q1040,S1040,U1040,W1040,Y1040)</f>
        <v/>
      </c>
      <c r="AD1040" s="46">
        <f>SUM(D1040,F1040,H1040,J1040,L1040,N1040,P1040,R1040,T1040,V1040,X1040,Z1040)</f>
        <v/>
      </c>
      <c r="AE1040" s="47">
        <f>AC1040+AD1040</f>
        <v/>
      </c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8">
        <f>AO1039+TIME(0,60*$AH$43/24,0)</f>
        <v/>
      </c>
      <c r="AP1040" s="48">
        <f>AP1039+TIME(0,60*$AH$43/24,0)</f>
        <v/>
      </c>
    </row>
    <row r="1041" ht="15.75" customHeight="1">
      <c r="B1041" s="41" t="inlineStr">
        <is>
          <t>22h - 23h</t>
        </is>
      </c>
      <c r="C1041" s="42" t="n"/>
      <c r="D1041" s="42" t="n"/>
      <c r="E1041" s="42" t="n"/>
      <c r="F1041" s="42" t="n"/>
      <c r="G1041" s="42" t="n"/>
      <c r="H1041" s="42" t="n"/>
      <c r="I1041" s="42" t="n"/>
      <c r="J1041" s="42" t="n"/>
      <c r="K1041" s="42" t="n"/>
      <c r="L1041" s="42" t="n"/>
      <c r="M1041" s="42" t="n"/>
      <c r="N1041" s="42" t="n"/>
      <c r="O1041" s="42" t="n"/>
      <c r="P1041" s="42" t="n"/>
      <c r="Q1041" s="42" t="n"/>
      <c r="R1041" s="42" t="n"/>
      <c r="S1041" s="42" t="n"/>
      <c r="T1041" s="42" t="n"/>
      <c r="U1041" s="42" t="n"/>
      <c r="V1041" s="42" t="n"/>
      <c r="W1041" s="42" t="n"/>
      <c r="X1041" s="42" t="n"/>
      <c r="Y1041" s="42" t="n"/>
      <c r="Z1041" s="42" t="n"/>
      <c r="AA1041" s="43">
        <f>IF(AC1041=0,"",(C1041*(C$8+D$8)/2+E1041*(E$8+F$8)/2+G1041*(G$8+H$8)/2+I1041*(I$8+J$8)/2+K1041*(K$8+L$8)/2+M1041*(M$8+N$8)/2+O1041*(O$8+P$8)/2+Q1041*(Q$8+R$8)/2+S1041*(S$8+T$8)/2+U1041*(U$8+V$8)/2+W1041*(W$8+X$8)/2+Y1041*(Y$8+Z$8)/2)/AC1041)</f>
        <v/>
      </c>
      <c r="AB1041" s="44">
        <f>IF(AD1041=0,"",(D1041*(D$8+C$8)/2+F1041*(F$8+E$8)/2+H1041*(H$8+G$8)/2+J1041*(J$8+I$8)/2+L1041*(L$8+K$8)/2+N1041*(N$8+M$8)/2+P1041*(P$8+O$8)/2+R1041*(R$8+Q$8)/2+T1041*(T$8+S$8)/2+V1041*(V$8+U$8)/2+X1041*(X$8+W$8)/2+Z1041*(Z$8+Y$8)/2)/AD1041)</f>
        <v/>
      </c>
      <c r="AC1041" s="45">
        <f>SUM(C1041,E1041,G1041,I1041,K1041,M1041,O1041,Q1041,S1041,U1041,W1041,Y1041)</f>
        <v/>
      </c>
      <c r="AD1041" s="46">
        <f>SUM(D1041,F1041,H1041,J1041,L1041,N1041,P1041,R1041,T1041,V1041,X1041,Z1041)</f>
        <v/>
      </c>
      <c r="AE1041" s="47">
        <f>AC1041+AD1041</f>
        <v/>
      </c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8">
        <f>AO1040+TIME(0,60*$AH$43/24,0)</f>
        <v/>
      </c>
      <c r="AP1041" s="48">
        <f>AP1040+TIME(0,60*$AH$43/24,0)</f>
        <v/>
      </c>
    </row>
    <row r="1042" ht="15.75" customHeight="1">
      <c r="B1042" s="41" t="inlineStr">
        <is>
          <t>23h - 0h</t>
        </is>
      </c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  <c r="P1042" s="42" t="n"/>
      <c r="Q1042" s="42" t="n"/>
      <c r="R1042" s="42" t="n"/>
      <c r="S1042" s="42" t="n"/>
      <c r="T1042" s="42" t="n"/>
      <c r="U1042" s="42" t="n"/>
      <c r="V1042" s="42" t="n"/>
      <c r="W1042" s="42" t="n"/>
      <c r="X1042" s="42" t="n"/>
      <c r="Y1042" s="42" t="n"/>
      <c r="Z1042" s="42" t="n"/>
      <c r="AA1042" s="43">
        <f>IF(AC1042=0,"",(C1042*(C$8+D$8)/2+E1042*(E$8+F$8)/2+G1042*(G$8+H$8)/2+I1042*(I$8+J$8)/2+K1042*(K$8+L$8)/2+M1042*(M$8+N$8)/2+O1042*(O$8+P$8)/2+Q1042*(Q$8+R$8)/2+S1042*(S$8+T$8)/2+U1042*(U$8+V$8)/2+W1042*(W$8+X$8)/2+Y1042*(Y$8+Z$8)/2)/AC1042)</f>
        <v/>
      </c>
      <c r="AB1042" s="44">
        <f>IF(AD1042=0,"",(D1042*(D$8+C$8)/2+F1042*(F$8+E$8)/2+H1042*(H$8+G$8)/2+J1042*(J$8+I$8)/2+L1042*(L$8+K$8)/2+N1042*(N$8+M$8)/2+P1042*(P$8+O$8)/2+R1042*(R$8+Q$8)/2+T1042*(T$8+S$8)/2+V1042*(V$8+U$8)/2+X1042*(X$8+W$8)/2+Z1042*(Z$8+Y$8)/2)/AD1042)</f>
        <v/>
      </c>
      <c r="AC1042" s="45">
        <f>SUM(C1042,E1042,G1042,I1042,K1042,M1042,O1042,Q1042,S1042,U1042,W1042,Y1042)</f>
        <v/>
      </c>
      <c r="AD1042" s="46">
        <f>SUM(D1042,F1042,H1042,J1042,L1042,N1042,P1042,R1042,T1042,V1042,X1042,Z1042)</f>
        <v/>
      </c>
      <c r="AE1042" s="47">
        <f>AC1042+AD1042</f>
        <v/>
      </c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8">
        <f>AO1041+TIME(0,60*$AH$43/24,0)</f>
        <v/>
      </c>
      <c r="AP1042" s="48">
        <f>AP1041+TIME(0,60*$AH$43/24,0)</f>
        <v/>
      </c>
    </row>
    <row r="1043" ht="15.75" customHeight="1">
      <c r="B1043" s="49" t="n"/>
      <c r="C1043" s="42" t="n"/>
      <c r="D1043" s="42" t="n"/>
      <c r="E1043" s="42" t="n"/>
      <c r="F1043" s="42" t="n"/>
      <c r="G1043" s="42" t="n"/>
      <c r="H1043" s="42" t="n"/>
      <c r="I1043" s="42" t="n"/>
      <c r="J1043" s="42" t="n"/>
      <c r="K1043" s="42" t="n"/>
      <c r="L1043" s="42" t="n"/>
      <c r="M1043" s="42" t="n"/>
      <c r="N1043" s="42" t="n"/>
      <c r="O1043" s="42" t="n"/>
      <c r="P1043" s="42" t="n"/>
      <c r="Q1043" s="42" t="n"/>
      <c r="R1043" s="42" t="n"/>
      <c r="S1043" s="42" t="n"/>
      <c r="T1043" s="42" t="n"/>
      <c r="U1043" s="42" t="n"/>
      <c r="V1043" s="42" t="n"/>
      <c r="W1043" s="42" t="n"/>
      <c r="X1043" s="42" t="n"/>
      <c r="Y1043" s="42" t="n"/>
      <c r="Z1043" s="42" t="n"/>
      <c r="AA1043" s="43" t="n"/>
      <c r="AB1043" s="50" t="n"/>
      <c r="AC1043" s="43" t="n"/>
      <c r="AD1043" s="51" t="n"/>
      <c r="AE1043" s="52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8">
        <f>AO1042+TIME(0,60*$AH$43/24,0)</f>
        <v/>
      </c>
      <c r="AP1043" s="48">
        <f>AP1042+TIME(0,60*$AH$43/24,0)</f>
        <v/>
      </c>
    </row>
    <row r="1044" ht="15.75" customHeight="1">
      <c r="B1044" s="53" t="inlineStr">
        <is>
          <t>TOTAL</t>
        </is>
      </c>
      <c r="C1044" s="54">
        <f>SUM(C1019:C1042)</f>
        <v/>
      </c>
      <c r="D1044" s="55">
        <f>SUM(D1019:D1042)</f>
        <v/>
      </c>
      <c r="E1044" s="54">
        <f>SUM(E1019:E1042)</f>
        <v/>
      </c>
      <c r="F1044" s="55">
        <f>SUM(F1019:F1042)</f>
        <v/>
      </c>
      <c r="G1044" s="54">
        <f>SUM(G1019:G1042)</f>
        <v/>
      </c>
      <c r="H1044" s="55">
        <f>SUM(H1019:H1042)</f>
        <v/>
      </c>
      <c r="I1044" s="54">
        <f>SUM(I1019:I1042)</f>
        <v/>
      </c>
      <c r="J1044" s="55">
        <f>SUM(J1019:J1042)</f>
        <v/>
      </c>
      <c r="K1044" s="54">
        <f>SUM(K1019:K1042)</f>
        <v/>
      </c>
      <c r="L1044" s="55">
        <f>SUM(L1019:L1042)</f>
        <v/>
      </c>
      <c r="M1044" s="54">
        <f>SUM(M1019:M1042)</f>
        <v/>
      </c>
      <c r="N1044" s="55">
        <f>SUM(N1019:N1042)</f>
        <v/>
      </c>
      <c r="O1044" s="54">
        <f>SUM(O1019:O1042)</f>
        <v/>
      </c>
      <c r="P1044" s="55">
        <f>SUM(P1019:P1042)</f>
        <v/>
      </c>
      <c r="Q1044" s="54">
        <f>SUM(Q1019:Q1042)</f>
        <v/>
      </c>
      <c r="R1044" s="55">
        <f>SUM(R1019:R1042)</f>
        <v/>
      </c>
      <c r="S1044" s="54">
        <f>SUM(S1019:S1042)</f>
        <v/>
      </c>
      <c r="T1044" s="55">
        <f>SUM(T1019:T1042)</f>
        <v/>
      </c>
      <c r="U1044" s="54">
        <f>SUM(U1019:U1042)</f>
        <v/>
      </c>
      <c r="V1044" s="55">
        <f>SUM(V1019:V1042)</f>
        <v/>
      </c>
      <c r="W1044" s="54">
        <f>SUM(W1019:W1042)</f>
        <v/>
      </c>
      <c r="X1044" s="55">
        <f>SUM(X1019:X1042)</f>
        <v/>
      </c>
      <c r="Y1044" s="54">
        <f>SUM(Y1019:Y1042)</f>
        <v/>
      </c>
      <c r="Z1044" s="55">
        <f>SUM(Z1019:Z1042)</f>
        <v/>
      </c>
      <c r="AA1044" s="43">
        <f>IF(AC1044=0,"",(C1044*(C$8+D$8)/2+E1044*(E$8+F$8)/2+G1044*(G$8+H$8)/2+I1044*(I$8+J$8)/2+K1044*(K$8+L$8)/2+M1044*(M$8+N$8)/2+O1044*(O$8+P$8)/2+Q1044*(Q$8+R$8)/2+S1044*(S$8+T$8)/2+U1044*(U$8+V$8)/2+W1044*(W$8+X$8)/2+Y1044*(Y$8+Z$8)/2)/AC1044)</f>
        <v/>
      </c>
      <c r="AB1044" s="44">
        <f>IF(AD1044=0,"",(D1044*(D$8+C$8)/2+F1044*(F$8+E$8)/2+H1044*(H$8+G$8)/2+J1044*(J$8+I$8)/2+L1044*(L$8+K$8)/2+N1044*(N$8+M$8)/2+P1044*(P$8+O$8)/2+R1044*(R$8+Q$8)/2+T1044*(T$8+S$8)/2+V1044*(V$8+U$8)/2+X1044*(X$8+W$8)/2+Z1044*(Z$8+Y$8)/2)/AD1044)</f>
        <v/>
      </c>
      <c r="AC1044" s="45">
        <f>SUM(AC1019:AC1042)</f>
        <v/>
      </c>
      <c r="AD1044" s="56">
        <f>SUM(AD1019:AD1042)</f>
        <v/>
      </c>
      <c r="AE1044" s="57">
        <f>SUM(AE1019:AE1042)</f>
        <v/>
      </c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</row>
    <row r="1045" ht="15.75" customHeight="1">
      <c r="B1045" s="53" t="inlineStr">
        <is>
          <t>%</t>
        </is>
      </c>
      <c r="C1045" s="58">
        <f>100*C1044/$AE1044</f>
        <v/>
      </c>
      <c r="D1045" s="59">
        <f>100*D1044/$AE1044</f>
        <v/>
      </c>
      <c r="E1045" s="58">
        <f>100*E1044/$AE1044</f>
        <v/>
      </c>
      <c r="F1045" s="59">
        <f>100*F1044/$AE1044</f>
        <v/>
      </c>
      <c r="G1045" s="58">
        <f>100*G1044/$AE1044</f>
        <v/>
      </c>
      <c r="H1045" s="59">
        <f>100*H1044/$AE1044</f>
        <v/>
      </c>
      <c r="I1045" s="58">
        <f>100*I1044/$AE1044</f>
        <v/>
      </c>
      <c r="J1045" s="59">
        <f>100*J1044/$AE1044</f>
        <v/>
      </c>
      <c r="K1045" s="58">
        <f>100*K1044/$AE1044</f>
        <v/>
      </c>
      <c r="L1045" s="59">
        <f>100*L1044/$AE1044</f>
        <v/>
      </c>
      <c r="M1045" s="58">
        <f>100*M1044/$AE1044</f>
        <v/>
      </c>
      <c r="N1045" s="59">
        <f>100*N1044/$AE1044</f>
        <v/>
      </c>
      <c r="O1045" s="58">
        <f>100*O1044/$AE1044</f>
        <v/>
      </c>
      <c r="P1045" s="59">
        <f>100*P1044/$AE1044</f>
        <v/>
      </c>
      <c r="Q1045" s="58">
        <f>100*Q1044/$AE1044</f>
        <v/>
      </c>
      <c r="R1045" s="59">
        <f>100*R1044/$AE1044</f>
        <v/>
      </c>
      <c r="S1045" s="58">
        <f>100*S1044/$AE1044</f>
        <v/>
      </c>
      <c r="T1045" s="59">
        <f>100*T1044/$AE1044</f>
        <v/>
      </c>
      <c r="U1045" s="58">
        <f>100*U1044/$AE1044</f>
        <v/>
      </c>
      <c r="V1045" s="59">
        <f>100*V1044/$AE1044</f>
        <v/>
      </c>
      <c r="W1045" s="58">
        <f>100*W1044/$AE1044</f>
        <v/>
      </c>
      <c r="X1045" s="59">
        <f>100*X1044/$AE1044</f>
        <v/>
      </c>
      <c r="Y1045" s="58">
        <f>100*Y1044/$AE1044</f>
        <v/>
      </c>
      <c r="Z1045" s="59">
        <f>100*Z1044/$AE1044</f>
        <v/>
      </c>
      <c r="AA1045" s="43" t="n"/>
      <c r="AB1045" s="60" t="n"/>
      <c r="AC1045" s="61">
        <f>AC1044/AE1044</f>
        <v/>
      </c>
      <c r="AD1045" s="62">
        <f>AD1044/AE1044</f>
        <v/>
      </c>
      <c r="AE1045" s="63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</row>
    <row r="1046" hidden="1" ht="15.75" customFormat="1" customHeight="1" s="30">
      <c r="B1046" s="64" t="inlineStr">
        <is>
          <t>% cumul VL</t>
        </is>
      </c>
      <c r="C1046" s="3">
        <f>100*C1044/$AC1044</f>
        <v/>
      </c>
      <c r="D1046" s="3" t="n"/>
      <c r="E1046" s="3">
        <f>100*E1044/$AC1044+C1046</f>
        <v/>
      </c>
      <c r="F1046" s="3" t="n"/>
      <c r="G1046" s="3">
        <f>100*G1044/$AC1044+E1046</f>
        <v/>
      </c>
      <c r="H1046" s="3" t="n"/>
      <c r="I1046" s="3">
        <f>100*I1044/$AC1044+G1046</f>
        <v/>
      </c>
      <c r="J1046" s="3" t="n"/>
      <c r="K1046" s="3">
        <f>100*K1044/$AC1044+I1046</f>
        <v/>
      </c>
      <c r="L1046" s="3" t="n"/>
      <c r="M1046" s="3">
        <f>100*M1044/$AC1044+K1046</f>
        <v/>
      </c>
      <c r="N1046" s="3" t="n"/>
      <c r="O1046" s="3">
        <f>100*O1044/$AC1044+M1046</f>
        <v/>
      </c>
      <c r="P1046" s="3" t="n"/>
      <c r="Q1046" s="3">
        <f>100*Q1044/$AC1044+O1046</f>
        <v/>
      </c>
      <c r="R1046" s="3" t="n"/>
      <c r="S1046" s="3">
        <f>100*S1044/$AC1044+Q1046</f>
        <v/>
      </c>
      <c r="T1046" s="3" t="n"/>
      <c r="U1046" s="3">
        <f>100*U1044/$AC1044+S1046</f>
        <v/>
      </c>
      <c r="V1046" s="3" t="n"/>
      <c r="W1046" s="3">
        <f>100*W1044/$AC1044+U1046</f>
        <v/>
      </c>
      <c r="X1046" s="3" t="n"/>
      <c r="Y1046" s="3">
        <f>100*Y1044/$AC1044+W1046</f>
        <v/>
      </c>
      <c r="Z1046" s="3" t="n"/>
      <c r="AB1046" s="65" t="n"/>
      <c r="AC1046" s="65" t="n"/>
      <c r="AD1046" s="65" t="n"/>
      <c r="AE1046" s="65" t="n"/>
      <c r="AO1046" s="3" t="n"/>
      <c r="AP1046" s="66" t="n"/>
      <c r="AQ1046" s="3" t="n"/>
      <c r="AS1046" s="3" t="n"/>
    </row>
    <row r="1047" hidden="1" ht="15.75" customFormat="1" customHeight="1" s="30">
      <c r="A1047" s="67" t="inlineStr">
        <is>
          <t>% cumul PL</t>
        </is>
      </c>
      <c r="D1047" s="3">
        <f>100*D1044/$AD1044</f>
        <v/>
      </c>
      <c r="E1047" s="3" t="n"/>
      <c r="F1047" s="3">
        <f>100*F1044/$AD1044+D1047</f>
        <v/>
      </c>
      <c r="G1047" s="3" t="n"/>
      <c r="H1047" s="3">
        <f>100*H1044/$AD1044+F1047</f>
        <v/>
      </c>
      <c r="I1047" s="3" t="n"/>
      <c r="J1047" s="3">
        <f>100*J1044/$AD1044+H1047</f>
        <v/>
      </c>
      <c r="K1047" s="3" t="n"/>
      <c r="L1047" s="3">
        <f>100*L1044/$AD1044+J1047</f>
        <v/>
      </c>
      <c r="M1047" s="3" t="n"/>
      <c r="N1047" s="3">
        <f>100*N1044/$AD1044+L1047</f>
        <v/>
      </c>
      <c r="O1047" s="3" t="n"/>
      <c r="P1047" s="3">
        <f>100*P1044/$AD1044+N1047</f>
        <v/>
      </c>
      <c r="Q1047" s="3" t="n"/>
      <c r="R1047" s="3">
        <f>100*R1044/$AD1044+P1047</f>
        <v/>
      </c>
      <c r="S1047" s="3" t="n"/>
      <c r="T1047" s="3">
        <f>100*T1044/$AD1044+R1047</f>
        <v/>
      </c>
      <c r="U1047" s="3" t="n"/>
      <c r="V1047" s="3">
        <f>100*V1044/$AD1044+T1047</f>
        <v/>
      </c>
      <c r="W1047" s="3" t="n"/>
      <c r="X1047" s="3">
        <f>100*X1044/$AD1044+V1047</f>
        <v/>
      </c>
      <c r="Y1047" s="3" t="n"/>
      <c r="Z1047" s="3">
        <f>100*Z1044/$AD1044+X1047</f>
        <v/>
      </c>
      <c r="AO1047" s="3" t="n"/>
    </row>
    <row r="1048" hidden="1" ht="15.75" customFormat="1" customHeight="1" s="30">
      <c r="B1048" s="31" t="inlineStr">
        <is>
          <t>% cumul TV</t>
        </is>
      </c>
      <c r="C1048" s="3">
        <f>(C1046*$AC1044+D1047*$AD1044)/$AE1044</f>
        <v/>
      </c>
      <c r="D1048" s="3" t="n"/>
      <c r="E1048" s="3">
        <f>(E1046*$AC1044+F1047*$AD1044)/$AE1044</f>
        <v/>
      </c>
      <c r="F1048" s="3" t="n"/>
      <c r="G1048" s="3">
        <f>(G1046*$AC1044+H1047*$AD1044)/$AE1044</f>
        <v/>
      </c>
      <c r="H1048" s="3" t="n"/>
      <c r="I1048" s="3">
        <f>(I1046*$AC1044+J1047*$AD1044)/$AE1044</f>
        <v/>
      </c>
      <c r="J1048" s="3" t="n"/>
      <c r="K1048" s="3">
        <f>(K1046*$AC1044+L1047*$AD1044)/$AE1044</f>
        <v/>
      </c>
      <c r="L1048" s="3" t="n"/>
      <c r="M1048" s="3">
        <f>(M1046*$AC1044+N1047*$AD1044)/$AE1044</f>
        <v/>
      </c>
      <c r="N1048" s="3" t="n"/>
      <c r="O1048" s="3">
        <f>(O1046*$AC1044+P1047*$AD1044)/$AE1044</f>
        <v/>
      </c>
      <c r="P1048" s="3" t="n"/>
      <c r="Q1048" s="3">
        <f>(Q1046*$AC1044+R1047*$AD1044)/$AE1044</f>
        <v/>
      </c>
      <c r="R1048" s="3" t="n"/>
      <c r="S1048" s="3">
        <f>(S1046*$AC1044+T1047*$AD1044)/$AE1044</f>
        <v/>
      </c>
      <c r="T1048" s="3" t="n"/>
      <c r="U1048" s="3">
        <f>(U1046*$AC1044+V1047*$AD1044)/$AE1044</f>
        <v/>
      </c>
      <c r="V1048" s="3" t="n"/>
      <c r="W1048" s="3">
        <f>(W1046*$AC1044+X1047*$AD1044)/$AE1044</f>
        <v/>
      </c>
      <c r="X1048" s="3" t="n"/>
      <c r="Y1048" s="3">
        <f>(Y1046*$AC1044+Z1047*$AD1044)/$AE1044</f>
        <v/>
      </c>
      <c r="Z1048" s="3" t="n"/>
      <c r="AO1048" s="3" t="n"/>
    </row>
    <row r="1049" ht="15.75" customHeight="1">
      <c r="B1049" s="68" t="n"/>
      <c r="C1049" s="40" t="n"/>
      <c r="D1049" s="40" t="n"/>
      <c r="E1049" s="40" t="n"/>
      <c r="F1049" s="40" t="n"/>
      <c r="G1049" s="40" t="n"/>
      <c r="H1049" s="40" t="n"/>
      <c r="I1049" s="40" t="n"/>
      <c r="J1049" s="40" t="n"/>
      <c r="K1049" s="40" t="n"/>
      <c r="L1049" s="40" t="n"/>
      <c r="M1049" s="40" t="n"/>
      <c r="N1049" s="40" t="n"/>
      <c r="O1049" s="40" t="n"/>
      <c r="P1049" s="40" t="n"/>
      <c r="Q1049" s="40" t="n"/>
      <c r="R1049" s="40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</row>
    <row r="1050" ht="15.75" customHeight="1">
      <c r="B1050" s="69" t="inlineStr">
        <is>
          <t>CLASSIFICATION DES VITESSES PRATIQUEES</t>
        </is>
      </c>
      <c r="C1050" s="70" t="n"/>
      <c r="D1050" s="70" t="n"/>
      <c r="E1050" s="70" t="n"/>
      <c r="F1050" s="70" t="n"/>
      <c r="G1050" s="70" t="n"/>
      <c r="H1050" s="70" t="n"/>
      <c r="I1050" s="70" t="n"/>
      <c r="J1050" s="70" t="n"/>
      <c r="K1050" s="70" t="n"/>
      <c r="L1050" s="70" t="n"/>
      <c r="M1050" s="70" t="n"/>
      <c r="N1050" s="70" t="n"/>
      <c r="O1050" s="70" t="n"/>
      <c r="P1050" s="70" t="n"/>
      <c r="Q1050" s="70" t="n"/>
      <c r="R1050" s="70" t="n"/>
      <c r="S1050" s="70" t="n"/>
      <c r="T1050" s="70" t="n"/>
      <c r="U1050" s="70" t="n"/>
      <c r="V1050" s="70" t="n"/>
      <c r="W1050" s="70" t="n"/>
      <c r="X1050" s="70" t="n"/>
      <c r="Y1050" s="70" t="n"/>
      <c r="Z1050" s="71" t="n"/>
      <c r="AA1050" s="452" t="inlineStr">
        <is>
          <t>RECAPITULATIF</t>
        </is>
      </c>
      <c r="AB1050" s="446" t="n"/>
      <c r="AC1050" s="446" t="n"/>
      <c r="AD1050" s="446" t="n"/>
      <c r="AE1050" s="446" t="n"/>
      <c r="AF1050" s="446" t="n"/>
      <c r="AG1050" s="446" t="n"/>
      <c r="AH1050" s="446" t="n"/>
      <c r="AI1050" s="446" t="n"/>
      <c r="AJ1050" s="446" t="n"/>
      <c r="AK1050" s="446" t="n"/>
      <c r="AL1050" s="446" t="n"/>
      <c r="AM1050" s="449" t="n"/>
      <c r="AN1050" s="72" t="n"/>
    </row>
    <row r="1051" ht="15.75" customHeight="1">
      <c r="B1051" s="73" t="n"/>
      <c r="C1051" s="40" t="n"/>
      <c r="D1051" s="40" t="n"/>
      <c r="E1051" s="40" t="n"/>
      <c r="F1051" s="40" t="n"/>
      <c r="G1051" s="40" t="n"/>
      <c r="H1051" s="40" t="n"/>
      <c r="I1051" s="40" t="n"/>
      <c r="J1051" s="40" t="n"/>
      <c r="K1051" s="40" t="n"/>
      <c r="L1051" s="40" t="n"/>
      <c r="M1051" s="40" t="n"/>
      <c r="N1051" s="40" t="n"/>
      <c r="O1051" s="40" t="n"/>
      <c r="P1051" s="40" t="n"/>
      <c r="Q1051" s="40" t="n"/>
      <c r="R1051" s="40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74" t="inlineStr">
        <is>
          <t>Vitesse limite =</t>
        </is>
      </c>
      <c r="AD1051" s="74" t="inlineStr">
        <is>
          <t>Vitesse limite =</t>
        </is>
      </c>
      <c r="AE1051" s="501" t="inlineStr">
        <is>
          <t>km/h</t>
        </is>
      </c>
      <c r="AF1051" s="40" t="inlineStr">
        <is>
          <t>{{VMAX}}</t>
        </is>
      </c>
      <c r="AG1051" s="74" t="inlineStr">
        <is>
          <t>Page =</t>
        </is>
      </c>
      <c r="AH1051" s="74" t="n">
        <v>24</v>
      </c>
      <c r="AI1051" s="501" t="inlineStr">
        <is>
          <t>h</t>
        </is>
      </c>
      <c r="AL1051" s="40" t="n"/>
      <c r="AM1051" s="40" t="n"/>
      <c r="AN1051" s="40" t="n"/>
    </row>
    <row r="1052" ht="15.75" customHeight="1">
      <c r="B1052" s="73" t="n"/>
      <c r="C1052" s="40" t="n"/>
      <c r="D1052" s="40" t="n"/>
      <c r="E1052" s="40" t="n"/>
      <c r="F1052" s="40" t="n"/>
      <c r="G1052" s="40" t="n"/>
      <c r="H1052" s="40" t="n"/>
      <c r="I1052" s="40" t="n"/>
      <c r="J1052" s="40" t="n"/>
      <c r="K1052" s="40" t="n"/>
      <c r="L1052" s="40" t="n"/>
      <c r="M1052" s="40" t="n"/>
      <c r="N1052" s="40" t="n"/>
      <c r="O1052" s="40" t="n"/>
      <c r="P1052" s="40" t="n"/>
      <c r="Q1052" s="40" t="n"/>
      <c r="R1052" s="40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51" t="inlineStr">
        <is>
          <t>Véhicules</t>
        </is>
      </c>
      <c r="AB1052" s="427" t="n"/>
      <c r="AC1052" s="428" t="n"/>
      <c r="AD1052" s="448" t="inlineStr">
        <is>
          <t>Débits</t>
        </is>
      </c>
      <c r="AE1052" s="449" t="n"/>
      <c r="AF1052" s="448" t="inlineStr">
        <is>
          <t>Vitesses</t>
        </is>
      </c>
      <c r="AG1052" s="446" t="n"/>
      <c r="AH1052" s="446" t="n"/>
      <c r="AI1052" s="446" t="n"/>
      <c r="AJ1052" s="449" t="n"/>
      <c r="AK1052" s="448" t="inlineStr">
        <is>
          <t>Périodes</t>
        </is>
      </c>
      <c r="AL1052" s="446" t="n"/>
      <c r="AM1052" s="449" t="n"/>
      <c r="AN1052" s="533" t="n"/>
    </row>
    <row r="1053" ht="15.75" customHeight="1">
      <c r="B1053" s="77" t="n"/>
      <c r="C1053" s="78" t="n"/>
      <c r="D1053" s="78" t="n"/>
      <c r="E1053" s="78" t="n"/>
      <c r="F1053" s="78" t="n"/>
      <c r="G1053" s="78" t="n"/>
      <c r="H1053" s="78" t="n"/>
      <c r="I1053" s="78" t="n"/>
      <c r="J1053" s="78" t="n"/>
      <c r="K1053" s="78" t="n"/>
      <c r="L1053" s="78" t="n"/>
      <c r="M1053" s="78" t="n"/>
      <c r="N1053" s="78" t="n"/>
      <c r="O1053" s="78" t="n"/>
      <c r="P1053" s="78" t="n"/>
      <c r="Q1053" s="78" t="n"/>
      <c r="R1053" s="78" t="n"/>
      <c r="S1053" s="78" t="n"/>
      <c r="T1053" s="78" t="n"/>
      <c r="U1053" s="78" t="n"/>
      <c r="V1053" s="78" t="n"/>
      <c r="W1053" s="78" t="n"/>
      <c r="X1053" s="78" t="n"/>
      <c r="Y1053" s="78" t="n"/>
      <c r="Z1053" s="78" t="n"/>
      <c r="AA1053" s="434" t="n"/>
      <c r="AB1053" s="435" t="n"/>
      <c r="AC1053" s="436" t="n"/>
      <c r="AD1053" s="79" t="inlineStr">
        <is>
          <t>Total</t>
        </is>
      </c>
      <c r="AE1053" s="80" t="inlineStr">
        <is>
          <t>TMH</t>
        </is>
      </c>
      <c r="AF1053" s="81" t="inlineStr">
        <is>
          <t>Vmoy</t>
        </is>
      </c>
      <c r="AG1053" s="82" t="inlineStr">
        <is>
          <t>V15</t>
        </is>
      </c>
      <c r="AH1053" s="83" t="inlineStr">
        <is>
          <t>V50</t>
        </is>
      </c>
      <c r="AI1053" s="472" t="inlineStr">
        <is>
          <t>V85</t>
        </is>
      </c>
      <c r="AJ1053" s="79" t="inlineStr">
        <is>
          <t>Infrac.</t>
        </is>
      </c>
      <c r="AK1053" s="85" t="n">
        <v>1</v>
      </c>
      <c r="AL1053" s="85" t="n">
        <v>2</v>
      </c>
      <c r="AM1053" s="86" t="n">
        <v>3</v>
      </c>
      <c r="AN1053" s="87" t="n"/>
    </row>
    <row r="1054" ht="15.75" customHeight="1">
      <c r="B1054" s="77" t="n"/>
      <c r="C1054" s="78" t="n"/>
      <c r="D1054" s="78" t="n"/>
      <c r="E1054" s="78" t="n"/>
      <c r="F1054" s="78" t="n"/>
      <c r="G1054" s="78" t="n"/>
      <c r="H1054" s="78" t="n"/>
      <c r="I1054" s="78" t="n"/>
      <c r="J1054" s="78" t="n"/>
      <c r="K1054" s="78" t="n"/>
      <c r="L1054" s="78" t="n"/>
      <c r="M1054" s="78" t="n"/>
      <c r="N1054" s="78" t="n"/>
      <c r="O1054" s="78" t="n"/>
      <c r="P1054" s="78" t="n"/>
      <c r="Q1054" s="78" t="n"/>
      <c r="R1054" s="78" t="n"/>
      <c r="S1054" s="78" t="n"/>
      <c r="T1054" s="78" t="n"/>
      <c r="U1054" s="78" t="n"/>
      <c r="V1054" s="78" t="n"/>
      <c r="W1054" s="78" t="n"/>
      <c r="X1054" s="78" t="n"/>
      <c r="Y1054" s="78" t="n"/>
      <c r="Z1054" s="78" t="n"/>
      <c r="AA1054" s="426" t="inlineStr">
        <is>
          <t>Tout véhicule (TV)</t>
        </is>
      </c>
      <c r="AB1054" s="427" t="n"/>
      <c r="AC1054" s="428" t="n"/>
      <c r="AD1054" s="88" t="n"/>
      <c r="AE1054" s="89" t="n"/>
      <c r="AF1054" s="481" t="n"/>
      <c r="AG1054" s="91" t="n"/>
      <c r="AH1054" s="92" t="n"/>
      <c r="AI1054" s="513" t="n"/>
      <c r="AJ1054" s="94" t="n"/>
      <c r="AK1054" s="32" t="n"/>
      <c r="AL1054" s="32" t="n"/>
      <c r="AM1054" s="95" t="n"/>
    </row>
    <row r="1055" ht="15.75" customFormat="1" customHeight="1" s="96">
      <c r="B1055" s="97" t="n"/>
      <c r="C1055" s="98" t="n"/>
      <c r="D1055" s="98" t="n"/>
      <c r="E1055" s="98" t="n"/>
      <c r="F1055" s="98" t="n"/>
      <c r="G1055" s="98" t="n"/>
      <c r="H1055" s="98" t="n"/>
      <c r="I1055" s="98" t="n"/>
      <c r="J1055" s="98" t="n"/>
      <c r="K1055" s="98" t="n"/>
      <c r="L1055" s="98" t="n"/>
      <c r="M1055" s="98" t="n"/>
      <c r="N1055" s="98" t="n"/>
      <c r="O1055" s="98" t="n"/>
      <c r="P1055" s="98" t="n"/>
      <c r="Q1055" s="98" t="n"/>
      <c r="R1055" s="98" t="n"/>
      <c r="S1055" s="98" t="n"/>
      <c r="T1055" s="98" t="n"/>
      <c r="U1055" s="98" t="n"/>
      <c r="V1055" s="98" t="n"/>
      <c r="W1055" s="98" t="n"/>
      <c r="X1055" s="98" t="n"/>
      <c r="Y1055" s="98" t="n"/>
      <c r="Z1055" s="98" t="n"/>
      <c r="AA1055" s="99" t="n"/>
      <c r="AB1055" s="100" t="n"/>
      <c r="AC1055" s="101" t="n"/>
      <c r="AD1055" s="371" t="n"/>
      <c r="AE1055" s="102" t="n"/>
      <c r="AF1055" s="103" t="n"/>
      <c r="AG1055" s="104" t="n"/>
      <c r="AH1055" s="105" t="n"/>
      <c r="AI1055" s="106" t="n"/>
      <c r="AJ1055" s="376" t="n"/>
      <c r="AK1055" s="385" t="n"/>
      <c r="AL1055" s="386" t="n"/>
      <c r="AM1055" s="387" t="n"/>
      <c r="AO1055" s="107" t="n"/>
      <c r="AP1055" s="108" t="n"/>
      <c r="AQ1055" s="108" t="n"/>
      <c r="AR1055" s="108" t="n"/>
      <c r="AS1055" s="108" t="n"/>
    </row>
    <row r="1056" ht="15.75" customHeight="1">
      <c r="B1056" s="77" t="n"/>
      <c r="C1056" s="78" t="n"/>
      <c r="D1056" s="78" t="n"/>
      <c r="E1056" s="78" t="n"/>
      <c r="F1056" s="78" t="n"/>
      <c r="G1056" s="78" t="n"/>
      <c r="H1056" s="78" t="n"/>
      <c r="I1056" s="78" t="n"/>
      <c r="J1056" s="78" t="n"/>
      <c r="K1056" s="78" t="n"/>
      <c r="L1056" s="78" t="n"/>
      <c r="M1056" s="78" t="n"/>
      <c r="N1056" s="78" t="n"/>
      <c r="O1056" s="78" t="n"/>
      <c r="P1056" s="78" t="n"/>
      <c r="Q1056" s="78" t="n"/>
      <c r="R1056" s="78" t="n"/>
      <c r="S1056" s="78" t="n"/>
      <c r="T1056" s="78" t="n"/>
      <c r="U1056" s="78" t="n"/>
      <c r="V1056" s="78" t="n"/>
      <c r="W1056" s="78" t="n"/>
      <c r="X1056" s="78" t="n"/>
      <c r="Y1056" s="78" t="n"/>
      <c r="Z1056" s="78" t="n"/>
      <c r="AA1056" s="551" t="inlineStr">
        <is>
          <t>Véhicules légers (VL)</t>
        </is>
      </c>
      <c r="AB1056" s="427" t="n"/>
      <c r="AC1056" s="428" t="n"/>
      <c r="AD1056" s="109" t="n"/>
      <c r="AE1056" s="110" t="n"/>
      <c r="AF1056" s="111" t="n"/>
      <c r="AG1056" s="112" t="n"/>
      <c r="AH1056" s="113" t="n"/>
      <c r="AI1056" s="114" t="n"/>
      <c r="AJ1056" s="115" t="n"/>
      <c r="AK1056" s="116" t="n"/>
      <c r="AL1056" s="116" t="n"/>
      <c r="AM1056" s="117" t="n"/>
    </row>
    <row r="1057" ht="15.75" customFormat="1" customHeight="1" s="96">
      <c r="B1057" s="97" t="n"/>
      <c r="C1057" s="98" t="n"/>
      <c r="D1057" s="98" t="n"/>
      <c r="E1057" s="98" t="n"/>
      <c r="F1057" s="98" t="n"/>
      <c r="G1057" s="98" t="n"/>
      <c r="H1057" s="98" t="n"/>
      <c r="I1057" s="98" t="n"/>
      <c r="J1057" s="98" t="n"/>
      <c r="K1057" s="98" t="n"/>
      <c r="L1057" s="98" t="n"/>
      <c r="M1057" s="98" t="n"/>
      <c r="N1057" s="98" t="n"/>
      <c r="O1057" s="98" t="n"/>
      <c r="P1057" s="98" t="n"/>
      <c r="Q1057" s="98" t="n"/>
      <c r="R1057" s="98" t="n"/>
      <c r="S1057" s="98" t="n"/>
      <c r="T1057" s="98" t="n"/>
      <c r="U1057" s="98" t="n"/>
      <c r="V1057" s="98" t="n"/>
      <c r="W1057" s="98" t="n"/>
      <c r="X1057" s="98" t="n"/>
      <c r="Y1057" s="98" t="n"/>
      <c r="Z1057" s="98" t="n"/>
      <c r="AA1057" s="118" t="n"/>
      <c r="AB1057" s="119" t="n"/>
      <c r="AC1057" s="120" t="n"/>
      <c r="AD1057" s="372" t="n"/>
      <c r="AE1057" s="121" t="n"/>
      <c r="AF1057" s="419" t="n"/>
      <c r="AG1057" s="122" t="n"/>
      <c r="AH1057" s="123" t="n"/>
      <c r="AI1057" s="124" t="n"/>
      <c r="AJ1057" s="375" t="n"/>
      <c r="AK1057" s="390" t="n"/>
      <c r="AL1057" s="389" t="n"/>
      <c r="AM1057" s="388" t="n"/>
      <c r="AO1057" s="107" t="n"/>
      <c r="AP1057" s="108" t="n"/>
      <c r="AQ1057" s="108" t="n"/>
      <c r="AR1057" s="108" t="n"/>
      <c r="AS1057" s="108" t="n"/>
    </row>
    <row r="1058" ht="15.75" customHeight="1">
      <c r="B1058" s="77" t="n"/>
      <c r="C1058" s="78" t="n"/>
      <c r="D1058" s="78" t="n"/>
      <c r="E1058" s="78" t="n"/>
      <c r="F1058" s="78" t="n"/>
      <c r="G1058" s="78" t="n"/>
      <c r="H1058" s="78" t="n"/>
      <c r="I1058" s="78" t="n"/>
      <c r="J1058" s="78" t="n"/>
      <c r="K1058" s="78" t="n"/>
      <c r="L1058" s="78" t="n"/>
      <c r="M1058" s="78" t="n"/>
      <c r="N1058" s="78" t="n"/>
      <c r="O1058" s="78" t="n"/>
      <c r="P1058" s="78" t="n"/>
      <c r="Q1058" s="78" t="n"/>
      <c r="R1058" s="78" t="n"/>
      <c r="S1058" s="78" t="n"/>
      <c r="T1058" s="78" t="n"/>
      <c r="U1058" s="78" t="n"/>
      <c r="V1058" s="78" t="n"/>
      <c r="W1058" s="78" t="n"/>
      <c r="X1058" s="78" t="n"/>
      <c r="Y1058" s="78" t="n"/>
      <c r="Z1058" s="78" t="n"/>
      <c r="AA1058" s="549" t="inlineStr">
        <is>
          <t>Poids lourds (PL)</t>
        </is>
      </c>
      <c r="AB1058" s="427" t="n"/>
      <c r="AC1058" s="428" t="n"/>
      <c r="AD1058" s="125" t="n"/>
      <c r="AE1058" s="126" t="n"/>
      <c r="AF1058" s="127" t="n"/>
      <c r="AG1058" s="128" t="n"/>
      <c r="AH1058" s="129" t="n"/>
      <c r="AI1058" s="130" t="n"/>
      <c r="AJ1058" s="131" t="n"/>
      <c r="AK1058" s="132" t="n"/>
      <c r="AL1058" s="132" t="n"/>
      <c r="AM1058" s="133" t="n"/>
    </row>
    <row r="1059" ht="15.75" customFormat="1" customHeight="1" s="96">
      <c r="B1059" s="97" t="n"/>
      <c r="C1059" s="98" t="n"/>
      <c r="D1059" s="98" t="n"/>
      <c r="E1059" s="98" t="n"/>
      <c r="F1059" s="98" t="n"/>
      <c r="G1059" s="98" t="n"/>
      <c r="H1059" s="98" t="n"/>
      <c r="I1059" s="98" t="n"/>
      <c r="J1059" s="98" t="n"/>
      <c r="K1059" s="98" t="n"/>
      <c r="L1059" s="98" t="n"/>
      <c r="M1059" s="98" t="n"/>
      <c r="N1059" s="98" t="n"/>
      <c r="O1059" s="98" t="n"/>
      <c r="P1059" s="98" t="n"/>
      <c r="Q1059" s="98" t="n"/>
      <c r="R1059" s="98" t="n"/>
      <c r="S1059" s="98" t="n"/>
      <c r="T1059" s="98" t="n"/>
      <c r="U1059" s="98" t="n"/>
      <c r="V1059" s="98" t="n"/>
      <c r="W1059" s="98" t="n"/>
      <c r="X1059" s="98" t="n"/>
      <c r="Y1059" s="98" t="n"/>
      <c r="Z1059" s="98" t="n"/>
      <c r="AA1059" s="134" t="n"/>
      <c r="AB1059" s="135" t="n"/>
      <c r="AC1059" s="136" t="n"/>
      <c r="AD1059" s="373">
        <f>AD1045</f>
        <v/>
      </c>
      <c r="AE1059" s="137" t="n"/>
      <c r="AF1059" s="418" t="inlineStr">
        <is>
          <t>km/h</t>
        </is>
      </c>
      <c r="AG1059" s="138">
        <f>SUMPRODUCT(MATCH(1,--($C1047:$Z1047&gt;15),0))</f>
        <v/>
      </c>
      <c r="AH1059" s="139">
        <f>SUMPRODUCT(MATCH(1,--($C1047:$Z1047&gt;50),0))</f>
        <v/>
      </c>
      <c r="AI1059" s="140">
        <f>SUMPRODUCT(MATCH(1,--($C1047:$Z1047&gt;85),0))</f>
        <v/>
      </c>
      <c r="AJ1059" s="374">
        <f>AJ1058/AD1058</f>
        <v/>
      </c>
      <c r="AK1059" s="391">
        <f>AK1058/$AD1058</f>
        <v/>
      </c>
      <c r="AL1059" s="393">
        <f>AL1058/$AD1058</f>
        <v/>
      </c>
      <c r="AM1059" s="392">
        <f>AM1058/$AD1058</f>
        <v/>
      </c>
      <c r="AO1059" s="107" t="n"/>
      <c r="AP1059" s="108" t="n"/>
      <c r="AQ1059" s="108" t="n"/>
      <c r="AR1059" s="108" t="n"/>
      <c r="AS1059" s="108" t="n"/>
    </row>
    <row r="1060" ht="15.75" customHeight="1">
      <c r="B1060" s="77" t="n"/>
      <c r="C1060" s="78" t="n"/>
      <c r="D1060" s="78" t="n"/>
      <c r="E1060" s="78" t="n"/>
      <c r="F1060" s="78" t="n"/>
      <c r="G1060" s="78" t="n"/>
      <c r="H1060" s="78" t="n"/>
      <c r="I1060" s="78" t="n"/>
      <c r="J1060" s="78" t="n"/>
      <c r="K1060" s="78" t="n"/>
      <c r="L1060" s="78" t="n"/>
      <c r="M1060" s="78" t="n"/>
      <c r="N1060" s="78" t="n"/>
      <c r="O1060" s="78" t="n"/>
      <c r="P1060" s="78" t="n"/>
      <c r="Q1060" s="78" t="n"/>
      <c r="R1060" s="78" t="n"/>
      <c r="S1060" s="78" t="n"/>
      <c r="T1060" s="78" t="n"/>
      <c r="U1060" s="78" t="n"/>
      <c r="V1060" s="78" t="n"/>
      <c r="W1060" s="78" t="n"/>
      <c r="X1060" s="78" t="n"/>
      <c r="Y1060" s="78" t="n"/>
      <c r="Z1060" s="78" t="n"/>
      <c r="AB1060" s="141" t="n"/>
      <c r="AC1060" s="141" t="n"/>
      <c r="AD1060" s="142" t="n"/>
      <c r="AE1060" s="143" t="n"/>
      <c r="AF1060" s="143" t="n"/>
      <c r="AG1060" s="143" t="n"/>
      <c r="AH1060" s="143" t="n"/>
      <c r="AI1060" s="438" t="inlineStr">
        <is>
          <t>Période 1:</t>
        </is>
      </c>
      <c r="AK1060" s="316" t="inlineStr">
        <is>
          <t>{{P1_START}}</t>
        </is>
      </c>
      <c r="AL1060" s="425" t="inlineStr">
        <is>
          <t>à</t>
        </is>
      </c>
      <c r="AM1060" s="316" t="inlineStr">
        <is>
          <t>{{P1_END}}</t>
        </is>
      </c>
      <c r="AN1060" s="144" t="n"/>
    </row>
    <row r="1061" ht="15.75" customHeight="1">
      <c r="B1061" s="77" t="n"/>
      <c r="C1061" s="78" t="n"/>
      <c r="D1061" s="78" t="n"/>
      <c r="E1061" s="78" t="n"/>
      <c r="F1061" s="78" t="n"/>
      <c r="G1061" s="78" t="n"/>
      <c r="H1061" s="78" t="n"/>
      <c r="I1061" s="78" t="n"/>
      <c r="J1061" s="78" t="n"/>
      <c r="K1061" s="78" t="n"/>
      <c r="L1061" s="78" t="n"/>
      <c r="M1061" s="78" t="n"/>
      <c r="N1061" s="78" t="n"/>
      <c r="O1061" s="78" t="n"/>
      <c r="P1061" s="78" t="n"/>
      <c r="Q1061" s="78" t="n"/>
      <c r="R1061" s="78" t="n"/>
      <c r="S1061" s="78" t="n"/>
      <c r="T1061" s="78" t="n"/>
      <c r="U1061" s="78" t="n"/>
      <c r="V1061" s="78" t="n"/>
      <c r="W1061" s="78" t="n"/>
      <c r="X1061" s="78" t="n"/>
      <c r="Y1061" s="78" t="n"/>
      <c r="Z1061" s="78" t="n"/>
      <c r="AB1061" s="145" t="n"/>
      <c r="AC1061" s="145" t="n"/>
      <c r="AD1061" s="146" t="n"/>
      <c r="AE1061" s="147" t="n"/>
      <c r="AF1061" s="147" t="n"/>
      <c r="AG1061" s="147" t="n"/>
      <c r="AH1061" s="147" t="n"/>
      <c r="AI1061" s="438" t="inlineStr">
        <is>
          <t>Période 2:</t>
        </is>
      </c>
      <c r="AK1061" s="316" t="inlineStr">
        <is>
          <t>{{P2_START}}</t>
        </is>
      </c>
      <c r="AL1061" s="425" t="inlineStr">
        <is>
          <t>à</t>
        </is>
      </c>
      <c r="AM1061" s="316" t="inlineStr">
        <is>
          <t>{{P2_END}}</t>
        </is>
      </c>
      <c r="AN1061" s="144" t="n"/>
    </row>
    <row r="1062" ht="15.75" customHeight="1">
      <c r="B1062" s="77" t="n"/>
      <c r="C1062" s="78" t="n"/>
      <c r="D1062" s="78" t="n"/>
      <c r="E1062" s="78" t="n"/>
      <c r="F1062" s="78" t="n"/>
      <c r="G1062" s="78" t="n"/>
      <c r="H1062" s="78" t="n"/>
      <c r="I1062" s="78" t="n"/>
      <c r="J1062" s="78" t="n"/>
      <c r="K1062" s="78" t="n"/>
      <c r="L1062" s="78" t="n"/>
      <c r="M1062" s="78" t="n"/>
      <c r="N1062" s="78" t="n"/>
      <c r="O1062" s="78" t="n"/>
      <c r="P1062" s="78" t="n"/>
      <c r="Q1062" s="78" t="n"/>
      <c r="R1062" s="78" t="n"/>
      <c r="S1062" s="78" t="n"/>
      <c r="T1062" s="78" t="n"/>
      <c r="U1062" s="78" t="n"/>
      <c r="V1062" s="78" t="n"/>
      <c r="W1062" s="78" t="n"/>
      <c r="X1062" s="78" t="n"/>
      <c r="Y1062" s="78" t="n"/>
      <c r="Z1062" s="78" t="n"/>
      <c r="AB1062" s="148" t="n"/>
      <c r="AC1062" s="148" t="n"/>
      <c r="AD1062" s="146" t="n"/>
      <c r="AE1062" s="147" t="n"/>
      <c r="AF1062" s="147" t="n"/>
      <c r="AG1062" s="147" t="n"/>
      <c r="AH1062" s="147" t="n"/>
      <c r="AI1062" s="438" t="inlineStr">
        <is>
          <t>Période 3:</t>
        </is>
      </c>
      <c r="AK1062" s="316" t="inlineStr">
        <is>
          <t>{{P3_START}}</t>
        </is>
      </c>
      <c r="AL1062" s="425" t="inlineStr">
        <is>
          <t>à</t>
        </is>
      </c>
      <c r="AM1062" s="316" t="inlineStr">
        <is>
          <t>{{P3_END}}</t>
        </is>
      </c>
      <c r="AN1062" s="144" t="n"/>
    </row>
    <row r="1063" ht="15.75" customHeight="1">
      <c r="B1063" s="77" t="n"/>
      <c r="C1063" s="78" t="n"/>
      <c r="D1063" s="78" t="n"/>
      <c r="E1063" s="78" t="n"/>
      <c r="F1063" s="78" t="n"/>
      <c r="G1063" s="78" t="n"/>
      <c r="H1063" s="78" t="n"/>
      <c r="I1063" s="78" t="n"/>
      <c r="J1063" s="78" t="n"/>
      <c r="K1063" s="78" t="n"/>
      <c r="L1063" s="78" t="n"/>
      <c r="M1063" s="78" t="n"/>
      <c r="N1063" s="78" t="n"/>
      <c r="O1063" s="78" t="n"/>
      <c r="P1063" s="78" t="n"/>
      <c r="Q1063" s="78" t="n"/>
      <c r="R1063" s="78" t="n"/>
      <c r="S1063" s="78" t="n"/>
      <c r="T1063" s="78" t="n"/>
      <c r="U1063" s="78" t="n"/>
      <c r="V1063" s="78" t="n"/>
      <c r="W1063" s="78" t="n"/>
      <c r="X1063" s="78" t="n"/>
      <c r="Y1063" s="78" t="n"/>
      <c r="Z1063" s="78" t="n"/>
      <c r="AB1063" s="149" t="n"/>
      <c r="AC1063" s="74" t="n"/>
      <c r="AD1063" s="150" t="n"/>
      <c r="AE1063" s="150" t="n"/>
      <c r="AF1063" s="149" t="n"/>
      <c r="AG1063" s="150" t="n"/>
      <c r="AH1063" s="150" t="n"/>
      <c r="AI1063" s="151" t="n"/>
      <c r="AJ1063" s="151" t="n"/>
      <c r="AK1063" s="151" t="n"/>
      <c r="AL1063" s="151" t="n"/>
      <c r="AM1063" s="151" t="n"/>
      <c r="AN1063" s="151" t="n"/>
    </row>
    <row r="1064" ht="15.75" customHeight="1">
      <c r="B1064" s="77" t="n"/>
      <c r="C1064" s="78" t="n"/>
      <c r="D1064" s="78" t="n"/>
      <c r="E1064" s="78" t="n"/>
      <c r="F1064" s="78" t="n"/>
      <c r="G1064" s="78" t="n"/>
      <c r="H1064" s="78" t="n"/>
      <c r="I1064" s="78" t="n"/>
      <c r="J1064" s="78" t="n"/>
      <c r="K1064" s="78" t="n"/>
      <c r="L1064" s="78" t="n"/>
      <c r="M1064" s="78" t="n"/>
      <c r="N1064" s="78" t="n"/>
      <c r="O1064" s="78" t="n"/>
      <c r="P1064" s="78" t="n"/>
      <c r="Q1064" s="78" t="n"/>
      <c r="R1064" s="78" t="n"/>
      <c r="S1064" s="78" t="n"/>
      <c r="T1064" s="78" t="n"/>
      <c r="U1064" s="78" t="n"/>
      <c r="V1064" s="78" t="n"/>
      <c r="W1064" s="78" t="n"/>
      <c r="X1064" s="78" t="n"/>
      <c r="Y1064" s="78" t="n"/>
      <c r="Z1064" s="78" t="n"/>
      <c r="AA1064" s="40" t="n"/>
      <c r="AB1064" s="40" t="n"/>
      <c r="AC1064" s="40" t="n"/>
      <c r="AD1064" s="40" t="n"/>
      <c r="AE1064" s="40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</row>
    <row r="1065" ht="15.75" customHeight="1"/>
    <row r="1066" ht="15.75" customHeight="1">
      <c r="B1066" s="5" t="n"/>
      <c r="C1066" s="6" t="n"/>
      <c r="D1066" s="6" t="n"/>
      <c r="E1066" s="6" t="n"/>
      <c r="F1066" s="7" t="n"/>
      <c r="G1066" s="445" t="inlineStr">
        <is>
          <t>MOYENNE DE LA PERIODE DE RELEVE</t>
        </is>
      </c>
      <c r="H1066" s="446" t="n"/>
      <c r="I1066" s="446" t="n"/>
      <c r="J1066" s="446" t="n"/>
      <c r="K1066" s="446" t="n"/>
      <c r="L1066" s="446" t="n"/>
      <c r="M1066" s="446" t="n"/>
      <c r="N1066" s="446" t="n"/>
      <c r="O1066" s="446" t="n"/>
      <c r="P1066" s="446" t="n"/>
      <c r="Q1066" s="446" t="n"/>
      <c r="R1066" s="446" t="n"/>
      <c r="S1066" s="446" t="n"/>
      <c r="T1066" s="446" t="n"/>
      <c r="U1066" s="446" t="n"/>
      <c r="V1066" s="446" t="n"/>
      <c r="W1066" s="446" t="n"/>
      <c r="X1066" s="446" t="n"/>
      <c r="Y1066" s="446" t="n"/>
      <c r="Z1066" s="446" t="n"/>
      <c r="AA1066" s="446" t="n"/>
      <c r="AB1066" s="446" t="n"/>
      <c r="AC1066" s="446" t="n"/>
      <c r="AD1066" s="446" t="n"/>
      <c r="AE1066" s="446" t="n"/>
      <c r="AF1066" s="446" t="n"/>
      <c r="AG1066" s="8" t="n"/>
      <c r="AH1066" s="8" t="n"/>
      <c r="AI1066" s="8" t="n"/>
      <c r="AJ1066" s="8" t="n"/>
      <c r="AK1066" s="8" t="n"/>
      <c r="AL1066" s="8" t="n"/>
      <c r="AM1066" s="9" t="n"/>
      <c r="AN1066" s="10" t="n"/>
    </row>
    <row r="1067" ht="15.75" customHeight="1">
      <c r="B1067" s="11" t="n"/>
      <c r="C1067" s="12" t="n"/>
      <c r="D1067" s="12" t="n"/>
      <c r="E1067" s="12" t="n"/>
      <c r="F1067" s="13" t="n"/>
      <c r="G1067" s="550" t="inlineStr">
        <is>
          <t>SENS1</t>
        </is>
      </c>
      <c r="H1067" s="427" t="n"/>
      <c r="I1067" s="427" t="n"/>
      <c r="J1067" s="428" t="n"/>
      <c r="K1067" s="444" t="inlineStr">
        <is>
          <t>Sens</t>
        </is>
      </c>
      <c r="L1067" s="440" t="n">
        <v>1</v>
      </c>
      <c r="M1067" s="447" t="inlineStr">
        <is>
          <t>Voie</t>
        </is>
      </c>
      <c r="N1067" s="440" t="n">
        <v>0</v>
      </c>
      <c r="O1067" s="14" t="n"/>
      <c r="P1067" s="15" t="n"/>
      <c r="Q1067" s="441" t="inlineStr">
        <is>
          <t>{{SECT_INFO}}</t>
        </is>
      </c>
      <c r="R1067" s="427" t="n"/>
      <c r="S1067" s="427" t="n"/>
      <c r="T1067" s="427" t="n"/>
      <c r="U1067" s="427" t="n"/>
      <c r="V1067" s="427" t="n"/>
      <c r="W1067" s="427" t="n"/>
      <c r="X1067" s="427" t="n"/>
      <c r="Y1067" s="428" t="n"/>
      <c r="Z1067" s="441" t="inlineStr">
        <is>
          <t>{{SURVEY_PERIOD}}</t>
        </is>
      </c>
      <c r="AA1067" s="427" t="n"/>
      <c r="AB1067" s="427" t="n"/>
      <c r="AC1067" s="427" t="n"/>
      <c r="AD1067" s="427" t="n"/>
      <c r="AE1067" s="427" t="n"/>
      <c r="AF1067" s="428" t="n"/>
      <c r="AG1067" s="441" t="inlineStr">
        <is>
          <t>Mode 4 / Seq = 60mn</t>
        </is>
      </c>
      <c r="AH1067" s="427" t="n"/>
      <c r="AI1067" s="427" t="n"/>
      <c r="AJ1067" s="427" t="n"/>
      <c r="AK1067" s="427" t="n"/>
      <c r="AL1067" s="427" t="n"/>
      <c r="AM1067" s="428" t="n"/>
      <c r="AN1067" s="16" t="n"/>
    </row>
    <row r="1068" ht="15.75" customHeight="1">
      <c r="B1068" s="11" t="n"/>
      <c r="C1068" s="12" t="n"/>
      <c r="D1068" s="12" t="n"/>
      <c r="E1068" s="12" t="n"/>
      <c r="F1068" s="13" t="n"/>
      <c r="G1068" s="431" t="n"/>
      <c r="J1068" s="433" t="n"/>
      <c r="K1068" s="434" t="n"/>
      <c r="L1068" s="435" t="n"/>
      <c r="M1068" s="435" t="n"/>
      <c r="N1068" s="435" t="n"/>
      <c r="O1068" s="17" t="n"/>
      <c r="P1068" s="18" t="n"/>
      <c r="Q1068" s="434" t="n"/>
      <c r="R1068" s="435" t="n"/>
      <c r="S1068" s="435" t="n"/>
      <c r="T1068" s="435" t="n"/>
      <c r="U1068" s="435" t="n"/>
      <c r="V1068" s="435" t="n"/>
      <c r="W1068" s="435" t="n"/>
      <c r="X1068" s="435" t="n"/>
      <c r="Y1068" s="436" t="n"/>
      <c r="Z1068" s="434" t="n"/>
      <c r="AA1068" s="435" t="n"/>
      <c r="AB1068" s="435" t="n"/>
      <c r="AC1068" s="435" t="n"/>
      <c r="AD1068" s="435" t="n"/>
      <c r="AE1068" s="435" t="n"/>
      <c r="AF1068" s="436" t="n"/>
      <c r="AG1068" s="434" t="n"/>
      <c r="AH1068" s="435" t="n"/>
      <c r="AI1068" s="435" t="n"/>
      <c r="AJ1068" s="435" t="n"/>
      <c r="AK1068" s="435" t="n"/>
      <c r="AL1068" s="435" t="n"/>
      <c r="AM1068" s="436" t="n"/>
      <c r="AN1068" s="16" t="n"/>
    </row>
    <row r="1069" ht="15.75" customHeight="1">
      <c r="B1069" s="11" t="n"/>
      <c r="C1069" s="12" t="n"/>
      <c r="D1069" s="12" t="n"/>
      <c r="E1069" s="12" t="n"/>
      <c r="F1069" s="13" t="n"/>
      <c r="G1069" s="431" t="n"/>
      <c r="J1069" s="433" t="n"/>
      <c r="K1069" s="443" t="inlineStr">
        <is>
          <t>{{LOCATION}}</t>
        </is>
      </c>
      <c r="L1069" s="427" t="n"/>
      <c r="M1069" s="427" t="n"/>
      <c r="N1069" s="427" t="n"/>
      <c r="O1069" s="427" t="n"/>
      <c r="P1069" s="427" t="n"/>
      <c r="Q1069" s="427" t="n"/>
      <c r="R1069" s="427" t="n"/>
      <c r="S1069" s="427" t="n"/>
      <c r="T1069" s="427" t="n"/>
      <c r="U1069" s="427" t="n"/>
      <c r="V1069" s="427" t="n"/>
      <c r="W1069" s="427" t="n"/>
      <c r="X1069" s="427" t="n"/>
      <c r="Y1069" s="427" t="n"/>
      <c r="Z1069" s="427" t="n"/>
      <c r="AA1069" s="427" t="n"/>
      <c r="AB1069" s="427" t="n"/>
      <c r="AC1069" s="427" t="n"/>
      <c r="AD1069" s="427" t="n"/>
      <c r="AE1069" s="427" t="n"/>
      <c r="AF1069" s="427" t="n"/>
      <c r="AG1069" s="427" t="n"/>
      <c r="AH1069" s="427" t="n"/>
      <c r="AI1069" s="427" t="n"/>
      <c r="AJ1069" s="447" t="inlineStr">
        <is>
          <t>Page</t>
        </is>
      </c>
      <c r="AK1069" s="442" t="inlineStr">
        <is>
          <t>-</t>
        </is>
      </c>
      <c r="AL1069" s="19" t="n"/>
      <c r="AM1069" s="20" t="n"/>
      <c r="AN1069" s="21" t="n"/>
    </row>
    <row r="1070" ht="15.75" customHeight="1">
      <c r="B1070" s="22" t="n"/>
      <c r="C1070" s="23" t="n"/>
      <c r="D1070" s="23" t="n"/>
      <c r="E1070" s="23" t="n"/>
      <c r="F1070" s="24" t="n"/>
      <c r="G1070" s="434" t="n"/>
      <c r="H1070" s="435" t="n"/>
      <c r="I1070" s="435" t="n"/>
      <c r="J1070" s="436" t="n"/>
      <c r="K1070" s="434" t="n"/>
      <c r="L1070" s="435" t="n"/>
      <c r="M1070" s="435" t="n"/>
      <c r="N1070" s="435" t="n"/>
      <c r="O1070" s="435" t="n"/>
      <c r="P1070" s="435" t="n"/>
      <c r="Q1070" s="435" t="n"/>
      <c r="R1070" s="435" t="n"/>
      <c r="S1070" s="435" t="n"/>
      <c r="T1070" s="435" t="n"/>
      <c r="U1070" s="435" t="n"/>
      <c r="V1070" s="435" t="n"/>
      <c r="W1070" s="435" t="n"/>
      <c r="X1070" s="435" t="n"/>
      <c r="Y1070" s="435" t="n"/>
      <c r="Z1070" s="435" t="n"/>
      <c r="AA1070" s="435" t="n"/>
      <c r="AB1070" s="435" t="n"/>
      <c r="AC1070" s="435" t="n"/>
      <c r="AD1070" s="435" t="n"/>
      <c r="AE1070" s="435" t="n"/>
      <c r="AF1070" s="435" t="n"/>
      <c r="AG1070" s="435" t="n"/>
      <c r="AH1070" s="435" t="n"/>
      <c r="AI1070" s="435" t="n"/>
      <c r="AJ1070" s="435" t="n"/>
      <c r="AK1070" s="435" t="n"/>
      <c r="AL1070" s="25" t="n"/>
      <c r="AM1070" s="26" t="n"/>
    </row>
    <row r="1071" ht="15.75" customFormat="1" customHeight="1" s="27">
      <c r="B1071" s="28" t="n"/>
      <c r="C1071" s="29" t="n"/>
      <c r="D1071" s="29" t="n"/>
      <c r="E1071" s="29" t="n"/>
      <c r="F1071" s="29" t="n"/>
      <c r="G1071" s="29" t="n"/>
      <c r="H1071" s="29" t="n"/>
      <c r="I1071" s="29" t="n"/>
      <c r="J1071" s="29" t="n"/>
      <c r="K1071" s="29" t="n"/>
      <c r="L1071" s="29" t="n"/>
      <c r="M1071" s="29" t="n"/>
      <c r="N1071" s="29" t="n"/>
      <c r="O1071" s="29" t="n"/>
      <c r="P1071" s="29" t="n"/>
      <c r="Q1071" s="29" t="n"/>
      <c r="R1071" s="29" t="n"/>
      <c r="S1071" s="29" t="n"/>
      <c r="T1071" s="29" t="n"/>
      <c r="U1071" s="29" t="n"/>
      <c r="V1071" s="29" t="n"/>
      <c r="W1071" s="29" t="n"/>
      <c r="X1071" s="29" t="n"/>
      <c r="Y1071" s="29" t="n"/>
      <c r="Z1071" s="29" t="n"/>
      <c r="AO1071" s="3" t="n"/>
      <c r="AP1071" s="4" t="n"/>
      <c r="AQ1071" s="4" t="n"/>
      <c r="AR1071" s="4" t="n"/>
      <c r="AS1071" s="4" t="n"/>
    </row>
    <row r="1072" hidden="1" ht="15.75" customFormat="1" customHeight="1" s="30">
      <c r="B1072" s="31" t="inlineStr">
        <is>
          <t>Vitesses</t>
        </is>
      </c>
      <c r="C1072" s="31" t="n">
        <v>0</v>
      </c>
      <c r="D1072" s="31" t="n">
        <v>20</v>
      </c>
      <c r="E1072" s="31" t="n">
        <v>20</v>
      </c>
      <c r="F1072" s="31" t="n">
        <v>30</v>
      </c>
      <c r="G1072" s="31" t="n">
        <v>30</v>
      </c>
      <c r="H1072" s="31" t="n">
        <v>40</v>
      </c>
      <c r="I1072" s="31" t="n">
        <v>40</v>
      </c>
      <c r="J1072" s="31" t="n">
        <v>50</v>
      </c>
      <c r="K1072" s="31" t="n">
        <v>50</v>
      </c>
      <c r="L1072" s="31" t="n">
        <v>60</v>
      </c>
      <c r="M1072" s="31" t="n">
        <v>60</v>
      </c>
      <c r="N1072" s="31" t="n">
        <v>70</v>
      </c>
      <c r="O1072" s="31" t="n">
        <v>70</v>
      </c>
      <c r="P1072" s="31" t="n">
        <v>80</v>
      </c>
      <c r="Q1072" s="31" t="n">
        <v>80</v>
      </c>
      <c r="R1072" s="31" t="n">
        <v>90</v>
      </c>
      <c r="S1072" s="31" t="n">
        <v>90</v>
      </c>
      <c r="T1072" s="31" t="n">
        <v>100</v>
      </c>
      <c r="U1072" s="31" t="n">
        <v>100</v>
      </c>
      <c r="V1072" s="31" t="n">
        <v>110</v>
      </c>
      <c r="W1072" s="31" t="n">
        <v>110</v>
      </c>
      <c r="X1072" s="31" t="n">
        <v>120</v>
      </c>
      <c r="Y1072" s="31" t="n">
        <v>120</v>
      </c>
      <c r="Z1072" s="31" t="n">
        <v>130</v>
      </c>
      <c r="AO1072" s="3" t="n"/>
    </row>
    <row r="1073" ht="15.75" customHeight="1">
      <c r="B1073" s="450" t="n"/>
      <c r="C1073" s="32" t="n"/>
      <c r="D1073" s="32" t="inlineStr">
        <is>
          <t>&lt;20</t>
        </is>
      </c>
      <c r="E1073" s="32" t="n"/>
      <c r="F1073" s="32" t="inlineStr">
        <is>
          <t>20 - 30</t>
        </is>
      </c>
      <c r="G1073" s="32" t="n"/>
      <c r="H1073" s="32" t="inlineStr">
        <is>
          <t>30 - 40</t>
        </is>
      </c>
      <c r="I1073" s="32" t="n"/>
      <c r="J1073" s="32" t="inlineStr">
        <is>
          <t>40 - 50</t>
        </is>
      </c>
      <c r="K1073" s="32" t="n"/>
      <c r="L1073" s="32" t="inlineStr">
        <is>
          <t>50 - 60</t>
        </is>
      </c>
      <c r="M1073" s="32" t="n"/>
      <c r="N1073" s="32" t="inlineStr">
        <is>
          <t>60 - 70</t>
        </is>
      </c>
      <c r="O1073" s="32" t="n"/>
      <c r="P1073" s="32" t="inlineStr">
        <is>
          <t>70 - 80</t>
        </is>
      </c>
      <c r="Q1073" s="32" t="n"/>
      <c r="R1073" s="32" t="inlineStr">
        <is>
          <t>80 - 90</t>
        </is>
      </c>
      <c r="S1073" s="32" t="n"/>
      <c r="T1073" s="32" t="inlineStr">
        <is>
          <t>90 - 100</t>
        </is>
      </c>
      <c r="U1073" s="32" t="n"/>
      <c r="V1073" s="32" t="inlineStr">
        <is>
          <t>100 - 110</t>
        </is>
      </c>
      <c r="W1073" s="32" t="n"/>
      <c r="X1073" s="32" t="inlineStr">
        <is>
          <t>110 - 120</t>
        </is>
      </c>
      <c r="Y1073" s="32" t="n"/>
      <c r="Z1073" s="32" t="inlineStr">
        <is>
          <t>&gt;120</t>
        </is>
      </c>
      <c r="AA1073" s="33" t="n"/>
      <c r="AB1073" s="34" t="inlineStr">
        <is>
          <t>Vmoy(km/h)</t>
        </is>
      </c>
      <c r="AC1073" s="33" t="n"/>
      <c r="AD1073" s="35" t="inlineStr">
        <is>
          <t xml:space="preserve">     Débit</t>
        </is>
      </c>
      <c r="AE1073" s="34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</row>
    <row r="1074" ht="15.75" customHeight="1">
      <c r="B1074" s="434" t="n"/>
      <c r="C1074" s="37" t="inlineStr">
        <is>
          <t>VL</t>
        </is>
      </c>
      <c r="D1074" s="37" t="inlineStr">
        <is>
          <t>PL</t>
        </is>
      </c>
      <c r="E1074" s="37" t="inlineStr">
        <is>
          <t>VL</t>
        </is>
      </c>
      <c r="F1074" s="37" t="inlineStr">
        <is>
          <t>PL</t>
        </is>
      </c>
      <c r="G1074" s="37" t="inlineStr">
        <is>
          <t>VL</t>
        </is>
      </c>
      <c r="H1074" s="37" t="inlineStr">
        <is>
          <t>PL</t>
        </is>
      </c>
      <c r="I1074" s="37" t="inlineStr">
        <is>
          <t>VL</t>
        </is>
      </c>
      <c r="J1074" s="37" t="inlineStr">
        <is>
          <t>PL</t>
        </is>
      </c>
      <c r="K1074" s="37" t="inlineStr">
        <is>
          <t>VL</t>
        </is>
      </c>
      <c r="L1074" s="37" t="inlineStr">
        <is>
          <t>PL</t>
        </is>
      </c>
      <c r="M1074" s="37" t="inlineStr">
        <is>
          <t>VL</t>
        </is>
      </c>
      <c r="N1074" s="37" t="inlineStr">
        <is>
          <t>PL</t>
        </is>
      </c>
      <c r="O1074" s="37" t="inlineStr">
        <is>
          <t>VL</t>
        </is>
      </c>
      <c r="P1074" s="37" t="inlineStr">
        <is>
          <t>PL</t>
        </is>
      </c>
      <c r="Q1074" s="37" t="inlineStr">
        <is>
          <t>VL</t>
        </is>
      </c>
      <c r="R1074" s="37" t="inlineStr">
        <is>
          <t>PL</t>
        </is>
      </c>
      <c r="S1074" s="37" t="inlineStr">
        <is>
          <t>VL</t>
        </is>
      </c>
      <c r="T1074" s="37" t="inlineStr">
        <is>
          <t>PL</t>
        </is>
      </c>
      <c r="U1074" s="37" t="inlineStr">
        <is>
          <t>VL</t>
        </is>
      </c>
      <c r="V1074" s="37" t="inlineStr">
        <is>
          <t>PL</t>
        </is>
      </c>
      <c r="W1074" s="37" t="inlineStr">
        <is>
          <t>VL</t>
        </is>
      </c>
      <c r="X1074" s="37" t="inlineStr">
        <is>
          <t>PL</t>
        </is>
      </c>
      <c r="Y1074" s="37" t="inlineStr">
        <is>
          <t>VL</t>
        </is>
      </c>
      <c r="Z1074" s="37" t="inlineStr">
        <is>
          <t>PL</t>
        </is>
      </c>
      <c r="AA1074" s="38" t="inlineStr">
        <is>
          <t>VL</t>
        </is>
      </c>
      <c r="AB1074" s="39" t="inlineStr">
        <is>
          <t>PL</t>
        </is>
      </c>
      <c r="AC1074" s="38" t="inlineStr">
        <is>
          <t>VL</t>
        </is>
      </c>
      <c r="AD1074" s="37" t="inlineStr">
        <is>
          <t>PL</t>
        </is>
      </c>
      <c r="AE1074" s="39" t="inlineStr">
        <is>
          <t>TV</t>
        </is>
      </c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</row>
    <row r="1075" ht="15.75" customHeight="1">
      <c r="B1075" s="41" t="inlineStr">
        <is>
          <t>0h - 1h</t>
        </is>
      </c>
      <c r="C1075" s="42" t="n"/>
      <c r="D1075" s="42" t="n"/>
      <c r="E1075" s="42" t="n"/>
      <c r="F1075" s="42" t="n"/>
      <c r="G1075" s="42" t="n"/>
      <c r="H1075" s="42" t="n"/>
      <c r="I1075" s="42" t="n"/>
      <c r="J1075" s="42" t="n"/>
      <c r="K1075" s="42" t="n"/>
      <c r="L1075" s="42" t="n"/>
      <c r="M1075" s="42" t="n"/>
      <c r="N1075" s="42" t="n"/>
      <c r="O1075" s="42" t="n"/>
      <c r="P1075" s="42" t="n"/>
      <c r="Q1075" s="42" t="n"/>
      <c r="R1075" s="42" t="n"/>
      <c r="S1075" s="42" t="n"/>
      <c r="T1075" s="42" t="n"/>
      <c r="U1075" s="42" t="n"/>
      <c r="V1075" s="42" t="n"/>
      <c r="W1075" s="42" t="n"/>
      <c r="X1075" s="42" t="n"/>
      <c r="Y1075" s="42" t="n"/>
      <c r="Z1075" s="42" t="n"/>
      <c r="AA1075" s="43">
        <f>IF(AC1075=0,"",(C1075*(C$8+D$8)/2+E1075*(E$8+F$8)/2+G1075*(G$8+H$8)/2+I1075*(I$8+J$8)/2+K1075*(K$8+L$8)/2+M1075*(M$8+N$8)/2+O1075*(O$8+P$8)/2+Q1075*(Q$8+R$8)/2+S1075*(S$8+T$8)/2+U1075*(U$8+V$8)/2+W1075*(W$8+X$8)/2+Y1075*(Y$8+Z$8)/2)/AC1075)</f>
        <v/>
      </c>
      <c r="AB1075" s="44">
        <f>IF(AD1075=0,"",(D1075*(D$8+C$8)/2+F1075*(F$8+E$8)/2+H1075*(H$8+G$8)/2+J1075*(J$8+I$8)/2+L1075*(L$8+K$8)/2+N1075*(N$8+M$8)/2+P1075*(P$8+O$8)/2+R1075*(R$8+Q$8)/2+T1075*(T$8+S$8)/2+V1075*(V$8+U$8)/2+X1075*(X$8+W$8)/2+Z1075*(Z$8+Y$8)/2)/AD1075)</f>
        <v/>
      </c>
      <c r="AC1075" s="45">
        <f>SUM(C1075,E1075,G1075,I1075,K1075,M1075,O1075,Q1075,S1075,U1075,W1075,Y1075)</f>
        <v/>
      </c>
      <c r="AD1075" s="46">
        <f>SUM(D1075,F1075,H1075,J1075,L1075,N1075,P1075,R1075,T1075,V1075,X1075,Z1075)</f>
        <v/>
      </c>
      <c r="AE1075" s="47">
        <f>AC1075+AD1075</f>
        <v/>
      </c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8">
        <f>TIME(HOUR(AP1075),MINUTE(AP1075),0)</f>
        <v/>
      </c>
      <c r="AP1075" s="48">
        <f>#REF!</f>
        <v/>
      </c>
    </row>
    <row r="1076" ht="15.75" customHeight="1">
      <c r="B1076" s="41" t="inlineStr">
        <is>
          <t>1h - 2h</t>
        </is>
      </c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  <c r="P1076" s="42" t="n"/>
      <c r="Q1076" s="42" t="n"/>
      <c r="R1076" s="42" t="n"/>
      <c r="S1076" s="42" t="n"/>
      <c r="T1076" s="42" t="n"/>
      <c r="U1076" s="42" t="n"/>
      <c r="V1076" s="42" t="n"/>
      <c r="W1076" s="42" t="n"/>
      <c r="X1076" s="42" t="n"/>
      <c r="Y1076" s="42" t="n"/>
      <c r="Z1076" s="42" t="n"/>
      <c r="AA1076" s="43">
        <f>IF(AC1076=0,"",(C1076*(C$8+D$8)/2+E1076*(E$8+F$8)/2+G1076*(G$8+H$8)/2+I1076*(I$8+J$8)/2+K1076*(K$8+L$8)/2+M1076*(M$8+N$8)/2+O1076*(O$8+P$8)/2+Q1076*(Q$8+R$8)/2+S1076*(S$8+T$8)/2+U1076*(U$8+V$8)/2+W1076*(W$8+X$8)/2+Y1076*(Y$8+Z$8)/2)/AC1076)</f>
        <v/>
      </c>
      <c r="AB1076" s="44">
        <f>IF(AD1076=0,"",(D1076*(D$8+C$8)/2+F1076*(F$8+E$8)/2+H1076*(H$8+G$8)/2+J1076*(J$8+I$8)/2+L1076*(L$8+K$8)/2+N1076*(N$8+M$8)/2+P1076*(P$8+O$8)/2+R1076*(R$8+Q$8)/2+T1076*(T$8+S$8)/2+V1076*(V$8+U$8)/2+X1076*(X$8+W$8)/2+Z1076*(Z$8+Y$8)/2)/AD1076)</f>
        <v/>
      </c>
      <c r="AC1076" s="45">
        <f>SUM(C1076,E1076,G1076,I1076,K1076,M1076,O1076,Q1076,S1076,U1076,W1076,Y1076)</f>
        <v/>
      </c>
      <c r="AD1076" s="46">
        <f>SUM(D1076,F1076,H1076,J1076,L1076,N1076,P1076,R1076,T1076,V1076,X1076,Z1076)</f>
        <v/>
      </c>
      <c r="AE1076" s="47">
        <f>AC1076+AD1076</f>
        <v/>
      </c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8">
        <f>AO1075+TIME(0,60*$AH$43/24,0)</f>
        <v/>
      </c>
      <c r="AP1076" s="48">
        <f>AP1075+TIME(0,60*$AH$43/24,0)</f>
        <v/>
      </c>
    </row>
    <row r="1077" ht="15.75" customHeight="1">
      <c r="B1077" s="41" t="inlineStr">
        <is>
          <t>2h - 3h</t>
        </is>
      </c>
      <c r="C1077" s="42" t="n"/>
      <c r="D1077" s="42" t="n"/>
      <c r="E1077" s="42" t="n"/>
      <c r="F1077" s="42" t="n"/>
      <c r="G1077" s="42" t="n"/>
      <c r="H1077" s="42" t="n"/>
      <c r="I1077" s="42" t="n"/>
      <c r="J1077" s="42" t="n"/>
      <c r="K1077" s="42" t="n"/>
      <c r="L1077" s="42" t="n"/>
      <c r="M1077" s="42" t="n"/>
      <c r="N1077" s="42" t="n"/>
      <c r="O1077" s="42" t="n"/>
      <c r="P1077" s="42" t="n"/>
      <c r="Q1077" s="42" t="n"/>
      <c r="R1077" s="42" t="n"/>
      <c r="S1077" s="42" t="n"/>
      <c r="T1077" s="42" t="n"/>
      <c r="U1077" s="42" t="n"/>
      <c r="V1077" s="42" t="n"/>
      <c r="W1077" s="42" t="n"/>
      <c r="X1077" s="42" t="n"/>
      <c r="Y1077" s="42" t="n"/>
      <c r="Z1077" s="42" t="n"/>
      <c r="AA1077" s="43">
        <f>IF(AC1077=0,"",(C1077*(C$8+D$8)/2+E1077*(E$8+F$8)/2+G1077*(G$8+H$8)/2+I1077*(I$8+J$8)/2+K1077*(K$8+L$8)/2+M1077*(M$8+N$8)/2+O1077*(O$8+P$8)/2+Q1077*(Q$8+R$8)/2+S1077*(S$8+T$8)/2+U1077*(U$8+V$8)/2+W1077*(W$8+X$8)/2+Y1077*(Y$8+Z$8)/2)/AC1077)</f>
        <v/>
      </c>
      <c r="AB1077" s="44">
        <f>IF(AD1077=0,"",(D1077*(D$8+C$8)/2+F1077*(F$8+E$8)/2+H1077*(H$8+G$8)/2+J1077*(J$8+I$8)/2+L1077*(L$8+K$8)/2+N1077*(N$8+M$8)/2+P1077*(P$8+O$8)/2+R1077*(R$8+Q$8)/2+T1077*(T$8+S$8)/2+V1077*(V$8+U$8)/2+X1077*(X$8+W$8)/2+Z1077*(Z$8+Y$8)/2)/AD1077)</f>
        <v/>
      </c>
      <c r="AC1077" s="45">
        <f>SUM(C1077,E1077,G1077,I1077,K1077,M1077,O1077,Q1077,S1077,U1077,W1077,Y1077)</f>
        <v/>
      </c>
      <c r="AD1077" s="46">
        <f>SUM(D1077,F1077,H1077,J1077,L1077,N1077,P1077,R1077,T1077,V1077,X1077,Z1077)</f>
        <v/>
      </c>
      <c r="AE1077" s="47">
        <f>AC1077+AD1077</f>
        <v/>
      </c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8">
        <f>AO1076+TIME(0,60*$AH$43/24,0)</f>
        <v/>
      </c>
      <c r="AP1077" s="48">
        <f>AP1076+TIME(0,60*$AH$43/24,0)</f>
        <v/>
      </c>
    </row>
    <row r="1078" ht="15.75" customHeight="1">
      <c r="B1078" s="41" t="inlineStr">
        <is>
          <t>3h - 4h</t>
        </is>
      </c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  <c r="P1078" s="42" t="n"/>
      <c r="Q1078" s="42" t="n"/>
      <c r="R1078" s="42" t="n"/>
      <c r="S1078" s="42" t="n"/>
      <c r="T1078" s="42" t="n"/>
      <c r="U1078" s="42" t="n"/>
      <c r="V1078" s="42" t="n"/>
      <c r="W1078" s="42" t="n"/>
      <c r="X1078" s="42" t="n"/>
      <c r="Y1078" s="42" t="n"/>
      <c r="Z1078" s="42" t="n"/>
      <c r="AA1078" s="43">
        <f>IF(AC1078=0,"",(C1078*(C$8+D$8)/2+E1078*(E$8+F$8)/2+G1078*(G$8+H$8)/2+I1078*(I$8+J$8)/2+K1078*(K$8+L$8)/2+M1078*(M$8+N$8)/2+O1078*(O$8+P$8)/2+Q1078*(Q$8+R$8)/2+S1078*(S$8+T$8)/2+U1078*(U$8+V$8)/2+W1078*(W$8+X$8)/2+Y1078*(Y$8+Z$8)/2)/AC1078)</f>
        <v/>
      </c>
      <c r="AB1078" s="44">
        <f>IF(AD1078=0,"",(D1078*(D$8+C$8)/2+F1078*(F$8+E$8)/2+H1078*(H$8+G$8)/2+J1078*(J$8+I$8)/2+L1078*(L$8+K$8)/2+N1078*(N$8+M$8)/2+P1078*(P$8+O$8)/2+R1078*(R$8+Q$8)/2+T1078*(T$8+S$8)/2+V1078*(V$8+U$8)/2+X1078*(X$8+W$8)/2+Z1078*(Z$8+Y$8)/2)/AD1078)</f>
        <v/>
      </c>
      <c r="AC1078" s="45">
        <f>SUM(C1078,E1078,G1078,I1078,K1078,M1078,O1078,Q1078,S1078,U1078,W1078,Y1078)</f>
        <v/>
      </c>
      <c r="AD1078" s="46">
        <f>SUM(D1078,F1078,H1078,J1078,L1078,N1078,P1078,R1078,T1078,V1078,X1078,Z1078)</f>
        <v/>
      </c>
      <c r="AE1078" s="47">
        <f>AC1078+AD1078</f>
        <v/>
      </c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8">
        <f>AO1077+TIME(0,60*$AH$43/24,0)</f>
        <v/>
      </c>
      <c r="AP1078" s="48">
        <f>AP1077+TIME(0,60*$AH$43/24,0)</f>
        <v/>
      </c>
    </row>
    <row r="1079" ht="15.75" customHeight="1">
      <c r="B1079" s="41" t="inlineStr">
        <is>
          <t>4h - 5h</t>
        </is>
      </c>
      <c r="C1079" s="42" t="n"/>
      <c r="D1079" s="42" t="n"/>
      <c r="E1079" s="42" t="n"/>
      <c r="F1079" s="42" t="n"/>
      <c r="G1079" s="42" t="n"/>
      <c r="H1079" s="42" t="n"/>
      <c r="I1079" s="42" t="n"/>
      <c r="J1079" s="42" t="n"/>
      <c r="K1079" s="42" t="n"/>
      <c r="L1079" s="42" t="n"/>
      <c r="M1079" s="42" t="n"/>
      <c r="N1079" s="42" t="n"/>
      <c r="O1079" s="42" t="n"/>
      <c r="P1079" s="42" t="n"/>
      <c r="Q1079" s="42" t="n"/>
      <c r="R1079" s="42" t="n"/>
      <c r="S1079" s="42" t="n"/>
      <c r="T1079" s="42" t="n"/>
      <c r="U1079" s="42" t="n"/>
      <c r="V1079" s="42" t="n"/>
      <c r="W1079" s="42" t="n"/>
      <c r="X1079" s="42" t="n"/>
      <c r="Y1079" s="42" t="n"/>
      <c r="Z1079" s="42" t="n"/>
      <c r="AA1079" s="43">
        <f>IF(AC1079=0,"",(C1079*(C$8+D$8)/2+E1079*(E$8+F$8)/2+G1079*(G$8+H$8)/2+I1079*(I$8+J$8)/2+K1079*(K$8+L$8)/2+M1079*(M$8+N$8)/2+O1079*(O$8+P$8)/2+Q1079*(Q$8+R$8)/2+S1079*(S$8+T$8)/2+U1079*(U$8+V$8)/2+W1079*(W$8+X$8)/2+Y1079*(Y$8+Z$8)/2)/AC1079)</f>
        <v/>
      </c>
      <c r="AB1079" s="44">
        <f>IF(AD1079=0,"",(D1079*(D$8+C$8)/2+F1079*(F$8+E$8)/2+H1079*(H$8+G$8)/2+J1079*(J$8+I$8)/2+L1079*(L$8+K$8)/2+N1079*(N$8+M$8)/2+P1079*(P$8+O$8)/2+R1079*(R$8+Q$8)/2+T1079*(T$8+S$8)/2+V1079*(V$8+U$8)/2+X1079*(X$8+W$8)/2+Z1079*(Z$8+Y$8)/2)/AD1079)</f>
        <v/>
      </c>
      <c r="AC1079" s="45">
        <f>SUM(C1079,E1079,G1079,I1079,K1079,M1079,O1079,Q1079,S1079,U1079,W1079,Y1079)</f>
        <v/>
      </c>
      <c r="AD1079" s="46">
        <f>SUM(D1079,F1079,H1079,J1079,L1079,N1079,P1079,R1079,T1079,V1079,X1079,Z1079)</f>
        <v/>
      </c>
      <c r="AE1079" s="47">
        <f>AC1079+AD1079</f>
        <v/>
      </c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8">
        <f>AO1078+TIME(0,60*$AH$43/24,0)</f>
        <v/>
      </c>
      <c r="AP1079" s="48">
        <f>AP1078+TIME(0,60*$AH$43/24,0)</f>
        <v/>
      </c>
    </row>
    <row r="1080" ht="15.75" customHeight="1">
      <c r="B1080" s="41" t="inlineStr">
        <is>
          <t>5h - 6h</t>
        </is>
      </c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  <c r="P1080" s="42" t="n"/>
      <c r="Q1080" s="42" t="n"/>
      <c r="R1080" s="42" t="n"/>
      <c r="S1080" s="42" t="n"/>
      <c r="T1080" s="42" t="n"/>
      <c r="U1080" s="42" t="n"/>
      <c r="V1080" s="42" t="n"/>
      <c r="W1080" s="42" t="n"/>
      <c r="X1080" s="42" t="n"/>
      <c r="Y1080" s="42" t="n"/>
      <c r="Z1080" s="42" t="n"/>
      <c r="AA1080" s="43">
        <f>IF(AC1080=0,"",(C1080*(C$8+D$8)/2+E1080*(E$8+F$8)/2+G1080*(G$8+H$8)/2+I1080*(I$8+J$8)/2+K1080*(K$8+L$8)/2+M1080*(M$8+N$8)/2+O1080*(O$8+P$8)/2+Q1080*(Q$8+R$8)/2+S1080*(S$8+T$8)/2+U1080*(U$8+V$8)/2+W1080*(W$8+X$8)/2+Y1080*(Y$8+Z$8)/2)/AC1080)</f>
        <v/>
      </c>
      <c r="AB1080" s="44">
        <f>IF(AD1080=0,"",(D1080*(D$8+C$8)/2+F1080*(F$8+E$8)/2+H1080*(H$8+G$8)/2+J1080*(J$8+I$8)/2+L1080*(L$8+K$8)/2+N1080*(N$8+M$8)/2+P1080*(P$8+O$8)/2+R1080*(R$8+Q$8)/2+T1080*(T$8+S$8)/2+V1080*(V$8+U$8)/2+X1080*(X$8+W$8)/2+Z1080*(Z$8+Y$8)/2)/AD1080)</f>
        <v/>
      </c>
      <c r="AC1080" s="45">
        <f>SUM(C1080,E1080,G1080,I1080,K1080,M1080,O1080,Q1080,S1080,U1080,W1080,Y1080)</f>
        <v/>
      </c>
      <c r="AD1080" s="46">
        <f>SUM(D1080,F1080,H1080,J1080,L1080,N1080,P1080,R1080,T1080,V1080,X1080,Z1080)</f>
        <v/>
      </c>
      <c r="AE1080" s="47">
        <f>AC1080+AD1080</f>
        <v/>
      </c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8">
        <f>AO1079+TIME(0,60*$AH$43/24,0)</f>
        <v/>
      </c>
      <c r="AP1080" s="48">
        <f>AP1079+TIME(0,60*$AH$43/24,0)</f>
        <v/>
      </c>
    </row>
    <row r="1081" ht="15.75" customHeight="1">
      <c r="B1081" s="41" t="inlineStr">
        <is>
          <t>6h - 7h</t>
        </is>
      </c>
      <c r="C1081" s="42" t="n"/>
      <c r="D1081" s="42" t="n"/>
      <c r="E1081" s="42" t="n"/>
      <c r="F1081" s="42" t="n"/>
      <c r="G1081" s="42" t="n"/>
      <c r="H1081" s="42" t="n"/>
      <c r="I1081" s="42" t="n"/>
      <c r="J1081" s="42" t="n"/>
      <c r="K1081" s="42" t="n"/>
      <c r="L1081" s="42" t="n"/>
      <c r="M1081" s="42" t="n"/>
      <c r="N1081" s="42" t="n"/>
      <c r="O1081" s="42" t="n"/>
      <c r="P1081" s="42" t="n"/>
      <c r="Q1081" s="42" t="n"/>
      <c r="R1081" s="42" t="n"/>
      <c r="S1081" s="42" t="n"/>
      <c r="T1081" s="42" t="n"/>
      <c r="U1081" s="42" t="n"/>
      <c r="V1081" s="42" t="n"/>
      <c r="W1081" s="42" t="n"/>
      <c r="X1081" s="42" t="n"/>
      <c r="Y1081" s="42" t="n"/>
      <c r="Z1081" s="42" t="n"/>
      <c r="AA1081" s="43">
        <f>IF(AC1081=0,"",(C1081*(C$8+D$8)/2+E1081*(E$8+F$8)/2+G1081*(G$8+H$8)/2+I1081*(I$8+J$8)/2+K1081*(K$8+L$8)/2+M1081*(M$8+N$8)/2+O1081*(O$8+P$8)/2+Q1081*(Q$8+R$8)/2+S1081*(S$8+T$8)/2+U1081*(U$8+V$8)/2+W1081*(W$8+X$8)/2+Y1081*(Y$8+Z$8)/2)/AC1081)</f>
        <v/>
      </c>
      <c r="AB1081" s="44">
        <f>IF(AD1081=0,"",(D1081*(D$8+C$8)/2+F1081*(F$8+E$8)/2+H1081*(H$8+G$8)/2+J1081*(J$8+I$8)/2+L1081*(L$8+K$8)/2+N1081*(N$8+M$8)/2+P1081*(P$8+O$8)/2+R1081*(R$8+Q$8)/2+T1081*(T$8+S$8)/2+V1081*(V$8+U$8)/2+X1081*(X$8+W$8)/2+Z1081*(Z$8+Y$8)/2)/AD1081)</f>
        <v/>
      </c>
      <c r="AC1081" s="45">
        <f>SUM(C1081,E1081,G1081,I1081,K1081,M1081,O1081,Q1081,S1081,U1081,W1081,Y1081)</f>
        <v/>
      </c>
      <c r="AD1081" s="46">
        <f>SUM(D1081,F1081,H1081,J1081,L1081,N1081,P1081,R1081,T1081,V1081,X1081,Z1081)</f>
        <v/>
      </c>
      <c r="AE1081" s="47">
        <f>AC1081+AD1081</f>
        <v/>
      </c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8">
        <f>AO1080+TIME(0,60*$AH$43/24,0)</f>
        <v/>
      </c>
      <c r="AP1081" s="48">
        <f>AP1080+TIME(0,60*$AH$43/24,0)</f>
        <v/>
      </c>
    </row>
    <row r="1082" ht="15.75" customHeight="1">
      <c r="B1082" s="41" t="inlineStr">
        <is>
          <t>7h - 8h</t>
        </is>
      </c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  <c r="P1082" s="42" t="n"/>
      <c r="Q1082" s="42" t="n"/>
      <c r="R1082" s="42" t="n"/>
      <c r="S1082" s="42" t="n"/>
      <c r="T1082" s="42" t="n"/>
      <c r="U1082" s="42" t="n"/>
      <c r="V1082" s="42" t="n"/>
      <c r="W1082" s="42" t="n"/>
      <c r="X1082" s="42" t="n"/>
      <c r="Y1082" s="42" t="n"/>
      <c r="Z1082" s="42" t="n"/>
      <c r="AA1082" s="43">
        <f>IF(AC1082=0,"",(C1082*(C$8+D$8)/2+E1082*(E$8+F$8)/2+G1082*(G$8+H$8)/2+I1082*(I$8+J$8)/2+K1082*(K$8+L$8)/2+M1082*(M$8+N$8)/2+O1082*(O$8+P$8)/2+Q1082*(Q$8+R$8)/2+S1082*(S$8+T$8)/2+U1082*(U$8+V$8)/2+W1082*(W$8+X$8)/2+Y1082*(Y$8+Z$8)/2)/AC1082)</f>
        <v/>
      </c>
      <c r="AB1082" s="44">
        <f>IF(AD1082=0,"",(D1082*(D$8+C$8)/2+F1082*(F$8+E$8)/2+H1082*(H$8+G$8)/2+J1082*(J$8+I$8)/2+L1082*(L$8+K$8)/2+N1082*(N$8+M$8)/2+P1082*(P$8+O$8)/2+R1082*(R$8+Q$8)/2+T1082*(T$8+S$8)/2+V1082*(V$8+U$8)/2+X1082*(X$8+W$8)/2+Z1082*(Z$8+Y$8)/2)/AD1082)</f>
        <v/>
      </c>
      <c r="AC1082" s="45">
        <f>SUM(C1082,E1082,G1082,I1082,K1082,M1082,O1082,Q1082,S1082,U1082,W1082,Y1082)</f>
        <v/>
      </c>
      <c r="AD1082" s="46">
        <f>SUM(D1082,F1082,H1082,J1082,L1082,N1082,P1082,R1082,T1082,V1082,X1082,Z1082)</f>
        <v/>
      </c>
      <c r="AE1082" s="47">
        <f>AC1082+AD1082</f>
        <v/>
      </c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8">
        <f>AO1081+TIME(0,60*$AH$43/24,0)</f>
        <v/>
      </c>
      <c r="AP1082" s="48">
        <f>AP1081+TIME(0,60*$AH$43/24,0)</f>
        <v/>
      </c>
    </row>
    <row r="1083" ht="15.75" customHeight="1">
      <c r="B1083" s="41" t="inlineStr">
        <is>
          <t>8h - 9h</t>
        </is>
      </c>
      <c r="C1083" s="42" t="n"/>
      <c r="D1083" s="42" t="n"/>
      <c r="E1083" s="42" t="n"/>
      <c r="F1083" s="42" t="n"/>
      <c r="G1083" s="42" t="n"/>
      <c r="H1083" s="42" t="n"/>
      <c r="I1083" s="42" t="n"/>
      <c r="J1083" s="42" t="n"/>
      <c r="K1083" s="42" t="n"/>
      <c r="L1083" s="42" t="n"/>
      <c r="M1083" s="42" t="n"/>
      <c r="N1083" s="42" t="n"/>
      <c r="O1083" s="42" t="n"/>
      <c r="P1083" s="42" t="n"/>
      <c r="Q1083" s="42" t="n"/>
      <c r="R1083" s="42" t="n"/>
      <c r="S1083" s="42" t="n"/>
      <c r="T1083" s="42" t="n"/>
      <c r="U1083" s="42" t="n"/>
      <c r="V1083" s="42" t="n"/>
      <c r="W1083" s="42" t="n"/>
      <c r="X1083" s="42" t="n"/>
      <c r="Y1083" s="42" t="n"/>
      <c r="Z1083" s="42" t="n"/>
      <c r="AA1083" s="43">
        <f>IF(AC1083=0,"",(C1083*(C$8+D$8)/2+E1083*(E$8+F$8)/2+G1083*(G$8+H$8)/2+I1083*(I$8+J$8)/2+K1083*(K$8+L$8)/2+M1083*(M$8+N$8)/2+O1083*(O$8+P$8)/2+Q1083*(Q$8+R$8)/2+S1083*(S$8+T$8)/2+U1083*(U$8+V$8)/2+W1083*(W$8+X$8)/2+Y1083*(Y$8+Z$8)/2)/AC1083)</f>
        <v/>
      </c>
      <c r="AB1083" s="44">
        <f>IF(AD1083=0,"",(D1083*(D$8+C$8)/2+F1083*(F$8+E$8)/2+H1083*(H$8+G$8)/2+J1083*(J$8+I$8)/2+L1083*(L$8+K$8)/2+N1083*(N$8+M$8)/2+P1083*(P$8+O$8)/2+R1083*(R$8+Q$8)/2+T1083*(T$8+S$8)/2+V1083*(V$8+U$8)/2+X1083*(X$8+W$8)/2+Z1083*(Z$8+Y$8)/2)/AD1083)</f>
        <v/>
      </c>
      <c r="AC1083" s="45">
        <f>SUM(C1083,E1083,G1083,I1083,K1083,M1083,O1083,Q1083,S1083,U1083,W1083,Y1083)</f>
        <v/>
      </c>
      <c r="AD1083" s="46">
        <f>SUM(D1083,F1083,H1083,J1083,L1083,N1083,P1083,R1083,T1083,V1083,X1083,Z1083)</f>
        <v/>
      </c>
      <c r="AE1083" s="47">
        <f>AC1083+AD1083</f>
        <v/>
      </c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8">
        <f>AO1082+TIME(0,60*$AH$43/24,0)</f>
        <v/>
      </c>
      <c r="AP1083" s="48">
        <f>AP1082+TIME(0,60*$AH$43/24,0)</f>
        <v/>
      </c>
    </row>
    <row r="1084" ht="15.75" customHeight="1">
      <c r="B1084" s="41" t="inlineStr">
        <is>
          <t>9h - 10h</t>
        </is>
      </c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  <c r="P1084" s="42" t="n"/>
      <c r="Q1084" s="42" t="n"/>
      <c r="R1084" s="42" t="n"/>
      <c r="S1084" s="42" t="n"/>
      <c r="T1084" s="42" t="n"/>
      <c r="U1084" s="42" t="n"/>
      <c r="V1084" s="42" t="n"/>
      <c r="W1084" s="42" t="n"/>
      <c r="X1084" s="42" t="n"/>
      <c r="Y1084" s="42" t="n"/>
      <c r="Z1084" s="42" t="n"/>
      <c r="AA1084" s="43">
        <f>IF(AC1084=0,"",(C1084*(C$8+D$8)/2+E1084*(E$8+F$8)/2+G1084*(G$8+H$8)/2+I1084*(I$8+J$8)/2+K1084*(K$8+L$8)/2+M1084*(M$8+N$8)/2+O1084*(O$8+P$8)/2+Q1084*(Q$8+R$8)/2+S1084*(S$8+T$8)/2+U1084*(U$8+V$8)/2+W1084*(W$8+X$8)/2+Y1084*(Y$8+Z$8)/2)/AC1084)</f>
        <v/>
      </c>
      <c r="AB1084" s="44">
        <f>IF(AD1084=0,"",(D1084*(D$8+C$8)/2+F1084*(F$8+E$8)/2+H1084*(H$8+G$8)/2+J1084*(J$8+I$8)/2+L1084*(L$8+K$8)/2+N1084*(N$8+M$8)/2+P1084*(P$8+O$8)/2+R1084*(R$8+Q$8)/2+T1084*(T$8+S$8)/2+V1084*(V$8+U$8)/2+X1084*(X$8+W$8)/2+Z1084*(Z$8+Y$8)/2)/AD1084)</f>
        <v/>
      </c>
      <c r="AC1084" s="45">
        <f>SUM(C1084,E1084,G1084,I1084,K1084,M1084,O1084,Q1084,S1084,U1084,W1084,Y1084)</f>
        <v/>
      </c>
      <c r="AD1084" s="46">
        <f>SUM(D1084,F1084,H1084,J1084,L1084,N1084,P1084,R1084,T1084,V1084,X1084,Z1084)</f>
        <v/>
      </c>
      <c r="AE1084" s="47">
        <f>AC1084+AD1084</f>
        <v/>
      </c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8">
        <f>AO1083+TIME(0,60*$AH$43/24,0)</f>
        <v/>
      </c>
      <c r="AP1084" s="48">
        <f>AP1083+TIME(0,60*$AH$43/24,0)</f>
        <v/>
      </c>
    </row>
    <row r="1085" ht="15.75" customHeight="1">
      <c r="B1085" s="41" t="inlineStr">
        <is>
          <t>10h - 11h</t>
        </is>
      </c>
      <c r="C1085" s="42" t="n"/>
      <c r="D1085" s="42" t="n"/>
      <c r="E1085" s="42" t="n"/>
      <c r="F1085" s="42" t="n"/>
      <c r="G1085" s="42" t="n"/>
      <c r="H1085" s="42" t="n"/>
      <c r="I1085" s="42" t="n"/>
      <c r="J1085" s="42" t="n"/>
      <c r="K1085" s="42" t="n"/>
      <c r="L1085" s="42" t="n"/>
      <c r="M1085" s="42" t="n"/>
      <c r="N1085" s="42" t="n"/>
      <c r="O1085" s="42" t="n"/>
      <c r="P1085" s="42" t="n"/>
      <c r="Q1085" s="42" t="n"/>
      <c r="R1085" s="42" t="n"/>
      <c r="S1085" s="42" t="n"/>
      <c r="T1085" s="42" t="n"/>
      <c r="U1085" s="42" t="n"/>
      <c r="V1085" s="42" t="n"/>
      <c r="W1085" s="42" t="n"/>
      <c r="X1085" s="42" t="n"/>
      <c r="Y1085" s="42" t="n"/>
      <c r="Z1085" s="42" t="n"/>
      <c r="AA1085" s="43">
        <f>IF(AC1085=0,"",(C1085*(C$8+D$8)/2+E1085*(E$8+F$8)/2+G1085*(G$8+H$8)/2+I1085*(I$8+J$8)/2+K1085*(K$8+L$8)/2+M1085*(M$8+N$8)/2+O1085*(O$8+P$8)/2+Q1085*(Q$8+R$8)/2+S1085*(S$8+T$8)/2+U1085*(U$8+V$8)/2+W1085*(W$8+X$8)/2+Y1085*(Y$8+Z$8)/2)/AC1085)</f>
        <v/>
      </c>
      <c r="AB1085" s="44">
        <f>IF(AD1085=0,"",(D1085*(D$8+C$8)/2+F1085*(F$8+E$8)/2+H1085*(H$8+G$8)/2+J1085*(J$8+I$8)/2+L1085*(L$8+K$8)/2+N1085*(N$8+M$8)/2+P1085*(P$8+O$8)/2+R1085*(R$8+Q$8)/2+T1085*(T$8+S$8)/2+V1085*(V$8+U$8)/2+X1085*(X$8+W$8)/2+Z1085*(Z$8+Y$8)/2)/AD1085)</f>
        <v/>
      </c>
      <c r="AC1085" s="45">
        <f>SUM(C1085,E1085,G1085,I1085,K1085,M1085,O1085,Q1085,S1085,U1085,W1085,Y1085)</f>
        <v/>
      </c>
      <c r="AD1085" s="46">
        <f>SUM(D1085,F1085,H1085,J1085,L1085,N1085,P1085,R1085,T1085,V1085,X1085,Z1085)</f>
        <v/>
      </c>
      <c r="AE1085" s="47">
        <f>AC1085+AD1085</f>
        <v/>
      </c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8">
        <f>AO1084+TIME(0,60*$AH$43/24,0)</f>
        <v/>
      </c>
      <c r="AP1085" s="48">
        <f>AP1084+TIME(0,60*$AH$43/24,0)</f>
        <v/>
      </c>
    </row>
    <row r="1086" ht="15.75" customHeight="1">
      <c r="B1086" s="41" t="inlineStr">
        <is>
          <t>11h - 12h</t>
        </is>
      </c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  <c r="P1086" s="42" t="n"/>
      <c r="Q1086" s="42" t="n"/>
      <c r="R1086" s="42" t="n"/>
      <c r="S1086" s="42" t="n"/>
      <c r="T1086" s="42" t="n"/>
      <c r="U1086" s="42" t="n"/>
      <c r="V1086" s="42" t="n"/>
      <c r="W1086" s="42" t="n"/>
      <c r="X1086" s="42" t="n"/>
      <c r="Y1086" s="42" t="n"/>
      <c r="Z1086" s="42" t="n"/>
      <c r="AA1086" s="43">
        <f>IF(AC1086=0,"",(C1086*(C$8+D$8)/2+E1086*(E$8+F$8)/2+G1086*(G$8+H$8)/2+I1086*(I$8+J$8)/2+K1086*(K$8+L$8)/2+M1086*(M$8+N$8)/2+O1086*(O$8+P$8)/2+Q1086*(Q$8+R$8)/2+S1086*(S$8+T$8)/2+U1086*(U$8+V$8)/2+W1086*(W$8+X$8)/2+Y1086*(Y$8+Z$8)/2)/AC1086)</f>
        <v/>
      </c>
      <c r="AB1086" s="44">
        <f>IF(AD1086=0,"",(D1086*(D$8+C$8)/2+F1086*(F$8+E$8)/2+H1086*(H$8+G$8)/2+J1086*(J$8+I$8)/2+L1086*(L$8+K$8)/2+N1086*(N$8+M$8)/2+P1086*(P$8+O$8)/2+R1086*(R$8+Q$8)/2+T1086*(T$8+S$8)/2+V1086*(V$8+U$8)/2+X1086*(X$8+W$8)/2+Z1086*(Z$8+Y$8)/2)/AD1086)</f>
        <v/>
      </c>
      <c r="AC1086" s="45">
        <f>SUM(C1086,E1086,G1086,I1086,K1086,M1086,O1086,Q1086,S1086,U1086,W1086,Y1086)</f>
        <v/>
      </c>
      <c r="AD1086" s="46">
        <f>SUM(D1086,F1086,H1086,J1086,L1086,N1086,P1086,R1086,T1086,V1086,X1086,Z1086)</f>
        <v/>
      </c>
      <c r="AE1086" s="47">
        <f>AC1086+AD1086</f>
        <v/>
      </c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8">
        <f>AO1085+TIME(0,60*$AH$43/24,0)</f>
        <v/>
      </c>
      <c r="AP1086" s="48">
        <f>AP1085+TIME(0,60*$AH$43/24,0)</f>
        <v/>
      </c>
    </row>
    <row r="1087" ht="15.75" customHeight="1">
      <c r="B1087" s="41" t="inlineStr">
        <is>
          <t>12h - 13h</t>
        </is>
      </c>
      <c r="C1087" s="42" t="n"/>
      <c r="D1087" s="42" t="n"/>
      <c r="E1087" s="42" t="n"/>
      <c r="F1087" s="42" t="n"/>
      <c r="G1087" s="42" t="n"/>
      <c r="H1087" s="42" t="n"/>
      <c r="I1087" s="42" t="n"/>
      <c r="J1087" s="42" t="n"/>
      <c r="K1087" s="42" t="n"/>
      <c r="L1087" s="42" t="n"/>
      <c r="M1087" s="42" t="n"/>
      <c r="N1087" s="42" t="n"/>
      <c r="O1087" s="42" t="n"/>
      <c r="P1087" s="42" t="n"/>
      <c r="Q1087" s="42" t="n"/>
      <c r="R1087" s="42" t="n"/>
      <c r="S1087" s="42" t="n"/>
      <c r="T1087" s="42" t="n"/>
      <c r="U1087" s="42" t="n"/>
      <c r="V1087" s="42" t="n"/>
      <c r="W1087" s="42" t="n"/>
      <c r="X1087" s="42" t="n"/>
      <c r="Y1087" s="42" t="n"/>
      <c r="Z1087" s="42" t="n"/>
      <c r="AA1087" s="43">
        <f>IF(AC1087=0,"",(C1087*(C$8+D$8)/2+E1087*(E$8+F$8)/2+G1087*(G$8+H$8)/2+I1087*(I$8+J$8)/2+K1087*(K$8+L$8)/2+M1087*(M$8+N$8)/2+O1087*(O$8+P$8)/2+Q1087*(Q$8+R$8)/2+S1087*(S$8+T$8)/2+U1087*(U$8+V$8)/2+W1087*(W$8+X$8)/2+Y1087*(Y$8+Z$8)/2)/AC1087)</f>
        <v/>
      </c>
      <c r="AB1087" s="44">
        <f>IF(AD1087=0,"",(D1087*(D$8+C$8)/2+F1087*(F$8+E$8)/2+H1087*(H$8+G$8)/2+J1087*(J$8+I$8)/2+L1087*(L$8+K$8)/2+N1087*(N$8+M$8)/2+P1087*(P$8+O$8)/2+R1087*(R$8+Q$8)/2+T1087*(T$8+S$8)/2+V1087*(V$8+U$8)/2+X1087*(X$8+W$8)/2+Z1087*(Z$8+Y$8)/2)/AD1087)</f>
        <v/>
      </c>
      <c r="AC1087" s="45">
        <f>SUM(C1087,E1087,G1087,I1087,K1087,M1087,O1087,Q1087,S1087,U1087,W1087,Y1087)</f>
        <v/>
      </c>
      <c r="AD1087" s="46">
        <f>SUM(D1087,F1087,H1087,J1087,L1087,N1087,P1087,R1087,T1087,V1087,X1087,Z1087)</f>
        <v/>
      </c>
      <c r="AE1087" s="47">
        <f>AC1087+AD1087</f>
        <v/>
      </c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8">
        <f>AO1086+TIME(0,60*$AH$43/24,0)</f>
        <v/>
      </c>
      <c r="AP1087" s="48">
        <f>AP1086+TIME(0,60*$AH$43/24,0)</f>
        <v/>
      </c>
    </row>
    <row r="1088" ht="15.75" customHeight="1">
      <c r="B1088" s="41" t="inlineStr">
        <is>
          <t>13h - 14h</t>
        </is>
      </c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  <c r="P1088" s="42" t="n"/>
      <c r="Q1088" s="42" t="n"/>
      <c r="R1088" s="42" t="n"/>
      <c r="S1088" s="42" t="n"/>
      <c r="T1088" s="42" t="n"/>
      <c r="U1088" s="42" t="n"/>
      <c r="V1088" s="42" t="n"/>
      <c r="W1088" s="42" t="n"/>
      <c r="X1088" s="42" t="n"/>
      <c r="Y1088" s="42" t="n"/>
      <c r="Z1088" s="42" t="n"/>
      <c r="AA1088" s="43">
        <f>IF(AC1088=0,"",(C1088*(C$8+D$8)/2+E1088*(E$8+F$8)/2+G1088*(G$8+H$8)/2+I1088*(I$8+J$8)/2+K1088*(K$8+L$8)/2+M1088*(M$8+N$8)/2+O1088*(O$8+P$8)/2+Q1088*(Q$8+R$8)/2+S1088*(S$8+T$8)/2+U1088*(U$8+V$8)/2+W1088*(W$8+X$8)/2+Y1088*(Y$8+Z$8)/2)/AC1088)</f>
        <v/>
      </c>
      <c r="AB1088" s="44">
        <f>IF(AD1088=0,"",(D1088*(D$8+C$8)/2+F1088*(F$8+E$8)/2+H1088*(H$8+G$8)/2+J1088*(J$8+I$8)/2+L1088*(L$8+K$8)/2+N1088*(N$8+M$8)/2+P1088*(P$8+O$8)/2+R1088*(R$8+Q$8)/2+T1088*(T$8+S$8)/2+V1088*(V$8+U$8)/2+X1088*(X$8+W$8)/2+Z1088*(Z$8+Y$8)/2)/AD1088)</f>
        <v/>
      </c>
      <c r="AC1088" s="45">
        <f>SUM(C1088,E1088,G1088,I1088,K1088,M1088,O1088,Q1088,S1088,U1088,W1088,Y1088)</f>
        <v/>
      </c>
      <c r="AD1088" s="46">
        <f>SUM(D1088,F1088,H1088,J1088,L1088,N1088,P1088,R1088,T1088,V1088,X1088,Z1088)</f>
        <v/>
      </c>
      <c r="AE1088" s="47">
        <f>AC1088+AD1088</f>
        <v/>
      </c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8">
        <f>AO1087+TIME(0,60*$AH$43/24,0)</f>
        <v/>
      </c>
      <c r="AP1088" s="48">
        <f>AP1087+TIME(0,60*$AH$43/24,0)</f>
        <v/>
      </c>
    </row>
    <row r="1089" ht="15.75" customHeight="1">
      <c r="B1089" s="41" t="inlineStr">
        <is>
          <t>14h - 15h</t>
        </is>
      </c>
      <c r="C1089" s="42" t="n"/>
      <c r="D1089" s="42" t="n"/>
      <c r="E1089" s="42" t="n"/>
      <c r="F1089" s="42" t="n"/>
      <c r="G1089" s="42" t="n"/>
      <c r="H1089" s="42" t="n"/>
      <c r="I1089" s="42" t="n"/>
      <c r="J1089" s="42" t="n"/>
      <c r="K1089" s="42" t="n"/>
      <c r="L1089" s="42" t="n"/>
      <c r="M1089" s="42" t="n"/>
      <c r="N1089" s="42" t="n"/>
      <c r="O1089" s="42" t="n"/>
      <c r="P1089" s="42" t="n"/>
      <c r="Q1089" s="42" t="n"/>
      <c r="R1089" s="42" t="n"/>
      <c r="S1089" s="42" t="n"/>
      <c r="T1089" s="42" t="n"/>
      <c r="U1089" s="42" t="n"/>
      <c r="V1089" s="42" t="n"/>
      <c r="W1089" s="42" t="n"/>
      <c r="X1089" s="42" t="n"/>
      <c r="Y1089" s="42" t="n"/>
      <c r="Z1089" s="42" t="n"/>
      <c r="AA1089" s="43">
        <f>IF(AC1089=0,"",(C1089*(C$8+D$8)/2+E1089*(E$8+F$8)/2+G1089*(G$8+H$8)/2+I1089*(I$8+J$8)/2+K1089*(K$8+L$8)/2+M1089*(M$8+N$8)/2+O1089*(O$8+P$8)/2+Q1089*(Q$8+R$8)/2+S1089*(S$8+T$8)/2+U1089*(U$8+V$8)/2+W1089*(W$8+X$8)/2+Y1089*(Y$8+Z$8)/2)/AC1089)</f>
        <v/>
      </c>
      <c r="AB1089" s="44">
        <f>IF(AD1089=0,"",(D1089*(D$8+C$8)/2+F1089*(F$8+E$8)/2+H1089*(H$8+G$8)/2+J1089*(J$8+I$8)/2+L1089*(L$8+K$8)/2+N1089*(N$8+M$8)/2+P1089*(P$8+O$8)/2+R1089*(R$8+Q$8)/2+T1089*(T$8+S$8)/2+V1089*(V$8+U$8)/2+X1089*(X$8+W$8)/2+Z1089*(Z$8+Y$8)/2)/AD1089)</f>
        <v/>
      </c>
      <c r="AC1089" s="45">
        <f>SUM(C1089,E1089,G1089,I1089,K1089,M1089,O1089,Q1089,S1089,U1089,W1089,Y1089)</f>
        <v/>
      </c>
      <c r="AD1089" s="46">
        <f>SUM(D1089,F1089,H1089,J1089,L1089,N1089,P1089,R1089,T1089,V1089,X1089,Z1089)</f>
        <v/>
      </c>
      <c r="AE1089" s="47">
        <f>AC1089+AD1089</f>
        <v/>
      </c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8">
        <f>AO1088+TIME(0,60*$AH$43/24,0)</f>
        <v/>
      </c>
      <c r="AP1089" s="48">
        <f>AP1088+TIME(0,60*$AH$43/24,0)</f>
        <v/>
      </c>
    </row>
    <row r="1090" ht="15.75" customHeight="1">
      <c r="B1090" s="41" t="inlineStr">
        <is>
          <t>15h - 16h</t>
        </is>
      </c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  <c r="P1090" s="42" t="n"/>
      <c r="Q1090" s="42" t="n"/>
      <c r="R1090" s="42" t="n"/>
      <c r="S1090" s="42" t="n"/>
      <c r="T1090" s="42" t="n"/>
      <c r="U1090" s="42" t="n"/>
      <c r="V1090" s="42" t="n"/>
      <c r="W1090" s="42" t="n"/>
      <c r="X1090" s="42" t="n"/>
      <c r="Y1090" s="42" t="n"/>
      <c r="Z1090" s="42" t="n"/>
      <c r="AA1090" s="43">
        <f>IF(AC1090=0,"",(C1090*(C$8+D$8)/2+E1090*(E$8+F$8)/2+G1090*(G$8+H$8)/2+I1090*(I$8+J$8)/2+K1090*(K$8+L$8)/2+M1090*(M$8+N$8)/2+O1090*(O$8+P$8)/2+Q1090*(Q$8+R$8)/2+S1090*(S$8+T$8)/2+U1090*(U$8+V$8)/2+W1090*(W$8+X$8)/2+Y1090*(Y$8+Z$8)/2)/AC1090)</f>
        <v/>
      </c>
      <c r="AB1090" s="44">
        <f>IF(AD1090=0,"",(D1090*(D$8+C$8)/2+F1090*(F$8+E$8)/2+H1090*(H$8+G$8)/2+J1090*(J$8+I$8)/2+L1090*(L$8+K$8)/2+N1090*(N$8+M$8)/2+P1090*(P$8+O$8)/2+R1090*(R$8+Q$8)/2+T1090*(T$8+S$8)/2+V1090*(V$8+U$8)/2+X1090*(X$8+W$8)/2+Z1090*(Z$8+Y$8)/2)/AD1090)</f>
        <v/>
      </c>
      <c r="AC1090" s="45">
        <f>SUM(C1090,E1090,G1090,I1090,K1090,M1090,O1090,Q1090,S1090,U1090,W1090,Y1090)</f>
        <v/>
      </c>
      <c r="AD1090" s="46">
        <f>SUM(D1090,F1090,H1090,J1090,L1090,N1090,P1090,R1090,T1090,V1090,X1090,Z1090)</f>
        <v/>
      </c>
      <c r="AE1090" s="47">
        <f>AC1090+AD1090</f>
        <v/>
      </c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8">
        <f>AO1089+TIME(0,60*$AH$43/24,0)</f>
        <v/>
      </c>
      <c r="AP1090" s="48">
        <f>AP1089+TIME(0,60*$AH$43/24,0)</f>
        <v/>
      </c>
    </row>
    <row r="1091" ht="15.75" customHeight="1">
      <c r="B1091" s="41" t="inlineStr">
        <is>
          <t>16h - 17h</t>
        </is>
      </c>
      <c r="C1091" s="42" t="n"/>
      <c r="D1091" s="42" t="n"/>
      <c r="E1091" s="42" t="n"/>
      <c r="F1091" s="42" t="n"/>
      <c r="G1091" s="42" t="n"/>
      <c r="H1091" s="42" t="n"/>
      <c r="I1091" s="42" t="n"/>
      <c r="J1091" s="42" t="n"/>
      <c r="K1091" s="42" t="n"/>
      <c r="L1091" s="42" t="n"/>
      <c r="M1091" s="42" t="n"/>
      <c r="N1091" s="42" t="n"/>
      <c r="O1091" s="42" t="n"/>
      <c r="P1091" s="42" t="n"/>
      <c r="Q1091" s="42" t="n"/>
      <c r="R1091" s="42" t="n"/>
      <c r="S1091" s="42" t="n"/>
      <c r="T1091" s="42" t="n"/>
      <c r="U1091" s="42" t="n"/>
      <c r="V1091" s="42" t="n"/>
      <c r="W1091" s="42" t="n"/>
      <c r="X1091" s="42" t="n"/>
      <c r="Y1091" s="42" t="n"/>
      <c r="Z1091" s="42" t="n"/>
      <c r="AA1091" s="43">
        <f>IF(AC1091=0,"",(C1091*(C$8+D$8)/2+E1091*(E$8+F$8)/2+G1091*(G$8+H$8)/2+I1091*(I$8+J$8)/2+K1091*(K$8+L$8)/2+M1091*(M$8+N$8)/2+O1091*(O$8+P$8)/2+Q1091*(Q$8+R$8)/2+S1091*(S$8+T$8)/2+U1091*(U$8+V$8)/2+W1091*(W$8+X$8)/2+Y1091*(Y$8+Z$8)/2)/AC1091)</f>
        <v/>
      </c>
      <c r="AB1091" s="44">
        <f>IF(AD1091=0,"",(D1091*(D$8+C$8)/2+F1091*(F$8+E$8)/2+H1091*(H$8+G$8)/2+J1091*(J$8+I$8)/2+L1091*(L$8+K$8)/2+N1091*(N$8+M$8)/2+P1091*(P$8+O$8)/2+R1091*(R$8+Q$8)/2+T1091*(T$8+S$8)/2+V1091*(V$8+U$8)/2+X1091*(X$8+W$8)/2+Z1091*(Z$8+Y$8)/2)/AD1091)</f>
        <v/>
      </c>
      <c r="AC1091" s="45">
        <f>SUM(C1091,E1091,G1091,I1091,K1091,M1091,O1091,Q1091,S1091,U1091,W1091,Y1091)</f>
        <v/>
      </c>
      <c r="AD1091" s="46">
        <f>SUM(D1091,F1091,H1091,J1091,L1091,N1091,P1091,R1091,T1091,V1091,X1091,Z1091)</f>
        <v/>
      </c>
      <c r="AE1091" s="47">
        <f>AC1091+AD1091</f>
        <v/>
      </c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8">
        <f>AO1090+TIME(0,60*$AH$43/24,0)</f>
        <v/>
      </c>
      <c r="AP1091" s="48">
        <f>AP1090+TIME(0,60*$AH$43/24,0)</f>
        <v/>
      </c>
    </row>
    <row r="1092" ht="15.75" customHeight="1">
      <c r="B1092" s="41" t="inlineStr">
        <is>
          <t>17h - 18h</t>
        </is>
      </c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  <c r="P1092" s="42" t="n"/>
      <c r="Q1092" s="42" t="n"/>
      <c r="R1092" s="42" t="n"/>
      <c r="S1092" s="42" t="n"/>
      <c r="T1092" s="42" t="n"/>
      <c r="U1092" s="42" t="n"/>
      <c r="V1092" s="42" t="n"/>
      <c r="W1092" s="42" t="n"/>
      <c r="X1092" s="42" t="n"/>
      <c r="Y1092" s="42" t="n"/>
      <c r="Z1092" s="42" t="n"/>
      <c r="AA1092" s="43">
        <f>IF(AC1092=0,"",(C1092*(C$8+D$8)/2+E1092*(E$8+F$8)/2+G1092*(G$8+H$8)/2+I1092*(I$8+J$8)/2+K1092*(K$8+L$8)/2+M1092*(M$8+N$8)/2+O1092*(O$8+P$8)/2+Q1092*(Q$8+R$8)/2+S1092*(S$8+T$8)/2+U1092*(U$8+V$8)/2+W1092*(W$8+X$8)/2+Y1092*(Y$8+Z$8)/2)/AC1092)</f>
        <v/>
      </c>
      <c r="AB1092" s="44">
        <f>IF(AD1092=0,"",(D1092*(D$8+C$8)/2+F1092*(F$8+E$8)/2+H1092*(H$8+G$8)/2+J1092*(J$8+I$8)/2+L1092*(L$8+K$8)/2+N1092*(N$8+M$8)/2+P1092*(P$8+O$8)/2+R1092*(R$8+Q$8)/2+T1092*(T$8+S$8)/2+V1092*(V$8+U$8)/2+X1092*(X$8+W$8)/2+Z1092*(Z$8+Y$8)/2)/AD1092)</f>
        <v/>
      </c>
      <c r="AC1092" s="45">
        <f>SUM(C1092,E1092,G1092,I1092,K1092,M1092,O1092,Q1092,S1092,U1092,W1092,Y1092)</f>
        <v/>
      </c>
      <c r="AD1092" s="46">
        <f>SUM(D1092,F1092,H1092,J1092,L1092,N1092,P1092,R1092,T1092,V1092,X1092,Z1092)</f>
        <v/>
      </c>
      <c r="AE1092" s="47">
        <f>AC1092+AD1092</f>
        <v/>
      </c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8">
        <f>AO1091+TIME(0,60*$AH$43/24,0)</f>
        <v/>
      </c>
      <c r="AP1092" s="48">
        <f>AP1091+TIME(0,60*$AH$43/24,0)</f>
        <v/>
      </c>
    </row>
    <row r="1093" ht="15.75" customHeight="1">
      <c r="B1093" s="41" t="inlineStr">
        <is>
          <t>18h - 19h</t>
        </is>
      </c>
      <c r="C1093" s="42" t="n"/>
      <c r="D1093" s="42" t="n"/>
      <c r="E1093" s="42" t="n"/>
      <c r="F1093" s="42" t="n"/>
      <c r="G1093" s="42" t="n"/>
      <c r="H1093" s="42" t="n"/>
      <c r="I1093" s="42" t="n"/>
      <c r="J1093" s="42" t="n"/>
      <c r="K1093" s="42" t="n"/>
      <c r="L1093" s="42" t="n"/>
      <c r="M1093" s="42" t="n"/>
      <c r="N1093" s="42" t="n"/>
      <c r="O1093" s="42" t="n"/>
      <c r="P1093" s="42" t="n"/>
      <c r="Q1093" s="42" t="n"/>
      <c r="R1093" s="42" t="n"/>
      <c r="S1093" s="42" t="n"/>
      <c r="T1093" s="42" t="n"/>
      <c r="U1093" s="42" t="n"/>
      <c r="V1093" s="42" t="n"/>
      <c r="W1093" s="42" t="n"/>
      <c r="X1093" s="42" t="n"/>
      <c r="Y1093" s="42" t="n"/>
      <c r="Z1093" s="42" t="n"/>
      <c r="AA1093" s="43">
        <f>IF(AC1093=0,"",(C1093*(C$8+D$8)/2+E1093*(E$8+F$8)/2+G1093*(G$8+H$8)/2+I1093*(I$8+J$8)/2+K1093*(K$8+L$8)/2+M1093*(M$8+N$8)/2+O1093*(O$8+P$8)/2+Q1093*(Q$8+R$8)/2+S1093*(S$8+T$8)/2+U1093*(U$8+V$8)/2+W1093*(W$8+X$8)/2+Y1093*(Y$8+Z$8)/2)/AC1093)</f>
        <v/>
      </c>
      <c r="AB1093" s="44">
        <f>IF(AD1093=0,"",(D1093*(D$8+C$8)/2+F1093*(F$8+E$8)/2+H1093*(H$8+G$8)/2+J1093*(J$8+I$8)/2+L1093*(L$8+K$8)/2+N1093*(N$8+M$8)/2+P1093*(P$8+O$8)/2+R1093*(R$8+Q$8)/2+T1093*(T$8+S$8)/2+V1093*(V$8+U$8)/2+X1093*(X$8+W$8)/2+Z1093*(Z$8+Y$8)/2)/AD1093)</f>
        <v/>
      </c>
      <c r="AC1093" s="45">
        <f>SUM(C1093,E1093,G1093,I1093,K1093,M1093,O1093,Q1093,S1093,U1093,W1093,Y1093)</f>
        <v/>
      </c>
      <c r="AD1093" s="46">
        <f>SUM(D1093,F1093,H1093,J1093,L1093,N1093,P1093,R1093,T1093,V1093,X1093,Z1093)</f>
        <v/>
      </c>
      <c r="AE1093" s="47">
        <f>AC1093+AD1093</f>
        <v/>
      </c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8">
        <f>AO1092+TIME(0,60*$AH$43/24,0)</f>
        <v/>
      </c>
      <c r="AP1093" s="48">
        <f>AP1092+TIME(0,60*$AH$43/24,0)</f>
        <v/>
      </c>
    </row>
    <row r="1094" ht="15.75" customHeight="1">
      <c r="B1094" s="41" t="inlineStr">
        <is>
          <t>19h - 20h</t>
        </is>
      </c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  <c r="P1094" s="42" t="n"/>
      <c r="Q1094" s="42" t="n"/>
      <c r="R1094" s="42" t="n"/>
      <c r="S1094" s="42" t="n"/>
      <c r="T1094" s="42" t="n"/>
      <c r="U1094" s="42" t="n"/>
      <c r="V1094" s="42" t="n"/>
      <c r="W1094" s="42" t="n"/>
      <c r="X1094" s="42" t="n"/>
      <c r="Y1094" s="42" t="n"/>
      <c r="Z1094" s="42" t="n"/>
      <c r="AA1094" s="43">
        <f>IF(AC1094=0,"",(C1094*(C$8+D$8)/2+E1094*(E$8+F$8)/2+G1094*(G$8+H$8)/2+I1094*(I$8+J$8)/2+K1094*(K$8+L$8)/2+M1094*(M$8+N$8)/2+O1094*(O$8+P$8)/2+Q1094*(Q$8+R$8)/2+S1094*(S$8+T$8)/2+U1094*(U$8+V$8)/2+W1094*(W$8+X$8)/2+Y1094*(Y$8+Z$8)/2)/AC1094)</f>
        <v/>
      </c>
      <c r="AB1094" s="44">
        <f>IF(AD1094=0,"",(D1094*(D$8+C$8)/2+F1094*(F$8+E$8)/2+H1094*(H$8+G$8)/2+J1094*(J$8+I$8)/2+L1094*(L$8+K$8)/2+N1094*(N$8+M$8)/2+P1094*(P$8+O$8)/2+R1094*(R$8+Q$8)/2+T1094*(T$8+S$8)/2+V1094*(V$8+U$8)/2+X1094*(X$8+W$8)/2+Z1094*(Z$8+Y$8)/2)/AD1094)</f>
        <v/>
      </c>
      <c r="AC1094" s="45">
        <f>SUM(C1094,E1094,G1094,I1094,K1094,M1094,O1094,Q1094,S1094,U1094,W1094,Y1094)</f>
        <v/>
      </c>
      <c r="AD1094" s="46">
        <f>SUM(D1094,F1094,H1094,J1094,L1094,N1094,P1094,R1094,T1094,V1094,X1094,Z1094)</f>
        <v/>
      </c>
      <c r="AE1094" s="47">
        <f>AC1094+AD1094</f>
        <v/>
      </c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8">
        <f>AO1093+TIME(0,60*$AH$43/24,0)</f>
        <v/>
      </c>
      <c r="AP1094" s="48">
        <f>AP1093+TIME(0,60*$AH$43/24,0)</f>
        <v/>
      </c>
    </row>
    <row r="1095" ht="15.75" customHeight="1">
      <c r="B1095" s="41" t="inlineStr">
        <is>
          <t>20h - 21h</t>
        </is>
      </c>
      <c r="C1095" s="42" t="n"/>
      <c r="D1095" s="42" t="n"/>
      <c r="E1095" s="42" t="n"/>
      <c r="F1095" s="42" t="n"/>
      <c r="G1095" s="42" t="n"/>
      <c r="H1095" s="42" t="n"/>
      <c r="I1095" s="42" t="n"/>
      <c r="J1095" s="42" t="n"/>
      <c r="K1095" s="42" t="n"/>
      <c r="L1095" s="42" t="n"/>
      <c r="M1095" s="42" t="n"/>
      <c r="N1095" s="42" t="n"/>
      <c r="O1095" s="42" t="n"/>
      <c r="P1095" s="42" t="n"/>
      <c r="Q1095" s="42" t="n"/>
      <c r="R1095" s="42" t="n"/>
      <c r="S1095" s="42" t="n"/>
      <c r="T1095" s="42" t="n"/>
      <c r="U1095" s="42" t="n"/>
      <c r="V1095" s="42" t="n"/>
      <c r="W1095" s="42" t="n"/>
      <c r="X1095" s="42" t="n"/>
      <c r="Y1095" s="42" t="n"/>
      <c r="Z1095" s="42" t="n"/>
      <c r="AA1095" s="43">
        <f>IF(AC1095=0,"",(C1095*(C$8+D$8)/2+E1095*(E$8+F$8)/2+G1095*(G$8+H$8)/2+I1095*(I$8+J$8)/2+K1095*(K$8+L$8)/2+M1095*(M$8+N$8)/2+O1095*(O$8+P$8)/2+Q1095*(Q$8+R$8)/2+S1095*(S$8+T$8)/2+U1095*(U$8+V$8)/2+W1095*(W$8+X$8)/2+Y1095*(Y$8+Z$8)/2)/AC1095)</f>
        <v/>
      </c>
      <c r="AB1095" s="44">
        <f>IF(AD1095=0,"",(D1095*(D$8+C$8)/2+F1095*(F$8+E$8)/2+H1095*(H$8+G$8)/2+J1095*(J$8+I$8)/2+L1095*(L$8+K$8)/2+N1095*(N$8+M$8)/2+P1095*(P$8+O$8)/2+R1095*(R$8+Q$8)/2+T1095*(T$8+S$8)/2+V1095*(V$8+U$8)/2+X1095*(X$8+W$8)/2+Z1095*(Z$8+Y$8)/2)/AD1095)</f>
        <v/>
      </c>
      <c r="AC1095" s="45">
        <f>SUM(C1095,E1095,G1095,I1095,K1095,M1095,O1095,Q1095,S1095,U1095,W1095,Y1095)</f>
        <v/>
      </c>
      <c r="AD1095" s="46">
        <f>SUM(D1095,F1095,H1095,J1095,L1095,N1095,P1095,R1095,T1095,V1095,X1095,Z1095)</f>
        <v/>
      </c>
      <c r="AE1095" s="47">
        <f>AC1095+AD1095</f>
        <v/>
      </c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8">
        <f>AO1094+TIME(0,60*$AH$43/24,0)</f>
        <v/>
      </c>
      <c r="AP1095" s="48">
        <f>AP1094+TIME(0,60*$AH$43/24,0)</f>
        <v/>
      </c>
    </row>
    <row r="1096" ht="15.75" customHeight="1">
      <c r="B1096" s="41" t="inlineStr">
        <is>
          <t>21h - 22h</t>
        </is>
      </c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  <c r="P1096" s="42" t="n"/>
      <c r="Q1096" s="42" t="n"/>
      <c r="R1096" s="42" t="n"/>
      <c r="S1096" s="42" t="n"/>
      <c r="T1096" s="42" t="n"/>
      <c r="U1096" s="42" t="n"/>
      <c r="V1096" s="42" t="n"/>
      <c r="W1096" s="42" t="n"/>
      <c r="X1096" s="42" t="n"/>
      <c r="Y1096" s="42" t="n"/>
      <c r="Z1096" s="42" t="n"/>
      <c r="AA1096" s="43">
        <f>IF(AC1096=0,"",(C1096*(C$8+D$8)/2+E1096*(E$8+F$8)/2+G1096*(G$8+H$8)/2+I1096*(I$8+J$8)/2+K1096*(K$8+L$8)/2+M1096*(M$8+N$8)/2+O1096*(O$8+P$8)/2+Q1096*(Q$8+R$8)/2+S1096*(S$8+T$8)/2+U1096*(U$8+V$8)/2+W1096*(W$8+X$8)/2+Y1096*(Y$8+Z$8)/2)/AC1096)</f>
        <v/>
      </c>
      <c r="AB1096" s="44">
        <f>IF(AD1096=0,"",(D1096*(D$8+C$8)/2+F1096*(F$8+E$8)/2+H1096*(H$8+G$8)/2+J1096*(J$8+I$8)/2+L1096*(L$8+K$8)/2+N1096*(N$8+M$8)/2+P1096*(P$8+O$8)/2+R1096*(R$8+Q$8)/2+T1096*(T$8+S$8)/2+V1096*(V$8+U$8)/2+X1096*(X$8+W$8)/2+Z1096*(Z$8+Y$8)/2)/AD1096)</f>
        <v/>
      </c>
      <c r="AC1096" s="45">
        <f>SUM(C1096,E1096,G1096,I1096,K1096,M1096,O1096,Q1096,S1096,U1096,W1096,Y1096)</f>
        <v/>
      </c>
      <c r="AD1096" s="46">
        <f>SUM(D1096,F1096,H1096,J1096,L1096,N1096,P1096,R1096,T1096,V1096,X1096,Z1096)</f>
        <v/>
      </c>
      <c r="AE1096" s="47">
        <f>AC1096+AD1096</f>
        <v/>
      </c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8">
        <f>AO1095+TIME(0,60*$AH$43/24,0)</f>
        <v/>
      </c>
      <c r="AP1096" s="48">
        <f>AP1095+TIME(0,60*$AH$43/24,0)</f>
        <v/>
      </c>
    </row>
    <row r="1097" ht="15.75" customHeight="1">
      <c r="B1097" s="41" t="inlineStr">
        <is>
          <t>22h - 23h</t>
        </is>
      </c>
      <c r="C1097" s="42" t="n"/>
      <c r="D1097" s="42" t="n"/>
      <c r="E1097" s="42" t="n"/>
      <c r="F1097" s="42" t="n"/>
      <c r="G1097" s="42" t="n"/>
      <c r="H1097" s="42" t="n"/>
      <c r="I1097" s="42" t="n"/>
      <c r="J1097" s="42" t="n"/>
      <c r="K1097" s="42" t="n"/>
      <c r="L1097" s="42" t="n"/>
      <c r="M1097" s="42" t="n"/>
      <c r="N1097" s="42" t="n"/>
      <c r="O1097" s="42" t="n"/>
      <c r="P1097" s="42" t="n"/>
      <c r="Q1097" s="42" t="n"/>
      <c r="R1097" s="42" t="n"/>
      <c r="S1097" s="42" t="n"/>
      <c r="T1097" s="42" t="n"/>
      <c r="U1097" s="42" t="n"/>
      <c r="V1097" s="42" t="n"/>
      <c r="W1097" s="42" t="n"/>
      <c r="X1097" s="42" t="n"/>
      <c r="Y1097" s="42" t="n"/>
      <c r="Z1097" s="42" t="n"/>
      <c r="AA1097" s="43">
        <f>IF(AC1097=0,"",(C1097*(C$8+D$8)/2+E1097*(E$8+F$8)/2+G1097*(G$8+H$8)/2+I1097*(I$8+J$8)/2+K1097*(K$8+L$8)/2+M1097*(M$8+N$8)/2+O1097*(O$8+P$8)/2+Q1097*(Q$8+R$8)/2+S1097*(S$8+T$8)/2+U1097*(U$8+V$8)/2+W1097*(W$8+X$8)/2+Y1097*(Y$8+Z$8)/2)/AC1097)</f>
        <v/>
      </c>
      <c r="AB1097" s="44">
        <f>IF(AD1097=0,"",(D1097*(D$8+C$8)/2+F1097*(F$8+E$8)/2+H1097*(H$8+G$8)/2+J1097*(J$8+I$8)/2+L1097*(L$8+K$8)/2+N1097*(N$8+M$8)/2+P1097*(P$8+O$8)/2+R1097*(R$8+Q$8)/2+T1097*(T$8+S$8)/2+V1097*(V$8+U$8)/2+X1097*(X$8+W$8)/2+Z1097*(Z$8+Y$8)/2)/AD1097)</f>
        <v/>
      </c>
      <c r="AC1097" s="45">
        <f>SUM(C1097,E1097,G1097,I1097,K1097,M1097,O1097,Q1097,S1097,U1097,W1097,Y1097)</f>
        <v/>
      </c>
      <c r="AD1097" s="46">
        <f>SUM(D1097,F1097,H1097,J1097,L1097,N1097,P1097,R1097,T1097,V1097,X1097,Z1097)</f>
        <v/>
      </c>
      <c r="AE1097" s="47">
        <f>AC1097+AD1097</f>
        <v/>
      </c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8">
        <f>AO1096+TIME(0,60*$AH$43/24,0)</f>
        <v/>
      </c>
      <c r="AP1097" s="48">
        <f>AP1096+TIME(0,60*$AH$43/24,0)</f>
        <v/>
      </c>
    </row>
    <row r="1098" ht="15.75" customHeight="1">
      <c r="B1098" s="41" t="inlineStr">
        <is>
          <t>23h - 0h</t>
        </is>
      </c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  <c r="P1098" s="42" t="n"/>
      <c r="Q1098" s="42" t="n"/>
      <c r="R1098" s="42" t="n"/>
      <c r="S1098" s="42" t="n"/>
      <c r="T1098" s="42" t="n"/>
      <c r="U1098" s="42" t="n"/>
      <c r="V1098" s="42" t="n"/>
      <c r="W1098" s="42" t="n"/>
      <c r="X1098" s="42" t="n"/>
      <c r="Y1098" s="42" t="n"/>
      <c r="Z1098" s="42" t="n"/>
      <c r="AA1098" s="43">
        <f>IF(AC1098=0,"",(C1098*(C$8+D$8)/2+E1098*(E$8+F$8)/2+G1098*(G$8+H$8)/2+I1098*(I$8+J$8)/2+K1098*(K$8+L$8)/2+M1098*(M$8+N$8)/2+O1098*(O$8+P$8)/2+Q1098*(Q$8+R$8)/2+S1098*(S$8+T$8)/2+U1098*(U$8+V$8)/2+W1098*(W$8+X$8)/2+Y1098*(Y$8+Z$8)/2)/AC1098)</f>
        <v/>
      </c>
      <c r="AB1098" s="44">
        <f>IF(AD1098=0,"",(D1098*(D$8+C$8)/2+F1098*(F$8+E$8)/2+H1098*(H$8+G$8)/2+J1098*(J$8+I$8)/2+L1098*(L$8+K$8)/2+N1098*(N$8+M$8)/2+P1098*(P$8+O$8)/2+R1098*(R$8+Q$8)/2+T1098*(T$8+S$8)/2+V1098*(V$8+U$8)/2+X1098*(X$8+W$8)/2+Z1098*(Z$8+Y$8)/2)/AD1098)</f>
        <v/>
      </c>
      <c r="AC1098" s="45">
        <f>SUM(C1098,E1098,G1098,I1098,K1098,M1098,O1098,Q1098,S1098,U1098,W1098,Y1098)</f>
        <v/>
      </c>
      <c r="AD1098" s="46">
        <f>SUM(D1098,F1098,H1098,J1098,L1098,N1098,P1098,R1098,T1098,V1098,X1098,Z1098)</f>
        <v/>
      </c>
      <c r="AE1098" s="47">
        <f>AC1098+AD1098</f>
        <v/>
      </c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8">
        <f>AO1097+TIME(0,60*$AH$43/24,0)</f>
        <v/>
      </c>
      <c r="AP1098" s="48">
        <f>AP1097+TIME(0,60*$AH$43/24,0)</f>
        <v/>
      </c>
    </row>
    <row r="1099" ht="15.75" customHeight="1">
      <c r="B1099" s="49" t="n"/>
      <c r="C1099" s="42" t="n"/>
      <c r="D1099" s="42" t="n"/>
      <c r="E1099" s="42" t="n"/>
      <c r="F1099" s="42" t="n"/>
      <c r="G1099" s="42" t="n"/>
      <c r="H1099" s="42" t="n"/>
      <c r="I1099" s="42" t="n"/>
      <c r="J1099" s="42" t="n"/>
      <c r="K1099" s="42" t="n"/>
      <c r="L1099" s="42" t="n"/>
      <c r="M1099" s="42" t="n"/>
      <c r="N1099" s="42" t="n"/>
      <c r="O1099" s="42" t="n"/>
      <c r="P1099" s="42" t="n"/>
      <c r="Q1099" s="42" t="n"/>
      <c r="R1099" s="42" t="n"/>
      <c r="S1099" s="42" t="n"/>
      <c r="T1099" s="42" t="n"/>
      <c r="U1099" s="42" t="n"/>
      <c r="V1099" s="42" t="n"/>
      <c r="W1099" s="42" t="n"/>
      <c r="X1099" s="42" t="n"/>
      <c r="Y1099" s="42" t="n"/>
      <c r="Z1099" s="42" t="n"/>
      <c r="AA1099" s="43" t="n"/>
      <c r="AB1099" s="50" t="n"/>
      <c r="AC1099" s="43" t="n"/>
      <c r="AD1099" s="51" t="n"/>
      <c r="AE1099" s="52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8">
        <f>AO1098+TIME(0,60*$AH$43/24,0)</f>
        <v/>
      </c>
      <c r="AP1099" s="48">
        <f>AP1098+TIME(0,60*$AH$43/24,0)</f>
        <v/>
      </c>
    </row>
    <row r="1100" ht="15.75" customHeight="1">
      <c r="B1100" s="53" t="inlineStr">
        <is>
          <t>TOTAL</t>
        </is>
      </c>
      <c r="C1100" s="54">
        <f>SUM(C1075:C1098)</f>
        <v/>
      </c>
      <c r="D1100" s="55">
        <f>SUM(D1075:D1098)</f>
        <v/>
      </c>
      <c r="E1100" s="54">
        <f>SUM(E1075:E1098)</f>
        <v/>
      </c>
      <c r="F1100" s="55">
        <f>SUM(F1075:F1098)</f>
        <v/>
      </c>
      <c r="G1100" s="54">
        <f>SUM(G1075:G1098)</f>
        <v/>
      </c>
      <c r="H1100" s="55">
        <f>SUM(H1075:H1098)</f>
        <v/>
      </c>
      <c r="I1100" s="54">
        <f>SUM(I1075:I1098)</f>
        <v/>
      </c>
      <c r="J1100" s="55">
        <f>SUM(J1075:J1098)</f>
        <v/>
      </c>
      <c r="K1100" s="54">
        <f>SUM(K1075:K1098)</f>
        <v/>
      </c>
      <c r="L1100" s="55">
        <f>SUM(L1075:L1098)</f>
        <v/>
      </c>
      <c r="M1100" s="54">
        <f>SUM(M1075:M1098)</f>
        <v/>
      </c>
      <c r="N1100" s="55">
        <f>SUM(N1075:N1098)</f>
        <v/>
      </c>
      <c r="O1100" s="54">
        <f>SUM(O1075:O1098)</f>
        <v/>
      </c>
      <c r="P1100" s="55">
        <f>SUM(P1075:P1098)</f>
        <v/>
      </c>
      <c r="Q1100" s="54">
        <f>SUM(Q1075:Q1098)</f>
        <v/>
      </c>
      <c r="R1100" s="55">
        <f>SUM(R1075:R1098)</f>
        <v/>
      </c>
      <c r="S1100" s="54">
        <f>SUM(S1075:S1098)</f>
        <v/>
      </c>
      <c r="T1100" s="55">
        <f>SUM(T1075:T1098)</f>
        <v/>
      </c>
      <c r="U1100" s="54">
        <f>SUM(U1075:U1098)</f>
        <v/>
      </c>
      <c r="V1100" s="55">
        <f>SUM(V1075:V1098)</f>
        <v/>
      </c>
      <c r="W1100" s="54">
        <f>SUM(W1075:W1098)</f>
        <v/>
      </c>
      <c r="X1100" s="55">
        <f>SUM(X1075:X1098)</f>
        <v/>
      </c>
      <c r="Y1100" s="54">
        <f>SUM(Y1075:Y1098)</f>
        <v/>
      </c>
      <c r="Z1100" s="55">
        <f>SUM(Z1075:Z1098)</f>
        <v/>
      </c>
      <c r="AA1100" s="43">
        <f>IF(AC1100=0,"",(C1100*(C$8+D$8)/2+E1100*(E$8+F$8)/2+G1100*(G$8+H$8)/2+I1100*(I$8+J$8)/2+K1100*(K$8+L$8)/2+M1100*(M$8+N$8)/2+O1100*(O$8+P$8)/2+Q1100*(Q$8+R$8)/2+S1100*(S$8+T$8)/2+U1100*(U$8+V$8)/2+W1100*(W$8+X$8)/2+Y1100*(Y$8+Z$8)/2)/AC1100)</f>
        <v/>
      </c>
      <c r="AB1100" s="44">
        <f>IF(AD1100=0,"",(D1100*(D$8+C$8)/2+F1100*(F$8+E$8)/2+H1100*(H$8+G$8)/2+J1100*(J$8+I$8)/2+L1100*(L$8+K$8)/2+N1100*(N$8+M$8)/2+P1100*(P$8+O$8)/2+R1100*(R$8+Q$8)/2+T1100*(T$8+S$8)/2+V1100*(V$8+U$8)/2+X1100*(X$8+W$8)/2+Z1100*(Z$8+Y$8)/2)/AD1100)</f>
        <v/>
      </c>
      <c r="AC1100" s="45">
        <f>SUM(AC1075:AC1098)</f>
        <v/>
      </c>
      <c r="AD1100" s="56">
        <f>SUM(AD1075:AD1098)</f>
        <v/>
      </c>
      <c r="AE1100" s="57">
        <f>SUM(AE1075:AE1098)</f>
        <v/>
      </c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</row>
    <row r="1101" ht="15.75" customHeight="1">
      <c r="B1101" s="53" t="inlineStr">
        <is>
          <t>%</t>
        </is>
      </c>
      <c r="C1101" s="58">
        <f>100*C1100/$AE1100</f>
        <v/>
      </c>
      <c r="D1101" s="59">
        <f>100*D1100/$AE1100</f>
        <v/>
      </c>
      <c r="E1101" s="58">
        <f>100*E1100/$AE1100</f>
        <v/>
      </c>
      <c r="F1101" s="59">
        <f>100*F1100/$AE1100</f>
        <v/>
      </c>
      <c r="G1101" s="58">
        <f>100*G1100/$AE1100</f>
        <v/>
      </c>
      <c r="H1101" s="59">
        <f>100*H1100/$AE1100</f>
        <v/>
      </c>
      <c r="I1101" s="58">
        <f>100*I1100/$AE1100</f>
        <v/>
      </c>
      <c r="J1101" s="59">
        <f>100*J1100/$AE1100</f>
        <v/>
      </c>
      <c r="K1101" s="58">
        <f>100*K1100/$AE1100</f>
        <v/>
      </c>
      <c r="L1101" s="59">
        <f>100*L1100/$AE1100</f>
        <v/>
      </c>
      <c r="M1101" s="58">
        <f>100*M1100/$AE1100</f>
        <v/>
      </c>
      <c r="N1101" s="59">
        <f>100*N1100/$AE1100</f>
        <v/>
      </c>
      <c r="O1101" s="58">
        <f>100*O1100/$AE1100</f>
        <v/>
      </c>
      <c r="P1101" s="59">
        <f>100*P1100/$AE1100</f>
        <v/>
      </c>
      <c r="Q1101" s="58">
        <f>100*Q1100/$AE1100</f>
        <v/>
      </c>
      <c r="R1101" s="59">
        <f>100*R1100/$AE1100</f>
        <v/>
      </c>
      <c r="S1101" s="58">
        <f>100*S1100/$AE1100</f>
        <v/>
      </c>
      <c r="T1101" s="59">
        <f>100*T1100/$AE1100</f>
        <v/>
      </c>
      <c r="U1101" s="58">
        <f>100*U1100/$AE1100</f>
        <v/>
      </c>
      <c r="V1101" s="59">
        <f>100*V1100/$AE1100</f>
        <v/>
      </c>
      <c r="W1101" s="58">
        <f>100*W1100/$AE1100</f>
        <v/>
      </c>
      <c r="X1101" s="59">
        <f>100*X1100/$AE1100</f>
        <v/>
      </c>
      <c r="Y1101" s="58">
        <f>100*Y1100/$AE1100</f>
        <v/>
      </c>
      <c r="Z1101" s="59">
        <f>100*Z1100/$AE1100</f>
        <v/>
      </c>
      <c r="AA1101" s="43" t="n"/>
      <c r="AB1101" s="60" t="n"/>
      <c r="AC1101" s="61">
        <f>AC1100/AE1100</f>
        <v/>
      </c>
      <c r="AD1101" s="62">
        <f>AD1100/AE1100</f>
        <v/>
      </c>
      <c r="AE1101" s="63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</row>
    <row r="1102" hidden="1" ht="15.75" customFormat="1" customHeight="1" s="30">
      <c r="B1102" s="64" t="inlineStr">
        <is>
          <t>% cumul VL</t>
        </is>
      </c>
      <c r="C1102" s="3">
        <f>100*C1100/$AC1100</f>
        <v/>
      </c>
      <c r="D1102" s="3" t="n"/>
      <c r="E1102" s="3">
        <f>100*E1100/$AC1100+C1102</f>
        <v/>
      </c>
      <c r="F1102" s="3" t="n"/>
      <c r="G1102" s="3">
        <f>100*G1100/$AC1100+E1102</f>
        <v/>
      </c>
      <c r="H1102" s="3" t="n"/>
      <c r="I1102" s="3">
        <f>100*I1100/$AC1100+G1102</f>
        <v/>
      </c>
      <c r="J1102" s="3" t="n"/>
      <c r="K1102" s="3">
        <f>100*K1100/$AC1100+I1102</f>
        <v/>
      </c>
      <c r="L1102" s="3" t="n"/>
      <c r="M1102" s="3">
        <f>100*M1100/$AC1100+K1102</f>
        <v/>
      </c>
      <c r="N1102" s="3" t="n"/>
      <c r="O1102" s="3">
        <f>100*O1100/$AC1100+M1102</f>
        <v/>
      </c>
      <c r="P1102" s="3" t="n"/>
      <c r="Q1102" s="3">
        <f>100*Q1100/$AC1100+O1102</f>
        <v/>
      </c>
      <c r="R1102" s="3" t="n"/>
      <c r="S1102" s="3">
        <f>100*S1100/$AC1100+Q1102</f>
        <v/>
      </c>
      <c r="T1102" s="3" t="n"/>
      <c r="U1102" s="3">
        <f>100*U1100/$AC1100+S1102</f>
        <v/>
      </c>
      <c r="V1102" s="3" t="n"/>
      <c r="W1102" s="3">
        <f>100*W1100/$AC1100+U1102</f>
        <v/>
      </c>
      <c r="X1102" s="3" t="n"/>
      <c r="Y1102" s="3">
        <f>100*Y1100/$AC1100+W1102</f>
        <v/>
      </c>
      <c r="Z1102" s="3" t="n"/>
      <c r="AB1102" s="65" t="n"/>
      <c r="AC1102" s="65" t="n"/>
      <c r="AD1102" s="65" t="n"/>
      <c r="AE1102" s="65" t="n"/>
      <c r="AO1102" s="3" t="n"/>
      <c r="AP1102" s="66" t="n"/>
      <c r="AQ1102" s="3" t="n"/>
      <c r="AS1102" s="3" t="n"/>
    </row>
    <row r="1103" hidden="1" ht="15.75" customFormat="1" customHeight="1" s="30">
      <c r="A1103" s="67" t="inlineStr">
        <is>
          <t>% cumul PL</t>
        </is>
      </c>
      <c r="D1103" s="3">
        <f>100*D1100/$AD1100</f>
        <v/>
      </c>
      <c r="E1103" s="3" t="n"/>
      <c r="F1103" s="3">
        <f>100*F1100/$AD1100+D1103</f>
        <v/>
      </c>
      <c r="G1103" s="3" t="n"/>
      <c r="H1103" s="3">
        <f>100*H1100/$AD1100+F1103</f>
        <v/>
      </c>
      <c r="I1103" s="3" t="n"/>
      <c r="J1103" s="3">
        <f>100*J1100/$AD1100+H1103</f>
        <v/>
      </c>
      <c r="K1103" s="3" t="n"/>
      <c r="L1103" s="3">
        <f>100*L1100/$AD1100+J1103</f>
        <v/>
      </c>
      <c r="M1103" s="3" t="n"/>
      <c r="N1103" s="3">
        <f>100*N1100/$AD1100+L1103</f>
        <v/>
      </c>
      <c r="O1103" s="3" t="n"/>
      <c r="P1103" s="3">
        <f>100*P1100/$AD1100+N1103</f>
        <v/>
      </c>
      <c r="Q1103" s="3" t="n"/>
      <c r="R1103" s="3">
        <f>100*R1100/$AD1100+P1103</f>
        <v/>
      </c>
      <c r="S1103" s="3" t="n"/>
      <c r="T1103" s="3">
        <f>100*T1100/$AD1100+R1103</f>
        <v/>
      </c>
      <c r="U1103" s="3" t="n"/>
      <c r="V1103" s="3">
        <f>100*V1100/$AD1100+T1103</f>
        <v/>
      </c>
      <c r="W1103" s="3" t="n"/>
      <c r="X1103" s="3">
        <f>100*X1100/$AD1100+V1103</f>
        <v/>
      </c>
      <c r="Y1103" s="3" t="n"/>
      <c r="Z1103" s="3">
        <f>100*Z1100/$AD1100+X1103</f>
        <v/>
      </c>
      <c r="AO1103" s="3" t="n"/>
    </row>
    <row r="1104" hidden="1" ht="15.75" customFormat="1" customHeight="1" s="30">
      <c r="B1104" s="31" t="inlineStr">
        <is>
          <t>% cumul TV</t>
        </is>
      </c>
      <c r="C1104" s="3">
        <f>(C1102*$AC1100+D1103*$AD1100)/$AE1100</f>
        <v/>
      </c>
      <c r="D1104" s="3" t="n"/>
      <c r="E1104" s="3">
        <f>(E1102*$AC1100+F1103*$AD1100)/$AE1100</f>
        <v/>
      </c>
      <c r="F1104" s="3" t="n"/>
      <c r="G1104" s="3">
        <f>(G1102*$AC1100+H1103*$AD1100)/$AE1100</f>
        <v/>
      </c>
      <c r="H1104" s="3" t="n"/>
      <c r="I1104" s="3">
        <f>(I1102*$AC1100+J1103*$AD1100)/$AE1100</f>
        <v/>
      </c>
      <c r="J1104" s="3" t="n"/>
      <c r="K1104" s="3">
        <f>(K1102*$AC1100+L1103*$AD1100)/$AE1100</f>
        <v/>
      </c>
      <c r="L1104" s="3" t="n"/>
      <c r="M1104" s="3">
        <f>(M1102*$AC1100+N1103*$AD1100)/$AE1100</f>
        <v/>
      </c>
      <c r="N1104" s="3" t="n"/>
      <c r="O1104" s="3">
        <f>(O1102*$AC1100+P1103*$AD1100)/$AE1100</f>
        <v/>
      </c>
      <c r="P1104" s="3" t="n"/>
      <c r="Q1104" s="3">
        <f>(Q1102*$AC1100+R1103*$AD1100)/$AE1100</f>
        <v/>
      </c>
      <c r="R1104" s="3" t="n"/>
      <c r="S1104" s="3">
        <f>(S1102*$AC1100+T1103*$AD1100)/$AE1100</f>
        <v/>
      </c>
      <c r="T1104" s="3" t="n"/>
      <c r="U1104" s="3">
        <f>(U1102*$AC1100+V1103*$AD1100)/$AE1100</f>
        <v/>
      </c>
      <c r="V1104" s="3" t="n"/>
      <c r="W1104" s="3">
        <f>(W1102*$AC1100+X1103*$AD1100)/$AE1100</f>
        <v/>
      </c>
      <c r="X1104" s="3" t="n"/>
      <c r="Y1104" s="3">
        <f>(Y1102*$AC1100+Z1103*$AD1100)/$AE1100</f>
        <v/>
      </c>
      <c r="Z1104" s="3" t="n"/>
      <c r="AO1104" s="3" t="n"/>
    </row>
    <row r="1105" ht="15.75" customHeight="1">
      <c r="B1105" s="68" t="n"/>
      <c r="C1105" s="40" t="n"/>
      <c r="D1105" s="40" t="n"/>
      <c r="E1105" s="40" t="n"/>
      <c r="F1105" s="40" t="n"/>
      <c r="G1105" s="40" t="n"/>
      <c r="H1105" s="40" t="n"/>
      <c r="I1105" s="40" t="n"/>
      <c r="J1105" s="40" t="n"/>
      <c r="K1105" s="40" t="n"/>
      <c r="L1105" s="40" t="n"/>
      <c r="M1105" s="40" t="n"/>
      <c r="N1105" s="40" t="n"/>
      <c r="O1105" s="40" t="n"/>
      <c r="P1105" s="40" t="n"/>
      <c r="Q1105" s="40" t="n"/>
      <c r="R1105" s="40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</row>
    <row r="1106" ht="15.75" customHeight="1">
      <c r="B1106" s="69" t="inlineStr">
        <is>
          <t>CLASSIFICATION DES VITESSES PRATIQUEES</t>
        </is>
      </c>
      <c r="C1106" s="70" t="n"/>
      <c r="D1106" s="70" t="n"/>
      <c r="E1106" s="70" t="n"/>
      <c r="F1106" s="70" t="n"/>
      <c r="G1106" s="70" t="n"/>
      <c r="H1106" s="70" t="n"/>
      <c r="I1106" s="70" t="n"/>
      <c r="J1106" s="70" t="n"/>
      <c r="K1106" s="70" t="n"/>
      <c r="L1106" s="70" t="n"/>
      <c r="M1106" s="70" t="n"/>
      <c r="N1106" s="70" t="n"/>
      <c r="O1106" s="70" t="n"/>
      <c r="P1106" s="70" t="n"/>
      <c r="Q1106" s="70" t="n"/>
      <c r="R1106" s="70" t="n"/>
      <c r="S1106" s="70" t="n"/>
      <c r="T1106" s="70" t="n"/>
      <c r="U1106" s="70" t="n"/>
      <c r="V1106" s="70" t="n"/>
      <c r="W1106" s="70" t="n"/>
      <c r="X1106" s="70" t="n"/>
      <c r="Y1106" s="70" t="n"/>
      <c r="Z1106" s="71" t="n"/>
      <c r="AA1106" s="452" t="inlineStr">
        <is>
          <t>RECAPITULATIF</t>
        </is>
      </c>
      <c r="AB1106" s="446" t="n"/>
      <c r="AC1106" s="446" t="n"/>
      <c r="AD1106" s="446" t="n"/>
      <c r="AE1106" s="446" t="n"/>
      <c r="AF1106" s="446" t="n"/>
      <c r="AG1106" s="446" t="n"/>
      <c r="AH1106" s="446" t="n"/>
      <c r="AI1106" s="446" t="n"/>
      <c r="AJ1106" s="446" t="n"/>
      <c r="AK1106" s="446" t="n"/>
      <c r="AL1106" s="446" t="n"/>
      <c r="AM1106" s="449" t="n"/>
      <c r="AN1106" s="72" t="n"/>
    </row>
    <row r="1107" ht="15.75" customHeight="1">
      <c r="B1107" s="73" t="n"/>
      <c r="C1107" s="40" t="n"/>
      <c r="D1107" s="40" t="n"/>
      <c r="E1107" s="40" t="n"/>
      <c r="F1107" s="40" t="n"/>
      <c r="G1107" s="40" t="n"/>
      <c r="H1107" s="40" t="n"/>
      <c r="I1107" s="40" t="n"/>
      <c r="J1107" s="40" t="n"/>
      <c r="K1107" s="40" t="n"/>
      <c r="L1107" s="40" t="n"/>
      <c r="M1107" s="40" t="n"/>
      <c r="N1107" s="40" t="n"/>
      <c r="O1107" s="40" t="n"/>
      <c r="P1107" s="40" t="n"/>
      <c r="Q1107" s="40" t="n"/>
      <c r="R1107" s="40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74" t="inlineStr">
        <is>
          <t>Vitesse limite =</t>
        </is>
      </c>
      <c r="AD1107" s="74" t="inlineStr">
        <is>
          <t>Vitesse limite =</t>
        </is>
      </c>
      <c r="AE1107" s="501" t="inlineStr">
        <is>
          <t>km/h</t>
        </is>
      </c>
      <c r="AF1107" s="40" t="inlineStr">
        <is>
          <t>{{VMAX}}</t>
        </is>
      </c>
      <c r="AG1107" s="74" t="inlineStr">
        <is>
          <t>Page =</t>
        </is>
      </c>
      <c r="AH1107" s="74" t="n">
        <v>24</v>
      </c>
      <c r="AI1107" s="501" t="inlineStr">
        <is>
          <t>h</t>
        </is>
      </c>
      <c r="AL1107" s="40" t="n"/>
      <c r="AM1107" s="40" t="n"/>
      <c r="AN1107" s="40" t="n"/>
    </row>
    <row r="1108" ht="15.75" customHeight="1">
      <c r="B1108" s="73" t="n"/>
      <c r="C1108" s="40" t="n"/>
      <c r="D1108" s="40" t="n"/>
      <c r="E1108" s="40" t="n"/>
      <c r="F1108" s="40" t="n"/>
      <c r="G1108" s="40" t="n"/>
      <c r="H1108" s="40" t="n"/>
      <c r="I1108" s="40" t="n"/>
      <c r="J1108" s="40" t="n"/>
      <c r="K1108" s="40" t="n"/>
      <c r="L1108" s="40" t="n"/>
      <c r="M1108" s="40" t="n"/>
      <c r="N1108" s="40" t="n"/>
      <c r="O1108" s="40" t="n"/>
      <c r="P1108" s="40" t="n"/>
      <c r="Q1108" s="40" t="n"/>
      <c r="R1108" s="40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51" t="inlineStr">
        <is>
          <t>Véhicules</t>
        </is>
      </c>
      <c r="AB1108" s="427" t="n"/>
      <c r="AC1108" s="428" t="n"/>
      <c r="AD1108" s="448" t="inlineStr">
        <is>
          <t>Débits</t>
        </is>
      </c>
      <c r="AE1108" s="449" t="n"/>
      <c r="AF1108" s="448" t="inlineStr">
        <is>
          <t>Vitesses</t>
        </is>
      </c>
      <c r="AG1108" s="446" t="n"/>
      <c r="AH1108" s="446" t="n"/>
      <c r="AI1108" s="446" t="n"/>
      <c r="AJ1108" s="449" t="n"/>
      <c r="AK1108" s="448" t="inlineStr">
        <is>
          <t>Périodes</t>
        </is>
      </c>
      <c r="AL1108" s="446" t="n"/>
      <c r="AM1108" s="449" t="n"/>
      <c r="AN1108" s="533" t="n"/>
    </row>
    <row r="1109" ht="15.75" customHeight="1">
      <c r="B1109" s="77" t="n"/>
      <c r="C1109" s="78" t="n"/>
      <c r="D1109" s="78" t="n"/>
      <c r="E1109" s="78" t="n"/>
      <c r="F1109" s="78" t="n"/>
      <c r="G1109" s="78" t="n"/>
      <c r="H1109" s="78" t="n"/>
      <c r="I1109" s="78" t="n"/>
      <c r="J1109" s="78" t="n"/>
      <c r="K1109" s="78" t="n"/>
      <c r="L1109" s="78" t="n"/>
      <c r="M1109" s="78" t="n"/>
      <c r="N1109" s="78" t="n"/>
      <c r="O1109" s="78" t="n"/>
      <c r="P1109" s="78" t="n"/>
      <c r="Q1109" s="78" t="n"/>
      <c r="R1109" s="78" t="n"/>
      <c r="S1109" s="78" t="n"/>
      <c r="T1109" s="78" t="n"/>
      <c r="U1109" s="78" t="n"/>
      <c r="V1109" s="78" t="n"/>
      <c r="W1109" s="78" t="n"/>
      <c r="X1109" s="78" t="n"/>
      <c r="Y1109" s="78" t="n"/>
      <c r="Z1109" s="78" t="n"/>
      <c r="AA1109" s="434" t="n"/>
      <c r="AB1109" s="435" t="n"/>
      <c r="AC1109" s="436" t="n"/>
      <c r="AD1109" s="79" t="inlineStr">
        <is>
          <t>Total</t>
        </is>
      </c>
      <c r="AE1109" s="80" t="inlineStr">
        <is>
          <t>TMH</t>
        </is>
      </c>
      <c r="AF1109" s="81" t="inlineStr">
        <is>
          <t>Vmoy</t>
        </is>
      </c>
      <c r="AG1109" s="82" t="inlineStr">
        <is>
          <t>V15</t>
        </is>
      </c>
      <c r="AH1109" s="83" t="inlineStr">
        <is>
          <t>V50</t>
        </is>
      </c>
      <c r="AI1109" s="472" t="inlineStr">
        <is>
          <t>V85</t>
        </is>
      </c>
      <c r="AJ1109" s="79" t="inlineStr">
        <is>
          <t>Infrac.</t>
        </is>
      </c>
      <c r="AK1109" s="85" t="n">
        <v>1</v>
      </c>
      <c r="AL1109" s="85" t="n">
        <v>2</v>
      </c>
      <c r="AM1109" s="86" t="n">
        <v>3</v>
      </c>
      <c r="AN1109" s="87" t="n"/>
    </row>
    <row r="1110" ht="15.75" customHeight="1">
      <c r="B1110" s="77" t="n"/>
      <c r="C1110" s="78" t="n"/>
      <c r="D1110" s="78" t="n"/>
      <c r="E1110" s="78" t="n"/>
      <c r="F1110" s="78" t="n"/>
      <c r="G1110" s="78" t="n"/>
      <c r="H1110" s="78" t="n"/>
      <c r="I1110" s="78" t="n"/>
      <c r="J1110" s="78" t="n"/>
      <c r="K1110" s="78" t="n"/>
      <c r="L1110" s="78" t="n"/>
      <c r="M1110" s="78" t="n"/>
      <c r="N1110" s="78" t="n"/>
      <c r="O1110" s="78" t="n"/>
      <c r="P1110" s="78" t="n"/>
      <c r="Q1110" s="78" t="n"/>
      <c r="R1110" s="78" t="n"/>
      <c r="S1110" s="78" t="n"/>
      <c r="T1110" s="78" t="n"/>
      <c r="U1110" s="78" t="n"/>
      <c r="V1110" s="78" t="n"/>
      <c r="W1110" s="78" t="n"/>
      <c r="X1110" s="78" t="n"/>
      <c r="Y1110" s="78" t="n"/>
      <c r="Z1110" s="78" t="n"/>
      <c r="AA1110" s="426" t="inlineStr">
        <is>
          <t>Tout véhicule (TV)</t>
        </is>
      </c>
      <c r="AB1110" s="427" t="n"/>
      <c r="AC1110" s="428" t="n"/>
      <c r="AD1110" s="88" t="n"/>
      <c r="AE1110" s="89" t="n"/>
      <c r="AF1110" s="481" t="n"/>
      <c r="AG1110" s="91" t="n"/>
      <c r="AH1110" s="92" t="n"/>
      <c r="AI1110" s="513" t="n"/>
      <c r="AJ1110" s="94" t="n"/>
      <c r="AK1110" s="32" t="n"/>
      <c r="AL1110" s="32" t="n"/>
      <c r="AM1110" s="95" t="n"/>
    </row>
    <row r="1111" ht="15.75" customFormat="1" customHeight="1" s="96">
      <c r="B1111" s="97" t="n"/>
      <c r="C1111" s="98" t="n"/>
      <c r="D1111" s="98" t="n"/>
      <c r="E1111" s="98" t="n"/>
      <c r="F1111" s="98" t="n"/>
      <c r="G1111" s="98" t="n"/>
      <c r="H1111" s="98" t="n"/>
      <c r="I1111" s="98" t="n"/>
      <c r="J1111" s="98" t="n"/>
      <c r="K1111" s="98" t="n"/>
      <c r="L1111" s="98" t="n"/>
      <c r="M1111" s="98" t="n"/>
      <c r="N1111" s="98" t="n"/>
      <c r="O1111" s="98" t="n"/>
      <c r="P1111" s="98" t="n"/>
      <c r="Q1111" s="98" t="n"/>
      <c r="R1111" s="98" t="n"/>
      <c r="S1111" s="98" t="n"/>
      <c r="T1111" s="98" t="n"/>
      <c r="U1111" s="98" t="n"/>
      <c r="V1111" s="98" t="n"/>
      <c r="W1111" s="98" t="n"/>
      <c r="X1111" s="98" t="n"/>
      <c r="Y1111" s="98" t="n"/>
      <c r="Z1111" s="98" t="n"/>
      <c r="AA1111" s="99" t="n"/>
      <c r="AB1111" s="100" t="n"/>
      <c r="AC1111" s="101" t="n"/>
      <c r="AD1111" s="371" t="n"/>
      <c r="AE1111" s="102" t="n"/>
      <c r="AF1111" s="103" t="n"/>
      <c r="AG1111" s="104" t="n"/>
      <c r="AH1111" s="105" t="n"/>
      <c r="AI1111" s="106" t="n"/>
      <c r="AJ1111" s="376" t="n"/>
      <c r="AK1111" s="385" t="n"/>
      <c r="AL1111" s="386" t="n"/>
      <c r="AM1111" s="387" t="n"/>
      <c r="AO1111" s="107" t="n"/>
      <c r="AP1111" s="108" t="n"/>
      <c r="AQ1111" s="108" t="n"/>
      <c r="AR1111" s="108" t="n"/>
      <c r="AS1111" s="108" t="n"/>
    </row>
    <row r="1112" ht="15.75" customHeight="1">
      <c r="B1112" s="77" t="n"/>
      <c r="C1112" s="78" t="n"/>
      <c r="D1112" s="78" t="n"/>
      <c r="E1112" s="78" t="n"/>
      <c r="F1112" s="78" t="n"/>
      <c r="G1112" s="78" t="n"/>
      <c r="H1112" s="78" t="n"/>
      <c r="I1112" s="78" t="n"/>
      <c r="J1112" s="78" t="n"/>
      <c r="K1112" s="78" t="n"/>
      <c r="L1112" s="78" t="n"/>
      <c r="M1112" s="78" t="n"/>
      <c r="N1112" s="78" t="n"/>
      <c r="O1112" s="78" t="n"/>
      <c r="P1112" s="78" t="n"/>
      <c r="Q1112" s="78" t="n"/>
      <c r="R1112" s="78" t="n"/>
      <c r="S1112" s="78" t="n"/>
      <c r="T1112" s="78" t="n"/>
      <c r="U1112" s="78" t="n"/>
      <c r="V1112" s="78" t="n"/>
      <c r="W1112" s="78" t="n"/>
      <c r="X1112" s="78" t="n"/>
      <c r="Y1112" s="78" t="n"/>
      <c r="Z1112" s="78" t="n"/>
      <c r="AA1112" s="551" t="inlineStr">
        <is>
          <t>Véhicules légers (VL)</t>
        </is>
      </c>
      <c r="AB1112" s="427" t="n"/>
      <c r="AC1112" s="428" t="n"/>
      <c r="AD1112" s="109" t="n"/>
      <c r="AE1112" s="110" t="n"/>
      <c r="AF1112" s="111" t="n"/>
      <c r="AG1112" s="112" t="n"/>
      <c r="AH1112" s="113" t="n"/>
      <c r="AI1112" s="114" t="n"/>
      <c r="AJ1112" s="115" t="n"/>
      <c r="AK1112" s="116" t="n"/>
      <c r="AL1112" s="116" t="n"/>
      <c r="AM1112" s="117" t="n"/>
    </row>
    <row r="1113" ht="15.75" customFormat="1" customHeight="1" s="96">
      <c r="B1113" s="97" t="n"/>
      <c r="C1113" s="98" t="n"/>
      <c r="D1113" s="98" t="n"/>
      <c r="E1113" s="98" t="n"/>
      <c r="F1113" s="98" t="n"/>
      <c r="G1113" s="98" t="n"/>
      <c r="H1113" s="98" t="n"/>
      <c r="I1113" s="98" t="n"/>
      <c r="J1113" s="98" t="n"/>
      <c r="K1113" s="98" t="n"/>
      <c r="L1113" s="98" t="n"/>
      <c r="M1113" s="98" t="n"/>
      <c r="N1113" s="98" t="n"/>
      <c r="O1113" s="98" t="n"/>
      <c r="P1113" s="98" t="n"/>
      <c r="Q1113" s="98" t="n"/>
      <c r="R1113" s="98" t="n"/>
      <c r="S1113" s="98" t="n"/>
      <c r="T1113" s="98" t="n"/>
      <c r="U1113" s="98" t="n"/>
      <c r="V1113" s="98" t="n"/>
      <c r="W1113" s="98" t="n"/>
      <c r="X1113" s="98" t="n"/>
      <c r="Y1113" s="98" t="n"/>
      <c r="Z1113" s="98" t="n"/>
      <c r="AA1113" s="118" t="n"/>
      <c r="AB1113" s="119" t="n"/>
      <c r="AC1113" s="120" t="n"/>
      <c r="AD1113" s="372" t="n"/>
      <c r="AE1113" s="121" t="n"/>
      <c r="AF1113" s="419" t="n"/>
      <c r="AG1113" s="122" t="n"/>
      <c r="AH1113" s="123" t="n"/>
      <c r="AI1113" s="124" t="n"/>
      <c r="AJ1113" s="375" t="n"/>
      <c r="AK1113" s="390" t="n"/>
      <c r="AL1113" s="389" t="n"/>
      <c r="AM1113" s="388" t="n"/>
      <c r="AO1113" s="107" t="n"/>
      <c r="AP1113" s="108" t="n"/>
      <c r="AQ1113" s="108" t="n"/>
      <c r="AR1113" s="108" t="n"/>
      <c r="AS1113" s="108" t="n"/>
    </row>
    <row r="1114" ht="15.75" customHeight="1">
      <c r="B1114" s="77" t="n"/>
      <c r="C1114" s="78" t="n"/>
      <c r="D1114" s="78" t="n"/>
      <c r="E1114" s="78" t="n"/>
      <c r="F1114" s="78" t="n"/>
      <c r="G1114" s="78" t="n"/>
      <c r="H1114" s="78" t="n"/>
      <c r="I1114" s="78" t="n"/>
      <c r="J1114" s="78" t="n"/>
      <c r="K1114" s="78" t="n"/>
      <c r="L1114" s="78" t="n"/>
      <c r="M1114" s="78" t="n"/>
      <c r="N1114" s="78" t="n"/>
      <c r="O1114" s="78" t="n"/>
      <c r="P1114" s="78" t="n"/>
      <c r="Q1114" s="78" t="n"/>
      <c r="R1114" s="78" t="n"/>
      <c r="S1114" s="78" t="n"/>
      <c r="T1114" s="78" t="n"/>
      <c r="U1114" s="78" t="n"/>
      <c r="V1114" s="78" t="n"/>
      <c r="W1114" s="78" t="n"/>
      <c r="X1114" s="78" t="n"/>
      <c r="Y1114" s="78" t="n"/>
      <c r="Z1114" s="78" t="n"/>
      <c r="AA1114" s="549" t="inlineStr">
        <is>
          <t>Poids lourds (PL)</t>
        </is>
      </c>
      <c r="AB1114" s="427" t="n"/>
      <c r="AC1114" s="428" t="n"/>
      <c r="AD1114" s="125" t="n"/>
      <c r="AE1114" s="126" t="n"/>
      <c r="AF1114" s="127" t="n"/>
      <c r="AG1114" s="128" t="n"/>
      <c r="AH1114" s="129" t="n"/>
      <c r="AI1114" s="130" t="n"/>
      <c r="AJ1114" s="131" t="n"/>
      <c r="AK1114" s="132" t="n"/>
      <c r="AL1114" s="132" t="n"/>
      <c r="AM1114" s="133" t="n"/>
    </row>
    <row r="1115" ht="15.75" customFormat="1" customHeight="1" s="96">
      <c r="B1115" s="97" t="n"/>
      <c r="C1115" s="98" t="n"/>
      <c r="D1115" s="98" t="n"/>
      <c r="E1115" s="98" t="n"/>
      <c r="F1115" s="98" t="n"/>
      <c r="G1115" s="98" t="n"/>
      <c r="H1115" s="98" t="n"/>
      <c r="I1115" s="98" t="n"/>
      <c r="J1115" s="98" t="n"/>
      <c r="K1115" s="98" t="n"/>
      <c r="L1115" s="98" t="n"/>
      <c r="M1115" s="98" t="n"/>
      <c r="N1115" s="98" t="n"/>
      <c r="O1115" s="98" t="n"/>
      <c r="P1115" s="98" t="n"/>
      <c r="Q1115" s="98" t="n"/>
      <c r="R1115" s="98" t="n"/>
      <c r="S1115" s="98" t="n"/>
      <c r="T1115" s="98" t="n"/>
      <c r="U1115" s="98" t="n"/>
      <c r="V1115" s="98" t="n"/>
      <c r="W1115" s="98" t="n"/>
      <c r="X1115" s="98" t="n"/>
      <c r="Y1115" s="98" t="n"/>
      <c r="Z1115" s="98" t="n"/>
      <c r="AA1115" s="134" t="n"/>
      <c r="AB1115" s="135" t="n"/>
      <c r="AC1115" s="136" t="n"/>
      <c r="AD1115" s="373">
        <f>AD1101</f>
        <v/>
      </c>
      <c r="AE1115" s="137" t="n"/>
      <c r="AF1115" s="418" t="inlineStr">
        <is>
          <t>km/h</t>
        </is>
      </c>
      <c r="AG1115" s="138">
        <f>SUMPRODUCT(MATCH(1,--($C1103:$Z1103&gt;15),0))</f>
        <v/>
      </c>
      <c r="AH1115" s="139">
        <f>SUMPRODUCT(MATCH(1,--($C1103:$Z1103&gt;50),0))</f>
        <v/>
      </c>
      <c r="AI1115" s="140">
        <f>SUMPRODUCT(MATCH(1,--($C1103:$Z1103&gt;85),0))</f>
        <v/>
      </c>
      <c r="AJ1115" s="374">
        <f>AJ1114/AD1114</f>
        <v/>
      </c>
      <c r="AK1115" s="391">
        <f>AK1114/$AD1114</f>
        <v/>
      </c>
      <c r="AL1115" s="393">
        <f>AL1114/$AD1114</f>
        <v/>
      </c>
      <c r="AM1115" s="392">
        <f>AM1114/$AD1114</f>
        <v/>
      </c>
      <c r="AO1115" s="107" t="n"/>
      <c r="AP1115" s="108" t="n"/>
      <c r="AQ1115" s="108" t="n"/>
      <c r="AR1115" s="108" t="n"/>
      <c r="AS1115" s="108" t="n"/>
    </row>
    <row r="1116" ht="15.75" customHeight="1">
      <c r="B1116" s="77" t="n"/>
      <c r="C1116" s="78" t="n"/>
      <c r="D1116" s="78" t="n"/>
      <c r="E1116" s="78" t="n"/>
      <c r="F1116" s="78" t="n"/>
      <c r="G1116" s="78" t="n"/>
      <c r="H1116" s="78" t="n"/>
      <c r="I1116" s="78" t="n"/>
      <c r="J1116" s="78" t="n"/>
      <c r="K1116" s="78" t="n"/>
      <c r="L1116" s="78" t="n"/>
      <c r="M1116" s="78" t="n"/>
      <c r="N1116" s="78" t="n"/>
      <c r="O1116" s="78" t="n"/>
      <c r="P1116" s="78" t="n"/>
      <c r="Q1116" s="78" t="n"/>
      <c r="R1116" s="78" t="n"/>
      <c r="S1116" s="78" t="n"/>
      <c r="T1116" s="78" t="n"/>
      <c r="U1116" s="78" t="n"/>
      <c r="V1116" s="78" t="n"/>
      <c r="W1116" s="78" t="n"/>
      <c r="X1116" s="78" t="n"/>
      <c r="Y1116" s="78" t="n"/>
      <c r="Z1116" s="78" t="n"/>
      <c r="AB1116" s="141" t="n"/>
      <c r="AC1116" s="141" t="n"/>
      <c r="AD1116" s="142" t="n"/>
      <c r="AE1116" s="143" t="n"/>
      <c r="AF1116" s="143" t="n"/>
      <c r="AG1116" s="143" t="n"/>
      <c r="AH1116" s="143" t="n"/>
      <c r="AI1116" s="438" t="inlineStr">
        <is>
          <t>Période 1:</t>
        </is>
      </c>
      <c r="AK1116" s="316" t="inlineStr">
        <is>
          <t>{{P1_START}}</t>
        </is>
      </c>
      <c r="AL1116" s="425" t="inlineStr">
        <is>
          <t>à</t>
        </is>
      </c>
      <c r="AM1116" s="316" t="inlineStr">
        <is>
          <t>{{P1_END}}</t>
        </is>
      </c>
      <c r="AN1116" s="144" t="n"/>
    </row>
    <row r="1117" ht="15.75" customHeight="1">
      <c r="B1117" s="77" t="n"/>
      <c r="C1117" s="78" t="n"/>
      <c r="D1117" s="78" t="n"/>
      <c r="E1117" s="78" t="n"/>
      <c r="F1117" s="78" t="n"/>
      <c r="G1117" s="78" t="n"/>
      <c r="H1117" s="78" t="n"/>
      <c r="I1117" s="78" t="n"/>
      <c r="J1117" s="78" t="n"/>
      <c r="K1117" s="78" t="n"/>
      <c r="L1117" s="78" t="n"/>
      <c r="M1117" s="78" t="n"/>
      <c r="N1117" s="78" t="n"/>
      <c r="O1117" s="78" t="n"/>
      <c r="P1117" s="78" t="n"/>
      <c r="Q1117" s="78" t="n"/>
      <c r="R1117" s="78" t="n"/>
      <c r="S1117" s="78" t="n"/>
      <c r="T1117" s="78" t="n"/>
      <c r="U1117" s="78" t="n"/>
      <c r="V1117" s="78" t="n"/>
      <c r="W1117" s="78" t="n"/>
      <c r="X1117" s="78" t="n"/>
      <c r="Y1117" s="78" t="n"/>
      <c r="Z1117" s="78" t="n"/>
      <c r="AB1117" s="145" t="n"/>
      <c r="AC1117" s="145" t="n"/>
      <c r="AD1117" s="146" t="n"/>
      <c r="AE1117" s="147" t="n"/>
      <c r="AF1117" s="147" t="n"/>
      <c r="AG1117" s="147" t="n"/>
      <c r="AH1117" s="147" t="n"/>
      <c r="AI1117" s="438" t="inlineStr">
        <is>
          <t>Période 2:</t>
        </is>
      </c>
      <c r="AK1117" s="316" t="inlineStr">
        <is>
          <t>{{P2_START}}</t>
        </is>
      </c>
      <c r="AL1117" s="425" t="inlineStr">
        <is>
          <t>à</t>
        </is>
      </c>
      <c r="AM1117" s="316" t="inlineStr">
        <is>
          <t>{{P2_END}}</t>
        </is>
      </c>
      <c r="AN1117" s="144" t="n"/>
    </row>
    <row r="1118" ht="15.75" customHeight="1">
      <c r="B1118" s="77" t="n"/>
      <c r="C1118" s="78" t="n"/>
      <c r="D1118" s="78" t="n"/>
      <c r="E1118" s="78" t="n"/>
      <c r="F1118" s="78" t="n"/>
      <c r="G1118" s="78" t="n"/>
      <c r="H1118" s="78" t="n"/>
      <c r="I1118" s="78" t="n"/>
      <c r="J1118" s="78" t="n"/>
      <c r="K1118" s="78" t="n"/>
      <c r="L1118" s="78" t="n"/>
      <c r="M1118" s="78" t="n"/>
      <c r="N1118" s="78" t="n"/>
      <c r="O1118" s="78" t="n"/>
      <c r="P1118" s="78" t="n"/>
      <c r="Q1118" s="78" t="n"/>
      <c r="R1118" s="78" t="n"/>
      <c r="S1118" s="78" t="n"/>
      <c r="T1118" s="78" t="n"/>
      <c r="U1118" s="78" t="n"/>
      <c r="V1118" s="78" t="n"/>
      <c r="W1118" s="78" t="n"/>
      <c r="X1118" s="78" t="n"/>
      <c r="Y1118" s="78" t="n"/>
      <c r="Z1118" s="78" t="n"/>
      <c r="AB1118" s="148" t="n"/>
      <c r="AC1118" s="148" t="n"/>
      <c r="AD1118" s="146" t="n"/>
      <c r="AE1118" s="147" t="n"/>
      <c r="AF1118" s="147" t="n"/>
      <c r="AG1118" s="147" t="n"/>
      <c r="AH1118" s="147" t="n"/>
      <c r="AI1118" s="438" t="inlineStr">
        <is>
          <t>Période 3:</t>
        </is>
      </c>
      <c r="AK1118" s="316" t="inlineStr">
        <is>
          <t>{{P3_START}}</t>
        </is>
      </c>
      <c r="AL1118" s="425" t="inlineStr">
        <is>
          <t>à</t>
        </is>
      </c>
      <c r="AM1118" s="316" t="inlineStr">
        <is>
          <t>{{P3_END}}</t>
        </is>
      </c>
      <c r="AN1118" s="144" t="n"/>
    </row>
    <row r="1119" ht="15.75" customHeight="1">
      <c r="B1119" s="77" t="n"/>
      <c r="C1119" s="78" t="n"/>
      <c r="D1119" s="78" t="n"/>
      <c r="E1119" s="78" t="n"/>
      <c r="F1119" s="78" t="n"/>
      <c r="G1119" s="78" t="n"/>
      <c r="H1119" s="78" t="n"/>
      <c r="I1119" s="78" t="n"/>
      <c r="J1119" s="78" t="n"/>
      <c r="K1119" s="78" t="n"/>
      <c r="L1119" s="78" t="n"/>
      <c r="M1119" s="78" t="n"/>
      <c r="N1119" s="78" t="n"/>
      <c r="O1119" s="78" t="n"/>
      <c r="P1119" s="78" t="n"/>
      <c r="Q1119" s="78" t="n"/>
      <c r="R1119" s="78" t="n"/>
      <c r="S1119" s="78" t="n"/>
      <c r="T1119" s="78" t="n"/>
      <c r="U1119" s="78" t="n"/>
      <c r="V1119" s="78" t="n"/>
      <c r="W1119" s="78" t="n"/>
      <c r="X1119" s="78" t="n"/>
      <c r="Y1119" s="78" t="n"/>
      <c r="Z1119" s="78" t="n"/>
      <c r="AB1119" s="149" t="n"/>
      <c r="AC1119" s="74" t="n"/>
      <c r="AD1119" s="150" t="n"/>
      <c r="AE1119" s="150" t="n"/>
      <c r="AF1119" s="149" t="n"/>
      <c r="AG1119" s="150" t="n"/>
      <c r="AH1119" s="150" t="n"/>
      <c r="AI1119" s="151" t="n"/>
      <c r="AJ1119" s="151" t="n"/>
      <c r="AK1119" s="151" t="n"/>
      <c r="AL1119" s="151" t="n"/>
      <c r="AM1119" s="151" t="n"/>
      <c r="AN1119" s="151" t="n"/>
    </row>
    <row r="1120" ht="15.75" customHeight="1">
      <c r="B1120" s="77" t="n"/>
      <c r="C1120" s="78" t="n"/>
      <c r="D1120" s="78" t="n"/>
      <c r="E1120" s="78" t="n"/>
      <c r="F1120" s="78" t="n"/>
      <c r="G1120" s="78" t="n"/>
      <c r="H1120" s="78" t="n"/>
      <c r="I1120" s="78" t="n"/>
      <c r="J1120" s="78" t="n"/>
      <c r="K1120" s="78" t="n"/>
      <c r="L1120" s="78" t="n"/>
      <c r="M1120" s="78" t="n"/>
      <c r="N1120" s="78" t="n"/>
      <c r="O1120" s="78" t="n"/>
      <c r="P1120" s="78" t="n"/>
      <c r="Q1120" s="78" t="n"/>
      <c r="R1120" s="78" t="n"/>
      <c r="S1120" s="78" t="n"/>
      <c r="T1120" s="78" t="n"/>
      <c r="U1120" s="78" t="n"/>
      <c r="V1120" s="78" t="n"/>
      <c r="W1120" s="78" t="n"/>
      <c r="X1120" s="78" t="n"/>
      <c r="Y1120" s="78" t="n"/>
      <c r="Z1120" s="78" t="n"/>
      <c r="AA1120" s="40" t="n"/>
      <c r="AB1120" s="40" t="n"/>
      <c r="AC1120" s="40" t="n"/>
      <c r="AD1120" s="40" t="n"/>
      <c r="AE1120" s="40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</row>
    <row r="1121" ht="15.75" customHeight="1"/>
    <row r="1122" ht="15.75" customHeight="1">
      <c r="B1122" s="5" t="n"/>
      <c r="C1122" s="6" t="n"/>
      <c r="D1122" s="6" t="n"/>
      <c r="E1122" s="6" t="n"/>
      <c r="F1122" s="7" t="n"/>
      <c r="G1122" s="445" t="inlineStr">
        <is>
          <t>MOYENNE DE LA PERIODE DE RELEVE</t>
        </is>
      </c>
      <c r="H1122" s="446" t="n"/>
      <c r="I1122" s="446" t="n"/>
      <c r="J1122" s="446" t="n"/>
      <c r="K1122" s="446" t="n"/>
      <c r="L1122" s="446" t="n"/>
      <c r="M1122" s="446" t="n"/>
      <c r="N1122" s="446" t="n"/>
      <c r="O1122" s="446" t="n"/>
      <c r="P1122" s="446" t="n"/>
      <c r="Q1122" s="446" t="n"/>
      <c r="R1122" s="446" t="n"/>
      <c r="S1122" s="446" t="n"/>
      <c r="T1122" s="446" t="n"/>
      <c r="U1122" s="446" t="n"/>
      <c r="V1122" s="446" t="n"/>
      <c r="W1122" s="446" t="n"/>
      <c r="X1122" s="446" t="n"/>
      <c r="Y1122" s="446" t="n"/>
      <c r="Z1122" s="446" t="n"/>
      <c r="AA1122" s="446" t="n"/>
      <c r="AB1122" s="446" t="n"/>
      <c r="AC1122" s="446" t="n"/>
      <c r="AD1122" s="446" t="n"/>
      <c r="AE1122" s="446" t="n"/>
      <c r="AF1122" s="446" t="n"/>
      <c r="AG1122" s="8" t="n"/>
      <c r="AH1122" s="8" t="n"/>
      <c r="AI1122" s="8" t="n"/>
      <c r="AJ1122" s="8" t="n"/>
      <c r="AK1122" s="8" t="n"/>
      <c r="AL1122" s="8" t="n"/>
      <c r="AM1122" s="9" t="n"/>
      <c r="AN1122" s="10" t="n"/>
    </row>
    <row r="1123" ht="15.75" customHeight="1">
      <c r="B1123" s="11" t="n"/>
      <c r="C1123" s="12" t="n"/>
      <c r="D1123" s="12" t="n"/>
      <c r="E1123" s="12" t="n"/>
      <c r="F1123" s="13" t="n"/>
      <c r="G1123" s="550" t="inlineStr">
        <is>
          <t>SENS1</t>
        </is>
      </c>
      <c r="H1123" s="427" t="n"/>
      <c r="I1123" s="427" t="n"/>
      <c r="J1123" s="428" t="n"/>
      <c r="K1123" s="444" t="inlineStr">
        <is>
          <t>Sens</t>
        </is>
      </c>
      <c r="L1123" s="440" t="n">
        <v>1</v>
      </c>
      <c r="M1123" s="447" t="inlineStr">
        <is>
          <t>Voie</t>
        </is>
      </c>
      <c r="N1123" s="440" t="n">
        <v>0</v>
      </c>
      <c r="O1123" s="14" t="n"/>
      <c r="P1123" s="15" t="n"/>
      <c r="Q1123" s="441" t="inlineStr">
        <is>
          <t>{{SECT_INFO}}</t>
        </is>
      </c>
      <c r="R1123" s="427" t="n"/>
      <c r="S1123" s="427" t="n"/>
      <c r="T1123" s="427" t="n"/>
      <c r="U1123" s="427" t="n"/>
      <c r="V1123" s="427" t="n"/>
      <c r="W1123" s="427" t="n"/>
      <c r="X1123" s="427" t="n"/>
      <c r="Y1123" s="428" t="n"/>
      <c r="Z1123" s="441" t="inlineStr">
        <is>
          <t>{{SURVEY_PERIOD}}</t>
        </is>
      </c>
      <c r="AA1123" s="427" t="n"/>
      <c r="AB1123" s="427" t="n"/>
      <c r="AC1123" s="427" t="n"/>
      <c r="AD1123" s="427" t="n"/>
      <c r="AE1123" s="427" t="n"/>
      <c r="AF1123" s="428" t="n"/>
      <c r="AG1123" s="441" t="inlineStr">
        <is>
          <t>Mode 4 / Seq = 60mn</t>
        </is>
      </c>
      <c r="AH1123" s="427" t="n"/>
      <c r="AI1123" s="427" t="n"/>
      <c r="AJ1123" s="427" t="n"/>
      <c r="AK1123" s="427" t="n"/>
      <c r="AL1123" s="427" t="n"/>
      <c r="AM1123" s="428" t="n"/>
      <c r="AN1123" s="16" t="n"/>
    </row>
    <row r="1124" ht="15.75" customHeight="1">
      <c r="B1124" s="11" t="n"/>
      <c r="C1124" s="12" t="n"/>
      <c r="D1124" s="12" t="n"/>
      <c r="E1124" s="12" t="n"/>
      <c r="F1124" s="13" t="n"/>
      <c r="G1124" s="431" t="n"/>
      <c r="J1124" s="433" t="n"/>
      <c r="K1124" s="434" t="n"/>
      <c r="L1124" s="435" t="n"/>
      <c r="M1124" s="435" t="n"/>
      <c r="N1124" s="435" t="n"/>
      <c r="O1124" s="17" t="n"/>
      <c r="P1124" s="18" t="n"/>
      <c r="Q1124" s="434" t="n"/>
      <c r="R1124" s="435" t="n"/>
      <c r="S1124" s="435" t="n"/>
      <c r="T1124" s="435" t="n"/>
      <c r="U1124" s="435" t="n"/>
      <c r="V1124" s="435" t="n"/>
      <c r="W1124" s="435" t="n"/>
      <c r="X1124" s="435" t="n"/>
      <c r="Y1124" s="436" t="n"/>
      <c r="Z1124" s="434" t="n"/>
      <c r="AA1124" s="435" t="n"/>
      <c r="AB1124" s="435" t="n"/>
      <c r="AC1124" s="435" t="n"/>
      <c r="AD1124" s="435" t="n"/>
      <c r="AE1124" s="435" t="n"/>
      <c r="AF1124" s="436" t="n"/>
      <c r="AG1124" s="434" t="n"/>
      <c r="AH1124" s="435" t="n"/>
      <c r="AI1124" s="435" t="n"/>
      <c r="AJ1124" s="435" t="n"/>
      <c r="AK1124" s="435" t="n"/>
      <c r="AL1124" s="435" t="n"/>
      <c r="AM1124" s="436" t="n"/>
      <c r="AN1124" s="16" t="n"/>
    </row>
    <row r="1125" ht="15.75" customHeight="1">
      <c r="B1125" s="11" t="n"/>
      <c r="C1125" s="12" t="n"/>
      <c r="D1125" s="12" t="n"/>
      <c r="E1125" s="12" t="n"/>
      <c r="F1125" s="13" t="n"/>
      <c r="G1125" s="431" t="n"/>
      <c r="J1125" s="433" t="n"/>
      <c r="K1125" s="443" t="inlineStr">
        <is>
          <t>{{LOCATION}}</t>
        </is>
      </c>
      <c r="L1125" s="427" t="n"/>
      <c r="M1125" s="427" t="n"/>
      <c r="N1125" s="427" t="n"/>
      <c r="O1125" s="427" t="n"/>
      <c r="P1125" s="427" t="n"/>
      <c r="Q1125" s="427" t="n"/>
      <c r="R1125" s="427" t="n"/>
      <c r="S1125" s="427" t="n"/>
      <c r="T1125" s="427" t="n"/>
      <c r="U1125" s="427" t="n"/>
      <c r="V1125" s="427" t="n"/>
      <c r="W1125" s="427" t="n"/>
      <c r="X1125" s="427" t="n"/>
      <c r="Y1125" s="427" t="n"/>
      <c r="Z1125" s="427" t="n"/>
      <c r="AA1125" s="427" t="n"/>
      <c r="AB1125" s="427" t="n"/>
      <c r="AC1125" s="427" t="n"/>
      <c r="AD1125" s="427" t="n"/>
      <c r="AE1125" s="427" t="n"/>
      <c r="AF1125" s="427" t="n"/>
      <c r="AG1125" s="427" t="n"/>
      <c r="AH1125" s="427" t="n"/>
      <c r="AI1125" s="427" t="n"/>
      <c r="AJ1125" s="447" t="inlineStr">
        <is>
          <t>Page</t>
        </is>
      </c>
      <c r="AK1125" s="442" t="inlineStr">
        <is>
          <t>-</t>
        </is>
      </c>
      <c r="AL1125" s="19" t="n"/>
      <c r="AM1125" s="20" t="n"/>
      <c r="AN1125" s="21" t="n"/>
    </row>
    <row r="1126" ht="15.75" customHeight="1">
      <c r="B1126" s="22" t="n"/>
      <c r="C1126" s="23" t="n"/>
      <c r="D1126" s="23" t="n"/>
      <c r="E1126" s="23" t="n"/>
      <c r="F1126" s="24" t="n"/>
      <c r="G1126" s="434" t="n"/>
      <c r="H1126" s="435" t="n"/>
      <c r="I1126" s="435" t="n"/>
      <c r="J1126" s="436" t="n"/>
      <c r="K1126" s="434" t="n"/>
      <c r="L1126" s="435" t="n"/>
      <c r="M1126" s="435" t="n"/>
      <c r="N1126" s="435" t="n"/>
      <c r="O1126" s="435" t="n"/>
      <c r="P1126" s="435" t="n"/>
      <c r="Q1126" s="435" t="n"/>
      <c r="R1126" s="435" t="n"/>
      <c r="S1126" s="435" t="n"/>
      <c r="T1126" s="435" t="n"/>
      <c r="U1126" s="435" t="n"/>
      <c r="V1126" s="435" t="n"/>
      <c r="W1126" s="435" t="n"/>
      <c r="X1126" s="435" t="n"/>
      <c r="Y1126" s="435" t="n"/>
      <c r="Z1126" s="435" t="n"/>
      <c r="AA1126" s="435" t="n"/>
      <c r="AB1126" s="435" t="n"/>
      <c r="AC1126" s="435" t="n"/>
      <c r="AD1126" s="435" t="n"/>
      <c r="AE1126" s="435" t="n"/>
      <c r="AF1126" s="435" t="n"/>
      <c r="AG1126" s="435" t="n"/>
      <c r="AH1126" s="435" t="n"/>
      <c r="AI1126" s="435" t="n"/>
      <c r="AJ1126" s="435" t="n"/>
      <c r="AK1126" s="435" t="n"/>
      <c r="AL1126" s="25" t="n"/>
      <c r="AM1126" s="26" t="n"/>
    </row>
    <row r="1127" ht="15.75" customFormat="1" customHeight="1" s="27">
      <c r="B1127" s="28" t="n"/>
      <c r="C1127" s="29" t="n"/>
      <c r="D1127" s="29" t="n"/>
      <c r="E1127" s="29" t="n"/>
      <c r="F1127" s="29" t="n"/>
      <c r="G1127" s="29" t="n"/>
      <c r="H1127" s="29" t="n"/>
      <c r="I1127" s="29" t="n"/>
      <c r="J1127" s="29" t="n"/>
      <c r="K1127" s="29" t="n"/>
      <c r="L1127" s="29" t="n"/>
      <c r="M1127" s="29" t="n"/>
      <c r="N1127" s="29" t="n"/>
      <c r="O1127" s="29" t="n"/>
      <c r="P1127" s="29" t="n"/>
      <c r="Q1127" s="29" t="n"/>
      <c r="R1127" s="29" t="n"/>
      <c r="S1127" s="29" t="n"/>
      <c r="T1127" s="29" t="n"/>
      <c r="U1127" s="29" t="n"/>
      <c r="V1127" s="29" t="n"/>
      <c r="W1127" s="29" t="n"/>
      <c r="X1127" s="29" t="n"/>
      <c r="Y1127" s="29" t="n"/>
      <c r="Z1127" s="29" t="n"/>
      <c r="AO1127" s="3" t="n"/>
      <c r="AP1127" s="4" t="n"/>
      <c r="AQ1127" s="4" t="n"/>
      <c r="AR1127" s="4" t="n"/>
      <c r="AS1127" s="4" t="n"/>
    </row>
    <row r="1128" hidden="1" ht="15.75" customFormat="1" customHeight="1" s="30">
      <c r="B1128" s="31" t="inlineStr">
        <is>
          <t>Vitesses</t>
        </is>
      </c>
      <c r="C1128" s="31" t="n">
        <v>0</v>
      </c>
      <c r="D1128" s="31" t="n">
        <v>20</v>
      </c>
      <c r="E1128" s="31" t="n">
        <v>20</v>
      </c>
      <c r="F1128" s="31" t="n">
        <v>30</v>
      </c>
      <c r="G1128" s="31" t="n">
        <v>30</v>
      </c>
      <c r="H1128" s="31" t="n">
        <v>40</v>
      </c>
      <c r="I1128" s="31" t="n">
        <v>40</v>
      </c>
      <c r="J1128" s="31" t="n">
        <v>50</v>
      </c>
      <c r="K1128" s="31" t="n">
        <v>50</v>
      </c>
      <c r="L1128" s="31" t="n">
        <v>60</v>
      </c>
      <c r="M1128" s="31" t="n">
        <v>60</v>
      </c>
      <c r="N1128" s="31" t="n">
        <v>70</v>
      </c>
      <c r="O1128" s="31" t="n">
        <v>70</v>
      </c>
      <c r="P1128" s="31" t="n">
        <v>80</v>
      </c>
      <c r="Q1128" s="31" t="n">
        <v>80</v>
      </c>
      <c r="R1128" s="31" t="n">
        <v>90</v>
      </c>
      <c r="S1128" s="31" t="n">
        <v>90</v>
      </c>
      <c r="T1128" s="31" t="n">
        <v>100</v>
      </c>
      <c r="U1128" s="31" t="n">
        <v>100</v>
      </c>
      <c r="V1128" s="31" t="n">
        <v>110</v>
      </c>
      <c r="W1128" s="31" t="n">
        <v>110</v>
      </c>
      <c r="X1128" s="31" t="n">
        <v>120</v>
      </c>
      <c r="Y1128" s="31" t="n">
        <v>120</v>
      </c>
      <c r="Z1128" s="31" t="n">
        <v>130</v>
      </c>
      <c r="AO1128" s="3" t="n"/>
    </row>
    <row r="1129" ht="15.75" customHeight="1">
      <c r="B1129" s="450" t="n"/>
      <c r="C1129" s="32" t="n"/>
      <c r="D1129" s="32" t="inlineStr">
        <is>
          <t>&lt;20</t>
        </is>
      </c>
      <c r="E1129" s="32" t="n"/>
      <c r="F1129" s="32" t="inlineStr">
        <is>
          <t>20 - 30</t>
        </is>
      </c>
      <c r="G1129" s="32" t="n"/>
      <c r="H1129" s="32" t="inlineStr">
        <is>
          <t>30 - 40</t>
        </is>
      </c>
      <c r="I1129" s="32" t="n"/>
      <c r="J1129" s="32" t="inlineStr">
        <is>
          <t>40 - 50</t>
        </is>
      </c>
      <c r="K1129" s="32" t="n"/>
      <c r="L1129" s="32" t="inlineStr">
        <is>
          <t>50 - 60</t>
        </is>
      </c>
      <c r="M1129" s="32" t="n"/>
      <c r="N1129" s="32" t="inlineStr">
        <is>
          <t>60 - 70</t>
        </is>
      </c>
      <c r="O1129" s="32" t="n"/>
      <c r="P1129" s="32" t="inlineStr">
        <is>
          <t>70 - 80</t>
        </is>
      </c>
      <c r="Q1129" s="32" t="n"/>
      <c r="R1129" s="32" t="inlineStr">
        <is>
          <t>80 - 90</t>
        </is>
      </c>
      <c r="S1129" s="32" t="n"/>
      <c r="T1129" s="32" t="inlineStr">
        <is>
          <t>90 - 100</t>
        </is>
      </c>
      <c r="U1129" s="32" t="n"/>
      <c r="V1129" s="32" t="inlineStr">
        <is>
          <t>100 - 110</t>
        </is>
      </c>
      <c r="W1129" s="32" t="n"/>
      <c r="X1129" s="32" t="inlineStr">
        <is>
          <t>110 - 120</t>
        </is>
      </c>
      <c r="Y1129" s="32" t="n"/>
      <c r="Z1129" s="32" t="inlineStr">
        <is>
          <t>&gt;120</t>
        </is>
      </c>
      <c r="AA1129" s="33" t="n"/>
      <c r="AB1129" s="34" t="inlineStr">
        <is>
          <t>Vmoy(km/h)</t>
        </is>
      </c>
      <c r="AC1129" s="33" t="n"/>
      <c r="AD1129" s="35" t="inlineStr">
        <is>
          <t xml:space="preserve">     Débit</t>
        </is>
      </c>
      <c r="AE1129" s="34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</row>
    <row r="1130" ht="15.75" customHeight="1">
      <c r="B1130" s="434" t="n"/>
      <c r="C1130" s="37" t="inlineStr">
        <is>
          <t>VL</t>
        </is>
      </c>
      <c r="D1130" s="37" t="inlineStr">
        <is>
          <t>PL</t>
        </is>
      </c>
      <c r="E1130" s="37" t="inlineStr">
        <is>
          <t>VL</t>
        </is>
      </c>
      <c r="F1130" s="37" t="inlineStr">
        <is>
          <t>PL</t>
        </is>
      </c>
      <c r="G1130" s="37" t="inlineStr">
        <is>
          <t>VL</t>
        </is>
      </c>
      <c r="H1130" s="37" t="inlineStr">
        <is>
          <t>PL</t>
        </is>
      </c>
      <c r="I1130" s="37" t="inlineStr">
        <is>
          <t>VL</t>
        </is>
      </c>
      <c r="J1130" s="37" t="inlineStr">
        <is>
          <t>PL</t>
        </is>
      </c>
      <c r="K1130" s="37" t="inlineStr">
        <is>
          <t>VL</t>
        </is>
      </c>
      <c r="L1130" s="37" t="inlineStr">
        <is>
          <t>PL</t>
        </is>
      </c>
      <c r="M1130" s="37" t="inlineStr">
        <is>
          <t>VL</t>
        </is>
      </c>
      <c r="N1130" s="37" t="inlineStr">
        <is>
          <t>PL</t>
        </is>
      </c>
      <c r="O1130" s="37" t="inlineStr">
        <is>
          <t>VL</t>
        </is>
      </c>
      <c r="P1130" s="37" t="inlineStr">
        <is>
          <t>PL</t>
        </is>
      </c>
      <c r="Q1130" s="37" t="inlineStr">
        <is>
          <t>VL</t>
        </is>
      </c>
      <c r="R1130" s="37" t="inlineStr">
        <is>
          <t>PL</t>
        </is>
      </c>
      <c r="S1130" s="37" t="inlineStr">
        <is>
          <t>VL</t>
        </is>
      </c>
      <c r="T1130" s="37" t="inlineStr">
        <is>
          <t>PL</t>
        </is>
      </c>
      <c r="U1130" s="37" t="inlineStr">
        <is>
          <t>VL</t>
        </is>
      </c>
      <c r="V1130" s="37" t="inlineStr">
        <is>
          <t>PL</t>
        </is>
      </c>
      <c r="W1130" s="37" t="inlineStr">
        <is>
          <t>VL</t>
        </is>
      </c>
      <c r="X1130" s="37" t="inlineStr">
        <is>
          <t>PL</t>
        </is>
      </c>
      <c r="Y1130" s="37" t="inlineStr">
        <is>
          <t>VL</t>
        </is>
      </c>
      <c r="Z1130" s="37" t="inlineStr">
        <is>
          <t>PL</t>
        </is>
      </c>
      <c r="AA1130" s="38" t="inlineStr">
        <is>
          <t>VL</t>
        </is>
      </c>
      <c r="AB1130" s="39" t="inlineStr">
        <is>
          <t>PL</t>
        </is>
      </c>
      <c r="AC1130" s="38" t="inlineStr">
        <is>
          <t>VL</t>
        </is>
      </c>
      <c r="AD1130" s="37" t="inlineStr">
        <is>
          <t>PL</t>
        </is>
      </c>
      <c r="AE1130" s="39" t="inlineStr">
        <is>
          <t>TV</t>
        </is>
      </c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</row>
    <row r="1131" ht="15.75" customHeight="1">
      <c r="B1131" s="41" t="inlineStr">
        <is>
          <t>0h - 1h</t>
        </is>
      </c>
      <c r="C1131" s="42" t="n"/>
      <c r="D1131" s="42" t="n"/>
      <c r="E1131" s="42" t="n"/>
      <c r="F1131" s="42" t="n"/>
      <c r="G1131" s="42" t="n"/>
      <c r="H1131" s="42" t="n"/>
      <c r="I1131" s="42" t="n"/>
      <c r="J1131" s="42" t="n"/>
      <c r="K1131" s="42" t="n"/>
      <c r="L1131" s="42" t="n"/>
      <c r="M1131" s="42" t="n"/>
      <c r="N1131" s="42" t="n"/>
      <c r="O1131" s="42" t="n"/>
      <c r="P1131" s="42" t="n"/>
      <c r="Q1131" s="42" t="n"/>
      <c r="R1131" s="42" t="n"/>
      <c r="S1131" s="42" t="n"/>
      <c r="T1131" s="42" t="n"/>
      <c r="U1131" s="42" t="n"/>
      <c r="V1131" s="42" t="n"/>
      <c r="W1131" s="42" t="n"/>
      <c r="X1131" s="42" t="n"/>
      <c r="Y1131" s="42" t="n"/>
      <c r="Z1131" s="42" t="n"/>
      <c r="AA1131" s="43">
        <f>IF(AC1131=0,"",(C1131*(C$8+D$8)/2+E1131*(E$8+F$8)/2+G1131*(G$8+H$8)/2+I1131*(I$8+J$8)/2+K1131*(K$8+L$8)/2+M1131*(M$8+N$8)/2+O1131*(O$8+P$8)/2+Q1131*(Q$8+R$8)/2+S1131*(S$8+T$8)/2+U1131*(U$8+V$8)/2+W1131*(W$8+X$8)/2+Y1131*(Y$8+Z$8)/2)/AC1131)</f>
        <v/>
      </c>
      <c r="AB1131" s="44">
        <f>IF(AD1131=0,"",(D1131*(D$8+C$8)/2+F1131*(F$8+E$8)/2+H1131*(H$8+G$8)/2+J1131*(J$8+I$8)/2+L1131*(L$8+K$8)/2+N1131*(N$8+M$8)/2+P1131*(P$8+O$8)/2+R1131*(R$8+Q$8)/2+T1131*(T$8+S$8)/2+V1131*(V$8+U$8)/2+X1131*(X$8+W$8)/2+Z1131*(Z$8+Y$8)/2)/AD1131)</f>
        <v/>
      </c>
      <c r="AC1131" s="45">
        <f>SUM(C1131,E1131,G1131,I1131,K1131,M1131,O1131,Q1131,S1131,U1131,W1131,Y1131)</f>
        <v/>
      </c>
      <c r="AD1131" s="46">
        <f>SUM(D1131,F1131,H1131,J1131,L1131,N1131,P1131,R1131,T1131,V1131,X1131,Z1131)</f>
        <v/>
      </c>
      <c r="AE1131" s="47">
        <f>AC1131+AD1131</f>
        <v/>
      </c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8">
        <f>TIME(HOUR(AP1131),MINUTE(AP1131),0)</f>
        <v/>
      </c>
      <c r="AP1131" s="48">
        <f>#REF!</f>
        <v/>
      </c>
    </row>
    <row r="1132" ht="15.75" customHeight="1">
      <c r="B1132" s="41" t="inlineStr">
        <is>
          <t>1h - 2h</t>
        </is>
      </c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  <c r="P1132" s="42" t="n"/>
      <c r="Q1132" s="42" t="n"/>
      <c r="R1132" s="42" t="n"/>
      <c r="S1132" s="42" t="n"/>
      <c r="T1132" s="42" t="n"/>
      <c r="U1132" s="42" t="n"/>
      <c r="V1132" s="42" t="n"/>
      <c r="W1132" s="42" t="n"/>
      <c r="X1132" s="42" t="n"/>
      <c r="Y1132" s="42" t="n"/>
      <c r="Z1132" s="42" t="n"/>
      <c r="AA1132" s="43">
        <f>IF(AC1132=0,"",(C1132*(C$8+D$8)/2+E1132*(E$8+F$8)/2+G1132*(G$8+H$8)/2+I1132*(I$8+J$8)/2+K1132*(K$8+L$8)/2+M1132*(M$8+N$8)/2+O1132*(O$8+P$8)/2+Q1132*(Q$8+R$8)/2+S1132*(S$8+T$8)/2+U1132*(U$8+V$8)/2+W1132*(W$8+X$8)/2+Y1132*(Y$8+Z$8)/2)/AC1132)</f>
        <v/>
      </c>
      <c r="AB1132" s="44">
        <f>IF(AD1132=0,"",(D1132*(D$8+C$8)/2+F1132*(F$8+E$8)/2+H1132*(H$8+G$8)/2+J1132*(J$8+I$8)/2+L1132*(L$8+K$8)/2+N1132*(N$8+M$8)/2+P1132*(P$8+O$8)/2+R1132*(R$8+Q$8)/2+T1132*(T$8+S$8)/2+V1132*(V$8+U$8)/2+X1132*(X$8+W$8)/2+Z1132*(Z$8+Y$8)/2)/AD1132)</f>
        <v/>
      </c>
      <c r="AC1132" s="45">
        <f>SUM(C1132,E1132,G1132,I1132,K1132,M1132,O1132,Q1132,S1132,U1132,W1132,Y1132)</f>
        <v/>
      </c>
      <c r="AD1132" s="46">
        <f>SUM(D1132,F1132,H1132,J1132,L1132,N1132,P1132,R1132,T1132,V1132,X1132,Z1132)</f>
        <v/>
      </c>
      <c r="AE1132" s="47">
        <f>AC1132+AD1132</f>
        <v/>
      </c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8">
        <f>AO1131+TIME(0,60*$AH$43/24,0)</f>
        <v/>
      </c>
      <c r="AP1132" s="48">
        <f>AP1131+TIME(0,60*$AH$43/24,0)</f>
        <v/>
      </c>
    </row>
    <row r="1133" ht="15.75" customHeight="1">
      <c r="B1133" s="41" t="inlineStr">
        <is>
          <t>2h - 3h</t>
        </is>
      </c>
      <c r="C1133" s="42" t="n"/>
      <c r="D1133" s="42" t="n"/>
      <c r="E1133" s="42" t="n"/>
      <c r="F1133" s="42" t="n"/>
      <c r="G1133" s="42" t="n"/>
      <c r="H1133" s="42" t="n"/>
      <c r="I1133" s="42" t="n"/>
      <c r="J1133" s="42" t="n"/>
      <c r="K1133" s="42" t="n"/>
      <c r="L1133" s="42" t="n"/>
      <c r="M1133" s="42" t="n"/>
      <c r="N1133" s="42" t="n"/>
      <c r="O1133" s="42" t="n"/>
      <c r="P1133" s="42" t="n"/>
      <c r="Q1133" s="42" t="n"/>
      <c r="R1133" s="42" t="n"/>
      <c r="S1133" s="42" t="n"/>
      <c r="T1133" s="42" t="n"/>
      <c r="U1133" s="42" t="n"/>
      <c r="V1133" s="42" t="n"/>
      <c r="W1133" s="42" t="n"/>
      <c r="X1133" s="42" t="n"/>
      <c r="Y1133" s="42" t="n"/>
      <c r="Z1133" s="42" t="n"/>
      <c r="AA1133" s="43">
        <f>IF(AC1133=0,"",(C1133*(C$8+D$8)/2+E1133*(E$8+F$8)/2+G1133*(G$8+H$8)/2+I1133*(I$8+J$8)/2+K1133*(K$8+L$8)/2+M1133*(M$8+N$8)/2+O1133*(O$8+P$8)/2+Q1133*(Q$8+R$8)/2+S1133*(S$8+T$8)/2+U1133*(U$8+V$8)/2+W1133*(W$8+X$8)/2+Y1133*(Y$8+Z$8)/2)/AC1133)</f>
        <v/>
      </c>
      <c r="AB1133" s="44">
        <f>IF(AD1133=0,"",(D1133*(D$8+C$8)/2+F1133*(F$8+E$8)/2+H1133*(H$8+G$8)/2+J1133*(J$8+I$8)/2+L1133*(L$8+K$8)/2+N1133*(N$8+M$8)/2+P1133*(P$8+O$8)/2+R1133*(R$8+Q$8)/2+T1133*(T$8+S$8)/2+V1133*(V$8+U$8)/2+X1133*(X$8+W$8)/2+Z1133*(Z$8+Y$8)/2)/AD1133)</f>
        <v/>
      </c>
      <c r="AC1133" s="45">
        <f>SUM(C1133,E1133,G1133,I1133,K1133,M1133,O1133,Q1133,S1133,U1133,W1133,Y1133)</f>
        <v/>
      </c>
      <c r="AD1133" s="46">
        <f>SUM(D1133,F1133,H1133,J1133,L1133,N1133,P1133,R1133,T1133,V1133,X1133,Z1133)</f>
        <v/>
      </c>
      <c r="AE1133" s="47">
        <f>AC1133+AD1133</f>
        <v/>
      </c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8">
        <f>AO1132+TIME(0,60*$AH$43/24,0)</f>
        <v/>
      </c>
      <c r="AP1133" s="48">
        <f>AP1132+TIME(0,60*$AH$43/24,0)</f>
        <v/>
      </c>
    </row>
    <row r="1134" ht="15.75" customHeight="1">
      <c r="B1134" s="41" t="inlineStr">
        <is>
          <t>3h - 4h</t>
        </is>
      </c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  <c r="P1134" s="42" t="n"/>
      <c r="Q1134" s="42" t="n"/>
      <c r="R1134" s="42" t="n"/>
      <c r="S1134" s="42" t="n"/>
      <c r="T1134" s="42" t="n"/>
      <c r="U1134" s="42" t="n"/>
      <c r="V1134" s="42" t="n"/>
      <c r="W1134" s="42" t="n"/>
      <c r="X1134" s="42" t="n"/>
      <c r="Y1134" s="42" t="n"/>
      <c r="Z1134" s="42" t="n"/>
      <c r="AA1134" s="43">
        <f>IF(AC1134=0,"",(C1134*(C$8+D$8)/2+E1134*(E$8+F$8)/2+G1134*(G$8+H$8)/2+I1134*(I$8+J$8)/2+K1134*(K$8+L$8)/2+M1134*(M$8+N$8)/2+O1134*(O$8+P$8)/2+Q1134*(Q$8+R$8)/2+S1134*(S$8+T$8)/2+U1134*(U$8+V$8)/2+W1134*(W$8+X$8)/2+Y1134*(Y$8+Z$8)/2)/AC1134)</f>
        <v/>
      </c>
      <c r="AB1134" s="44">
        <f>IF(AD1134=0,"",(D1134*(D$8+C$8)/2+F1134*(F$8+E$8)/2+H1134*(H$8+G$8)/2+J1134*(J$8+I$8)/2+L1134*(L$8+K$8)/2+N1134*(N$8+M$8)/2+P1134*(P$8+O$8)/2+R1134*(R$8+Q$8)/2+T1134*(T$8+S$8)/2+V1134*(V$8+U$8)/2+X1134*(X$8+W$8)/2+Z1134*(Z$8+Y$8)/2)/AD1134)</f>
        <v/>
      </c>
      <c r="AC1134" s="45">
        <f>SUM(C1134,E1134,G1134,I1134,K1134,M1134,O1134,Q1134,S1134,U1134,W1134,Y1134)</f>
        <v/>
      </c>
      <c r="AD1134" s="46">
        <f>SUM(D1134,F1134,H1134,J1134,L1134,N1134,P1134,R1134,T1134,V1134,X1134,Z1134)</f>
        <v/>
      </c>
      <c r="AE1134" s="47">
        <f>AC1134+AD1134</f>
        <v/>
      </c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8">
        <f>AO1133+TIME(0,60*$AH$43/24,0)</f>
        <v/>
      </c>
      <c r="AP1134" s="48">
        <f>AP1133+TIME(0,60*$AH$43/24,0)</f>
        <v/>
      </c>
    </row>
    <row r="1135" ht="15.75" customHeight="1">
      <c r="B1135" s="41" t="inlineStr">
        <is>
          <t>4h - 5h</t>
        </is>
      </c>
      <c r="C1135" s="42" t="n"/>
      <c r="D1135" s="42" t="n"/>
      <c r="E1135" s="42" t="n"/>
      <c r="F1135" s="42" t="n"/>
      <c r="G1135" s="42" t="n"/>
      <c r="H1135" s="42" t="n"/>
      <c r="I1135" s="42" t="n"/>
      <c r="J1135" s="42" t="n"/>
      <c r="K1135" s="42" t="n"/>
      <c r="L1135" s="42" t="n"/>
      <c r="M1135" s="42" t="n"/>
      <c r="N1135" s="42" t="n"/>
      <c r="O1135" s="42" t="n"/>
      <c r="P1135" s="42" t="n"/>
      <c r="Q1135" s="42" t="n"/>
      <c r="R1135" s="42" t="n"/>
      <c r="S1135" s="42" t="n"/>
      <c r="T1135" s="42" t="n"/>
      <c r="U1135" s="42" t="n"/>
      <c r="V1135" s="42" t="n"/>
      <c r="W1135" s="42" t="n"/>
      <c r="X1135" s="42" t="n"/>
      <c r="Y1135" s="42" t="n"/>
      <c r="Z1135" s="42" t="n"/>
      <c r="AA1135" s="43">
        <f>IF(AC1135=0,"",(C1135*(C$8+D$8)/2+E1135*(E$8+F$8)/2+G1135*(G$8+H$8)/2+I1135*(I$8+J$8)/2+K1135*(K$8+L$8)/2+M1135*(M$8+N$8)/2+O1135*(O$8+P$8)/2+Q1135*(Q$8+R$8)/2+S1135*(S$8+T$8)/2+U1135*(U$8+V$8)/2+W1135*(W$8+X$8)/2+Y1135*(Y$8+Z$8)/2)/AC1135)</f>
        <v/>
      </c>
      <c r="AB1135" s="44">
        <f>IF(AD1135=0,"",(D1135*(D$8+C$8)/2+F1135*(F$8+E$8)/2+H1135*(H$8+G$8)/2+J1135*(J$8+I$8)/2+L1135*(L$8+K$8)/2+N1135*(N$8+M$8)/2+P1135*(P$8+O$8)/2+R1135*(R$8+Q$8)/2+T1135*(T$8+S$8)/2+V1135*(V$8+U$8)/2+X1135*(X$8+W$8)/2+Z1135*(Z$8+Y$8)/2)/AD1135)</f>
        <v/>
      </c>
      <c r="AC1135" s="45">
        <f>SUM(C1135,E1135,G1135,I1135,K1135,M1135,O1135,Q1135,S1135,U1135,W1135,Y1135)</f>
        <v/>
      </c>
      <c r="AD1135" s="46">
        <f>SUM(D1135,F1135,H1135,J1135,L1135,N1135,P1135,R1135,T1135,V1135,X1135,Z1135)</f>
        <v/>
      </c>
      <c r="AE1135" s="47">
        <f>AC1135+AD1135</f>
        <v/>
      </c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8">
        <f>AO1134+TIME(0,60*$AH$43/24,0)</f>
        <v/>
      </c>
      <c r="AP1135" s="48">
        <f>AP1134+TIME(0,60*$AH$43/24,0)</f>
        <v/>
      </c>
    </row>
    <row r="1136" ht="15.75" customHeight="1">
      <c r="B1136" s="41" t="inlineStr">
        <is>
          <t>5h - 6h</t>
        </is>
      </c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  <c r="P1136" s="42" t="n"/>
      <c r="Q1136" s="42" t="n"/>
      <c r="R1136" s="42" t="n"/>
      <c r="S1136" s="42" t="n"/>
      <c r="T1136" s="42" t="n"/>
      <c r="U1136" s="42" t="n"/>
      <c r="V1136" s="42" t="n"/>
      <c r="W1136" s="42" t="n"/>
      <c r="X1136" s="42" t="n"/>
      <c r="Y1136" s="42" t="n"/>
      <c r="Z1136" s="42" t="n"/>
      <c r="AA1136" s="43">
        <f>IF(AC1136=0,"",(C1136*(C$8+D$8)/2+E1136*(E$8+F$8)/2+G1136*(G$8+H$8)/2+I1136*(I$8+J$8)/2+K1136*(K$8+L$8)/2+M1136*(M$8+N$8)/2+O1136*(O$8+P$8)/2+Q1136*(Q$8+R$8)/2+S1136*(S$8+T$8)/2+U1136*(U$8+V$8)/2+W1136*(W$8+X$8)/2+Y1136*(Y$8+Z$8)/2)/AC1136)</f>
        <v/>
      </c>
      <c r="AB1136" s="44">
        <f>IF(AD1136=0,"",(D1136*(D$8+C$8)/2+F1136*(F$8+E$8)/2+H1136*(H$8+G$8)/2+J1136*(J$8+I$8)/2+L1136*(L$8+K$8)/2+N1136*(N$8+M$8)/2+P1136*(P$8+O$8)/2+R1136*(R$8+Q$8)/2+T1136*(T$8+S$8)/2+V1136*(V$8+U$8)/2+X1136*(X$8+W$8)/2+Z1136*(Z$8+Y$8)/2)/AD1136)</f>
        <v/>
      </c>
      <c r="AC1136" s="45">
        <f>SUM(C1136,E1136,G1136,I1136,K1136,M1136,O1136,Q1136,S1136,U1136,W1136,Y1136)</f>
        <v/>
      </c>
      <c r="AD1136" s="46">
        <f>SUM(D1136,F1136,H1136,J1136,L1136,N1136,P1136,R1136,T1136,V1136,X1136,Z1136)</f>
        <v/>
      </c>
      <c r="AE1136" s="47">
        <f>AC1136+AD1136</f>
        <v/>
      </c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8">
        <f>AO1135+TIME(0,60*$AH$43/24,0)</f>
        <v/>
      </c>
      <c r="AP1136" s="48">
        <f>AP1135+TIME(0,60*$AH$43/24,0)</f>
        <v/>
      </c>
    </row>
    <row r="1137" ht="15.75" customHeight="1">
      <c r="B1137" s="41" t="inlineStr">
        <is>
          <t>6h - 7h</t>
        </is>
      </c>
      <c r="C1137" s="42" t="n"/>
      <c r="D1137" s="42" t="n"/>
      <c r="E1137" s="42" t="n"/>
      <c r="F1137" s="42" t="n"/>
      <c r="G1137" s="42" t="n"/>
      <c r="H1137" s="42" t="n"/>
      <c r="I1137" s="42" t="n"/>
      <c r="J1137" s="42" t="n"/>
      <c r="K1137" s="42" t="n"/>
      <c r="L1137" s="42" t="n"/>
      <c r="M1137" s="42" t="n"/>
      <c r="N1137" s="42" t="n"/>
      <c r="O1137" s="42" t="n"/>
      <c r="P1137" s="42" t="n"/>
      <c r="Q1137" s="42" t="n"/>
      <c r="R1137" s="42" t="n"/>
      <c r="S1137" s="42" t="n"/>
      <c r="T1137" s="42" t="n"/>
      <c r="U1137" s="42" t="n"/>
      <c r="V1137" s="42" t="n"/>
      <c r="W1137" s="42" t="n"/>
      <c r="X1137" s="42" t="n"/>
      <c r="Y1137" s="42" t="n"/>
      <c r="Z1137" s="42" t="n"/>
      <c r="AA1137" s="43">
        <f>IF(AC1137=0,"",(C1137*(C$8+D$8)/2+E1137*(E$8+F$8)/2+G1137*(G$8+H$8)/2+I1137*(I$8+J$8)/2+K1137*(K$8+L$8)/2+M1137*(M$8+N$8)/2+O1137*(O$8+P$8)/2+Q1137*(Q$8+R$8)/2+S1137*(S$8+T$8)/2+U1137*(U$8+V$8)/2+W1137*(W$8+X$8)/2+Y1137*(Y$8+Z$8)/2)/AC1137)</f>
        <v/>
      </c>
      <c r="AB1137" s="44">
        <f>IF(AD1137=0,"",(D1137*(D$8+C$8)/2+F1137*(F$8+E$8)/2+H1137*(H$8+G$8)/2+J1137*(J$8+I$8)/2+L1137*(L$8+K$8)/2+N1137*(N$8+M$8)/2+P1137*(P$8+O$8)/2+R1137*(R$8+Q$8)/2+T1137*(T$8+S$8)/2+V1137*(V$8+U$8)/2+X1137*(X$8+W$8)/2+Z1137*(Z$8+Y$8)/2)/AD1137)</f>
        <v/>
      </c>
      <c r="AC1137" s="45">
        <f>SUM(C1137,E1137,G1137,I1137,K1137,M1137,O1137,Q1137,S1137,U1137,W1137,Y1137)</f>
        <v/>
      </c>
      <c r="AD1137" s="46">
        <f>SUM(D1137,F1137,H1137,J1137,L1137,N1137,P1137,R1137,T1137,V1137,X1137,Z1137)</f>
        <v/>
      </c>
      <c r="AE1137" s="47">
        <f>AC1137+AD1137</f>
        <v/>
      </c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8">
        <f>AO1136+TIME(0,60*$AH$43/24,0)</f>
        <v/>
      </c>
      <c r="AP1137" s="48">
        <f>AP1136+TIME(0,60*$AH$43/24,0)</f>
        <v/>
      </c>
    </row>
    <row r="1138" ht="15.75" customHeight="1">
      <c r="B1138" s="41" t="inlineStr">
        <is>
          <t>7h - 8h</t>
        </is>
      </c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  <c r="P1138" s="42" t="n"/>
      <c r="Q1138" s="42" t="n"/>
      <c r="R1138" s="42" t="n"/>
      <c r="S1138" s="42" t="n"/>
      <c r="T1138" s="42" t="n"/>
      <c r="U1138" s="42" t="n"/>
      <c r="V1138" s="42" t="n"/>
      <c r="W1138" s="42" t="n"/>
      <c r="X1138" s="42" t="n"/>
      <c r="Y1138" s="42" t="n"/>
      <c r="Z1138" s="42" t="n"/>
      <c r="AA1138" s="43">
        <f>IF(AC1138=0,"",(C1138*(C$8+D$8)/2+E1138*(E$8+F$8)/2+G1138*(G$8+H$8)/2+I1138*(I$8+J$8)/2+K1138*(K$8+L$8)/2+M1138*(M$8+N$8)/2+O1138*(O$8+P$8)/2+Q1138*(Q$8+R$8)/2+S1138*(S$8+T$8)/2+U1138*(U$8+V$8)/2+W1138*(W$8+X$8)/2+Y1138*(Y$8+Z$8)/2)/AC1138)</f>
        <v/>
      </c>
      <c r="AB1138" s="44">
        <f>IF(AD1138=0,"",(D1138*(D$8+C$8)/2+F1138*(F$8+E$8)/2+H1138*(H$8+G$8)/2+J1138*(J$8+I$8)/2+L1138*(L$8+K$8)/2+N1138*(N$8+M$8)/2+P1138*(P$8+O$8)/2+R1138*(R$8+Q$8)/2+T1138*(T$8+S$8)/2+V1138*(V$8+U$8)/2+X1138*(X$8+W$8)/2+Z1138*(Z$8+Y$8)/2)/AD1138)</f>
        <v/>
      </c>
      <c r="AC1138" s="45">
        <f>SUM(C1138,E1138,G1138,I1138,K1138,M1138,O1138,Q1138,S1138,U1138,W1138,Y1138)</f>
        <v/>
      </c>
      <c r="AD1138" s="46">
        <f>SUM(D1138,F1138,H1138,J1138,L1138,N1138,P1138,R1138,T1138,V1138,X1138,Z1138)</f>
        <v/>
      </c>
      <c r="AE1138" s="47">
        <f>AC1138+AD1138</f>
        <v/>
      </c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8">
        <f>AO1137+TIME(0,60*$AH$43/24,0)</f>
        <v/>
      </c>
      <c r="AP1138" s="48">
        <f>AP1137+TIME(0,60*$AH$43/24,0)</f>
        <v/>
      </c>
    </row>
    <row r="1139" ht="15.75" customHeight="1">
      <c r="B1139" s="41" t="inlineStr">
        <is>
          <t>8h - 9h</t>
        </is>
      </c>
      <c r="C1139" s="42" t="n"/>
      <c r="D1139" s="42" t="n"/>
      <c r="E1139" s="42" t="n"/>
      <c r="F1139" s="42" t="n"/>
      <c r="G1139" s="42" t="n"/>
      <c r="H1139" s="42" t="n"/>
      <c r="I1139" s="42" t="n"/>
      <c r="J1139" s="42" t="n"/>
      <c r="K1139" s="42" t="n"/>
      <c r="L1139" s="42" t="n"/>
      <c r="M1139" s="42" t="n"/>
      <c r="N1139" s="42" t="n"/>
      <c r="O1139" s="42" t="n"/>
      <c r="P1139" s="42" t="n"/>
      <c r="Q1139" s="42" t="n"/>
      <c r="R1139" s="42" t="n"/>
      <c r="S1139" s="42" t="n"/>
      <c r="T1139" s="42" t="n"/>
      <c r="U1139" s="42" t="n"/>
      <c r="V1139" s="42" t="n"/>
      <c r="W1139" s="42" t="n"/>
      <c r="X1139" s="42" t="n"/>
      <c r="Y1139" s="42" t="n"/>
      <c r="Z1139" s="42" t="n"/>
      <c r="AA1139" s="43">
        <f>IF(AC1139=0,"",(C1139*(C$8+D$8)/2+E1139*(E$8+F$8)/2+G1139*(G$8+H$8)/2+I1139*(I$8+J$8)/2+K1139*(K$8+L$8)/2+M1139*(M$8+N$8)/2+O1139*(O$8+P$8)/2+Q1139*(Q$8+R$8)/2+S1139*(S$8+T$8)/2+U1139*(U$8+V$8)/2+W1139*(W$8+X$8)/2+Y1139*(Y$8+Z$8)/2)/AC1139)</f>
        <v/>
      </c>
      <c r="AB1139" s="44">
        <f>IF(AD1139=0,"",(D1139*(D$8+C$8)/2+F1139*(F$8+E$8)/2+H1139*(H$8+G$8)/2+J1139*(J$8+I$8)/2+L1139*(L$8+K$8)/2+N1139*(N$8+M$8)/2+P1139*(P$8+O$8)/2+R1139*(R$8+Q$8)/2+T1139*(T$8+S$8)/2+V1139*(V$8+U$8)/2+X1139*(X$8+W$8)/2+Z1139*(Z$8+Y$8)/2)/AD1139)</f>
        <v/>
      </c>
      <c r="AC1139" s="45">
        <f>SUM(C1139,E1139,G1139,I1139,K1139,M1139,O1139,Q1139,S1139,U1139,W1139,Y1139)</f>
        <v/>
      </c>
      <c r="AD1139" s="46">
        <f>SUM(D1139,F1139,H1139,J1139,L1139,N1139,P1139,R1139,T1139,V1139,X1139,Z1139)</f>
        <v/>
      </c>
      <c r="AE1139" s="47">
        <f>AC1139+AD1139</f>
        <v/>
      </c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8">
        <f>AO1138+TIME(0,60*$AH$43/24,0)</f>
        <v/>
      </c>
      <c r="AP1139" s="48">
        <f>AP1138+TIME(0,60*$AH$43/24,0)</f>
        <v/>
      </c>
    </row>
    <row r="1140" ht="15.75" customHeight="1">
      <c r="B1140" s="41" t="inlineStr">
        <is>
          <t>9h - 10h</t>
        </is>
      </c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  <c r="P1140" s="42" t="n"/>
      <c r="Q1140" s="42" t="n"/>
      <c r="R1140" s="42" t="n"/>
      <c r="S1140" s="42" t="n"/>
      <c r="T1140" s="42" t="n"/>
      <c r="U1140" s="42" t="n"/>
      <c r="V1140" s="42" t="n"/>
      <c r="W1140" s="42" t="n"/>
      <c r="X1140" s="42" t="n"/>
      <c r="Y1140" s="42" t="n"/>
      <c r="Z1140" s="42" t="n"/>
      <c r="AA1140" s="43">
        <f>IF(AC1140=0,"",(C1140*(C$8+D$8)/2+E1140*(E$8+F$8)/2+G1140*(G$8+H$8)/2+I1140*(I$8+J$8)/2+K1140*(K$8+L$8)/2+M1140*(M$8+N$8)/2+O1140*(O$8+P$8)/2+Q1140*(Q$8+R$8)/2+S1140*(S$8+T$8)/2+U1140*(U$8+V$8)/2+W1140*(W$8+X$8)/2+Y1140*(Y$8+Z$8)/2)/AC1140)</f>
        <v/>
      </c>
      <c r="AB1140" s="44">
        <f>IF(AD1140=0,"",(D1140*(D$8+C$8)/2+F1140*(F$8+E$8)/2+H1140*(H$8+G$8)/2+J1140*(J$8+I$8)/2+L1140*(L$8+K$8)/2+N1140*(N$8+M$8)/2+P1140*(P$8+O$8)/2+R1140*(R$8+Q$8)/2+T1140*(T$8+S$8)/2+V1140*(V$8+U$8)/2+X1140*(X$8+W$8)/2+Z1140*(Z$8+Y$8)/2)/AD1140)</f>
        <v/>
      </c>
      <c r="AC1140" s="45">
        <f>SUM(C1140,E1140,G1140,I1140,K1140,M1140,O1140,Q1140,S1140,U1140,W1140,Y1140)</f>
        <v/>
      </c>
      <c r="AD1140" s="46">
        <f>SUM(D1140,F1140,H1140,J1140,L1140,N1140,P1140,R1140,T1140,V1140,X1140,Z1140)</f>
        <v/>
      </c>
      <c r="AE1140" s="47">
        <f>AC1140+AD1140</f>
        <v/>
      </c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8">
        <f>AO1139+TIME(0,60*$AH$43/24,0)</f>
        <v/>
      </c>
      <c r="AP1140" s="48">
        <f>AP1139+TIME(0,60*$AH$43/24,0)</f>
        <v/>
      </c>
    </row>
    <row r="1141" ht="15.75" customHeight="1">
      <c r="B1141" s="41" t="inlineStr">
        <is>
          <t>10h - 11h</t>
        </is>
      </c>
      <c r="C1141" s="42" t="n"/>
      <c r="D1141" s="42" t="n"/>
      <c r="E1141" s="42" t="n"/>
      <c r="F1141" s="42" t="n"/>
      <c r="G1141" s="42" t="n"/>
      <c r="H1141" s="42" t="n"/>
      <c r="I1141" s="42" t="n"/>
      <c r="J1141" s="42" t="n"/>
      <c r="K1141" s="42" t="n"/>
      <c r="L1141" s="42" t="n"/>
      <c r="M1141" s="42" t="n"/>
      <c r="N1141" s="42" t="n"/>
      <c r="O1141" s="42" t="n"/>
      <c r="P1141" s="42" t="n"/>
      <c r="Q1141" s="42" t="n"/>
      <c r="R1141" s="42" t="n"/>
      <c r="S1141" s="42" t="n"/>
      <c r="T1141" s="42" t="n"/>
      <c r="U1141" s="42" t="n"/>
      <c r="V1141" s="42" t="n"/>
      <c r="W1141" s="42" t="n"/>
      <c r="X1141" s="42" t="n"/>
      <c r="Y1141" s="42" t="n"/>
      <c r="Z1141" s="42" t="n"/>
      <c r="AA1141" s="43">
        <f>IF(AC1141=0,"",(C1141*(C$8+D$8)/2+E1141*(E$8+F$8)/2+G1141*(G$8+H$8)/2+I1141*(I$8+J$8)/2+K1141*(K$8+L$8)/2+M1141*(M$8+N$8)/2+O1141*(O$8+P$8)/2+Q1141*(Q$8+R$8)/2+S1141*(S$8+T$8)/2+U1141*(U$8+V$8)/2+W1141*(W$8+X$8)/2+Y1141*(Y$8+Z$8)/2)/AC1141)</f>
        <v/>
      </c>
      <c r="AB1141" s="44">
        <f>IF(AD1141=0,"",(D1141*(D$8+C$8)/2+F1141*(F$8+E$8)/2+H1141*(H$8+G$8)/2+J1141*(J$8+I$8)/2+L1141*(L$8+K$8)/2+N1141*(N$8+M$8)/2+P1141*(P$8+O$8)/2+R1141*(R$8+Q$8)/2+T1141*(T$8+S$8)/2+V1141*(V$8+U$8)/2+X1141*(X$8+W$8)/2+Z1141*(Z$8+Y$8)/2)/AD1141)</f>
        <v/>
      </c>
      <c r="AC1141" s="45">
        <f>SUM(C1141,E1141,G1141,I1141,K1141,M1141,O1141,Q1141,S1141,U1141,W1141,Y1141)</f>
        <v/>
      </c>
      <c r="AD1141" s="46">
        <f>SUM(D1141,F1141,H1141,J1141,L1141,N1141,P1141,R1141,T1141,V1141,X1141,Z1141)</f>
        <v/>
      </c>
      <c r="AE1141" s="47">
        <f>AC1141+AD1141</f>
        <v/>
      </c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8">
        <f>AO1140+TIME(0,60*$AH$43/24,0)</f>
        <v/>
      </c>
      <c r="AP1141" s="48">
        <f>AP1140+TIME(0,60*$AH$43/24,0)</f>
        <v/>
      </c>
    </row>
    <row r="1142" ht="15.75" customHeight="1">
      <c r="B1142" s="41" t="inlineStr">
        <is>
          <t>11h - 12h</t>
        </is>
      </c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  <c r="P1142" s="42" t="n"/>
      <c r="Q1142" s="42" t="n"/>
      <c r="R1142" s="42" t="n"/>
      <c r="S1142" s="42" t="n"/>
      <c r="T1142" s="42" t="n"/>
      <c r="U1142" s="42" t="n"/>
      <c r="V1142" s="42" t="n"/>
      <c r="W1142" s="42" t="n"/>
      <c r="X1142" s="42" t="n"/>
      <c r="Y1142" s="42" t="n"/>
      <c r="Z1142" s="42" t="n"/>
      <c r="AA1142" s="43">
        <f>IF(AC1142=0,"",(C1142*(C$8+D$8)/2+E1142*(E$8+F$8)/2+G1142*(G$8+H$8)/2+I1142*(I$8+J$8)/2+K1142*(K$8+L$8)/2+M1142*(M$8+N$8)/2+O1142*(O$8+P$8)/2+Q1142*(Q$8+R$8)/2+S1142*(S$8+T$8)/2+U1142*(U$8+V$8)/2+W1142*(W$8+X$8)/2+Y1142*(Y$8+Z$8)/2)/AC1142)</f>
        <v/>
      </c>
      <c r="AB1142" s="44">
        <f>IF(AD1142=0,"",(D1142*(D$8+C$8)/2+F1142*(F$8+E$8)/2+H1142*(H$8+G$8)/2+J1142*(J$8+I$8)/2+L1142*(L$8+K$8)/2+N1142*(N$8+M$8)/2+P1142*(P$8+O$8)/2+R1142*(R$8+Q$8)/2+T1142*(T$8+S$8)/2+V1142*(V$8+U$8)/2+X1142*(X$8+W$8)/2+Z1142*(Z$8+Y$8)/2)/AD1142)</f>
        <v/>
      </c>
      <c r="AC1142" s="45">
        <f>SUM(C1142,E1142,G1142,I1142,K1142,M1142,O1142,Q1142,S1142,U1142,W1142,Y1142)</f>
        <v/>
      </c>
      <c r="AD1142" s="46">
        <f>SUM(D1142,F1142,H1142,J1142,L1142,N1142,P1142,R1142,T1142,V1142,X1142,Z1142)</f>
        <v/>
      </c>
      <c r="AE1142" s="47">
        <f>AC1142+AD1142</f>
        <v/>
      </c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8">
        <f>AO1141+TIME(0,60*$AH$43/24,0)</f>
        <v/>
      </c>
      <c r="AP1142" s="48">
        <f>AP1141+TIME(0,60*$AH$43/24,0)</f>
        <v/>
      </c>
    </row>
    <row r="1143" ht="15.75" customHeight="1">
      <c r="B1143" s="41" t="inlineStr">
        <is>
          <t>12h - 13h</t>
        </is>
      </c>
      <c r="C1143" s="42" t="n"/>
      <c r="D1143" s="42" t="n"/>
      <c r="E1143" s="42" t="n"/>
      <c r="F1143" s="42" t="n"/>
      <c r="G1143" s="42" t="n"/>
      <c r="H1143" s="42" t="n"/>
      <c r="I1143" s="42" t="n"/>
      <c r="J1143" s="42" t="n"/>
      <c r="K1143" s="42" t="n"/>
      <c r="L1143" s="42" t="n"/>
      <c r="M1143" s="42" t="n"/>
      <c r="N1143" s="42" t="n"/>
      <c r="O1143" s="42" t="n"/>
      <c r="P1143" s="42" t="n"/>
      <c r="Q1143" s="42" t="n"/>
      <c r="R1143" s="42" t="n"/>
      <c r="S1143" s="42" t="n"/>
      <c r="T1143" s="42" t="n"/>
      <c r="U1143" s="42" t="n"/>
      <c r="V1143" s="42" t="n"/>
      <c r="W1143" s="42" t="n"/>
      <c r="X1143" s="42" t="n"/>
      <c r="Y1143" s="42" t="n"/>
      <c r="Z1143" s="42" t="n"/>
      <c r="AA1143" s="43">
        <f>IF(AC1143=0,"",(C1143*(C$8+D$8)/2+E1143*(E$8+F$8)/2+G1143*(G$8+H$8)/2+I1143*(I$8+J$8)/2+K1143*(K$8+L$8)/2+M1143*(M$8+N$8)/2+O1143*(O$8+P$8)/2+Q1143*(Q$8+R$8)/2+S1143*(S$8+T$8)/2+U1143*(U$8+V$8)/2+W1143*(W$8+X$8)/2+Y1143*(Y$8+Z$8)/2)/AC1143)</f>
        <v/>
      </c>
      <c r="AB1143" s="44">
        <f>IF(AD1143=0,"",(D1143*(D$8+C$8)/2+F1143*(F$8+E$8)/2+H1143*(H$8+G$8)/2+J1143*(J$8+I$8)/2+L1143*(L$8+K$8)/2+N1143*(N$8+M$8)/2+P1143*(P$8+O$8)/2+R1143*(R$8+Q$8)/2+T1143*(T$8+S$8)/2+V1143*(V$8+U$8)/2+X1143*(X$8+W$8)/2+Z1143*(Z$8+Y$8)/2)/AD1143)</f>
        <v/>
      </c>
      <c r="AC1143" s="45">
        <f>SUM(C1143,E1143,G1143,I1143,K1143,M1143,O1143,Q1143,S1143,U1143,W1143,Y1143)</f>
        <v/>
      </c>
      <c r="AD1143" s="46">
        <f>SUM(D1143,F1143,H1143,J1143,L1143,N1143,P1143,R1143,T1143,V1143,X1143,Z1143)</f>
        <v/>
      </c>
      <c r="AE1143" s="47">
        <f>AC1143+AD1143</f>
        <v/>
      </c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8">
        <f>AO1142+TIME(0,60*$AH$43/24,0)</f>
        <v/>
      </c>
      <c r="AP1143" s="48">
        <f>AP1142+TIME(0,60*$AH$43/24,0)</f>
        <v/>
      </c>
    </row>
    <row r="1144" ht="15.75" customHeight="1">
      <c r="B1144" s="41" t="inlineStr">
        <is>
          <t>13h - 14h</t>
        </is>
      </c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  <c r="P1144" s="42" t="n"/>
      <c r="Q1144" s="42" t="n"/>
      <c r="R1144" s="42" t="n"/>
      <c r="S1144" s="42" t="n"/>
      <c r="T1144" s="42" t="n"/>
      <c r="U1144" s="42" t="n"/>
      <c r="V1144" s="42" t="n"/>
      <c r="W1144" s="42" t="n"/>
      <c r="X1144" s="42" t="n"/>
      <c r="Y1144" s="42" t="n"/>
      <c r="Z1144" s="42" t="n"/>
      <c r="AA1144" s="43">
        <f>IF(AC1144=0,"",(C1144*(C$8+D$8)/2+E1144*(E$8+F$8)/2+G1144*(G$8+H$8)/2+I1144*(I$8+J$8)/2+K1144*(K$8+L$8)/2+M1144*(M$8+N$8)/2+O1144*(O$8+P$8)/2+Q1144*(Q$8+R$8)/2+S1144*(S$8+T$8)/2+U1144*(U$8+V$8)/2+W1144*(W$8+X$8)/2+Y1144*(Y$8+Z$8)/2)/AC1144)</f>
        <v/>
      </c>
      <c r="AB1144" s="44">
        <f>IF(AD1144=0,"",(D1144*(D$8+C$8)/2+F1144*(F$8+E$8)/2+H1144*(H$8+G$8)/2+J1144*(J$8+I$8)/2+L1144*(L$8+K$8)/2+N1144*(N$8+M$8)/2+P1144*(P$8+O$8)/2+R1144*(R$8+Q$8)/2+T1144*(T$8+S$8)/2+V1144*(V$8+U$8)/2+X1144*(X$8+W$8)/2+Z1144*(Z$8+Y$8)/2)/AD1144)</f>
        <v/>
      </c>
      <c r="AC1144" s="45">
        <f>SUM(C1144,E1144,G1144,I1144,K1144,M1144,O1144,Q1144,S1144,U1144,W1144,Y1144)</f>
        <v/>
      </c>
      <c r="AD1144" s="46">
        <f>SUM(D1144,F1144,H1144,J1144,L1144,N1144,P1144,R1144,T1144,V1144,X1144,Z1144)</f>
        <v/>
      </c>
      <c r="AE1144" s="47">
        <f>AC1144+AD1144</f>
        <v/>
      </c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8">
        <f>AO1143+TIME(0,60*$AH$43/24,0)</f>
        <v/>
      </c>
      <c r="AP1144" s="48">
        <f>AP1143+TIME(0,60*$AH$43/24,0)</f>
        <v/>
      </c>
    </row>
    <row r="1145" ht="15.75" customHeight="1">
      <c r="B1145" s="41" t="inlineStr">
        <is>
          <t>14h - 15h</t>
        </is>
      </c>
      <c r="C1145" s="42" t="n"/>
      <c r="D1145" s="42" t="n"/>
      <c r="E1145" s="42" t="n"/>
      <c r="F1145" s="42" t="n"/>
      <c r="G1145" s="42" t="n"/>
      <c r="H1145" s="42" t="n"/>
      <c r="I1145" s="42" t="n"/>
      <c r="J1145" s="42" t="n"/>
      <c r="K1145" s="42" t="n"/>
      <c r="L1145" s="42" t="n"/>
      <c r="M1145" s="42" t="n"/>
      <c r="N1145" s="42" t="n"/>
      <c r="O1145" s="42" t="n"/>
      <c r="P1145" s="42" t="n"/>
      <c r="Q1145" s="42" t="n"/>
      <c r="R1145" s="42" t="n"/>
      <c r="S1145" s="42" t="n"/>
      <c r="T1145" s="42" t="n"/>
      <c r="U1145" s="42" t="n"/>
      <c r="V1145" s="42" t="n"/>
      <c r="W1145" s="42" t="n"/>
      <c r="X1145" s="42" t="n"/>
      <c r="Y1145" s="42" t="n"/>
      <c r="Z1145" s="42" t="n"/>
      <c r="AA1145" s="43">
        <f>IF(AC1145=0,"",(C1145*(C$8+D$8)/2+E1145*(E$8+F$8)/2+G1145*(G$8+H$8)/2+I1145*(I$8+J$8)/2+K1145*(K$8+L$8)/2+M1145*(M$8+N$8)/2+O1145*(O$8+P$8)/2+Q1145*(Q$8+R$8)/2+S1145*(S$8+T$8)/2+U1145*(U$8+V$8)/2+W1145*(W$8+X$8)/2+Y1145*(Y$8+Z$8)/2)/AC1145)</f>
        <v/>
      </c>
      <c r="AB1145" s="44">
        <f>IF(AD1145=0,"",(D1145*(D$8+C$8)/2+F1145*(F$8+E$8)/2+H1145*(H$8+G$8)/2+J1145*(J$8+I$8)/2+L1145*(L$8+K$8)/2+N1145*(N$8+M$8)/2+P1145*(P$8+O$8)/2+R1145*(R$8+Q$8)/2+T1145*(T$8+S$8)/2+V1145*(V$8+U$8)/2+X1145*(X$8+W$8)/2+Z1145*(Z$8+Y$8)/2)/AD1145)</f>
        <v/>
      </c>
      <c r="AC1145" s="45">
        <f>SUM(C1145,E1145,G1145,I1145,K1145,M1145,O1145,Q1145,S1145,U1145,W1145,Y1145)</f>
        <v/>
      </c>
      <c r="AD1145" s="46">
        <f>SUM(D1145,F1145,H1145,J1145,L1145,N1145,P1145,R1145,T1145,V1145,X1145,Z1145)</f>
        <v/>
      </c>
      <c r="AE1145" s="47">
        <f>AC1145+AD1145</f>
        <v/>
      </c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8">
        <f>AO1144+TIME(0,60*$AH$43/24,0)</f>
        <v/>
      </c>
      <c r="AP1145" s="48">
        <f>AP1144+TIME(0,60*$AH$43/24,0)</f>
        <v/>
      </c>
    </row>
    <row r="1146" ht="15.75" customHeight="1">
      <c r="B1146" s="41" t="inlineStr">
        <is>
          <t>15h - 16h</t>
        </is>
      </c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  <c r="P1146" s="42" t="n"/>
      <c r="Q1146" s="42" t="n"/>
      <c r="R1146" s="42" t="n"/>
      <c r="S1146" s="42" t="n"/>
      <c r="T1146" s="42" t="n"/>
      <c r="U1146" s="42" t="n"/>
      <c r="V1146" s="42" t="n"/>
      <c r="W1146" s="42" t="n"/>
      <c r="X1146" s="42" t="n"/>
      <c r="Y1146" s="42" t="n"/>
      <c r="Z1146" s="42" t="n"/>
      <c r="AA1146" s="43">
        <f>IF(AC1146=0,"",(C1146*(C$8+D$8)/2+E1146*(E$8+F$8)/2+G1146*(G$8+H$8)/2+I1146*(I$8+J$8)/2+K1146*(K$8+L$8)/2+M1146*(M$8+N$8)/2+O1146*(O$8+P$8)/2+Q1146*(Q$8+R$8)/2+S1146*(S$8+T$8)/2+U1146*(U$8+V$8)/2+W1146*(W$8+X$8)/2+Y1146*(Y$8+Z$8)/2)/AC1146)</f>
        <v/>
      </c>
      <c r="AB1146" s="44">
        <f>IF(AD1146=0,"",(D1146*(D$8+C$8)/2+F1146*(F$8+E$8)/2+H1146*(H$8+G$8)/2+J1146*(J$8+I$8)/2+L1146*(L$8+K$8)/2+N1146*(N$8+M$8)/2+P1146*(P$8+O$8)/2+R1146*(R$8+Q$8)/2+T1146*(T$8+S$8)/2+V1146*(V$8+U$8)/2+X1146*(X$8+W$8)/2+Z1146*(Z$8+Y$8)/2)/AD1146)</f>
        <v/>
      </c>
      <c r="AC1146" s="45">
        <f>SUM(C1146,E1146,G1146,I1146,K1146,M1146,O1146,Q1146,S1146,U1146,W1146,Y1146)</f>
        <v/>
      </c>
      <c r="AD1146" s="46">
        <f>SUM(D1146,F1146,H1146,J1146,L1146,N1146,P1146,R1146,T1146,V1146,X1146,Z1146)</f>
        <v/>
      </c>
      <c r="AE1146" s="47">
        <f>AC1146+AD1146</f>
        <v/>
      </c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8">
        <f>AO1145+TIME(0,60*$AH$43/24,0)</f>
        <v/>
      </c>
      <c r="AP1146" s="48">
        <f>AP1145+TIME(0,60*$AH$43/24,0)</f>
        <v/>
      </c>
    </row>
    <row r="1147" ht="15.75" customHeight="1">
      <c r="B1147" s="41" t="inlineStr">
        <is>
          <t>16h - 17h</t>
        </is>
      </c>
      <c r="C1147" s="42" t="n"/>
      <c r="D1147" s="42" t="n"/>
      <c r="E1147" s="42" t="n"/>
      <c r="F1147" s="42" t="n"/>
      <c r="G1147" s="42" t="n"/>
      <c r="H1147" s="42" t="n"/>
      <c r="I1147" s="42" t="n"/>
      <c r="J1147" s="42" t="n"/>
      <c r="K1147" s="42" t="n"/>
      <c r="L1147" s="42" t="n"/>
      <c r="M1147" s="42" t="n"/>
      <c r="N1147" s="42" t="n"/>
      <c r="O1147" s="42" t="n"/>
      <c r="P1147" s="42" t="n"/>
      <c r="Q1147" s="42" t="n"/>
      <c r="R1147" s="42" t="n"/>
      <c r="S1147" s="42" t="n"/>
      <c r="T1147" s="42" t="n"/>
      <c r="U1147" s="42" t="n"/>
      <c r="V1147" s="42" t="n"/>
      <c r="W1147" s="42" t="n"/>
      <c r="X1147" s="42" t="n"/>
      <c r="Y1147" s="42" t="n"/>
      <c r="Z1147" s="42" t="n"/>
      <c r="AA1147" s="43">
        <f>IF(AC1147=0,"",(C1147*(C$8+D$8)/2+E1147*(E$8+F$8)/2+G1147*(G$8+H$8)/2+I1147*(I$8+J$8)/2+K1147*(K$8+L$8)/2+M1147*(M$8+N$8)/2+O1147*(O$8+P$8)/2+Q1147*(Q$8+R$8)/2+S1147*(S$8+T$8)/2+U1147*(U$8+V$8)/2+W1147*(W$8+X$8)/2+Y1147*(Y$8+Z$8)/2)/AC1147)</f>
        <v/>
      </c>
      <c r="AB1147" s="44">
        <f>IF(AD1147=0,"",(D1147*(D$8+C$8)/2+F1147*(F$8+E$8)/2+H1147*(H$8+G$8)/2+J1147*(J$8+I$8)/2+L1147*(L$8+K$8)/2+N1147*(N$8+M$8)/2+P1147*(P$8+O$8)/2+R1147*(R$8+Q$8)/2+T1147*(T$8+S$8)/2+V1147*(V$8+U$8)/2+X1147*(X$8+W$8)/2+Z1147*(Z$8+Y$8)/2)/AD1147)</f>
        <v/>
      </c>
      <c r="AC1147" s="45">
        <f>SUM(C1147,E1147,G1147,I1147,K1147,M1147,O1147,Q1147,S1147,U1147,W1147,Y1147)</f>
        <v/>
      </c>
      <c r="AD1147" s="46">
        <f>SUM(D1147,F1147,H1147,J1147,L1147,N1147,P1147,R1147,T1147,V1147,X1147,Z1147)</f>
        <v/>
      </c>
      <c r="AE1147" s="47">
        <f>AC1147+AD1147</f>
        <v/>
      </c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8">
        <f>AO1146+TIME(0,60*$AH$43/24,0)</f>
        <v/>
      </c>
      <c r="AP1147" s="48">
        <f>AP1146+TIME(0,60*$AH$43/24,0)</f>
        <v/>
      </c>
    </row>
    <row r="1148" ht="15.75" customHeight="1">
      <c r="B1148" s="41" t="inlineStr">
        <is>
          <t>17h - 18h</t>
        </is>
      </c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  <c r="P1148" s="42" t="n"/>
      <c r="Q1148" s="42" t="n"/>
      <c r="R1148" s="42" t="n"/>
      <c r="S1148" s="42" t="n"/>
      <c r="T1148" s="42" t="n"/>
      <c r="U1148" s="42" t="n"/>
      <c r="V1148" s="42" t="n"/>
      <c r="W1148" s="42" t="n"/>
      <c r="X1148" s="42" t="n"/>
      <c r="Y1148" s="42" t="n"/>
      <c r="Z1148" s="42" t="n"/>
      <c r="AA1148" s="43">
        <f>IF(AC1148=0,"",(C1148*(C$8+D$8)/2+E1148*(E$8+F$8)/2+G1148*(G$8+H$8)/2+I1148*(I$8+J$8)/2+K1148*(K$8+L$8)/2+M1148*(M$8+N$8)/2+O1148*(O$8+P$8)/2+Q1148*(Q$8+R$8)/2+S1148*(S$8+T$8)/2+U1148*(U$8+V$8)/2+W1148*(W$8+X$8)/2+Y1148*(Y$8+Z$8)/2)/AC1148)</f>
        <v/>
      </c>
      <c r="AB1148" s="44">
        <f>IF(AD1148=0,"",(D1148*(D$8+C$8)/2+F1148*(F$8+E$8)/2+H1148*(H$8+G$8)/2+J1148*(J$8+I$8)/2+L1148*(L$8+K$8)/2+N1148*(N$8+M$8)/2+P1148*(P$8+O$8)/2+R1148*(R$8+Q$8)/2+T1148*(T$8+S$8)/2+V1148*(V$8+U$8)/2+X1148*(X$8+W$8)/2+Z1148*(Z$8+Y$8)/2)/AD1148)</f>
        <v/>
      </c>
      <c r="AC1148" s="45">
        <f>SUM(C1148,E1148,G1148,I1148,K1148,M1148,O1148,Q1148,S1148,U1148,W1148,Y1148)</f>
        <v/>
      </c>
      <c r="AD1148" s="46">
        <f>SUM(D1148,F1148,H1148,J1148,L1148,N1148,P1148,R1148,T1148,V1148,X1148,Z1148)</f>
        <v/>
      </c>
      <c r="AE1148" s="47">
        <f>AC1148+AD1148</f>
        <v/>
      </c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8">
        <f>AO1147+TIME(0,60*$AH$43/24,0)</f>
        <v/>
      </c>
      <c r="AP1148" s="48">
        <f>AP1147+TIME(0,60*$AH$43/24,0)</f>
        <v/>
      </c>
    </row>
    <row r="1149" ht="15.75" customHeight="1">
      <c r="B1149" s="41" t="inlineStr">
        <is>
          <t>18h - 19h</t>
        </is>
      </c>
      <c r="C1149" s="42" t="n"/>
      <c r="D1149" s="42" t="n"/>
      <c r="E1149" s="42" t="n"/>
      <c r="F1149" s="42" t="n"/>
      <c r="G1149" s="42" t="n"/>
      <c r="H1149" s="42" t="n"/>
      <c r="I1149" s="42" t="n"/>
      <c r="J1149" s="42" t="n"/>
      <c r="K1149" s="42" t="n"/>
      <c r="L1149" s="42" t="n"/>
      <c r="M1149" s="42" t="n"/>
      <c r="N1149" s="42" t="n"/>
      <c r="O1149" s="42" t="n"/>
      <c r="P1149" s="42" t="n"/>
      <c r="Q1149" s="42" t="n"/>
      <c r="R1149" s="42" t="n"/>
      <c r="S1149" s="42" t="n"/>
      <c r="T1149" s="42" t="n"/>
      <c r="U1149" s="42" t="n"/>
      <c r="V1149" s="42" t="n"/>
      <c r="W1149" s="42" t="n"/>
      <c r="X1149" s="42" t="n"/>
      <c r="Y1149" s="42" t="n"/>
      <c r="Z1149" s="42" t="n"/>
      <c r="AA1149" s="43">
        <f>IF(AC1149=0,"",(C1149*(C$8+D$8)/2+E1149*(E$8+F$8)/2+G1149*(G$8+H$8)/2+I1149*(I$8+J$8)/2+K1149*(K$8+L$8)/2+M1149*(M$8+N$8)/2+O1149*(O$8+P$8)/2+Q1149*(Q$8+R$8)/2+S1149*(S$8+T$8)/2+U1149*(U$8+V$8)/2+W1149*(W$8+X$8)/2+Y1149*(Y$8+Z$8)/2)/AC1149)</f>
        <v/>
      </c>
      <c r="AB1149" s="44">
        <f>IF(AD1149=0,"",(D1149*(D$8+C$8)/2+F1149*(F$8+E$8)/2+H1149*(H$8+G$8)/2+J1149*(J$8+I$8)/2+L1149*(L$8+K$8)/2+N1149*(N$8+M$8)/2+P1149*(P$8+O$8)/2+R1149*(R$8+Q$8)/2+T1149*(T$8+S$8)/2+V1149*(V$8+U$8)/2+X1149*(X$8+W$8)/2+Z1149*(Z$8+Y$8)/2)/AD1149)</f>
        <v/>
      </c>
      <c r="AC1149" s="45">
        <f>SUM(C1149,E1149,G1149,I1149,K1149,M1149,O1149,Q1149,S1149,U1149,W1149,Y1149)</f>
        <v/>
      </c>
      <c r="AD1149" s="46">
        <f>SUM(D1149,F1149,H1149,J1149,L1149,N1149,P1149,R1149,T1149,V1149,X1149,Z1149)</f>
        <v/>
      </c>
      <c r="AE1149" s="47">
        <f>AC1149+AD1149</f>
        <v/>
      </c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8">
        <f>AO1148+TIME(0,60*$AH$43/24,0)</f>
        <v/>
      </c>
      <c r="AP1149" s="48">
        <f>AP1148+TIME(0,60*$AH$43/24,0)</f>
        <v/>
      </c>
    </row>
    <row r="1150" ht="15.75" customHeight="1">
      <c r="B1150" s="41" t="inlineStr">
        <is>
          <t>19h - 20h</t>
        </is>
      </c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  <c r="P1150" s="42" t="n"/>
      <c r="Q1150" s="42" t="n"/>
      <c r="R1150" s="42" t="n"/>
      <c r="S1150" s="42" t="n"/>
      <c r="T1150" s="42" t="n"/>
      <c r="U1150" s="42" t="n"/>
      <c r="V1150" s="42" t="n"/>
      <c r="W1150" s="42" t="n"/>
      <c r="X1150" s="42" t="n"/>
      <c r="Y1150" s="42" t="n"/>
      <c r="Z1150" s="42" t="n"/>
      <c r="AA1150" s="43">
        <f>IF(AC1150=0,"",(C1150*(C$8+D$8)/2+E1150*(E$8+F$8)/2+G1150*(G$8+H$8)/2+I1150*(I$8+J$8)/2+K1150*(K$8+L$8)/2+M1150*(M$8+N$8)/2+O1150*(O$8+P$8)/2+Q1150*(Q$8+R$8)/2+S1150*(S$8+T$8)/2+U1150*(U$8+V$8)/2+W1150*(W$8+X$8)/2+Y1150*(Y$8+Z$8)/2)/AC1150)</f>
        <v/>
      </c>
      <c r="AB1150" s="44">
        <f>IF(AD1150=0,"",(D1150*(D$8+C$8)/2+F1150*(F$8+E$8)/2+H1150*(H$8+G$8)/2+J1150*(J$8+I$8)/2+L1150*(L$8+K$8)/2+N1150*(N$8+M$8)/2+P1150*(P$8+O$8)/2+R1150*(R$8+Q$8)/2+T1150*(T$8+S$8)/2+V1150*(V$8+U$8)/2+X1150*(X$8+W$8)/2+Z1150*(Z$8+Y$8)/2)/AD1150)</f>
        <v/>
      </c>
      <c r="AC1150" s="45">
        <f>SUM(C1150,E1150,G1150,I1150,K1150,M1150,O1150,Q1150,S1150,U1150,W1150,Y1150)</f>
        <v/>
      </c>
      <c r="AD1150" s="46">
        <f>SUM(D1150,F1150,H1150,J1150,L1150,N1150,P1150,R1150,T1150,V1150,X1150,Z1150)</f>
        <v/>
      </c>
      <c r="AE1150" s="47">
        <f>AC1150+AD1150</f>
        <v/>
      </c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8">
        <f>AO1149+TIME(0,60*$AH$43/24,0)</f>
        <v/>
      </c>
      <c r="AP1150" s="48">
        <f>AP1149+TIME(0,60*$AH$43/24,0)</f>
        <v/>
      </c>
    </row>
    <row r="1151" ht="15.75" customHeight="1">
      <c r="B1151" s="41" t="inlineStr">
        <is>
          <t>20h - 21h</t>
        </is>
      </c>
      <c r="C1151" s="42" t="n"/>
      <c r="D1151" s="42" t="n"/>
      <c r="E1151" s="42" t="n"/>
      <c r="F1151" s="42" t="n"/>
      <c r="G1151" s="42" t="n"/>
      <c r="H1151" s="42" t="n"/>
      <c r="I1151" s="42" t="n"/>
      <c r="J1151" s="42" t="n"/>
      <c r="K1151" s="42" t="n"/>
      <c r="L1151" s="42" t="n"/>
      <c r="M1151" s="42" t="n"/>
      <c r="N1151" s="42" t="n"/>
      <c r="O1151" s="42" t="n"/>
      <c r="P1151" s="42" t="n"/>
      <c r="Q1151" s="42" t="n"/>
      <c r="R1151" s="42" t="n"/>
      <c r="S1151" s="42" t="n"/>
      <c r="T1151" s="42" t="n"/>
      <c r="U1151" s="42" t="n"/>
      <c r="V1151" s="42" t="n"/>
      <c r="W1151" s="42" t="n"/>
      <c r="X1151" s="42" t="n"/>
      <c r="Y1151" s="42" t="n"/>
      <c r="Z1151" s="42" t="n"/>
      <c r="AA1151" s="43">
        <f>IF(AC1151=0,"",(C1151*(C$8+D$8)/2+E1151*(E$8+F$8)/2+G1151*(G$8+H$8)/2+I1151*(I$8+J$8)/2+K1151*(K$8+L$8)/2+M1151*(M$8+N$8)/2+O1151*(O$8+P$8)/2+Q1151*(Q$8+R$8)/2+S1151*(S$8+T$8)/2+U1151*(U$8+V$8)/2+W1151*(W$8+X$8)/2+Y1151*(Y$8+Z$8)/2)/AC1151)</f>
        <v/>
      </c>
      <c r="AB1151" s="44">
        <f>IF(AD1151=0,"",(D1151*(D$8+C$8)/2+F1151*(F$8+E$8)/2+H1151*(H$8+G$8)/2+J1151*(J$8+I$8)/2+L1151*(L$8+K$8)/2+N1151*(N$8+M$8)/2+P1151*(P$8+O$8)/2+R1151*(R$8+Q$8)/2+T1151*(T$8+S$8)/2+V1151*(V$8+U$8)/2+X1151*(X$8+W$8)/2+Z1151*(Z$8+Y$8)/2)/AD1151)</f>
        <v/>
      </c>
      <c r="AC1151" s="45">
        <f>SUM(C1151,E1151,G1151,I1151,K1151,M1151,O1151,Q1151,S1151,U1151,W1151,Y1151)</f>
        <v/>
      </c>
      <c r="AD1151" s="46">
        <f>SUM(D1151,F1151,H1151,J1151,L1151,N1151,P1151,R1151,T1151,V1151,X1151,Z1151)</f>
        <v/>
      </c>
      <c r="AE1151" s="47">
        <f>AC1151+AD1151</f>
        <v/>
      </c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8">
        <f>AO1150+TIME(0,60*$AH$43/24,0)</f>
        <v/>
      </c>
      <c r="AP1151" s="48">
        <f>AP1150+TIME(0,60*$AH$43/24,0)</f>
        <v/>
      </c>
    </row>
    <row r="1152" ht="15.75" customHeight="1">
      <c r="B1152" s="41" t="inlineStr">
        <is>
          <t>21h - 22h</t>
        </is>
      </c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  <c r="P1152" s="42" t="n"/>
      <c r="Q1152" s="42" t="n"/>
      <c r="R1152" s="42" t="n"/>
      <c r="S1152" s="42" t="n"/>
      <c r="T1152" s="42" t="n"/>
      <c r="U1152" s="42" t="n"/>
      <c r="V1152" s="42" t="n"/>
      <c r="W1152" s="42" t="n"/>
      <c r="X1152" s="42" t="n"/>
      <c r="Y1152" s="42" t="n"/>
      <c r="Z1152" s="42" t="n"/>
      <c r="AA1152" s="43">
        <f>IF(AC1152=0,"",(C1152*(C$8+D$8)/2+E1152*(E$8+F$8)/2+G1152*(G$8+H$8)/2+I1152*(I$8+J$8)/2+K1152*(K$8+L$8)/2+M1152*(M$8+N$8)/2+O1152*(O$8+P$8)/2+Q1152*(Q$8+R$8)/2+S1152*(S$8+T$8)/2+U1152*(U$8+V$8)/2+W1152*(W$8+X$8)/2+Y1152*(Y$8+Z$8)/2)/AC1152)</f>
        <v/>
      </c>
      <c r="AB1152" s="44">
        <f>IF(AD1152=0,"",(D1152*(D$8+C$8)/2+F1152*(F$8+E$8)/2+H1152*(H$8+G$8)/2+J1152*(J$8+I$8)/2+L1152*(L$8+K$8)/2+N1152*(N$8+M$8)/2+P1152*(P$8+O$8)/2+R1152*(R$8+Q$8)/2+T1152*(T$8+S$8)/2+V1152*(V$8+U$8)/2+X1152*(X$8+W$8)/2+Z1152*(Z$8+Y$8)/2)/AD1152)</f>
        <v/>
      </c>
      <c r="AC1152" s="45">
        <f>SUM(C1152,E1152,G1152,I1152,K1152,M1152,O1152,Q1152,S1152,U1152,W1152,Y1152)</f>
        <v/>
      </c>
      <c r="AD1152" s="46">
        <f>SUM(D1152,F1152,H1152,J1152,L1152,N1152,P1152,R1152,T1152,V1152,X1152,Z1152)</f>
        <v/>
      </c>
      <c r="AE1152" s="47">
        <f>AC1152+AD1152</f>
        <v/>
      </c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8">
        <f>AO1151+TIME(0,60*$AH$43/24,0)</f>
        <v/>
      </c>
      <c r="AP1152" s="48">
        <f>AP1151+TIME(0,60*$AH$43/24,0)</f>
        <v/>
      </c>
    </row>
    <row r="1153" ht="15.75" customHeight="1">
      <c r="B1153" s="41" t="inlineStr">
        <is>
          <t>22h - 23h</t>
        </is>
      </c>
      <c r="C1153" s="42" t="n"/>
      <c r="D1153" s="42" t="n"/>
      <c r="E1153" s="42" t="n"/>
      <c r="F1153" s="42" t="n"/>
      <c r="G1153" s="42" t="n"/>
      <c r="H1153" s="42" t="n"/>
      <c r="I1153" s="42" t="n"/>
      <c r="J1153" s="42" t="n"/>
      <c r="K1153" s="42" t="n"/>
      <c r="L1153" s="42" t="n"/>
      <c r="M1153" s="42" t="n"/>
      <c r="N1153" s="42" t="n"/>
      <c r="O1153" s="42" t="n"/>
      <c r="P1153" s="42" t="n"/>
      <c r="Q1153" s="42" t="n"/>
      <c r="R1153" s="42" t="n"/>
      <c r="S1153" s="42" t="n"/>
      <c r="T1153" s="42" t="n"/>
      <c r="U1153" s="42" t="n"/>
      <c r="V1153" s="42" t="n"/>
      <c r="W1153" s="42" t="n"/>
      <c r="X1153" s="42" t="n"/>
      <c r="Y1153" s="42" t="n"/>
      <c r="Z1153" s="42" t="n"/>
      <c r="AA1153" s="43">
        <f>IF(AC1153=0,"",(C1153*(C$8+D$8)/2+E1153*(E$8+F$8)/2+G1153*(G$8+H$8)/2+I1153*(I$8+J$8)/2+K1153*(K$8+L$8)/2+M1153*(M$8+N$8)/2+O1153*(O$8+P$8)/2+Q1153*(Q$8+R$8)/2+S1153*(S$8+T$8)/2+U1153*(U$8+V$8)/2+W1153*(W$8+X$8)/2+Y1153*(Y$8+Z$8)/2)/AC1153)</f>
        <v/>
      </c>
      <c r="AB1153" s="44">
        <f>IF(AD1153=0,"",(D1153*(D$8+C$8)/2+F1153*(F$8+E$8)/2+H1153*(H$8+G$8)/2+J1153*(J$8+I$8)/2+L1153*(L$8+K$8)/2+N1153*(N$8+M$8)/2+P1153*(P$8+O$8)/2+R1153*(R$8+Q$8)/2+T1153*(T$8+S$8)/2+V1153*(V$8+U$8)/2+X1153*(X$8+W$8)/2+Z1153*(Z$8+Y$8)/2)/AD1153)</f>
        <v/>
      </c>
      <c r="AC1153" s="45">
        <f>SUM(C1153,E1153,G1153,I1153,K1153,M1153,O1153,Q1153,S1153,U1153,W1153,Y1153)</f>
        <v/>
      </c>
      <c r="AD1153" s="46">
        <f>SUM(D1153,F1153,H1153,J1153,L1153,N1153,P1153,R1153,T1153,V1153,X1153,Z1153)</f>
        <v/>
      </c>
      <c r="AE1153" s="47">
        <f>AC1153+AD1153</f>
        <v/>
      </c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8">
        <f>AO1152+TIME(0,60*$AH$43/24,0)</f>
        <v/>
      </c>
      <c r="AP1153" s="48">
        <f>AP1152+TIME(0,60*$AH$43/24,0)</f>
        <v/>
      </c>
    </row>
    <row r="1154" ht="15.75" customHeight="1">
      <c r="B1154" s="41" t="inlineStr">
        <is>
          <t>23h - 0h</t>
        </is>
      </c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  <c r="P1154" s="42" t="n"/>
      <c r="Q1154" s="42" t="n"/>
      <c r="R1154" s="42" t="n"/>
      <c r="S1154" s="42" t="n"/>
      <c r="T1154" s="42" t="n"/>
      <c r="U1154" s="42" t="n"/>
      <c r="V1154" s="42" t="n"/>
      <c r="W1154" s="42" t="n"/>
      <c r="X1154" s="42" t="n"/>
      <c r="Y1154" s="42" t="n"/>
      <c r="Z1154" s="42" t="n"/>
      <c r="AA1154" s="43">
        <f>IF(AC1154=0,"",(C1154*(C$8+D$8)/2+E1154*(E$8+F$8)/2+G1154*(G$8+H$8)/2+I1154*(I$8+J$8)/2+K1154*(K$8+L$8)/2+M1154*(M$8+N$8)/2+O1154*(O$8+P$8)/2+Q1154*(Q$8+R$8)/2+S1154*(S$8+T$8)/2+U1154*(U$8+V$8)/2+W1154*(W$8+X$8)/2+Y1154*(Y$8+Z$8)/2)/AC1154)</f>
        <v/>
      </c>
      <c r="AB1154" s="44">
        <f>IF(AD1154=0,"",(D1154*(D$8+C$8)/2+F1154*(F$8+E$8)/2+H1154*(H$8+G$8)/2+J1154*(J$8+I$8)/2+L1154*(L$8+K$8)/2+N1154*(N$8+M$8)/2+P1154*(P$8+O$8)/2+R1154*(R$8+Q$8)/2+T1154*(T$8+S$8)/2+V1154*(V$8+U$8)/2+X1154*(X$8+W$8)/2+Z1154*(Z$8+Y$8)/2)/AD1154)</f>
        <v/>
      </c>
      <c r="AC1154" s="45">
        <f>SUM(C1154,E1154,G1154,I1154,K1154,M1154,O1154,Q1154,S1154,U1154,W1154,Y1154)</f>
        <v/>
      </c>
      <c r="AD1154" s="46">
        <f>SUM(D1154,F1154,H1154,J1154,L1154,N1154,P1154,R1154,T1154,V1154,X1154,Z1154)</f>
        <v/>
      </c>
      <c r="AE1154" s="47">
        <f>AC1154+AD1154</f>
        <v/>
      </c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8">
        <f>AO1153+TIME(0,60*$AH$43/24,0)</f>
        <v/>
      </c>
      <c r="AP1154" s="48">
        <f>AP1153+TIME(0,60*$AH$43/24,0)</f>
        <v/>
      </c>
    </row>
    <row r="1155" ht="15.75" customHeight="1">
      <c r="B1155" s="49" t="n"/>
      <c r="C1155" s="42" t="n"/>
      <c r="D1155" s="42" t="n"/>
      <c r="E1155" s="42" t="n"/>
      <c r="F1155" s="42" t="n"/>
      <c r="G1155" s="42" t="n"/>
      <c r="H1155" s="42" t="n"/>
      <c r="I1155" s="42" t="n"/>
      <c r="J1155" s="42" t="n"/>
      <c r="K1155" s="42" t="n"/>
      <c r="L1155" s="42" t="n"/>
      <c r="M1155" s="42" t="n"/>
      <c r="N1155" s="42" t="n"/>
      <c r="O1155" s="42" t="n"/>
      <c r="P1155" s="42" t="n"/>
      <c r="Q1155" s="42" t="n"/>
      <c r="R1155" s="42" t="n"/>
      <c r="S1155" s="42" t="n"/>
      <c r="T1155" s="42" t="n"/>
      <c r="U1155" s="42" t="n"/>
      <c r="V1155" s="42" t="n"/>
      <c r="W1155" s="42" t="n"/>
      <c r="X1155" s="42" t="n"/>
      <c r="Y1155" s="42" t="n"/>
      <c r="Z1155" s="42" t="n"/>
      <c r="AA1155" s="43" t="n"/>
      <c r="AB1155" s="50" t="n"/>
      <c r="AC1155" s="43" t="n"/>
      <c r="AD1155" s="51" t="n"/>
      <c r="AE1155" s="52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8">
        <f>AO1154+TIME(0,60*$AH$43/24,0)</f>
        <v/>
      </c>
      <c r="AP1155" s="48">
        <f>AP1154+TIME(0,60*$AH$43/24,0)</f>
        <v/>
      </c>
    </row>
    <row r="1156" ht="15.75" customHeight="1">
      <c r="B1156" s="53" t="inlineStr">
        <is>
          <t>TOTAL</t>
        </is>
      </c>
      <c r="C1156" s="54">
        <f>SUM(C1131:C1154)</f>
        <v/>
      </c>
      <c r="D1156" s="55">
        <f>SUM(D1131:D1154)</f>
        <v/>
      </c>
      <c r="E1156" s="54">
        <f>SUM(E1131:E1154)</f>
        <v/>
      </c>
      <c r="F1156" s="55">
        <f>SUM(F1131:F1154)</f>
        <v/>
      </c>
      <c r="G1156" s="54">
        <f>SUM(G1131:G1154)</f>
        <v/>
      </c>
      <c r="H1156" s="55">
        <f>SUM(H1131:H1154)</f>
        <v/>
      </c>
      <c r="I1156" s="54">
        <f>SUM(I1131:I1154)</f>
        <v/>
      </c>
      <c r="J1156" s="55">
        <f>SUM(J1131:J1154)</f>
        <v/>
      </c>
      <c r="K1156" s="54">
        <f>SUM(K1131:K1154)</f>
        <v/>
      </c>
      <c r="L1156" s="55">
        <f>SUM(L1131:L1154)</f>
        <v/>
      </c>
      <c r="M1156" s="54">
        <f>SUM(M1131:M1154)</f>
        <v/>
      </c>
      <c r="N1156" s="55">
        <f>SUM(N1131:N1154)</f>
        <v/>
      </c>
      <c r="O1156" s="54">
        <f>SUM(O1131:O1154)</f>
        <v/>
      </c>
      <c r="P1156" s="55">
        <f>SUM(P1131:P1154)</f>
        <v/>
      </c>
      <c r="Q1156" s="54">
        <f>SUM(Q1131:Q1154)</f>
        <v/>
      </c>
      <c r="R1156" s="55">
        <f>SUM(R1131:R1154)</f>
        <v/>
      </c>
      <c r="S1156" s="54">
        <f>SUM(S1131:S1154)</f>
        <v/>
      </c>
      <c r="T1156" s="55">
        <f>SUM(T1131:T1154)</f>
        <v/>
      </c>
      <c r="U1156" s="54">
        <f>SUM(U1131:U1154)</f>
        <v/>
      </c>
      <c r="V1156" s="55">
        <f>SUM(V1131:V1154)</f>
        <v/>
      </c>
      <c r="W1156" s="54">
        <f>SUM(W1131:W1154)</f>
        <v/>
      </c>
      <c r="X1156" s="55">
        <f>SUM(X1131:X1154)</f>
        <v/>
      </c>
      <c r="Y1156" s="54">
        <f>SUM(Y1131:Y1154)</f>
        <v/>
      </c>
      <c r="Z1156" s="55">
        <f>SUM(Z1131:Z1154)</f>
        <v/>
      </c>
      <c r="AA1156" s="43">
        <f>IF(AC1156=0,"",(C1156*(C$8+D$8)/2+E1156*(E$8+F$8)/2+G1156*(G$8+H$8)/2+I1156*(I$8+J$8)/2+K1156*(K$8+L$8)/2+M1156*(M$8+N$8)/2+O1156*(O$8+P$8)/2+Q1156*(Q$8+R$8)/2+S1156*(S$8+T$8)/2+U1156*(U$8+V$8)/2+W1156*(W$8+X$8)/2+Y1156*(Y$8+Z$8)/2)/AC1156)</f>
        <v/>
      </c>
      <c r="AB1156" s="44">
        <f>IF(AD1156=0,"",(D1156*(D$8+C$8)/2+F1156*(F$8+E$8)/2+H1156*(H$8+G$8)/2+J1156*(J$8+I$8)/2+L1156*(L$8+K$8)/2+N1156*(N$8+M$8)/2+P1156*(P$8+O$8)/2+R1156*(R$8+Q$8)/2+T1156*(T$8+S$8)/2+V1156*(V$8+U$8)/2+X1156*(X$8+W$8)/2+Z1156*(Z$8+Y$8)/2)/AD1156)</f>
        <v/>
      </c>
      <c r="AC1156" s="45">
        <f>SUM(AC1131:AC1154)</f>
        <v/>
      </c>
      <c r="AD1156" s="56">
        <f>SUM(AD1131:AD1154)</f>
        <v/>
      </c>
      <c r="AE1156" s="57">
        <f>SUM(AE1131:AE1154)</f>
        <v/>
      </c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</row>
    <row r="1157" ht="15.75" customHeight="1">
      <c r="B1157" s="53" t="inlineStr">
        <is>
          <t>%</t>
        </is>
      </c>
      <c r="C1157" s="58">
        <f>100*C1156/$AE1156</f>
        <v/>
      </c>
      <c r="D1157" s="59">
        <f>100*D1156/$AE1156</f>
        <v/>
      </c>
      <c r="E1157" s="58">
        <f>100*E1156/$AE1156</f>
        <v/>
      </c>
      <c r="F1157" s="59">
        <f>100*F1156/$AE1156</f>
        <v/>
      </c>
      <c r="G1157" s="58">
        <f>100*G1156/$AE1156</f>
        <v/>
      </c>
      <c r="H1157" s="59">
        <f>100*H1156/$AE1156</f>
        <v/>
      </c>
      <c r="I1157" s="58">
        <f>100*I1156/$AE1156</f>
        <v/>
      </c>
      <c r="J1157" s="59">
        <f>100*J1156/$AE1156</f>
        <v/>
      </c>
      <c r="K1157" s="58">
        <f>100*K1156/$AE1156</f>
        <v/>
      </c>
      <c r="L1157" s="59">
        <f>100*L1156/$AE1156</f>
        <v/>
      </c>
      <c r="M1157" s="58">
        <f>100*M1156/$AE1156</f>
        <v/>
      </c>
      <c r="N1157" s="59">
        <f>100*N1156/$AE1156</f>
        <v/>
      </c>
      <c r="O1157" s="58">
        <f>100*O1156/$AE1156</f>
        <v/>
      </c>
      <c r="P1157" s="59">
        <f>100*P1156/$AE1156</f>
        <v/>
      </c>
      <c r="Q1157" s="58">
        <f>100*Q1156/$AE1156</f>
        <v/>
      </c>
      <c r="R1157" s="59">
        <f>100*R1156/$AE1156</f>
        <v/>
      </c>
      <c r="S1157" s="58">
        <f>100*S1156/$AE1156</f>
        <v/>
      </c>
      <c r="T1157" s="59">
        <f>100*T1156/$AE1156</f>
        <v/>
      </c>
      <c r="U1157" s="58">
        <f>100*U1156/$AE1156</f>
        <v/>
      </c>
      <c r="V1157" s="59">
        <f>100*V1156/$AE1156</f>
        <v/>
      </c>
      <c r="W1157" s="58">
        <f>100*W1156/$AE1156</f>
        <v/>
      </c>
      <c r="X1157" s="59">
        <f>100*X1156/$AE1156</f>
        <v/>
      </c>
      <c r="Y1157" s="58">
        <f>100*Y1156/$AE1156</f>
        <v/>
      </c>
      <c r="Z1157" s="59">
        <f>100*Z1156/$AE1156</f>
        <v/>
      </c>
      <c r="AA1157" s="43" t="n"/>
      <c r="AB1157" s="60" t="n"/>
      <c r="AC1157" s="61">
        <f>AC1156/AE1156</f>
        <v/>
      </c>
      <c r="AD1157" s="62">
        <f>AD1156/AE1156</f>
        <v/>
      </c>
      <c r="AE1157" s="63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</row>
    <row r="1158" hidden="1" ht="15.75" customFormat="1" customHeight="1" s="30">
      <c r="B1158" s="64" t="inlineStr">
        <is>
          <t>% cumul VL</t>
        </is>
      </c>
      <c r="C1158" s="3">
        <f>100*C1156/$AC1156</f>
        <v/>
      </c>
      <c r="D1158" s="3" t="n"/>
      <c r="E1158" s="3">
        <f>100*E1156/$AC1156+C1158</f>
        <v/>
      </c>
      <c r="F1158" s="3" t="n"/>
      <c r="G1158" s="3">
        <f>100*G1156/$AC1156+E1158</f>
        <v/>
      </c>
      <c r="H1158" s="3" t="n"/>
      <c r="I1158" s="3">
        <f>100*I1156/$AC1156+G1158</f>
        <v/>
      </c>
      <c r="J1158" s="3" t="n"/>
      <c r="K1158" s="3">
        <f>100*K1156/$AC1156+I1158</f>
        <v/>
      </c>
      <c r="L1158" s="3" t="n"/>
      <c r="M1158" s="3">
        <f>100*M1156/$AC1156+K1158</f>
        <v/>
      </c>
      <c r="N1158" s="3" t="n"/>
      <c r="O1158" s="3">
        <f>100*O1156/$AC1156+M1158</f>
        <v/>
      </c>
      <c r="P1158" s="3" t="n"/>
      <c r="Q1158" s="3">
        <f>100*Q1156/$AC1156+O1158</f>
        <v/>
      </c>
      <c r="R1158" s="3" t="n"/>
      <c r="S1158" s="3">
        <f>100*S1156/$AC1156+Q1158</f>
        <v/>
      </c>
      <c r="T1158" s="3" t="n"/>
      <c r="U1158" s="3">
        <f>100*U1156/$AC1156+S1158</f>
        <v/>
      </c>
      <c r="V1158" s="3" t="n"/>
      <c r="W1158" s="3">
        <f>100*W1156/$AC1156+U1158</f>
        <v/>
      </c>
      <c r="X1158" s="3" t="n"/>
      <c r="Y1158" s="3">
        <f>100*Y1156/$AC1156+W1158</f>
        <v/>
      </c>
      <c r="Z1158" s="3" t="n"/>
      <c r="AB1158" s="65" t="n"/>
      <c r="AC1158" s="65" t="n"/>
      <c r="AD1158" s="65" t="n"/>
      <c r="AE1158" s="65" t="n"/>
      <c r="AO1158" s="3" t="n"/>
      <c r="AP1158" s="66" t="n"/>
      <c r="AQ1158" s="3" t="n"/>
      <c r="AS1158" s="3" t="n"/>
    </row>
    <row r="1159" hidden="1" ht="15.75" customFormat="1" customHeight="1" s="30">
      <c r="A1159" s="67" t="inlineStr">
        <is>
          <t>% cumul PL</t>
        </is>
      </c>
      <c r="D1159" s="3">
        <f>100*D1156/$AD1156</f>
        <v/>
      </c>
      <c r="E1159" s="3" t="n"/>
      <c r="F1159" s="3">
        <f>100*F1156/$AD1156+D1159</f>
        <v/>
      </c>
      <c r="G1159" s="3" t="n"/>
      <c r="H1159" s="3">
        <f>100*H1156/$AD1156+F1159</f>
        <v/>
      </c>
      <c r="I1159" s="3" t="n"/>
      <c r="J1159" s="3">
        <f>100*J1156/$AD1156+H1159</f>
        <v/>
      </c>
      <c r="K1159" s="3" t="n"/>
      <c r="L1159" s="3">
        <f>100*L1156/$AD1156+J1159</f>
        <v/>
      </c>
      <c r="M1159" s="3" t="n"/>
      <c r="N1159" s="3">
        <f>100*N1156/$AD1156+L1159</f>
        <v/>
      </c>
      <c r="O1159" s="3" t="n"/>
      <c r="P1159" s="3">
        <f>100*P1156/$AD1156+N1159</f>
        <v/>
      </c>
      <c r="Q1159" s="3" t="n"/>
      <c r="R1159" s="3">
        <f>100*R1156/$AD1156+P1159</f>
        <v/>
      </c>
      <c r="S1159" s="3" t="n"/>
      <c r="T1159" s="3">
        <f>100*T1156/$AD1156+R1159</f>
        <v/>
      </c>
      <c r="U1159" s="3" t="n"/>
      <c r="V1159" s="3">
        <f>100*V1156/$AD1156+T1159</f>
        <v/>
      </c>
      <c r="W1159" s="3" t="n"/>
      <c r="X1159" s="3">
        <f>100*X1156/$AD1156+V1159</f>
        <v/>
      </c>
      <c r="Y1159" s="3" t="n"/>
      <c r="Z1159" s="3">
        <f>100*Z1156/$AD1156+X1159</f>
        <v/>
      </c>
      <c r="AO1159" s="3" t="n"/>
    </row>
    <row r="1160" hidden="1" ht="15.75" customFormat="1" customHeight="1" s="30">
      <c r="B1160" s="31" t="inlineStr">
        <is>
          <t>% cumul TV</t>
        </is>
      </c>
      <c r="C1160" s="3">
        <f>(C1158*$AC1156+D1159*$AD1156)/$AE1156</f>
        <v/>
      </c>
      <c r="D1160" s="3" t="n"/>
      <c r="E1160" s="3">
        <f>(E1158*$AC1156+F1159*$AD1156)/$AE1156</f>
        <v/>
      </c>
      <c r="F1160" s="3" t="n"/>
      <c r="G1160" s="3">
        <f>(G1158*$AC1156+H1159*$AD1156)/$AE1156</f>
        <v/>
      </c>
      <c r="H1160" s="3" t="n"/>
      <c r="I1160" s="3">
        <f>(I1158*$AC1156+J1159*$AD1156)/$AE1156</f>
        <v/>
      </c>
      <c r="J1160" s="3" t="n"/>
      <c r="K1160" s="3">
        <f>(K1158*$AC1156+L1159*$AD1156)/$AE1156</f>
        <v/>
      </c>
      <c r="L1160" s="3" t="n"/>
      <c r="M1160" s="3">
        <f>(M1158*$AC1156+N1159*$AD1156)/$AE1156</f>
        <v/>
      </c>
      <c r="N1160" s="3" t="n"/>
      <c r="O1160" s="3">
        <f>(O1158*$AC1156+P1159*$AD1156)/$AE1156</f>
        <v/>
      </c>
      <c r="P1160" s="3" t="n"/>
      <c r="Q1160" s="3">
        <f>(Q1158*$AC1156+R1159*$AD1156)/$AE1156</f>
        <v/>
      </c>
      <c r="R1160" s="3" t="n"/>
      <c r="S1160" s="3">
        <f>(S1158*$AC1156+T1159*$AD1156)/$AE1156</f>
        <v/>
      </c>
      <c r="T1160" s="3" t="n"/>
      <c r="U1160" s="3">
        <f>(U1158*$AC1156+V1159*$AD1156)/$AE1156</f>
        <v/>
      </c>
      <c r="V1160" s="3" t="n"/>
      <c r="W1160" s="3">
        <f>(W1158*$AC1156+X1159*$AD1156)/$AE1156</f>
        <v/>
      </c>
      <c r="X1160" s="3" t="n"/>
      <c r="Y1160" s="3">
        <f>(Y1158*$AC1156+Z1159*$AD1156)/$AE1156</f>
        <v/>
      </c>
      <c r="Z1160" s="3" t="n"/>
      <c r="AO1160" s="3" t="n"/>
    </row>
    <row r="1161" ht="15.75" customHeight="1">
      <c r="B1161" s="68" t="n"/>
      <c r="C1161" s="40" t="n"/>
      <c r="D1161" s="40" t="n"/>
      <c r="E1161" s="40" t="n"/>
      <c r="F1161" s="40" t="n"/>
      <c r="G1161" s="40" t="n"/>
      <c r="H1161" s="40" t="n"/>
      <c r="I1161" s="40" t="n"/>
      <c r="J1161" s="40" t="n"/>
      <c r="K1161" s="40" t="n"/>
      <c r="L1161" s="40" t="n"/>
      <c r="M1161" s="40" t="n"/>
      <c r="N1161" s="40" t="n"/>
      <c r="O1161" s="40" t="n"/>
      <c r="P1161" s="40" t="n"/>
      <c r="Q1161" s="40" t="n"/>
      <c r="R1161" s="40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</row>
    <row r="1162" ht="15.75" customHeight="1">
      <c r="B1162" s="69" t="inlineStr">
        <is>
          <t>CLASSIFICATION DES VITESSES PRATIQUEES</t>
        </is>
      </c>
      <c r="C1162" s="70" t="n"/>
      <c r="D1162" s="70" t="n"/>
      <c r="E1162" s="70" t="n"/>
      <c r="F1162" s="70" t="n"/>
      <c r="G1162" s="70" t="n"/>
      <c r="H1162" s="70" t="n"/>
      <c r="I1162" s="70" t="n"/>
      <c r="J1162" s="70" t="n"/>
      <c r="K1162" s="70" t="n"/>
      <c r="L1162" s="70" t="n"/>
      <c r="M1162" s="70" t="n"/>
      <c r="N1162" s="70" t="n"/>
      <c r="O1162" s="70" t="n"/>
      <c r="P1162" s="70" t="n"/>
      <c r="Q1162" s="70" t="n"/>
      <c r="R1162" s="70" t="n"/>
      <c r="S1162" s="70" t="n"/>
      <c r="T1162" s="70" t="n"/>
      <c r="U1162" s="70" t="n"/>
      <c r="V1162" s="70" t="n"/>
      <c r="W1162" s="70" t="n"/>
      <c r="X1162" s="70" t="n"/>
      <c r="Y1162" s="70" t="n"/>
      <c r="Z1162" s="71" t="n"/>
      <c r="AA1162" s="452" t="inlineStr">
        <is>
          <t>RECAPITULATIF</t>
        </is>
      </c>
      <c r="AB1162" s="446" t="n"/>
      <c r="AC1162" s="446" t="n"/>
      <c r="AD1162" s="446" t="n"/>
      <c r="AE1162" s="446" t="n"/>
      <c r="AF1162" s="446" t="n"/>
      <c r="AG1162" s="446" t="n"/>
      <c r="AH1162" s="446" t="n"/>
      <c r="AI1162" s="446" t="n"/>
      <c r="AJ1162" s="446" t="n"/>
      <c r="AK1162" s="446" t="n"/>
      <c r="AL1162" s="446" t="n"/>
      <c r="AM1162" s="449" t="n"/>
      <c r="AN1162" s="72" t="n"/>
    </row>
    <row r="1163" ht="15.75" customHeight="1">
      <c r="B1163" s="73" t="n"/>
      <c r="C1163" s="40" t="n"/>
      <c r="D1163" s="40" t="n"/>
      <c r="E1163" s="40" t="n"/>
      <c r="F1163" s="40" t="n"/>
      <c r="G1163" s="40" t="n"/>
      <c r="H1163" s="40" t="n"/>
      <c r="I1163" s="40" t="n"/>
      <c r="J1163" s="40" t="n"/>
      <c r="K1163" s="40" t="n"/>
      <c r="L1163" s="40" t="n"/>
      <c r="M1163" s="40" t="n"/>
      <c r="N1163" s="40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74" t="inlineStr">
        <is>
          <t>Vitesse limite =</t>
        </is>
      </c>
      <c r="AD1163" s="74" t="inlineStr">
        <is>
          <t>Vitesse limite =</t>
        </is>
      </c>
      <c r="AE1163" s="501" t="inlineStr">
        <is>
          <t>km/h</t>
        </is>
      </c>
      <c r="AF1163" s="40" t="inlineStr">
        <is>
          <t>{{VMAX}}</t>
        </is>
      </c>
      <c r="AG1163" s="74" t="inlineStr">
        <is>
          <t>Page =</t>
        </is>
      </c>
      <c r="AH1163" s="74" t="n">
        <v>24</v>
      </c>
      <c r="AI1163" s="501" t="inlineStr">
        <is>
          <t>h</t>
        </is>
      </c>
      <c r="AL1163" s="40" t="n"/>
      <c r="AM1163" s="40" t="n"/>
      <c r="AN1163" s="40" t="n"/>
    </row>
    <row r="1164" ht="15.75" customHeight="1">
      <c r="B1164" s="73" t="n"/>
      <c r="C1164" s="40" t="n"/>
      <c r="D1164" s="40" t="n"/>
      <c r="E1164" s="40" t="n"/>
      <c r="F1164" s="40" t="n"/>
      <c r="G1164" s="40" t="n"/>
      <c r="H1164" s="40" t="n"/>
      <c r="I1164" s="40" t="n"/>
      <c r="J1164" s="40" t="n"/>
      <c r="K1164" s="40" t="n"/>
      <c r="L1164" s="40" t="n"/>
      <c r="M1164" s="40" t="n"/>
      <c r="N1164" s="40" t="n"/>
      <c r="O1164" s="40" t="n"/>
      <c r="P1164" s="40" t="n"/>
      <c r="Q1164" s="40" t="n"/>
      <c r="R1164" s="40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51" t="inlineStr">
        <is>
          <t>Véhicules</t>
        </is>
      </c>
      <c r="AB1164" s="427" t="n"/>
      <c r="AC1164" s="428" t="n"/>
      <c r="AD1164" s="448" t="inlineStr">
        <is>
          <t>Débits</t>
        </is>
      </c>
      <c r="AE1164" s="449" t="n"/>
      <c r="AF1164" s="448" t="inlineStr">
        <is>
          <t>Vitesses</t>
        </is>
      </c>
      <c r="AG1164" s="446" t="n"/>
      <c r="AH1164" s="446" t="n"/>
      <c r="AI1164" s="446" t="n"/>
      <c r="AJ1164" s="449" t="n"/>
      <c r="AK1164" s="448" t="inlineStr">
        <is>
          <t>Périodes</t>
        </is>
      </c>
      <c r="AL1164" s="446" t="n"/>
      <c r="AM1164" s="449" t="n"/>
      <c r="AN1164" s="533" t="n"/>
    </row>
    <row r="1165" ht="15.75" customHeight="1">
      <c r="B1165" s="77" t="n"/>
      <c r="C1165" s="78" t="n"/>
      <c r="D1165" s="78" t="n"/>
      <c r="E1165" s="78" t="n"/>
      <c r="F1165" s="78" t="n"/>
      <c r="G1165" s="78" t="n"/>
      <c r="H1165" s="78" t="n"/>
      <c r="I1165" s="78" t="n"/>
      <c r="J1165" s="78" t="n"/>
      <c r="K1165" s="78" t="n"/>
      <c r="L1165" s="78" t="n"/>
      <c r="M1165" s="78" t="n"/>
      <c r="N1165" s="78" t="n"/>
      <c r="O1165" s="78" t="n"/>
      <c r="P1165" s="78" t="n"/>
      <c r="Q1165" s="78" t="n"/>
      <c r="R1165" s="78" t="n"/>
      <c r="S1165" s="78" t="n"/>
      <c r="T1165" s="78" t="n"/>
      <c r="U1165" s="78" t="n"/>
      <c r="V1165" s="78" t="n"/>
      <c r="W1165" s="78" t="n"/>
      <c r="X1165" s="78" t="n"/>
      <c r="Y1165" s="78" t="n"/>
      <c r="Z1165" s="78" t="n"/>
      <c r="AA1165" s="434" t="n"/>
      <c r="AB1165" s="435" t="n"/>
      <c r="AC1165" s="436" t="n"/>
      <c r="AD1165" s="79" t="inlineStr">
        <is>
          <t>Total</t>
        </is>
      </c>
      <c r="AE1165" s="80" t="inlineStr">
        <is>
          <t>TMH</t>
        </is>
      </c>
      <c r="AF1165" s="81" t="inlineStr">
        <is>
          <t>Vmoy</t>
        </is>
      </c>
      <c r="AG1165" s="82" t="inlineStr">
        <is>
          <t>V15</t>
        </is>
      </c>
      <c r="AH1165" s="83" t="inlineStr">
        <is>
          <t>V50</t>
        </is>
      </c>
      <c r="AI1165" s="472" t="inlineStr">
        <is>
          <t>V85</t>
        </is>
      </c>
      <c r="AJ1165" s="79" t="inlineStr">
        <is>
          <t>Infrac.</t>
        </is>
      </c>
      <c r="AK1165" s="85" t="n">
        <v>1</v>
      </c>
      <c r="AL1165" s="85" t="n">
        <v>2</v>
      </c>
      <c r="AM1165" s="86" t="n">
        <v>3</v>
      </c>
      <c r="AN1165" s="87" t="n"/>
    </row>
    <row r="1166" ht="15.75" customHeight="1">
      <c r="B1166" s="77" t="n"/>
      <c r="C1166" s="78" t="n"/>
      <c r="D1166" s="78" t="n"/>
      <c r="E1166" s="78" t="n"/>
      <c r="F1166" s="78" t="n"/>
      <c r="G1166" s="78" t="n"/>
      <c r="H1166" s="78" t="n"/>
      <c r="I1166" s="78" t="n"/>
      <c r="J1166" s="78" t="n"/>
      <c r="K1166" s="78" t="n"/>
      <c r="L1166" s="78" t="n"/>
      <c r="M1166" s="78" t="n"/>
      <c r="N1166" s="78" t="n"/>
      <c r="O1166" s="78" t="n"/>
      <c r="P1166" s="78" t="n"/>
      <c r="Q1166" s="78" t="n"/>
      <c r="R1166" s="78" t="n"/>
      <c r="S1166" s="78" t="n"/>
      <c r="T1166" s="78" t="n"/>
      <c r="U1166" s="78" t="n"/>
      <c r="V1166" s="78" t="n"/>
      <c r="W1166" s="78" t="n"/>
      <c r="X1166" s="78" t="n"/>
      <c r="Y1166" s="78" t="n"/>
      <c r="Z1166" s="78" t="n"/>
      <c r="AA1166" s="426" t="inlineStr">
        <is>
          <t>Tout véhicule (TV)</t>
        </is>
      </c>
      <c r="AB1166" s="427" t="n"/>
      <c r="AC1166" s="428" t="n"/>
      <c r="AD1166" s="88" t="n"/>
      <c r="AE1166" s="89" t="n"/>
      <c r="AF1166" s="481" t="n"/>
      <c r="AG1166" s="91" t="n"/>
      <c r="AH1166" s="92" t="n"/>
      <c r="AI1166" s="513" t="n"/>
      <c r="AJ1166" s="94" t="n"/>
      <c r="AK1166" s="32" t="n"/>
      <c r="AL1166" s="32" t="n"/>
      <c r="AM1166" s="95" t="n"/>
    </row>
    <row r="1167" ht="15.75" customFormat="1" customHeight="1" s="96">
      <c r="B1167" s="97" t="n"/>
      <c r="C1167" s="98" t="n"/>
      <c r="D1167" s="98" t="n"/>
      <c r="E1167" s="98" t="n"/>
      <c r="F1167" s="98" t="n"/>
      <c r="G1167" s="98" t="n"/>
      <c r="H1167" s="98" t="n"/>
      <c r="I1167" s="98" t="n"/>
      <c r="J1167" s="98" t="n"/>
      <c r="K1167" s="98" t="n"/>
      <c r="L1167" s="98" t="n"/>
      <c r="M1167" s="98" t="n"/>
      <c r="N1167" s="98" t="n"/>
      <c r="O1167" s="98" t="n"/>
      <c r="P1167" s="98" t="n"/>
      <c r="Q1167" s="98" t="n"/>
      <c r="R1167" s="98" t="n"/>
      <c r="S1167" s="98" t="n"/>
      <c r="T1167" s="98" t="n"/>
      <c r="U1167" s="98" t="n"/>
      <c r="V1167" s="98" t="n"/>
      <c r="W1167" s="98" t="n"/>
      <c r="X1167" s="98" t="n"/>
      <c r="Y1167" s="98" t="n"/>
      <c r="Z1167" s="98" t="n"/>
      <c r="AA1167" s="99" t="n"/>
      <c r="AB1167" s="100" t="n"/>
      <c r="AC1167" s="101" t="n"/>
      <c r="AD1167" s="371" t="n"/>
      <c r="AE1167" s="102" t="n"/>
      <c r="AF1167" s="103" t="n"/>
      <c r="AG1167" s="104" t="n"/>
      <c r="AH1167" s="105" t="n"/>
      <c r="AI1167" s="106" t="n"/>
      <c r="AJ1167" s="376" t="n"/>
      <c r="AK1167" s="385" t="n"/>
      <c r="AL1167" s="386" t="n"/>
      <c r="AM1167" s="387" t="n"/>
      <c r="AO1167" s="107" t="n"/>
      <c r="AP1167" s="108" t="n"/>
      <c r="AQ1167" s="108" t="n"/>
      <c r="AR1167" s="108" t="n"/>
      <c r="AS1167" s="108" t="n"/>
    </row>
    <row r="1168" ht="15.75" customHeight="1">
      <c r="B1168" s="77" t="n"/>
      <c r="C1168" s="78" t="n"/>
      <c r="D1168" s="78" t="n"/>
      <c r="E1168" s="78" t="n"/>
      <c r="F1168" s="78" t="n"/>
      <c r="G1168" s="78" t="n"/>
      <c r="H1168" s="78" t="n"/>
      <c r="I1168" s="78" t="n"/>
      <c r="J1168" s="78" t="n"/>
      <c r="K1168" s="78" t="n"/>
      <c r="L1168" s="78" t="n"/>
      <c r="M1168" s="78" t="n"/>
      <c r="N1168" s="78" t="n"/>
      <c r="O1168" s="78" t="n"/>
      <c r="P1168" s="78" t="n"/>
      <c r="Q1168" s="78" t="n"/>
      <c r="R1168" s="78" t="n"/>
      <c r="S1168" s="78" t="n"/>
      <c r="T1168" s="78" t="n"/>
      <c r="U1168" s="78" t="n"/>
      <c r="V1168" s="78" t="n"/>
      <c r="W1168" s="78" t="n"/>
      <c r="X1168" s="78" t="n"/>
      <c r="Y1168" s="78" t="n"/>
      <c r="Z1168" s="78" t="n"/>
      <c r="AA1168" s="551" t="inlineStr">
        <is>
          <t>Véhicules légers (VL)</t>
        </is>
      </c>
      <c r="AB1168" s="427" t="n"/>
      <c r="AC1168" s="428" t="n"/>
      <c r="AD1168" s="109" t="n"/>
      <c r="AE1168" s="110" t="n"/>
      <c r="AF1168" s="111" t="n"/>
      <c r="AG1168" s="112" t="n"/>
      <c r="AH1168" s="113" t="n"/>
      <c r="AI1168" s="114" t="n"/>
      <c r="AJ1168" s="115" t="n"/>
      <c r="AK1168" s="116" t="n"/>
      <c r="AL1168" s="116" t="n"/>
      <c r="AM1168" s="117" t="n"/>
    </row>
    <row r="1169" ht="15.75" customFormat="1" customHeight="1" s="96">
      <c r="B1169" s="97" t="n"/>
      <c r="C1169" s="98" t="n"/>
      <c r="D1169" s="98" t="n"/>
      <c r="E1169" s="98" t="n"/>
      <c r="F1169" s="98" t="n"/>
      <c r="G1169" s="98" t="n"/>
      <c r="H1169" s="98" t="n"/>
      <c r="I1169" s="98" t="n"/>
      <c r="J1169" s="98" t="n"/>
      <c r="K1169" s="98" t="n"/>
      <c r="L1169" s="98" t="n"/>
      <c r="M1169" s="98" t="n"/>
      <c r="N1169" s="98" t="n"/>
      <c r="O1169" s="98" t="n"/>
      <c r="P1169" s="98" t="n"/>
      <c r="Q1169" s="98" t="n"/>
      <c r="R1169" s="98" t="n"/>
      <c r="S1169" s="98" t="n"/>
      <c r="T1169" s="98" t="n"/>
      <c r="U1169" s="98" t="n"/>
      <c r="V1169" s="98" t="n"/>
      <c r="W1169" s="98" t="n"/>
      <c r="X1169" s="98" t="n"/>
      <c r="Y1169" s="98" t="n"/>
      <c r="Z1169" s="98" t="n"/>
      <c r="AA1169" s="118" t="n"/>
      <c r="AB1169" s="119" t="n"/>
      <c r="AC1169" s="120" t="n"/>
      <c r="AD1169" s="372" t="n"/>
      <c r="AE1169" s="121" t="n"/>
      <c r="AF1169" s="419" t="n"/>
      <c r="AG1169" s="122" t="n"/>
      <c r="AH1169" s="123" t="n"/>
      <c r="AI1169" s="124" t="n"/>
      <c r="AJ1169" s="375" t="n"/>
      <c r="AK1169" s="390" t="n"/>
      <c r="AL1169" s="389" t="n"/>
      <c r="AM1169" s="388" t="n"/>
      <c r="AO1169" s="107" t="n"/>
      <c r="AP1169" s="108" t="n"/>
      <c r="AQ1169" s="108" t="n"/>
      <c r="AR1169" s="108" t="n"/>
      <c r="AS1169" s="108" t="n"/>
    </row>
    <row r="1170" ht="15.75" customHeight="1">
      <c r="B1170" s="77" t="n"/>
      <c r="C1170" s="78" t="n"/>
      <c r="D1170" s="78" t="n"/>
      <c r="E1170" s="78" t="n"/>
      <c r="F1170" s="78" t="n"/>
      <c r="G1170" s="78" t="n"/>
      <c r="H1170" s="78" t="n"/>
      <c r="I1170" s="78" t="n"/>
      <c r="J1170" s="78" t="n"/>
      <c r="K1170" s="78" t="n"/>
      <c r="L1170" s="78" t="n"/>
      <c r="M1170" s="78" t="n"/>
      <c r="N1170" s="78" t="n"/>
      <c r="O1170" s="78" t="n"/>
      <c r="P1170" s="78" t="n"/>
      <c r="Q1170" s="78" t="n"/>
      <c r="R1170" s="78" t="n"/>
      <c r="S1170" s="78" t="n"/>
      <c r="T1170" s="78" t="n"/>
      <c r="U1170" s="78" t="n"/>
      <c r="V1170" s="78" t="n"/>
      <c r="W1170" s="78" t="n"/>
      <c r="X1170" s="78" t="n"/>
      <c r="Y1170" s="78" t="n"/>
      <c r="Z1170" s="78" t="n"/>
      <c r="AA1170" s="549" t="inlineStr">
        <is>
          <t>Poids lourds (PL)</t>
        </is>
      </c>
      <c r="AB1170" s="427" t="n"/>
      <c r="AC1170" s="428" t="n"/>
      <c r="AD1170" s="125" t="n"/>
      <c r="AE1170" s="126" t="n"/>
      <c r="AF1170" s="127" t="n"/>
      <c r="AG1170" s="128" t="n"/>
      <c r="AH1170" s="129" t="n"/>
      <c r="AI1170" s="130" t="n"/>
      <c r="AJ1170" s="131" t="n"/>
      <c r="AK1170" s="132" t="n"/>
      <c r="AL1170" s="132" t="n"/>
      <c r="AM1170" s="133" t="n"/>
    </row>
    <row r="1171" ht="15.75" customFormat="1" customHeight="1" s="96">
      <c r="B1171" s="97" t="n"/>
      <c r="C1171" s="98" t="n"/>
      <c r="D1171" s="98" t="n"/>
      <c r="E1171" s="98" t="n"/>
      <c r="F1171" s="98" t="n"/>
      <c r="G1171" s="98" t="n"/>
      <c r="H1171" s="98" t="n"/>
      <c r="I1171" s="98" t="n"/>
      <c r="J1171" s="98" t="n"/>
      <c r="K1171" s="98" t="n"/>
      <c r="L1171" s="98" t="n"/>
      <c r="M1171" s="98" t="n"/>
      <c r="N1171" s="98" t="n"/>
      <c r="O1171" s="98" t="n"/>
      <c r="P1171" s="98" t="n"/>
      <c r="Q1171" s="98" t="n"/>
      <c r="R1171" s="98" t="n"/>
      <c r="S1171" s="98" t="n"/>
      <c r="T1171" s="98" t="n"/>
      <c r="U1171" s="98" t="n"/>
      <c r="V1171" s="98" t="n"/>
      <c r="W1171" s="98" t="n"/>
      <c r="X1171" s="98" t="n"/>
      <c r="Y1171" s="98" t="n"/>
      <c r="Z1171" s="98" t="n"/>
      <c r="AA1171" s="134" t="n"/>
      <c r="AB1171" s="135" t="n"/>
      <c r="AC1171" s="136" t="n"/>
      <c r="AD1171" s="373">
        <f>AD1157</f>
        <v/>
      </c>
      <c r="AE1171" s="137" t="n"/>
      <c r="AF1171" s="418" t="inlineStr">
        <is>
          <t>km/h</t>
        </is>
      </c>
      <c r="AG1171" s="138">
        <f>SUMPRODUCT(MATCH(1,--($C1159:$Z1159&gt;15),0))</f>
        <v/>
      </c>
      <c r="AH1171" s="139">
        <f>SUMPRODUCT(MATCH(1,--($C1159:$Z1159&gt;50),0))</f>
        <v/>
      </c>
      <c r="AI1171" s="140">
        <f>SUMPRODUCT(MATCH(1,--($C1159:$Z1159&gt;85),0))</f>
        <v/>
      </c>
      <c r="AJ1171" s="374">
        <f>AJ1170/AD1170</f>
        <v/>
      </c>
      <c r="AK1171" s="391">
        <f>AK1170/$AD1170</f>
        <v/>
      </c>
      <c r="AL1171" s="393">
        <f>AL1170/$AD1170</f>
        <v/>
      </c>
      <c r="AM1171" s="392">
        <f>AM1170/$AD1170</f>
        <v/>
      </c>
      <c r="AO1171" s="107" t="n"/>
      <c r="AP1171" s="108" t="n"/>
      <c r="AQ1171" s="108" t="n"/>
      <c r="AR1171" s="108" t="n"/>
      <c r="AS1171" s="108" t="n"/>
    </row>
    <row r="1172" ht="15.75" customHeight="1">
      <c r="B1172" s="77" t="n"/>
      <c r="C1172" s="78" t="n"/>
      <c r="D1172" s="78" t="n"/>
      <c r="E1172" s="78" t="n"/>
      <c r="F1172" s="78" t="n"/>
      <c r="G1172" s="78" t="n"/>
      <c r="H1172" s="78" t="n"/>
      <c r="I1172" s="78" t="n"/>
      <c r="J1172" s="78" t="n"/>
      <c r="K1172" s="78" t="n"/>
      <c r="L1172" s="78" t="n"/>
      <c r="M1172" s="78" t="n"/>
      <c r="N1172" s="78" t="n"/>
      <c r="O1172" s="78" t="n"/>
      <c r="P1172" s="78" t="n"/>
      <c r="Q1172" s="78" t="n"/>
      <c r="R1172" s="78" t="n"/>
      <c r="S1172" s="78" t="n"/>
      <c r="T1172" s="78" t="n"/>
      <c r="U1172" s="78" t="n"/>
      <c r="V1172" s="78" t="n"/>
      <c r="W1172" s="78" t="n"/>
      <c r="X1172" s="78" t="n"/>
      <c r="Y1172" s="78" t="n"/>
      <c r="Z1172" s="78" t="n"/>
      <c r="AB1172" s="141" t="n"/>
      <c r="AC1172" s="141" t="n"/>
      <c r="AD1172" s="142" t="n"/>
      <c r="AE1172" s="143" t="n"/>
      <c r="AF1172" s="143" t="n"/>
      <c r="AG1172" s="143" t="n"/>
      <c r="AH1172" s="143" t="n"/>
      <c r="AI1172" s="438" t="inlineStr">
        <is>
          <t>Période 1:</t>
        </is>
      </c>
      <c r="AK1172" s="316" t="inlineStr">
        <is>
          <t>{{P1_START}}</t>
        </is>
      </c>
      <c r="AL1172" s="425" t="inlineStr">
        <is>
          <t>à</t>
        </is>
      </c>
      <c r="AM1172" s="316" t="inlineStr">
        <is>
          <t>{{P1_END}}</t>
        </is>
      </c>
      <c r="AN1172" s="144" t="n"/>
    </row>
    <row r="1173" ht="15.75" customHeight="1">
      <c r="B1173" s="77" t="n"/>
      <c r="C1173" s="78" t="n"/>
      <c r="D1173" s="78" t="n"/>
      <c r="E1173" s="78" t="n"/>
      <c r="F1173" s="78" t="n"/>
      <c r="G1173" s="78" t="n"/>
      <c r="H1173" s="78" t="n"/>
      <c r="I1173" s="78" t="n"/>
      <c r="J1173" s="78" t="n"/>
      <c r="K1173" s="78" t="n"/>
      <c r="L1173" s="78" t="n"/>
      <c r="M1173" s="78" t="n"/>
      <c r="N1173" s="78" t="n"/>
      <c r="O1173" s="78" t="n"/>
      <c r="P1173" s="78" t="n"/>
      <c r="Q1173" s="78" t="n"/>
      <c r="R1173" s="78" t="n"/>
      <c r="S1173" s="78" t="n"/>
      <c r="T1173" s="78" t="n"/>
      <c r="U1173" s="78" t="n"/>
      <c r="V1173" s="78" t="n"/>
      <c r="W1173" s="78" t="n"/>
      <c r="X1173" s="78" t="n"/>
      <c r="Y1173" s="78" t="n"/>
      <c r="Z1173" s="78" t="n"/>
      <c r="AB1173" s="145" t="n"/>
      <c r="AC1173" s="145" t="n"/>
      <c r="AD1173" s="146" t="n"/>
      <c r="AE1173" s="147" t="n"/>
      <c r="AF1173" s="147" t="n"/>
      <c r="AG1173" s="147" t="n"/>
      <c r="AH1173" s="147" t="n"/>
      <c r="AI1173" s="438" t="inlineStr">
        <is>
          <t>Période 2:</t>
        </is>
      </c>
      <c r="AK1173" s="316" t="inlineStr">
        <is>
          <t>{{P2_START}}</t>
        </is>
      </c>
      <c r="AL1173" s="425" t="inlineStr">
        <is>
          <t>à</t>
        </is>
      </c>
      <c r="AM1173" s="316" t="inlineStr">
        <is>
          <t>{{P2_END}}</t>
        </is>
      </c>
      <c r="AN1173" s="144" t="n"/>
    </row>
    <row r="1174" ht="15.75" customHeight="1">
      <c r="B1174" s="77" t="n"/>
      <c r="C1174" s="78" t="n"/>
      <c r="D1174" s="78" t="n"/>
      <c r="E1174" s="78" t="n"/>
      <c r="F1174" s="78" t="n"/>
      <c r="G1174" s="78" t="n"/>
      <c r="H1174" s="78" t="n"/>
      <c r="I1174" s="78" t="n"/>
      <c r="J1174" s="78" t="n"/>
      <c r="K1174" s="78" t="n"/>
      <c r="L1174" s="78" t="n"/>
      <c r="M1174" s="78" t="n"/>
      <c r="N1174" s="78" t="n"/>
      <c r="O1174" s="78" t="n"/>
      <c r="P1174" s="78" t="n"/>
      <c r="Q1174" s="78" t="n"/>
      <c r="R1174" s="78" t="n"/>
      <c r="S1174" s="78" t="n"/>
      <c r="T1174" s="78" t="n"/>
      <c r="U1174" s="78" t="n"/>
      <c r="V1174" s="78" t="n"/>
      <c r="W1174" s="78" t="n"/>
      <c r="X1174" s="78" t="n"/>
      <c r="Y1174" s="78" t="n"/>
      <c r="Z1174" s="78" t="n"/>
      <c r="AB1174" s="148" t="n"/>
      <c r="AC1174" s="148" t="n"/>
      <c r="AD1174" s="146" t="n"/>
      <c r="AE1174" s="147" t="n"/>
      <c r="AF1174" s="147" t="n"/>
      <c r="AG1174" s="147" t="n"/>
      <c r="AH1174" s="147" t="n"/>
      <c r="AI1174" s="438" t="inlineStr">
        <is>
          <t>Période 3:</t>
        </is>
      </c>
      <c r="AK1174" s="316" t="inlineStr">
        <is>
          <t>{{P3_START}}</t>
        </is>
      </c>
      <c r="AL1174" s="425" t="inlineStr">
        <is>
          <t>à</t>
        </is>
      </c>
      <c r="AM1174" s="316" t="inlineStr">
        <is>
          <t>{{P3_END}}</t>
        </is>
      </c>
      <c r="AN1174" s="144" t="n"/>
    </row>
    <row r="1175" ht="15.75" customHeight="1">
      <c r="B1175" s="77" t="n"/>
      <c r="C1175" s="78" t="n"/>
      <c r="D1175" s="78" t="n"/>
      <c r="E1175" s="78" t="n"/>
      <c r="F1175" s="78" t="n"/>
      <c r="G1175" s="78" t="n"/>
      <c r="H1175" s="78" t="n"/>
      <c r="I1175" s="78" t="n"/>
      <c r="J1175" s="78" t="n"/>
      <c r="K1175" s="78" t="n"/>
      <c r="L1175" s="78" t="n"/>
      <c r="M1175" s="78" t="n"/>
      <c r="N1175" s="78" t="n"/>
      <c r="O1175" s="78" t="n"/>
      <c r="P1175" s="78" t="n"/>
      <c r="Q1175" s="78" t="n"/>
      <c r="R1175" s="78" t="n"/>
      <c r="S1175" s="78" t="n"/>
      <c r="T1175" s="78" t="n"/>
      <c r="U1175" s="78" t="n"/>
      <c r="V1175" s="78" t="n"/>
      <c r="W1175" s="78" t="n"/>
      <c r="X1175" s="78" t="n"/>
      <c r="Y1175" s="78" t="n"/>
      <c r="Z1175" s="78" t="n"/>
      <c r="AB1175" s="149" t="n"/>
      <c r="AC1175" s="74" t="n"/>
      <c r="AD1175" s="150" t="n"/>
      <c r="AE1175" s="150" t="n"/>
      <c r="AF1175" s="149" t="n"/>
      <c r="AG1175" s="150" t="n"/>
      <c r="AH1175" s="150" t="n"/>
      <c r="AI1175" s="151" t="n"/>
      <c r="AJ1175" s="151" t="n"/>
      <c r="AK1175" s="151" t="n"/>
      <c r="AL1175" s="151" t="n"/>
      <c r="AM1175" s="151" t="n"/>
      <c r="AN1175" s="151" t="n"/>
    </row>
    <row r="1176" ht="15.75" customHeight="1">
      <c r="B1176" s="77" t="n"/>
      <c r="C1176" s="78" t="n"/>
      <c r="D1176" s="78" t="n"/>
      <c r="E1176" s="78" t="n"/>
      <c r="F1176" s="78" t="n"/>
      <c r="G1176" s="78" t="n"/>
      <c r="H1176" s="78" t="n"/>
      <c r="I1176" s="78" t="n"/>
      <c r="J1176" s="78" t="n"/>
      <c r="K1176" s="78" t="n"/>
      <c r="L1176" s="78" t="n"/>
      <c r="M1176" s="78" t="n"/>
      <c r="N1176" s="78" t="n"/>
      <c r="O1176" s="78" t="n"/>
      <c r="P1176" s="78" t="n"/>
      <c r="Q1176" s="78" t="n"/>
      <c r="R1176" s="78" t="n"/>
      <c r="S1176" s="78" t="n"/>
      <c r="T1176" s="78" t="n"/>
      <c r="U1176" s="78" t="n"/>
      <c r="V1176" s="78" t="n"/>
      <c r="W1176" s="78" t="n"/>
      <c r="X1176" s="78" t="n"/>
      <c r="Y1176" s="78" t="n"/>
      <c r="Z1176" s="78" t="n"/>
      <c r="AA1176" s="40" t="n"/>
      <c r="AB1176" s="40" t="n"/>
      <c r="AC1176" s="40" t="n"/>
      <c r="AD1176" s="40" t="n"/>
      <c r="AE1176" s="40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</row>
    <row r="1177" ht="15.75" customHeight="1"/>
    <row r="1178" ht="15.75" customHeight="1">
      <c r="B1178" s="5" t="n"/>
      <c r="C1178" s="6" t="n"/>
      <c r="D1178" s="6" t="n"/>
      <c r="E1178" s="6" t="n"/>
      <c r="F1178" s="7" t="n"/>
      <c r="G1178" s="445" t="inlineStr">
        <is>
          <t>MOYENNE DE LA PERIODE DE RELEVE</t>
        </is>
      </c>
      <c r="H1178" s="446" t="n"/>
      <c r="I1178" s="446" t="n"/>
      <c r="J1178" s="446" t="n"/>
      <c r="K1178" s="446" t="n"/>
      <c r="L1178" s="446" t="n"/>
      <c r="M1178" s="446" t="n"/>
      <c r="N1178" s="446" t="n"/>
      <c r="O1178" s="446" t="n"/>
      <c r="P1178" s="446" t="n"/>
      <c r="Q1178" s="446" t="n"/>
      <c r="R1178" s="446" t="n"/>
      <c r="S1178" s="446" t="n"/>
      <c r="T1178" s="446" t="n"/>
      <c r="U1178" s="446" t="n"/>
      <c r="V1178" s="446" t="n"/>
      <c r="W1178" s="446" t="n"/>
      <c r="X1178" s="446" t="n"/>
      <c r="Y1178" s="446" t="n"/>
      <c r="Z1178" s="446" t="n"/>
      <c r="AA1178" s="446" t="n"/>
      <c r="AB1178" s="446" t="n"/>
      <c r="AC1178" s="446" t="n"/>
      <c r="AD1178" s="446" t="n"/>
      <c r="AE1178" s="446" t="n"/>
      <c r="AF1178" s="446" t="n"/>
      <c r="AG1178" s="8" t="n"/>
      <c r="AH1178" s="8" t="n"/>
      <c r="AI1178" s="8" t="n"/>
      <c r="AJ1178" s="8" t="n"/>
      <c r="AK1178" s="8" t="n"/>
      <c r="AL1178" s="8" t="n"/>
      <c r="AM1178" s="9" t="n"/>
      <c r="AN1178" s="10" t="n"/>
    </row>
    <row r="1179" ht="15.75" customHeight="1">
      <c r="B1179" s="11" t="n"/>
      <c r="C1179" s="12" t="n"/>
      <c r="D1179" s="12" t="n"/>
      <c r="E1179" s="12" t="n"/>
      <c r="F1179" s="13" t="n"/>
      <c r="G1179" s="550" t="inlineStr">
        <is>
          <t>SENS1</t>
        </is>
      </c>
      <c r="H1179" s="427" t="n"/>
      <c r="I1179" s="427" t="n"/>
      <c r="J1179" s="428" t="n"/>
      <c r="K1179" s="444" t="inlineStr">
        <is>
          <t>Sens</t>
        </is>
      </c>
      <c r="L1179" s="440" t="n">
        <v>1</v>
      </c>
      <c r="M1179" s="447" t="inlineStr">
        <is>
          <t>Voie</t>
        </is>
      </c>
      <c r="N1179" s="440" t="n">
        <v>0</v>
      </c>
      <c r="O1179" s="14" t="n"/>
      <c r="P1179" s="15" t="n"/>
      <c r="Q1179" s="441" t="inlineStr">
        <is>
          <t>{{SECT_INFO}}</t>
        </is>
      </c>
      <c r="R1179" s="427" t="n"/>
      <c r="S1179" s="427" t="n"/>
      <c r="T1179" s="427" t="n"/>
      <c r="U1179" s="427" t="n"/>
      <c r="V1179" s="427" t="n"/>
      <c r="W1179" s="427" t="n"/>
      <c r="X1179" s="427" t="n"/>
      <c r="Y1179" s="428" t="n"/>
      <c r="Z1179" s="441" t="inlineStr">
        <is>
          <t>{{SURVEY_PERIOD}}</t>
        </is>
      </c>
      <c r="AA1179" s="427" t="n"/>
      <c r="AB1179" s="427" t="n"/>
      <c r="AC1179" s="427" t="n"/>
      <c r="AD1179" s="427" t="n"/>
      <c r="AE1179" s="427" t="n"/>
      <c r="AF1179" s="428" t="n"/>
      <c r="AG1179" s="441" t="inlineStr">
        <is>
          <t>Mode 4 / Seq = 60mn</t>
        </is>
      </c>
      <c r="AH1179" s="427" t="n"/>
      <c r="AI1179" s="427" t="n"/>
      <c r="AJ1179" s="427" t="n"/>
      <c r="AK1179" s="427" t="n"/>
      <c r="AL1179" s="427" t="n"/>
      <c r="AM1179" s="428" t="n"/>
      <c r="AN1179" s="16" t="n"/>
    </row>
    <row r="1180" ht="15.75" customHeight="1">
      <c r="B1180" s="11" t="n"/>
      <c r="C1180" s="12" t="n"/>
      <c r="D1180" s="12" t="n"/>
      <c r="E1180" s="12" t="n"/>
      <c r="F1180" s="13" t="n"/>
      <c r="G1180" s="431" t="n"/>
      <c r="J1180" s="433" t="n"/>
      <c r="K1180" s="434" t="n"/>
      <c r="L1180" s="435" t="n"/>
      <c r="M1180" s="435" t="n"/>
      <c r="N1180" s="435" t="n"/>
      <c r="O1180" s="17" t="n"/>
      <c r="P1180" s="18" t="n"/>
      <c r="Q1180" s="434" t="n"/>
      <c r="R1180" s="435" t="n"/>
      <c r="S1180" s="435" t="n"/>
      <c r="T1180" s="435" t="n"/>
      <c r="U1180" s="435" t="n"/>
      <c r="V1180" s="435" t="n"/>
      <c r="W1180" s="435" t="n"/>
      <c r="X1180" s="435" t="n"/>
      <c r="Y1180" s="436" t="n"/>
      <c r="Z1180" s="434" t="n"/>
      <c r="AA1180" s="435" t="n"/>
      <c r="AB1180" s="435" t="n"/>
      <c r="AC1180" s="435" t="n"/>
      <c r="AD1180" s="435" t="n"/>
      <c r="AE1180" s="435" t="n"/>
      <c r="AF1180" s="436" t="n"/>
      <c r="AG1180" s="434" t="n"/>
      <c r="AH1180" s="435" t="n"/>
      <c r="AI1180" s="435" t="n"/>
      <c r="AJ1180" s="435" t="n"/>
      <c r="AK1180" s="435" t="n"/>
      <c r="AL1180" s="435" t="n"/>
      <c r="AM1180" s="436" t="n"/>
      <c r="AN1180" s="16" t="n"/>
    </row>
    <row r="1181" ht="15.75" customHeight="1">
      <c r="B1181" s="11" t="n"/>
      <c r="C1181" s="12" t="n"/>
      <c r="D1181" s="12" t="n"/>
      <c r="E1181" s="12" t="n"/>
      <c r="F1181" s="13" t="n"/>
      <c r="G1181" s="431" t="n"/>
      <c r="J1181" s="433" t="n"/>
      <c r="K1181" s="443" t="inlineStr">
        <is>
          <t>{{LOCATION}}</t>
        </is>
      </c>
      <c r="L1181" s="427" t="n"/>
      <c r="M1181" s="427" t="n"/>
      <c r="N1181" s="427" t="n"/>
      <c r="O1181" s="427" t="n"/>
      <c r="P1181" s="427" t="n"/>
      <c r="Q1181" s="427" t="n"/>
      <c r="R1181" s="427" t="n"/>
      <c r="S1181" s="427" t="n"/>
      <c r="T1181" s="427" t="n"/>
      <c r="U1181" s="427" t="n"/>
      <c r="V1181" s="427" t="n"/>
      <c r="W1181" s="427" t="n"/>
      <c r="X1181" s="427" t="n"/>
      <c r="Y1181" s="427" t="n"/>
      <c r="Z1181" s="427" t="n"/>
      <c r="AA1181" s="427" t="n"/>
      <c r="AB1181" s="427" t="n"/>
      <c r="AC1181" s="427" t="n"/>
      <c r="AD1181" s="427" t="n"/>
      <c r="AE1181" s="427" t="n"/>
      <c r="AF1181" s="427" t="n"/>
      <c r="AG1181" s="427" t="n"/>
      <c r="AH1181" s="427" t="n"/>
      <c r="AI1181" s="427" t="n"/>
      <c r="AJ1181" s="447" t="inlineStr">
        <is>
          <t>Page</t>
        </is>
      </c>
      <c r="AK1181" s="442" t="inlineStr">
        <is>
          <t>-</t>
        </is>
      </c>
      <c r="AL1181" s="19" t="n"/>
      <c r="AM1181" s="20" t="n"/>
      <c r="AN1181" s="21" t="n"/>
    </row>
    <row r="1182" ht="15.75" customHeight="1">
      <c r="B1182" s="22" t="n"/>
      <c r="C1182" s="23" t="n"/>
      <c r="D1182" s="23" t="n"/>
      <c r="E1182" s="23" t="n"/>
      <c r="F1182" s="24" t="n"/>
      <c r="G1182" s="434" t="n"/>
      <c r="H1182" s="435" t="n"/>
      <c r="I1182" s="435" t="n"/>
      <c r="J1182" s="436" t="n"/>
      <c r="K1182" s="434" t="n"/>
      <c r="L1182" s="435" t="n"/>
      <c r="M1182" s="435" t="n"/>
      <c r="N1182" s="435" t="n"/>
      <c r="O1182" s="435" t="n"/>
      <c r="P1182" s="435" t="n"/>
      <c r="Q1182" s="435" t="n"/>
      <c r="R1182" s="435" t="n"/>
      <c r="S1182" s="435" t="n"/>
      <c r="T1182" s="435" t="n"/>
      <c r="U1182" s="435" t="n"/>
      <c r="V1182" s="435" t="n"/>
      <c r="W1182" s="435" t="n"/>
      <c r="X1182" s="435" t="n"/>
      <c r="Y1182" s="435" t="n"/>
      <c r="Z1182" s="435" t="n"/>
      <c r="AA1182" s="435" t="n"/>
      <c r="AB1182" s="435" t="n"/>
      <c r="AC1182" s="435" t="n"/>
      <c r="AD1182" s="435" t="n"/>
      <c r="AE1182" s="435" t="n"/>
      <c r="AF1182" s="435" t="n"/>
      <c r="AG1182" s="435" t="n"/>
      <c r="AH1182" s="435" t="n"/>
      <c r="AI1182" s="435" t="n"/>
      <c r="AJ1182" s="435" t="n"/>
      <c r="AK1182" s="435" t="n"/>
      <c r="AL1182" s="25" t="n"/>
      <c r="AM1182" s="26" t="n"/>
    </row>
    <row r="1183" ht="15.75" customFormat="1" customHeight="1" s="27">
      <c r="B1183" s="28" t="n"/>
      <c r="C1183" s="29" t="n"/>
      <c r="D1183" s="29" t="n"/>
      <c r="E1183" s="29" t="n"/>
      <c r="F1183" s="29" t="n"/>
      <c r="G1183" s="29" t="n"/>
      <c r="H1183" s="29" t="n"/>
      <c r="I1183" s="29" t="n"/>
      <c r="J1183" s="29" t="n"/>
      <c r="K1183" s="29" t="n"/>
      <c r="L1183" s="2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29" t="n"/>
      <c r="X1183" s="29" t="n"/>
      <c r="Y1183" s="29" t="n"/>
      <c r="Z1183" s="29" t="n"/>
      <c r="AO1183" s="3" t="n"/>
      <c r="AP1183" s="4" t="n"/>
      <c r="AQ1183" s="4" t="n"/>
      <c r="AR1183" s="4" t="n"/>
      <c r="AS1183" s="4" t="n"/>
    </row>
    <row r="1184" hidden="1" ht="15.75" customFormat="1" customHeight="1" s="30">
      <c r="B1184" s="31" t="inlineStr">
        <is>
          <t>Vitesses</t>
        </is>
      </c>
      <c r="C1184" s="31" t="n">
        <v>0</v>
      </c>
      <c r="D1184" s="31" t="n">
        <v>20</v>
      </c>
      <c r="E1184" s="31" t="n">
        <v>20</v>
      </c>
      <c r="F1184" s="31" t="n">
        <v>30</v>
      </c>
      <c r="G1184" s="31" t="n">
        <v>30</v>
      </c>
      <c r="H1184" s="31" t="n">
        <v>40</v>
      </c>
      <c r="I1184" s="31" t="n">
        <v>40</v>
      </c>
      <c r="J1184" s="31" t="n">
        <v>50</v>
      </c>
      <c r="K1184" s="31" t="n">
        <v>50</v>
      </c>
      <c r="L1184" s="31" t="n">
        <v>60</v>
      </c>
      <c r="M1184" s="31" t="n">
        <v>60</v>
      </c>
      <c r="N1184" s="31" t="n">
        <v>70</v>
      </c>
      <c r="O1184" s="31" t="n">
        <v>70</v>
      </c>
      <c r="P1184" s="31" t="n">
        <v>80</v>
      </c>
      <c r="Q1184" s="31" t="n">
        <v>80</v>
      </c>
      <c r="R1184" s="31" t="n">
        <v>90</v>
      </c>
      <c r="S1184" s="31" t="n">
        <v>90</v>
      </c>
      <c r="T1184" s="31" t="n">
        <v>100</v>
      </c>
      <c r="U1184" s="31" t="n">
        <v>100</v>
      </c>
      <c r="V1184" s="31" t="n">
        <v>110</v>
      </c>
      <c r="W1184" s="31" t="n">
        <v>110</v>
      </c>
      <c r="X1184" s="31" t="n">
        <v>120</v>
      </c>
      <c r="Y1184" s="31" t="n">
        <v>120</v>
      </c>
      <c r="Z1184" s="31" t="n">
        <v>130</v>
      </c>
      <c r="AO1184" s="3" t="n"/>
    </row>
    <row r="1185" ht="15.75" customHeight="1">
      <c r="B1185" s="450" t="n"/>
      <c r="C1185" s="32" t="n"/>
      <c r="D1185" s="32" t="inlineStr">
        <is>
          <t>&lt;20</t>
        </is>
      </c>
      <c r="E1185" s="32" t="n"/>
      <c r="F1185" s="32" t="inlineStr">
        <is>
          <t>20 - 30</t>
        </is>
      </c>
      <c r="G1185" s="32" t="n"/>
      <c r="H1185" s="32" t="inlineStr">
        <is>
          <t>30 - 40</t>
        </is>
      </c>
      <c r="I1185" s="32" t="n"/>
      <c r="J1185" s="32" t="inlineStr">
        <is>
          <t>40 - 50</t>
        </is>
      </c>
      <c r="K1185" s="32" t="n"/>
      <c r="L1185" s="32" t="inlineStr">
        <is>
          <t>50 - 60</t>
        </is>
      </c>
      <c r="M1185" s="32" t="n"/>
      <c r="N1185" s="32" t="inlineStr">
        <is>
          <t>60 - 70</t>
        </is>
      </c>
      <c r="O1185" s="32" t="n"/>
      <c r="P1185" s="32" t="inlineStr">
        <is>
          <t>70 - 80</t>
        </is>
      </c>
      <c r="Q1185" s="32" t="n"/>
      <c r="R1185" s="32" t="inlineStr">
        <is>
          <t>80 - 90</t>
        </is>
      </c>
      <c r="S1185" s="32" t="n"/>
      <c r="T1185" s="32" t="inlineStr">
        <is>
          <t>90 - 100</t>
        </is>
      </c>
      <c r="U1185" s="32" t="n"/>
      <c r="V1185" s="32" t="inlineStr">
        <is>
          <t>100 - 110</t>
        </is>
      </c>
      <c r="W1185" s="32" t="n"/>
      <c r="X1185" s="32" t="inlineStr">
        <is>
          <t>110 - 120</t>
        </is>
      </c>
      <c r="Y1185" s="32" t="n"/>
      <c r="Z1185" s="32" t="inlineStr">
        <is>
          <t>&gt;120</t>
        </is>
      </c>
      <c r="AA1185" s="33" t="n"/>
      <c r="AB1185" s="34" t="inlineStr">
        <is>
          <t>Vmoy(km/h)</t>
        </is>
      </c>
      <c r="AC1185" s="33" t="n"/>
      <c r="AD1185" s="35" t="inlineStr">
        <is>
          <t xml:space="preserve">     Débit</t>
        </is>
      </c>
      <c r="AE1185" s="34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</row>
    <row r="1186" ht="15.75" customHeight="1">
      <c r="B1186" s="434" t="n"/>
      <c r="C1186" s="37" t="inlineStr">
        <is>
          <t>VL</t>
        </is>
      </c>
      <c r="D1186" s="37" t="inlineStr">
        <is>
          <t>PL</t>
        </is>
      </c>
      <c r="E1186" s="37" t="inlineStr">
        <is>
          <t>VL</t>
        </is>
      </c>
      <c r="F1186" s="37" t="inlineStr">
        <is>
          <t>PL</t>
        </is>
      </c>
      <c r="G1186" s="37" t="inlineStr">
        <is>
          <t>VL</t>
        </is>
      </c>
      <c r="H1186" s="37" t="inlineStr">
        <is>
          <t>PL</t>
        </is>
      </c>
      <c r="I1186" s="37" t="inlineStr">
        <is>
          <t>VL</t>
        </is>
      </c>
      <c r="J1186" s="37" t="inlineStr">
        <is>
          <t>PL</t>
        </is>
      </c>
      <c r="K1186" s="37" t="inlineStr">
        <is>
          <t>VL</t>
        </is>
      </c>
      <c r="L1186" s="37" t="inlineStr">
        <is>
          <t>PL</t>
        </is>
      </c>
      <c r="M1186" s="37" t="inlineStr">
        <is>
          <t>VL</t>
        </is>
      </c>
      <c r="N1186" s="37" t="inlineStr">
        <is>
          <t>PL</t>
        </is>
      </c>
      <c r="O1186" s="37" t="inlineStr">
        <is>
          <t>VL</t>
        </is>
      </c>
      <c r="P1186" s="37" t="inlineStr">
        <is>
          <t>PL</t>
        </is>
      </c>
      <c r="Q1186" s="37" t="inlineStr">
        <is>
          <t>VL</t>
        </is>
      </c>
      <c r="R1186" s="37" t="inlineStr">
        <is>
          <t>PL</t>
        </is>
      </c>
      <c r="S1186" s="37" t="inlineStr">
        <is>
          <t>VL</t>
        </is>
      </c>
      <c r="T1186" s="37" t="inlineStr">
        <is>
          <t>PL</t>
        </is>
      </c>
      <c r="U1186" s="37" t="inlineStr">
        <is>
          <t>VL</t>
        </is>
      </c>
      <c r="V1186" s="37" t="inlineStr">
        <is>
          <t>PL</t>
        </is>
      </c>
      <c r="W1186" s="37" t="inlineStr">
        <is>
          <t>VL</t>
        </is>
      </c>
      <c r="X1186" s="37" t="inlineStr">
        <is>
          <t>PL</t>
        </is>
      </c>
      <c r="Y1186" s="37" t="inlineStr">
        <is>
          <t>VL</t>
        </is>
      </c>
      <c r="Z1186" s="37" t="inlineStr">
        <is>
          <t>PL</t>
        </is>
      </c>
      <c r="AA1186" s="38" t="inlineStr">
        <is>
          <t>VL</t>
        </is>
      </c>
      <c r="AB1186" s="39" t="inlineStr">
        <is>
          <t>PL</t>
        </is>
      </c>
      <c r="AC1186" s="38" t="inlineStr">
        <is>
          <t>VL</t>
        </is>
      </c>
      <c r="AD1186" s="37" t="inlineStr">
        <is>
          <t>PL</t>
        </is>
      </c>
      <c r="AE1186" s="39" t="inlineStr">
        <is>
          <t>TV</t>
        </is>
      </c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</row>
    <row r="1187" ht="15.75" customHeight="1">
      <c r="B1187" s="41" t="inlineStr">
        <is>
          <t>0h - 1h</t>
        </is>
      </c>
      <c r="C1187" s="42" t="n"/>
      <c r="D1187" s="42" t="n"/>
      <c r="E1187" s="42" t="n"/>
      <c r="F1187" s="42" t="n"/>
      <c r="G1187" s="42" t="n"/>
      <c r="H1187" s="42" t="n"/>
      <c r="I1187" s="42" t="n"/>
      <c r="J1187" s="42" t="n"/>
      <c r="K1187" s="42" t="n"/>
      <c r="L1187" s="42" t="n"/>
      <c r="M1187" s="42" t="n"/>
      <c r="N1187" s="42" t="n"/>
      <c r="O1187" s="42" t="n"/>
      <c r="P1187" s="42" t="n"/>
      <c r="Q1187" s="42" t="n"/>
      <c r="R1187" s="42" t="n"/>
      <c r="S1187" s="42" t="n"/>
      <c r="T1187" s="42" t="n"/>
      <c r="U1187" s="42" t="n"/>
      <c r="V1187" s="42" t="n"/>
      <c r="W1187" s="42" t="n"/>
      <c r="X1187" s="42" t="n"/>
      <c r="Y1187" s="42" t="n"/>
      <c r="Z1187" s="42" t="n"/>
      <c r="AA1187" s="43">
        <f>IF(AC1187=0,"",(C1187*(C$8+D$8)/2+E1187*(E$8+F$8)/2+G1187*(G$8+H$8)/2+I1187*(I$8+J$8)/2+K1187*(K$8+L$8)/2+M1187*(M$8+N$8)/2+O1187*(O$8+P$8)/2+Q1187*(Q$8+R$8)/2+S1187*(S$8+T$8)/2+U1187*(U$8+V$8)/2+W1187*(W$8+X$8)/2+Y1187*(Y$8+Z$8)/2)/AC1187)</f>
        <v/>
      </c>
      <c r="AB1187" s="44">
        <f>IF(AD1187=0,"",(D1187*(D$8+C$8)/2+F1187*(F$8+E$8)/2+H1187*(H$8+G$8)/2+J1187*(J$8+I$8)/2+L1187*(L$8+K$8)/2+N1187*(N$8+M$8)/2+P1187*(P$8+O$8)/2+R1187*(R$8+Q$8)/2+T1187*(T$8+S$8)/2+V1187*(V$8+U$8)/2+X1187*(X$8+W$8)/2+Z1187*(Z$8+Y$8)/2)/AD1187)</f>
        <v/>
      </c>
      <c r="AC1187" s="45">
        <f>SUM(C1187,E1187,G1187,I1187,K1187,M1187,O1187,Q1187,S1187,U1187,W1187,Y1187)</f>
        <v/>
      </c>
      <c r="AD1187" s="46">
        <f>SUM(D1187,F1187,H1187,J1187,L1187,N1187,P1187,R1187,T1187,V1187,X1187,Z1187)</f>
        <v/>
      </c>
      <c r="AE1187" s="47">
        <f>AC1187+AD1187</f>
        <v/>
      </c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8">
        <f>TIME(HOUR(AP1187),MINUTE(AP1187),0)</f>
        <v/>
      </c>
      <c r="AP1187" s="48">
        <f>#REF!</f>
        <v/>
      </c>
    </row>
    <row r="1188" ht="15.75" customHeight="1">
      <c r="B1188" s="41" t="inlineStr">
        <is>
          <t>1h - 2h</t>
        </is>
      </c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  <c r="P1188" s="42" t="n"/>
      <c r="Q1188" s="42" t="n"/>
      <c r="R1188" s="42" t="n"/>
      <c r="S1188" s="42" t="n"/>
      <c r="T1188" s="42" t="n"/>
      <c r="U1188" s="42" t="n"/>
      <c r="V1188" s="42" t="n"/>
      <c r="W1188" s="42" t="n"/>
      <c r="X1188" s="42" t="n"/>
      <c r="Y1188" s="42" t="n"/>
      <c r="Z1188" s="42" t="n"/>
      <c r="AA1188" s="43">
        <f>IF(AC1188=0,"",(C1188*(C$8+D$8)/2+E1188*(E$8+F$8)/2+G1188*(G$8+H$8)/2+I1188*(I$8+J$8)/2+K1188*(K$8+L$8)/2+M1188*(M$8+N$8)/2+O1188*(O$8+P$8)/2+Q1188*(Q$8+R$8)/2+S1188*(S$8+T$8)/2+U1188*(U$8+V$8)/2+W1188*(W$8+X$8)/2+Y1188*(Y$8+Z$8)/2)/AC1188)</f>
        <v/>
      </c>
      <c r="AB1188" s="44">
        <f>IF(AD1188=0,"",(D1188*(D$8+C$8)/2+F1188*(F$8+E$8)/2+H1188*(H$8+G$8)/2+J1188*(J$8+I$8)/2+L1188*(L$8+K$8)/2+N1188*(N$8+M$8)/2+P1188*(P$8+O$8)/2+R1188*(R$8+Q$8)/2+T1188*(T$8+S$8)/2+V1188*(V$8+U$8)/2+X1188*(X$8+W$8)/2+Z1188*(Z$8+Y$8)/2)/AD1188)</f>
        <v/>
      </c>
      <c r="AC1188" s="45">
        <f>SUM(C1188,E1188,G1188,I1188,K1188,M1188,O1188,Q1188,S1188,U1188,W1188,Y1188)</f>
        <v/>
      </c>
      <c r="AD1188" s="46">
        <f>SUM(D1188,F1188,H1188,J1188,L1188,N1188,P1188,R1188,T1188,V1188,X1188,Z1188)</f>
        <v/>
      </c>
      <c r="AE1188" s="47">
        <f>AC1188+AD1188</f>
        <v/>
      </c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8">
        <f>AO1187+TIME(0,60*$AH$43/24,0)</f>
        <v/>
      </c>
      <c r="AP1188" s="48">
        <f>AP1187+TIME(0,60*$AH$43/24,0)</f>
        <v/>
      </c>
    </row>
    <row r="1189" ht="15.75" customHeight="1">
      <c r="B1189" s="41" t="inlineStr">
        <is>
          <t>2h - 3h</t>
        </is>
      </c>
      <c r="C1189" s="42" t="n"/>
      <c r="D1189" s="42" t="n"/>
      <c r="E1189" s="42" t="n"/>
      <c r="F1189" s="42" t="n"/>
      <c r="G1189" s="42" t="n"/>
      <c r="H1189" s="42" t="n"/>
      <c r="I1189" s="42" t="n"/>
      <c r="J1189" s="42" t="n"/>
      <c r="K1189" s="42" t="n"/>
      <c r="L1189" s="42" t="n"/>
      <c r="M1189" s="42" t="n"/>
      <c r="N1189" s="42" t="n"/>
      <c r="O1189" s="42" t="n"/>
      <c r="P1189" s="42" t="n"/>
      <c r="Q1189" s="42" t="n"/>
      <c r="R1189" s="42" t="n"/>
      <c r="S1189" s="42" t="n"/>
      <c r="T1189" s="42" t="n"/>
      <c r="U1189" s="42" t="n"/>
      <c r="V1189" s="42" t="n"/>
      <c r="W1189" s="42" t="n"/>
      <c r="X1189" s="42" t="n"/>
      <c r="Y1189" s="42" t="n"/>
      <c r="Z1189" s="42" t="n"/>
      <c r="AA1189" s="43">
        <f>IF(AC1189=0,"",(C1189*(C$8+D$8)/2+E1189*(E$8+F$8)/2+G1189*(G$8+H$8)/2+I1189*(I$8+J$8)/2+K1189*(K$8+L$8)/2+M1189*(M$8+N$8)/2+O1189*(O$8+P$8)/2+Q1189*(Q$8+R$8)/2+S1189*(S$8+T$8)/2+U1189*(U$8+V$8)/2+W1189*(W$8+X$8)/2+Y1189*(Y$8+Z$8)/2)/AC1189)</f>
        <v/>
      </c>
      <c r="AB1189" s="44">
        <f>IF(AD1189=0,"",(D1189*(D$8+C$8)/2+F1189*(F$8+E$8)/2+H1189*(H$8+G$8)/2+J1189*(J$8+I$8)/2+L1189*(L$8+K$8)/2+N1189*(N$8+M$8)/2+P1189*(P$8+O$8)/2+R1189*(R$8+Q$8)/2+T1189*(T$8+S$8)/2+V1189*(V$8+U$8)/2+X1189*(X$8+W$8)/2+Z1189*(Z$8+Y$8)/2)/AD1189)</f>
        <v/>
      </c>
      <c r="AC1189" s="45">
        <f>SUM(C1189,E1189,G1189,I1189,K1189,M1189,O1189,Q1189,S1189,U1189,W1189,Y1189)</f>
        <v/>
      </c>
      <c r="AD1189" s="46">
        <f>SUM(D1189,F1189,H1189,J1189,L1189,N1189,P1189,R1189,T1189,V1189,X1189,Z1189)</f>
        <v/>
      </c>
      <c r="AE1189" s="47">
        <f>AC1189+AD1189</f>
        <v/>
      </c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8">
        <f>AO1188+TIME(0,60*$AH$43/24,0)</f>
        <v/>
      </c>
      <c r="AP1189" s="48">
        <f>AP1188+TIME(0,60*$AH$43/24,0)</f>
        <v/>
      </c>
    </row>
    <row r="1190" ht="15.75" customHeight="1">
      <c r="B1190" s="41" t="inlineStr">
        <is>
          <t>3h - 4h</t>
        </is>
      </c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  <c r="P1190" s="42" t="n"/>
      <c r="Q1190" s="42" t="n"/>
      <c r="R1190" s="42" t="n"/>
      <c r="S1190" s="42" t="n"/>
      <c r="T1190" s="42" t="n"/>
      <c r="U1190" s="42" t="n"/>
      <c r="V1190" s="42" t="n"/>
      <c r="W1190" s="42" t="n"/>
      <c r="X1190" s="42" t="n"/>
      <c r="Y1190" s="42" t="n"/>
      <c r="Z1190" s="42" t="n"/>
      <c r="AA1190" s="43">
        <f>IF(AC1190=0,"",(C1190*(C$8+D$8)/2+E1190*(E$8+F$8)/2+G1190*(G$8+H$8)/2+I1190*(I$8+J$8)/2+K1190*(K$8+L$8)/2+M1190*(M$8+N$8)/2+O1190*(O$8+P$8)/2+Q1190*(Q$8+R$8)/2+S1190*(S$8+T$8)/2+U1190*(U$8+V$8)/2+W1190*(W$8+X$8)/2+Y1190*(Y$8+Z$8)/2)/AC1190)</f>
        <v/>
      </c>
      <c r="AB1190" s="44">
        <f>IF(AD1190=0,"",(D1190*(D$8+C$8)/2+F1190*(F$8+E$8)/2+H1190*(H$8+G$8)/2+J1190*(J$8+I$8)/2+L1190*(L$8+K$8)/2+N1190*(N$8+M$8)/2+P1190*(P$8+O$8)/2+R1190*(R$8+Q$8)/2+T1190*(T$8+S$8)/2+V1190*(V$8+U$8)/2+X1190*(X$8+W$8)/2+Z1190*(Z$8+Y$8)/2)/AD1190)</f>
        <v/>
      </c>
      <c r="AC1190" s="45">
        <f>SUM(C1190,E1190,G1190,I1190,K1190,M1190,O1190,Q1190,S1190,U1190,W1190,Y1190)</f>
        <v/>
      </c>
      <c r="AD1190" s="46">
        <f>SUM(D1190,F1190,H1190,J1190,L1190,N1190,P1190,R1190,T1190,V1190,X1190,Z1190)</f>
        <v/>
      </c>
      <c r="AE1190" s="47">
        <f>AC1190+AD1190</f>
        <v/>
      </c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8">
        <f>AO1189+TIME(0,60*$AH$43/24,0)</f>
        <v/>
      </c>
      <c r="AP1190" s="48">
        <f>AP1189+TIME(0,60*$AH$43/24,0)</f>
        <v/>
      </c>
    </row>
    <row r="1191" ht="15.75" customHeight="1">
      <c r="B1191" s="41" t="inlineStr">
        <is>
          <t>4h - 5h</t>
        </is>
      </c>
      <c r="C1191" s="42" t="n"/>
      <c r="D1191" s="42" t="n"/>
      <c r="E1191" s="42" t="n"/>
      <c r="F1191" s="42" t="n"/>
      <c r="G1191" s="42" t="n"/>
      <c r="H1191" s="42" t="n"/>
      <c r="I1191" s="42" t="n"/>
      <c r="J1191" s="42" t="n"/>
      <c r="K1191" s="42" t="n"/>
      <c r="L1191" s="42" t="n"/>
      <c r="M1191" s="42" t="n"/>
      <c r="N1191" s="42" t="n"/>
      <c r="O1191" s="42" t="n"/>
      <c r="P1191" s="42" t="n"/>
      <c r="Q1191" s="42" t="n"/>
      <c r="R1191" s="42" t="n"/>
      <c r="S1191" s="42" t="n"/>
      <c r="T1191" s="42" t="n"/>
      <c r="U1191" s="42" t="n"/>
      <c r="V1191" s="42" t="n"/>
      <c r="W1191" s="42" t="n"/>
      <c r="X1191" s="42" t="n"/>
      <c r="Y1191" s="42" t="n"/>
      <c r="Z1191" s="42" t="n"/>
      <c r="AA1191" s="43">
        <f>IF(AC1191=0,"",(C1191*(C$8+D$8)/2+E1191*(E$8+F$8)/2+G1191*(G$8+H$8)/2+I1191*(I$8+J$8)/2+K1191*(K$8+L$8)/2+M1191*(M$8+N$8)/2+O1191*(O$8+P$8)/2+Q1191*(Q$8+R$8)/2+S1191*(S$8+T$8)/2+U1191*(U$8+V$8)/2+W1191*(W$8+X$8)/2+Y1191*(Y$8+Z$8)/2)/AC1191)</f>
        <v/>
      </c>
      <c r="AB1191" s="44">
        <f>IF(AD1191=0,"",(D1191*(D$8+C$8)/2+F1191*(F$8+E$8)/2+H1191*(H$8+G$8)/2+J1191*(J$8+I$8)/2+L1191*(L$8+K$8)/2+N1191*(N$8+M$8)/2+P1191*(P$8+O$8)/2+R1191*(R$8+Q$8)/2+T1191*(T$8+S$8)/2+V1191*(V$8+U$8)/2+X1191*(X$8+W$8)/2+Z1191*(Z$8+Y$8)/2)/AD1191)</f>
        <v/>
      </c>
      <c r="AC1191" s="45">
        <f>SUM(C1191,E1191,G1191,I1191,K1191,M1191,O1191,Q1191,S1191,U1191,W1191,Y1191)</f>
        <v/>
      </c>
      <c r="AD1191" s="46">
        <f>SUM(D1191,F1191,H1191,J1191,L1191,N1191,P1191,R1191,T1191,V1191,X1191,Z1191)</f>
        <v/>
      </c>
      <c r="AE1191" s="47">
        <f>AC1191+AD1191</f>
        <v/>
      </c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8">
        <f>AO1190+TIME(0,60*$AH$43/24,0)</f>
        <v/>
      </c>
      <c r="AP1191" s="48">
        <f>AP1190+TIME(0,60*$AH$43/24,0)</f>
        <v/>
      </c>
    </row>
    <row r="1192" ht="15.75" customHeight="1">
      <c r="B1192" s="41" t="inlineStr">
        <is>
          <t>5h - 6h</t>
        </is>
      </c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  <c r="P1192" s="42" t="n"/>
      <c r="Q1192" s="42" t="n"/>
      <c r="R1192" s="42" t="n"/>
      <c r="S1192" s="42" t="n"/>
      <c r="T1192" s="42" t="n"/>
      <c r="U1192" s="42" t="n"/>
      <c r="V1192" s="42" t="n"/>
      <c r="W1192" s="42" t="n"/>
      <c r="X1192" s="42" t="n"/>
      <c r="Y1192" s="42" t="n"/>
      <c r="Z1192" s="42" t="n"/>
      <c r="AA1192" s="43">
        <f>IF(AC1192=0,"",(C1192*(C$8+D$8)/2+E1192*(E$8+F$8)/2+G1192*(G$8+H$8)/2+I1192*(I$8+J$8)/2+K1192*(K$8+L$8)/2+M1192*(M$8+N$8)/2+O1192*(O$8+P$8)/2+Q1192*(Q$8+R$8)/2+S1192*(S$8+T$8)/2+U1192*(U$8+V$8)/2+W1192*(W$8+X$8)/2+Y1192*(Y$8+Z$8)/2)/AC1192)</f>
        <v/>
      </c>
      <c r="AB1192" s="44">
        <f>IF(AD1192=0,"",(D1192*(D$8+C$8)/2+F1192*(F$8+E$8)/2+H1192*(H$8+G$8)/2+J1192*(J$8+I$8)/2+L1192*(L$8+K$8)/2+N1192*(N$8+M$8)/2+P1192*(P$8+O$8)/2+R1192*(R$8+Q$8)/2+T1192*(T$8+S$8)/2+V1192*(V$8+U$8)/2+X1192*(X$8+W$8)/2+Z1192*(Z$8+Y$8)/2)/AD1192)</f>
        <v/>
      </c>
      <c r="AC1192" s="45">
        <f>SUM(C1192,E1192,G1192,I1192,K1192,M1192,O1192,Q1192,S1192,U1192,W1192,Y1192)</f>
        <v/>
      </c>
      <c r="AD1192" s="46">
        <f>SUM(D1192,F1192,H1192,J1192,L1192,N1192,P1192,R1192,T1192,V1192,X1192,Z1192)</f>
        <v/>
      </c>
      <c r="AE1192" s="47">
        <f>AC1192+AD1192</f>
        <v/>
      </c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8">
        <f>AO1191+TIME(0,60*$AH$43/24,0)</f>
        <v/>
      </c>
      <c r="AP1192" s="48">
        <f>AP1191+TIME(0,60*$AH$43/24,0)</f>
        <v/>
      </c>
    </row>
    <row r="1193" ht="15.75" customHeight="1">
      <c r="B1193" s="41" t="inlineStr">
        <is>
          <t>6h - 7h</t>
        </is>
      </c>
      <c r="C1193" s="42" t="n"/>
      <c r="D1193" s="42" t="n"/>
      <c r="E1193" s="42" t="n"/>
      <c r="F1193" s="42" t="n"/>
      <c r="G1193" s="42" t="n"/>
      <c r="H1193" s="42" t="n"/>
      <c r="I1193" s="42" t="n"/>
      <c r="J1193" s="42" t="n"/>
      <c r="K1193" s="42" t="n"/>
      <c r="L1193" s="42" t="n"/>
      <c r="M1193" s="42" t="n"/>
      <c r="N1193" s="42" t="n"/>
      <c r="O1193" s="42" t="n"/>
      <c r="P1193" s="42" t="n"/>
      <c r="Q1193" s="42" t="n"/>
      <c r="R1193" s="42" t="n"/>
      <c r="S1193" s="42" t="n"/>
      <c r="T1193" s="42" t="n"/>
      <c r="U1193" s="42" t="n"/>
      <c r="V1193" s="42" t="n"/>
      <c r="W1193" s="42" t="n"/>
      <c r="X1193" s="42" t="n"/>
      <c r="Y1193" s="42" t="n"/>
      <c r="Z1193" s="42" t="n"/>
      <c r="AA1193" s="43">
        <f>IF(AC1193=0,"",(C1193*(C$8+D$8)/2+E1193*(E$8+F$8)/2+G1193*(G$8+H$8)/2+I1193*(I$8+J$8)/2+K1193*(K$8+L$8)/2+M1193*(M$8+N$8)/2+O1193*(O$8+P$8)/2+Q1193*(Q$8+R$8)/2+S1193*(S$8+T$8)/2+U1193*(U$8+V$8)/2+W1193*(W$8+X$8)/2+Y1193*(Y$8+Z$8)/2)/AC1193)</f>
        <v/>
      </c>
      <c r="AB1193" s="44">
        <f>IF(AD1193=0,"",(D1193*(D$8+C$8)/2+F1193*(F$8+E$8)/2+H1193*(H$8+G$8)/2+J1193*(J$8+I$8)/2+L1193*(L$8+K$8)/2+N1193*(N$8+M$8)/2+P1193*(P$8+O$8)/2+R1193*(R$8+Q$8)/2+T1193*(T$8+S$8)/2+V1193*(V$8+U$8)/2+X1193*(X$8+W$8)/2+Z1193*(Z$8+Y$8)/2)/AD1193)</f>
        <v/>
      </c>
      <c r="AC1193" s="45">
        <f>SUM(C1193,E1193,G1193,I1193,K1193,M1193,O1193,Q1193,S1193,U1193,W1193,Y1193)</f>
        <v/>
      </c>
      <c r="AD1193" s="46">
        <f>SUM(D1193,F1193,H1193,J1193,L1193,N1193,P1193,R1193,T1193,V1193,X1193,Z1193)</f>
        <v/>
      </c>
      <c r="AE1193" s="47">
        <f>AC1193+AD1193</f>
        <v/>
      </c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8">
        <f>AO1192+TIME(0,60*$AH$43/24,0)</f>
        <v/>
      </c>
      <c r="AP1193" s="48">
        <f>AP1192+TIME(0,60*$AH$43/24,0)</f>
        <v/>
      </c>
    </row>
    <row r="1194" ht="15.75" customHeight="1">
      <c r="B1194" s="41" t="inlineStr">
        <is>
          <t>7h - 8h</t>
        </is>
      </c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  <c r="P1194" s="42" t="n"/>
      <c r="Q1194" s="42" t="n"/>
      <c r="R1194" s="42" t="n"/>
      <c r="S1194" s="42" t="n"/>
      <c r="T1194" s="42" t="n"/>
      <c r="U1194" s="42" t="n"/>
      <c r="V1194" s="42" t="n"/>
      <c r="W1194" s="42" t="n"/>
      <c r="X1194" s="42" t="n"/>
      <c r="Y1194" s="42" t="n"/>
      <c r="Z1194" s="42" t="n"/>
      <c r="AA1194" s="43">
        <f>IF(AC1194=0,"",(C1194*(C$8+D$8)/2+E1194*(E$8+F$8)/2+G1194*(G$8+H$8)/2+I1194*(I$8+J$8)/2+K1194*(K$8+L$8)/2+M1194*(M$8+N$8)/2+O1194*(O$8+P$8)/2+Q1194*(Q$8+R$8)/2+S1194*(S$8+T$8)/2+U1194*(U$8+V$8)/2+W1194*(W$8+X$8)/2+Y1194*(Y$8+Z$8)/2)/AC1194)</f>
        <v/>
      </c>
      <c r="AB1194" s="44">
        <f>IF(AD1194=0,"",(D1194*(D$8+C$8)/2+F1194*(F$8+E$8)/2+H1194*(H$8+G$8)/2+J1194*(J$8+I$8)/2+L1194*(L$8+K$8)/2+N1194*(N$8+M$8)/2+P1194*(P$8+O$8)/2+R1194*(R$8+Q$8)/2+T1194*(T$8+S$8)/2+V1194*(V$8+U$8)/2+X1194*(X$8+W$8)/2+Z1194*(Z$8+Y$8)/2)/AD1194)</f>
        <v/>
      </c>
      <c r="AC1194" s="45">
        <f>SUM(C1194,E1194,G1194,I1194,K1194,M1194,O1194,Q1194,S1194,U1194,W1194,Y1194)</f>
        <v/>
      </c>
      <c r="AD1194" s="46">
        <f>SUM(D1194,F1194,H1194,J1194,L1194,N1194,P1194,R1194,T1194,V1194,X1194,Z1194)</f>
        <v/>
      </c>
      <c r="AE1194" s="47">
        <f>AC1194+AD1194</f>
        <v/>
      </c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8">
        <f>AO1193+TIME(0,60*$AH$43/24,0)</f>
        <v/>
      </c>
      <c r="AP1194" s="48">
        <f>AP1193+TIME(0,60*$AH$43/24,0)</f>
        <v/>
      </c>
    </row>
    <row r="1195" ht="15.75" customHeight="1">
      <c r="B1195" s="41" t="inlineStr">
        <is>
          <t>8h - 9h</t>
        </is>
      </c>
      <c r="C1195" s="42" t="n"/>
      <c r="D1195" s="42" t="n"/>
      <c r="E1195" s="42" t="n"/>
      <c r="F1195" s="42" t="n"/>
      <c r="G1195" s="42" t="n"/>
      <c r="H1195" s="42" t="n"/>
      <c r="I1195" s="42" t="n"/>
      <c r="J1195" s="42" t="n"/>
      <c r="K1195" s="42" t="n"/>
      <c r="L1195" s="42" t="n"/>
      <c r="M1195" s="42" t="n"/>
      <c r="N1195" s="42" t="n"/>
      <c r="O1195" s="42" t="n"/>
      <c r="P1195" s="42" t="n"/>
      <c r="Q1195" s="42" t="n"/>
      <c r="R1195" s="42" t="n"/>
      <c r="S1195" s="42" t="n"/>
      <c r="T1195" s="42" t="n"/>
      <c r="U1195" s="42" t="n"/>
      <c r="V1195" s="42" t="n"/>
      <c r="W1195" s="42" t="n"/>
      <c r="X1195" s="42" t="n"/>
      <c r="Y1195" s="42" t="n"/>
      <c r="Z1195" s="42" t="n"/>
      <c r="AA1195" s="43">
        <f>IF(AC1195=0,"",(C1195*(C$8+D$8)/2+E1195*(E$8+F$8)/2+G1195*(G$8+H$8)/2+I1195*(I$8+J$8)/2+K1195*(K$8+L$8)/2+M1195*(M$8+N$8)/2+O1195*(O$8+P$8)/2+Q1195*(Q$8+R$8)/2+S1195*(S$8+T$8)/2+U1195*(U$8+V$8)/2+W1195*(W$8+X$8)/2+Y1195*(Y$8+Z$8)/2)/AC1195)</f>
        <v/>
      </c>
      <c r="AB1195" s="44">
        <f>IF(AD1195=0,"",(D1195*(D$8+C$8)/2+F1195*(F$8+E$8)/2+H1195*(H$8+G$8)/2+J1195*(J$8+I$8)/2+L1195*(L$8+K$8)/2+N1195*(N$8+M$8)/2+P1195*(P$8+O$8)/2+R1195*(R$8+Q$8)/2+T1195*(T$8+S$8)/2+V1195*(V$8+U$8)/2+X1195*(X$8+W$8)/2+Z1195*(Z$8+Y$8)/2)/AD1195)</f>
        <v/>
      </c>
      <c r="AC1195" s="45">
        <f>SUM(C1195,E1195,G1195,I1195,K1195,M1195,O1195,Q1195,S1195,U1195,W1195,Y1195)</f>
        <v/>
      </c>
      <c r="AD1195" s="46">
        <f>SUM(D1195,F1195,H1195,J1195,L1195,N1195,P1195,R1195,T1195,V1195,X1195,Z1195)</f>
        <v/>
      </c>
      <c r="AE1195" s="47">
        <f>AC1195+AD1195</f>
        <v/>
      </c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8">
        <f>AO1194+TIME(0,60*$AH$43/24,0)</f>
        <v/>
      </c>
      <c r="AP1195" s="48">
        <f>AP1194+TIME(0,60*$AH$43/24,0)</f>
        <v/>
      </c>
    </row>
    <row r="1196" ht="15.75" customHeight="1">
      <c r="B1196" s="41" t="inlineStr">
        <is>
          <t>9h - 10h</t>
        </is>
      </c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  <c r="P1196" s="42" t="n"/>
      <c r="Q1196" s="42" t="n"/>
      <c r="R1196" s="42" t="n"/>
      <c r="S1196" s="42" t="n"/>
      <c r="T1196" s="42" t="n"/>
      <c r="U1196" s="42" t="n"/>
      <c r="V1196" s="42" t="n"/>
      <c r="W1196" s="42" t="n"/>
      <c r="X1196" s="42" t="n"/>
      <c r="Y1196" s="42" t="n"/>
      <c r="Z1196" s="42" t="n"/>
      <c r="AA1196" s="43">
        <f>IF(AC1196=0,"",(C1196*(C$8+D$8)/2+E1196*(E$8+F$8)/2+G1196*(G$8+H$8)/2+I1196*(I$8+J$8)/2+K1196*(K$8+L$8)/2+M1196*(M$8+N$8)/2+O1196*(O$8+P$8)/2+Q1196*(Q$8+R$8)/2+S1196*(S$8+T$8)/2+U1196*(U$8+V$8)/2+W1196*(W$8+X$8)/2+Y1196*(Y$8+Z$8)/2)/AC1196)</f>
        <v/>
      </c>
      <c r="AB1196" s="44">
        <f>IF(AD1196=0,"",(D1196*(D$8+C$8)/2+F1196*(F$8+E$8)/2+H1196*(H$8+G$8)/2+J1196*(J$8+I$8)/2+L1196*(L$8+K$8)/2+N1196*(N$8+M$8)/2+P1196*(P$8+O$8)/2+R1196*(R$8+Q$8)/2+T1196*(T$8+S$8)/2+V1196*(V$8+U$8)/2+X1196*(X$8+W$8)/2+Z1196*(Z$8+Y$8)/2)/AD1196)</f>
        <v/>
      </c>
      <c r="AC1196" s="45">
        <f>SUM(C1196,E1196,G1196,I1196,K1196,M1196,O1196,Q1196,S1196,U1196,W1196,Y1196)</f>
        <v/>
      </c>
      <c r="AD1196" s="46">
        <f>SUM(D1196,F1196,H1196,J1196,L1196,N1196,P1196,R1196,T1196,V1196,X1196,Z1196)</f>
        <v/>
      </c>
      <c r="AE1196" s="47">
        <f>AC1196+AD1196</f>
        <v/>
      </c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8">
        <f>AO1195+TIME(0,60*$AH$43/24,0)</f>
        <v/>
      </c>
      <c r="AP1196" s="48">
        <f>AP1195+TIME(0,60*$AH$43/24,0)</f>
        <v/>
      </c>
    </row>
    <row r="1197" ht="15.75" customHeight="1">
      <c r="B1197" s="41" t="inlineStr">
        <is>
          <t>10h - 11h</t>
        </is>
      </c>
      <c r="C1197" s="42" t="n"/>
      <c r="D1197" s="42" t="n"/>
      <c r="E1197" s="42" t="n"/>
      <c r="F1197" s="42" t="n"/>
      <c r="G1197" s="42" t="n"/>
      <c r="H1197" s="42" t="n"/>
      <c r="I1197" s="42" t="n"/>
      <c r="J1197" s="42" t="n"/>
      <c r="K1197" s="42" t="n"/>
      <c r="L1197" s="42" t="n"/>
      <c r="M1197" s="42" t="n"/>
      <c r="N1197" s="42" t="n"/>
      <c r="O1197" s="42" t="n"/>
      <c r="P1197" s="42" t="n"/>
      <c r="Q1197" s="42" t="n"/>
      <c r="R1197" s="42" t="n"/>
      <c r="S1197" s="42" t="n"/>
      <c r="T1197" s="42" t="n"/>
      <c r="U1197" s="42" t="n"/>
      <c r="V1197" s="42" t="n"/>
      <c r="W1197" s="42" t="n"/>
      <c r="X1197" s="42" t="n"/>
      <c r="Y1197" s="42" t="n"/>
      <c r="Z1197" s="42" t="n"/>
      <c r="AA1197" s="43">
        <f>IF(AC1197=0,"",(C1197*(C$8+D$8)/2+E1197*(E$8+F$8)/2+G1197*(G$8+H$8)/2+I1197*(I$8+J$8)/2+K1197*(K$8+L$8)/2+M1197*(M$8+N$8)/2+O1197*(O$8+P$8)/2+Q1197*(Q$8+R$8)/2+S1197*(S$8+T$8)/2+U1197*(U$8+V$8)/2+W1197*(W$8+X$8)/2+Y1197*(Y$8+Z$8)/2)/AC1197)</f>
        <v/>
      </c>
      <c r="AB1197" s="44">
        <f>IF(AD1197=0,"",(D1197*(D$8+C$8)/2+F1197*(F$8+E$8)/2+H1197*(H$8+G$8)/2+J1197*(J$8+I$8)/2+L1197*(L$8+K$8)/2+N1197*(N$8+M$8)/2+P1197*(P$8+O$8)/2+R1197*(R$8+Q$8)/2+T1197*(T$8+S$8)/2+V1197*(V$8+U$8)/2+X1197*(X$8+W$8)/2+Z1197*(Z$8+Y$8)/2)/AD1197)</f>
        <v/>
      </c>
      <c r="AC1197" s="45">
        <f>SUM(C1197,E1197,G1197,I1197,K1197,M1197,O1197,Q1197,S1197,U1197,W1197,Y1197)</f>
        <v/>
      </c>
      <c r="AD1197" s="46">
        <f>SUM(D1197,F1197,H1197,J1197,L1197,N1197,P1197,R1197,T1197,V1197,X1197,Z1197)</f>
        <v/>
      </c>
      <c r="AE1197" s="47">
        <f>AC1197+AD1197</f>
        <v/>
      </c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8">
        <f>AO1196+TIME(0,60*$AH$43/24,0)</f>
        <v/>
      </c>
      <c r="AP1197" s="48">
        <f>AP1196+TIME(0,60*$AH$43/24,0)</f>
        <v/>
      </c>
    </row>
    <row r="1198" ht="15.75" customHeight="1">
      <c r="B1198" s="41" t="inlineStr">
        <is>
          <t>11h - 12h</t>
        </is>
      </c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  <c r="P1198" s="42" t="n"/>
      <c r="Q1198" s="42" t="n"/>
      <c r="R1198" s="42" t="n"/>
      <c r="S1198" s="42" t="n"/>
      <c r="T1198" s="42" t="n"/>
      <c r="U1198" s="42" t="n"/>
      <c r="V1198" s="42" t="n"/>
      <c r="W1198" s="42" t="n"/>
      <c r="X1198" s="42" t="n"/>
      <c r="Y1198" s="42" t="n"/>
      <c r="Z1198" s="42" t="n"/>
      <c r="AA1198" s="43">
        <f>IF(AC1198=0,"",(C1198*(C$8+D$8)/2+E1198*(E$8+F$8)/2+G1198*(G$8+H$8)/2+I1198*(I$8+J$8)/2+K1198*(K$8+L$8)/2+M1198*(M$8+N$8)/2+O1198*(O$8+P$8)/2+Q1198*(Q$8+R$8)/2+S1198*(S$8+T$8)/2+U1198*(U$8+V$8)/2+W1198*(W$8+X$8)/2+Y1198*(Y$8+Z$8)/2)/AC1198)</f>
        <v/>
      </c>
      <c r="AB1198" s="44">
        <f>IF(AD1198=0,"",(D1198*(D$8+C$8)/2+F1198*(F$8+E$8)/2+H1198*(H$8+G$8)/2+J1198*(J$8+I$8)/2+L1198*(L$8+K$8)/2+N1198*(N$8+M$8)/2+P1198*(P$8+O$8)/2+R1198*(R$8+Q$8)/2+T1198*(T$8+S$8)/2+V1198*(V$8+U$8)/2+X1198*(X$8+W$8)/2+Z1198*(Z$8+Y$8)/2)/AD1198)</f>
        <v/>
      </c>
      <c r="AC1198" s="45">
        <f>SUM(C1198,E1198,G1198,I1198,K1198,M1198,O1198,Q1198,S1198,U1198,W1198,Y1198)</f>
        <v/>
      </c>
      <c r="AD1198" s="46">
        <f>SUM(D1198,F1198,H1198,J1198,L1198,N1198,P1198,R1198,T1198,V1198,X1198,Z1198)</f>
        <v/>
      </c>
      <c r="AE1198" s="47">
        <f>AC1198+AD1198</f>
        <v/>
      </c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8">
        <f>AO1197+TIME(0,60*$AH$43/24,0)</f>
        <v/>
      </c>
      <c r="AP1198" s="48">
        <f>AP1197+TIME(0,60*$AH$43/24,0)</f>
        <v/>
      </c>
    </row>
    <row r="1199" ht="15.75" customHeight="1">
      <c r="B1199" s="41" t="inlineStr">
        <is>
          <t>12h - 13h</t>
        </is>
      </c>
      <c r="C1199" s="42" t="n"/>
      <c r="D1199" s="42" t="n"/>
      <c r="E1199" s="42" t="n"/>
      <c r="F1199" s="42" t="n"/>
      <c r="G1199" s="42" t="n"/>
      <c r="H1199" s="42" t="n"/>
      <c r="I1199" s="42" t="n"/>
      <c r="J1199" s="42" t="n"/>
      <c r="K1199" s="42" t="n"/>
      <c r="L1199" s="42" t="n"/>
      <c r="M1199" s="42" t="n"/>
      <c r="N1199" s="42" t="n"/>
      <c r="O1199" s="42" t="n"/>
      <c r="P1199" s="42" t="n"/>
      <c r="Q1199" s="42" t="n"/>
      <c r="R1199" s="42" t="n"/>
      <c r="S1199" s="42" t="n"/>
      <c r="T1199" s="42" t="n"/>
      <c r="U1199" s="42" t="n"/>
      <c r="V1199" s="42" t="n"/>
      <c r="W1199" s="42" t="n"/>
      <c r="X1199" s="42" t="n"/>
      <c r="Y1199" s="42" t="n"/>
      <c r="Z1199" s="42" t="n"/>
      <c r="AA1199" s="43">
        <f>IF(AC1199=0,"",(C1199*(C$8+D$8)/2+E1199*(E$8+F$8)/2+G1199*(G$8+H$8)/2+I1199*(I$8+J$8)/2+K1199*(K$8+L$8)/2+M1199*(M$8+N$8)/2+O1199*(O$8+P$8)/2+Q1199*(Q$8+R$8)/2+S1199*(S$8+T$8)/2+U1199*(U$8+V$8)/2+W1199*(W$8+X$8)/2+Y1199*(Y$8+Z$8)/2)/AC1199)</f>
        <v/>
      </c>
      <c r="AB1199" s="44">
        <f>IF(AD1199=0,"",(D1199*(D$8+C$8)/2+F1199*(F$8+E$8)/2+H1199*(H$8+G$8)/2+J1199*(J$8+I$8)/2+L1199*(L$8+K$8)/2+N1199*(N$8+M$8)/2+P1199*(P$8+O$8)/2+R1199*(R$8+Q$8)/2+T1199*(T$8+S$8)/2+V1199*(V$8+U$8)/2+X1199*(X$8+W$8)/2+Z1199*(Z$8+Y$8)/2)/AD1199)</f>
        <v/>
      </c>
      <c r="AC1199" s="45">
        <f>SUM(C1199,E1199,G1199,I1199,K1199,M1199,O1199,Q1199,S1199,U1199,W1199,Y1199)</f>
        <v/>
      </c>
      <c r="AD1199" s="46">
        <f>SUM(D1199,F1199,H1199,J1199,L1199,N1199,P1199,R1199,T1199,V1199,X1199,Z1199)</f>
        <v/>
      </c>
      <c r="AE1199" s="47">
        <f>AC1199+AD1199</f>
        <v/>
      </c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8">
        <f>AO1198+TIME(0,60*$AH$43/24,0)</f>
        <v/>
      </c>
      <c r="AP1199" s="48">
        <f>AP1198+TIME(0,60*$AH$43/24,0)</f>
        <v/>
      </c>
    </row>
    <row r="1200" ht="15.75" customHeight="1">
      <c r="B1200" s="41" t="inlineStr">
        <is>
          <t>13h - 14h</t>
        </is>
      </c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  <c r="P1200" s="42" t="n"/>
      <c r="Q1200" s="42" t="n"/>
      <c r="R1200" s="42" t="n"/>
      <c r="S1200" s="42" t="n"/>
      <c r="T1200" s="42" t="n"/>
      <c r="U1200" s="42" t="n"/>
      <c r="V1200" s="42" t="n"/>
      <c r="W1200" s="42" t="n"/>
      <c r="X1200" s="42" t="n"/>
      <c r="Y1200" s="42" t="n"/>
      <c r="Z1200" s="42" t="n"/>
      <c r="AA1200" s="43">
        <f>IF(AC1200=0,"",(C1200*(C$8+D$8)/2+E1200*(E$8+F$8)/2+G1200*(G$8+H$8)/2+I1200*(I$8+J$8)/2+K1200*(K$8+L$8)/2+M1200*(M$8+N$8)/2+O1200*(O$8+P$8)/2+Q1200*(Q$8+R$8)/2+S1200*(S$8+T$8)/2+U1200*(U$8+V$8)/2+W1200*(W$8+X$8)/2+Y1200*(Y$8+Z$8)/2)/AC1200)</f>
        <v/>
      </c>
      <c r="AB1200" s="44">
        <f>IF(AD1200=0,"",(D1200*(D$8+C$8)/2+F1200*(F$8+E$8)/2+H1200*(H$8+G$8)/2+J1200*(J$8+I$8)/2+L1200*(L$8+K$8)/2+N1200*(N$8+M$8)/2+P1200*(P$8+O$8)/2+R1200*(R$8+Q$8)/2+T1200*(T$8+S$8)/2+V1200*(V$8+U$8)/2+X1200*(X$8+W$8)/2+Z1200*(Z$8+Y$8)/2)/AD1200)</f>
        <v/>
      </c>
      <c r="AC1200" s="45">
        <f>SUM(C1200,E1200,G1200,I1200,K1200,M1200,O1200,Q1200,S1200,U1200,W1200,Y1200)</f>
        <v/>
      </c>
      <c r="AD1200" s="46">
        <f>SUM(D1200,F1200,H1200,J1200,L1200,N1200,P1200,R1200,T1200,V1200,X1200,Z1200)</f>
        <v/>
      </c>
      <c r="AE1200" s="47">
        <f>AC1200+AD1200</f>
        <v/>
      </c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8">
        <f>AO1199+TIME(0,60*$AH$43/24,0)</f>
        <v/>
      </c>
      <c r="AP1200" s="48">
        <f>AP1199+TIME(0,60*$AH$43/24,0)</f>
        <v/>
      </c>
    </row>
    <row r="1201" ht="15.75" customHeight="1">
      <c r="B1201" s="41" t="inlineStr">
        <is>
          <t>14h - 15h</t>
        </is>
      </c>
      <c r="C1201" s="42" t="n"/>
      <c r="D1201" s="42" t="n"/>
      <c r="E1201" s="42" t="n"/>
      <c r="F1201" s="42" t="n"/>
      <c r="G1201" s="42" t="n"/>
      <c r="H1201" s="42" t="n"/>
      <c r="I1201" s="42" t="n"/>
      <c r="J1201" s="42" t="n"/>
      <c r="K1201" s="42" t="n"/>
      <c r="L1201" s="42" t="n"/>
      <c r="M1201" s="42" t="n"/>
      <c r="N1201" s="42" t="n"/>
      <c r="O1201" s="42" t="n"/>
      <c r="P1201" s="42" t="n"/>
      <c r="Q1201" s="42" t="n"/>
      <c r="R1201" s="42" t="n"/>
      <c r="S1201" s="42" t="n"/>
      <c r="T1201" s="42" t="n"/>
      <c r="U1201" s="42" t="n"/>
      <c r="V1201" s="42" t="n"/>
      <c r="W1201" s="42" t="n"/>
      <c r="X1201" s="42" t="n"/>
      <c r="Y1201" s="42" t="n"/>
      <c r="Z1201" s="42" t="n"/>
      <c r="AA1201" s="43">
        <f>IF(AC1201=0,"",(C1201*(C$8+D$8)/2+E1201*(E$8+F$8)/2+G1201*(G$8+H$8)/2+I1201*(I$8+J$8)/2+K1201*(K$8+L$8)/2+M1201*(M$8+N$8)/2+O1201*(O$8+P$8)/2+Q1201*(Q$8+R$8)/2+S1201*(S$8+T$8)/2+U1201*(U$8+V$8)/2+W1201*(W$8+X$8)/2+Y1201*(Y$8+Z$8)/2)/AC1201)</f>
        <v/>
      </c>
      <c r="AB1201" s="44">
        <f>IF(AD1201=0,"",(D1201*(D$8+C$8)/2+F1201*(F$8+E$8)/2+H1201*(H$8+G$8)/2+J1201*(J$8+I$8)/2+L1201*(L$8+K$8)/2+N1201*(N$8+M$8)/2+P1201*(P$8+O$8)/2+R1201*(R$8+Q$8)/2+T1201*(T$8+S$8)/2+V1201*(V$8+U$8)/2+X1201*(X$8+W$8)/2+Z1201*(Z$8+Y$8)/2)/AD1201)</f>
        <v/>
      </c>
      <c r="AC1201" s="45">
        <f>SUM(C1201,E1201,G1201,I1201,K1201,M1201,O1201,Q1201,S1201,U1201,W1201,Y1201)</f>
        <v/>
      </c>
      <c r="AD1201" s="46">
        <f>SUM(D1201,F1201,H1201,J1201,L1201,N1201,P1201,R1201,T1201,V1201,X1201,Z1201)</f>
        <v/>
      </c>
      <c r="AE1201" s="47">
        <f>AC1201+AD1201</f>
        <v/>
      </c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8">
        <f>AO1200+TIME(0,60*$AH$43/24,0)</f>
        <v/>
      </c>
      <c r="AP1201" s="48">
        <f>AP1200+TIME(0,60*$AH$43/24,0)</f>
        <v/>
      </c>
    </row>
    <row r="1202" ht="15.75" customHeight="1">
      <c r="B1202" s="41" t="inlineStr">
        <is>
          <t>15h - 16h</t>
        </is>
      </c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  <c r="P1202" s="42" t="n"/>
      <c r="Q1202" s="42" t="n"/>
      <c r="R1202" s="42" t="n"/>
      <c r="S1202" s="42" t="n"/>
      <c r="T1202" s="42" t="n"/>
      <c r="U1202" s="42" t="n"/>
      <c r="V1202" s="42" t="n"/>
      <c r="W1202" s="42" t="n"/>
      <c r="X1202" s="42" t="n"/>
      <c r="Y1202" s="42" t="n"/>
      <c r="Z1202" s="42" t="n"/>
      <c r="AA1202" s="43">
        <f>IF(AC1202=0,"",(C1202*(C$8+D$8)/2+E1202*(E$8+F$8)/2+G1202*(G$8+H$8)/2+I1202*(I$8+J$8)/2+K1202*(K$8+L$8)/2+M1202*(M$8+N$8)/2+O1202*(O$8+P$8)/2+Q1202*(Q$8+R$8)/2+S1202*(S$8+T$8)/2+U1202*(U$8+V$8)/2+W1202*(W$8+X$8)/2+Y1202*(Y$8+Z$8)/2)/AC1202)</f>
        <v/>
      </c>
      <c r="AB1202" s="44">
        <f>IF(AD1202=0,"",(D1202*(D$8+C$8)/2+F1202*(F$8+E$8)/2+H1202*(H$8+G$8)/2+J1202*(J$8+I$8)/2+L1202*(L$8+K$8)/2+N1202*(N$8+M$8)/2+P1202*(P$8+O$8)/2+R1202*(R$8+Q$8)/2+T1202*(T$8+S$8)/2+V1202*(V$8+U$8)/2+X1202*(X$8+W$8)/2+Z1202*(Z$8+Y$8)/2)/AD1202)</f>
        <v/>
      </c>
      <c r="AC1202" s="45">
        <f>SUM(C1202,E1202,G1202,I1202,K1202,M1202,O1202,Q1202,S1202,U1202,W1202,Y1202)</f>
        <v/>
      </c>
      <c r="AD1202" s="46">
        <f>SUM(D1202,F1202,H1202,J1202,L1202,N1202,P1202,R1202,T1202,V1202,X1202,Z1202)</f>
        <v/>
      </c>
      <c r="AE1202" s="47">
        <f>AC1202+AD1202</f>
        <v/>
      </c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8">
        <f>AO1201+TIME(0,60*$AH$43/24,0)</f>
        <v/>
      </c>
      <c r="AP1202" s="48">
        <f>AP1201+TIME(0,60*$AH$43/24,0)</f>
        <v/>
      </c>
    </row>
    <row r="1203" ht="15.75" customHeight="1">
      <c r="B1203" s="41" t="inlineStr">
        <is>
          <t>16h - 17h</t>
        </is>
      </c>
      <c r="C1203" s="42" t="n"/>
      <c r="D1203" s="42" t="n"/>
      <c r="E1203" s="42" t="n"/>
      <c r="F1203" s="42" t="n"/>
      <c r="G1203" s="42" t="n"/>
      <c r="H1203" s="42" t="n"/>
      <c r="I1203" s="42" t="n"/>
      <c r="J1203" s="42" t="n"/>
      <c r="K1203" s="42" t="n"/>
      <c r="L1203" s="42" t="n"/>
      <c r="M1203" s="42" t="n"/>
      <c r="N1203" s="42" t="n"/>
      <c r="O1203" s="42" t="n"/>
      <c r="P1203" s="42" t="n"/>
      <c r="Q1203" s="42" t="n"/>
      <c r="R1203" s="42" t="n"/>
      <c r="S1203" s="42" t="n"/>
      <c r="T1203" s="42" t="n"/>
      <c r="U1203" s="42" t="n"/>
      <c r="V1203" s="42" t="n"/>
      <c r="W1203" s="42" t="n"/>
      <c r="X1203" s="42" t="n"/>
      <c r="Y1203" s="42" t="n"/>
      <c r="Z1203" s="42" t="n"/>
      <c r="AA1203" s="43">
        <f>IF(AC1203=0,"",(C1203*(C$8+D$8)/2+E1203*(E$8+F$8)/2+G1203*(G$8+H$8)/2+I1203*(I$8+J$8)/2+K1203*(K$8+L$8)/2+M1203*(M$8+N$8)/2+O1203*(O$8+P$8)/2+Q1203*(Q$8+R$8)/2+S1203*(S$8+T$8)/2+U1203*(U$8+V$8)/2+W1203*(W$8+X$8)/2+Y1203*(Y$8+Z$8)/2)/AC1203)</f>
        <v/>
      </c>
      <c r="AB1203" s="44">
        <f>IF(AD1203=0,"",(D1203*(D$8+C$8)/2+F1203*(F$8+E$8)/2+H1203*(H$8+G$8)/2+J1203*(J$8+I$8)/2+L1203*(L$8+K$8)/2+N1203*(N$8+M$8)/2+P1203*(P$8+O$8)/2+R1203*(R$8+Q$8)/2+T1203*(T$8+S$8)/2+V1203*(V$8+U$8)/2+X1203*(X$8+W$8)/2+Z1203*(Z$8+Y$8)/2)/AD1203)</f>
        <v/>
      </c>
      <c r="AC1203" s="45">
        <f>SUM(C1203,E1203,G1203,I1203,K1203,M1203,O1203,Q1203,S1203,U1203,W1203,Y1203)</f>
        <v/>
      </c>
      <c r="AD1203" s="46">
        <f>SUM(D1203,F1203,H1203,J1203,L1203,N1203,P1203,R1203,T1203,V1203,X1203,Z1203)</f>
        <v/>
      </c>
      <c r="AE1203" s="47">
        <f>AC1203+AD1203</f>
        <v/>
      </c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8">
        <f>AO1202+TIME(0,60*$AH$43/24,0)</f>
        <v/>
      </c>
      <c r="AP1203" s="48">
        <f>AP1202+TIME(0,60*$AH$43/24,0)</f>
        <v/>
      </c>
    </row>
    <row r="1204" ht="15.75" customHeight="1">
      <c r="B1204" s="41" t="inlineStr">
        <is>
          <t>17h - 18h</t>
        </is>
      </c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  <c r="P1204" s="42" t="n"/>
      <c r="Q1204" s="42" t="n"/>
      <c r="R1204" s="42" t="n"/>
      <c r="S1204" s="42" t="n"/>
      <c r="T1204" s="42" t="n"/>
      <c r="U1204" s="42" t="n"/>
      <c r="V1204" s="42" t="n"/>
      <c r="W1204" s="42" t="n"/>
      <c r="X1204" s="42" t="n"/>
      <c r="Y1204" s="42" t="n"/>
      <c r="Z1204" s="42" t="n"/>
      <c r="AA1204" s="43">
        <f>IF(AC1204=0,"",(C1204*(C$8+D$8)/2+E1204*(E$8+F$8)/2+G1204*(G$8+H$8)/2+I1204*(I$8+J$8)/2+K1204*(K$8+L$8)/2+M1204*(M$8+N$8)/2+O1204*(O$8+P$8)/2+Q1204*(Q$8+R$8)/2+S1204*(S$8+T$8)/2+U1204*(U$8+V$8)/2+W1204*(W$8+X$8)/2+Y1204*(Y$8+Z$8)/2)/AC1204)</f>
        <v/>
      </c>
      <c r="AB1204" s="44">
        <f>IF(AD1204=0,"",(D1204*(D$8+C$8)/2+F1204*(F$8+E$8)/2+H1204*(H$8+G$8)/2+J1204*(J$8+I$8)/2+L1204*(L$8+K$8)/2+N1204*(N$8+M$8)/2+P1204*(P$8+O$8)/2+R1204*(R$8+Q$8)/2+T1204*(T$8+S$8)/2+V1204*(V$8+U$8)/2+X1204*(X$8+W$8)/2+Z1204*(Z$8+Y$8)/2)/AD1204)</f>
        <v/>
      </c>
      <c r="AC1204" s="45">
        <f>SUM(C1204,E1204,G1204,I1204,K1204,M1204,O1204,Q1204,S1204,U1204,W1204,Y1204)</f>
        <v/>
      </c>
      <c r="AD1204" s="46">
        <f>SUM(D1204,F1204,H1204,J1204,L1204,N1204,P1204,R1204,T1204,V1204,X1204,Z1204)</f>
        <v/>
      </c>
      <c r="AE1204" s="47">
        <f>AC1204+AD1204</f>
        <v/>
      </c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8">
        <f>AO1203+TIME(0,60*$AH$43/24,0)</f>
        <v/>
      </c>
      <c r="AP1204" s="48">
        <f>AP1203+TIME(0,60*$AH$43/24,0)</f>
        <v/>
      </c>
    </row>
    <row r="1205" ht="15.75" customHeight="1">
      <c r="B1205" s="41" t="inlineStr">
        <is>
          <t>18h - 19h</t>
        </is>
      </c>
      <c r="C1205" s="42" t="n"/>
      <c r="D1205" s="42" t="n"/>
      <c r="E1205" s="42" t="n"/>
      <c r="F1205" s="42" t="n"/>
      <c r="G1205" s="42" t="n"/>
      <c r="H1205" s="42" t="n"/>
      <c r="I1205" s="42" t="n"/>
      <c r="J1205" s="42" t="n"/>
      <c r="K1205" s="42" t="n"/>
      <c r="L1205" s="42" t="n"/>
      <c r="M1205" s="42" t="n"/>
      <c r="N1205" s="42" t="n"/>
      <c r="O1205" s="42" t="n"/>
      <c r="P1205" s="42" t="n"/>
      <c r="Q1205" s="42" t="n"/>
      <c r="R1205" s="42" t="n"/>
      <c r="S1205" s="42" t="n"/>
      <c r="T1205" s="42" t="n"/>
      <c r="U1205" s="42" t="n"/>
      <c r="V1205" s="42" t="n"/>
      <c r="W1205" s="42" t="n"/>
      <c r="X1205" s="42" t="n"/>
      <c r="Y1205" s="42" t="n"/>
      <c r="Z1205" s="42" t="n"/>
      <c r="AA1205" s="43">
        <f>IF(AC1205=0,"",(C1205*(C$8+D$8)/2+E1205*(E$8+F$8)/2+G1205*(G$8+H$8)/2+I1205*(I$8+J$8)/2+K1205*(K$8+L$8)/2+M1205*(M$8+N$8)/2+O1205*(O$8+P$8)/2+Q1205*(Q$8+R$8)/2+S1205*(S$8+T$8)/2+U1205*(U$8+V$8)/2+W1205*(W$8+X$8)/2+Y1205*(Y$8+Z$8)/2)/AC1205)</f>
        <v/>
      </c>
      <c r="AB1205" s="44">
        <f>IF(AD1205=0,"",(D1205*(D$8+C$8)/2+F1205*(F$8+E$8)/2+H1205*(H$8+G$8)/2+J1205*(J$8+I$8)/2+L1205*(L$8+K$8)/2+N1205*(N$8+M$8)/2+P1205*(P$8+O$8)/2+R1205*(R$8+Q$8)/2+T1205*(T$8+S$8)/2+V1205*(V$8+U$8)/2+X1205*(X$8+W$8)/2+Z1205*(Z$8+Y$8)/2)/AD1205)</f>
        <v/>
      </c>
      <c r="AC1205" s="45">
        <f>SUM(C1205,E1205,G1205,I1205,K1205,M1205,O1205,Q1205,S1205,U1205,W1205,Y1205)</f>
        <v/>
      </c>
      <c r="AD1205" s="46">
        <f>SUM(D1205,F1205,H1205,J1205,L1205,N1205,P1205,R1205,T1205,V1205,X1205,Z1205)</f>
        <v/>
      </c>
      <c r="AE1205" s="47">
        <f>AC1205+AD1205</f>
        <v/>
      </c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8">
        <f>AO1204+TIME(0,60*$AH$43/24,0)</f>
        <v/>
      </c>
      <c r="AP1205" s="48">
        <f>AP1204+TIME(0,60*$AH$43/24,0)</f>
        <v/>
      </c>
    </row>
    <row r="1206" ht="15.75" customHeight="1">
      <c r="B1206" s="41" t="inlineStr">
        <is>
          <t>19h - 20h</t>
        </is>
      </c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  <c r="P1206" s="42" t="n"/>
      <c r="Q1206" s="42" t="n"/>
      <c r="R1206" s="42" t="n"/>
      <c r="S1206" s="42" t="n"/>
      <c r="T1206" s="42" t="n"/>
      <c r="U1206" s="42" t="n"/>
      <c r="V1206" s="42" t="n"/>
      <c r="W1206" s="42" t="n"/>
      <c r="X1206" s="42" t="n"/>
      <c r="Y1206" s="42" t="n"/>
      <c r="Z1206" s="42" t="n"/>
      <c r="AA1206" s="43">
        <f>IF(AC1206=0,"",(C1206*(C$8+D$8)/2+E1206*(E$8+F$8)/2+G1206*(G$8+H$8)/2+I1206*(I$8+J$8)/2+K1206*(K$8+L$8)/2+M1206*(M$8+N$8)/2+O1206*(O$8+P$8)/2+Q1206*(Q$8+R$8)/2+S1206*(S$8+T$8)/2+U1206*(U$8+V$8)/2+W1206*(W$8+X$8)/2+Y1206*(Y$8+Z$8)/2)/AC1206)</f>
        <v/>
      </c>
      <c r="AB1206" s="44">
        <f>IF(AD1206=0,"",(D1206*(D$8+C$8)/2+F1206*(F$8+E$8)/2+H1206*(H$8+G$8)/2+J1206*(J$8+I$8)/2+L1206*(L$8+K$8)/2+N1206*(N$8+M$8)/2+P1206*(P$8+O$8)/2+R1206*(R$8+Q$8)/2+T1206*(T$8+S$8)/2+V1206*(V$8+U$8)/2+X1206*(X$8+W$8)/2+Z1206*(Z$8+Y$8)/2)/AD1206)</f>
        <v/>
      </c>
      <c r="AC1206" s="45">
        <f>SUM(C1206,E1206,G1206,I1206,K1206,M1206,O1206,Q1206,S1206,U1206,W1206,Y1206)</f>
        <v/>
      </c>
      <c r="AD1206" s="46">
        <f>SUM(D1206,F1206,H1206,J1206,L1206,N1206,P1206,R1206,T1206,V1206,X1206,Z1206)</f>
        <v/>
      </c>
      <c r="AE1206" s="47">
        <f>AC1206+AD1206</f>
        <v/>
      </c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8">
        <f>AO1205+TIME(0,60*$AH$43/24,0)</f>
        <v/>
      </c>
      <c r="AP1206" s="48">
        <f>AP1205+TIME(0,60*$AH$43/24,0)</f>
        <v/>
      </c>
    </row>
    <row r="1207" ht="15.75" customHeight="1">
      <c r="B1207" s="41" t="inlineStr">
        <is>
          <t>20h - 21h</t>
        </is>
      </c>
      <c r="C1207" s="42" t="n"/>
      <c r="D1207" s="42" t="n"/>
      <c r="E1207" s="42" t="n"/>
      <c r="F1207" s="42" t="n"/>
      <c r="G1207" s="42" t="n"/>
      <c r="H1207" s="42" t="n"/>
      <c r="I1207" s="42" t="n"/>
      <c r="J1207" s="42" t="n"/>
      <c r="K1207" s="42" t="n"/>
      <c r="L1207" s="42" t="n"/>
      <c r="M1207" s="42" t="n"/>
      <c r="N1207" s="42" t="n"/>
      <c r="O1207" s="42" t="n"/>
      <c r="P1207" s="42" t="n"/>
      <c r="Q1207" s="42" t="n"/>
      <c r="R1207" s="42" t="n"/>
      <c r="S1207" s="42" t="n"/>
      <c r="T1207" s="42" t="n"/>
      <c r="U1207" s="42" t="n"/>
      <c r="V1207" s="42" t="n"/>
      <c r="W1207" s="42" t="n"/>
      <c r="X1207" s="42" t="n"/>
      <c r="Y1207" s="42" t="n"/>
      <c r="Z1207" s="42" t="n"/>
      <c r="AA1207" s="43">
        <f>IF(AC1207=0,"",(C1207*(C$8+D$8)/2+E1207*(E$8+F$8)/2+G1207*(G$8+H$8)/2+I1207*(I$8+J$8)/2+K1207*(K$8+L$8)/2+M1207*(M$8+N$8)/2+O1207*(O$8+P$8)/2+Q1207*(Q$8+R$8)/2+S1207*(S$8+T$8)/2+U1207*(U$8+V$8)/2+W1207*(W$8+X$8)/2+Y1207*(Y$8+Z$8)/2)/AC1207)</f>
        <v/>
      </c>
      <c r="AB1207" s="44">
        <f>IF(AD1207=0,"",(D1207*(D$8+C$8)/2+F1207*(F$8+E$8)/2+H1207*(H$8+G$8)/2+J1207*(J$8+I$8)/2+L1207*(L$8+K$8)/2+N1207*(N$8+M$8)/2+P1207*(P$8+O$8)/2+R1207*(R$8+Q$8)/2+T1207*(T$8+S$8)/2+V1207*(V$8+U$8)/2+X1207*(X$8+W$8)/2+Z1207*(Z$8+Y$8)/2)/AD1207)</f>
        <v/>
      </c>
      <c r="AC1207" s="45">
        <f>SUM(C1207,E1207,G1207,I1207,K1207,M1207,O1207,Q1207,S1207,U1207,W1207,Y1207)</f>
        <v/>
      </c>
      <c r="AD1207" s="46">
        <f>SUM(D1207,F1207,H1207,J1207,L1207,N1207,P1207,R1207,T1207,V1207,X1207,Z1207)</f>
        <v/>
      </c>
      <c r="AE1207" s="47">
        <f>AC1207+AD1207</f>
        <v/>
      </c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8">
        <f>AO1206+TIME(0,60*$AH$43/24,0)</f>
        <v/>
      </c>
      <c r="AP1207" s="48">
        <f>AP1206+TIME(0,60*$AH$43/24,0)</f>
        <v/>
      </c>
    </row>
    <row r="1208" ht="15.75" customHeight="1">
      <c r="B1208" s="41" t="inlineStr">
        <is>
          <t>21h - 22h</t>
        </is>
      </c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  <c r="P1208" s="42" t="n"/>
      <c r="Q1208" s="42" t="n"/>
      <c r="R1208" s="42" t="n"/>
      <c r="S1208" s="42" t="n"/>
      <c r="T1208" s="42" t="n"/>
      <c r="U1208" s="42" t="n"/>
      <c r="V1208" s="42" t="n"/>
      <c r="W1208" s="42" t="n"/>
      <c r="X1208" s="42" t="n"/>
      <c r="Y1208" s="42" t="n"/>
      <c r="Z1208" s="42" t="n"/>
      <c r="AA1208" s="43">
        <f>IF(AC1208=0,"",(C1208*(C$8+D$8)/2+E1208*(E$8+F$8)/2+G1208*(G$8+H$8)/2+I1208*(I$8+J$8)/2+K1208*(K$8+L$8)/2+M1208*(M$8+N$8)/2+O1208*(O$8+P$8)/2+Q1208*(Q$8+R$8)/2+S1208*(S$8+T$8)/2+U1208*(U$8+V$8)/2+W1208*(W$8+X$8)/2+Y1208*(Y$8+Z$8)/2)/AC1208)</f>
        <v/>
      </c>
      <c r="AB1208" s="44">
        <f>IF(AD1208=0,"",(D1208*(D$8+C$8)/2+F1208*(F$8+E$8)/2+H1208*(H$8+G$8)/2+J1208*(J$8+I$8)/2+L1208*(L$8+K$8)/2+N1208*(N$8+M$8)/2+P1208*(P$8+O$8)/2+R1208*(R$8+Q$8)/2+T1208*(T$8+S$8)/2+V1208*(V$8+U$8)/2+X1208*(X$8+W$8)/2+Z1208*(Z$8+Y$8)/2)/AD1208)</f>
        <v/>
      </c>
      <c r="AC1208" s="45">
        <f>SUM(C1208,E1208,G1208,I1208,K1208,M1208,O1208,Q1208,S1208,U1208,W1208,Y1208)</f>
        <v/>
      </c>
      <c r="AD1208" s="46">
        <f>SUM(D1208,F1208,H1208,J1208,L1208,N1208,P1208,R1208,T1208,V1208,X1208,Z1208)</f>
        <v/>
      </c>
      <c r="AE1208" s="47">
        <f>AC1208+AD1208</f>
        <v/>
      </c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8">
        <f>AO1207+TIME(0,60*$AH$43/24,0)</f>
        <v/>
      </c>
      <c r="AP1208" s="48">
        <f>AP1207+TIME(0,60*$AH$43/24,0)</f>
        <v/>
      </c>
    </row>
    <row r="1209" ht="15.75" customHeight="1">
      <c r="B1209" s="41" t="inlineStr">
        <is>
          <t>22h - 23h</t>
        </is>
      </c>
      <c r="C1209" s="42" t="n"/>
      <c r="D1209" s="42" t="n"/>
      <c r="E1209" s="42" t="n"/>
      <c r="F1209" s="42" t="n"/>
      <c r="G1209" s="42" t="n"/>
      <c r="H1209" s="42" t="n"/>
      <c r="I1209" s="42" t="n"/>
      <c r="J1209" s="42" t="n"/>
      <c r="K1209" s="42" t="n"/>
      <c r="L1209" s="42" t="n"/>
      <c r="M1209" s="42" t="n"/>
      <c r="N1209" s="42" t="n"/>
      <c r="O1209" s="42" t="n"/>
      <c r="P1209" s="42" t="n"/>
      <c r="Q1209" s="42" t="n"/>
      <c r="R1209" s="42" t="n"/>
      <c r="S1209" s="42" t="n"/>
      <c r="T1209" s="42" t="n"/>
      <c r="U1209" s="42" t="n"/>
      <c r="V1209" s="42" t="n"/>
      <c r="W1209" s="42" t="n"/>
      <c r="X1209" s="42" t="n"/>
      <c r="Y1209" s="42" t="n"/>
      <c r="Z1209" s="42" t="n"/>
      <c r="AA1209" s="43">
        <f>IF(AC1209=0,"",(C1209*(C$8+D$8)/2+E1209*(E$8+F$8)/2+G1209*(G$8+H$8)/2+I1209*(I$8+J$8)/2+K1209*(K$8+L$8)/2+M1209*(M$8+N$8)/2+O1209*(O$8+P$8)/2+Q1209*(Q$8+R$8)/2+S1209*(S$8+T$8)/2+U1209*(U$8+V$8)/2+W1209*(W$8+X$8)/2+Y1209*(Y$8+Z$8)/2)/AC1209)</f>
        <v/>
      </c>
      <c r="AB1209" s="44">
        <f>IF(AD1209=0,"",(D1209*(D$8+C$8)/2+F1209*(F$8+E$8)/2+H1209*(H$8+G$8)/2+J1209*(J$8+I$8)/2+L1209*(L$8+K$8)/2+N1209*(N$8+M$8)/2+P1209*(P$8+O$8)/2+R1209*(R$8+Q$8)/2+T1209*(T$8+S$8)/2+V1209*(V$8+U$8)/2+X1209*(X$8+W$8)/2+Z1209*(Z$8+Y$8)/2)/AD1209)</f>
        <v/>
      </c>
      <c r="AC1209" s="45">
        <f>SUM(C1209,E1209,G1209,I1209,K1209,M1209,O1209,Q1209,S1209,U1209,W1209,Y1209)</f>
        <v/>
      </c>
      <c r="AD1209" s="46">
        <f>SUM(D1209,F1209,H1209,J1209,L1209,N1209,P1209,R1209,T1209,V1209,X1209,Z1209)</f>
        <v/>
      </c>
      <c r="AE1209" s="47">
        <f>AC1209+AD1209</f>
        <v/>
      </c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8">
        <f>AO1208+TIME(0,60*$AH$43/24,0)</f>
        <v/>
      </c>
      <c r="AP1209" s="48">
        <f>AP1208+TIME(0,60*$AH$43/24,0)</f>
        <v/>
      </c>
    </row>
    <row r="1210" ht="15.75" customHeight="1">
      <c r="B1210" s="41" t="inlineStr">
        <is>
          <t>23h - 0h</t>
        </is>
      </c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  <c r="P1210" s="42" t="n"/>
      <c r="Q1210" s="42" t="n"/>
      <c r="R1210" s="42" t="n"/>
      <c r="S1210" s="42" t="n"/>
      <c r="T1210" s="42" t="n"/>
      <c r="U1210" s="42" t="n"/>
      <c r="V1210" s="42" t="n"/>
      <c r="W1210" s="42" t="n"/>
      <c r="X1210" s="42" t="n"/>
      <c r="Y1210" s="42" t="n"/>
      <c r="Z1210" s="42" t="n"/>
      <c r="AA1210" s="43">
        <f>IF(AC1210=0,"",(C1210*(C$8+D$8)/2+E1210*(E$8+F$8)/2+G1210*(G$8+H$8)/2+I1210*(I$8+J$8)/2+K1210*(K$8+L$8)/2+M1210*(M$8+N$8)/2+O1210*(O$8+P$8)/2+Q1210*(Q$8+R$8)/2+S1210*(S$8+T$8)/2+U1210*(U$8+V$8)/2+W1210*(W$8+X$8)/2+Y1210*(Y$8+Z$8)/2)/AC1210)</f>
        <v/>
      </c>
      <c r="AB1210" s="44">
        <f>IF(AD1210=0,"",(D1210*(D$8+C$8)/2+F1210*(F$8+E$8)/2+H1210*(H$8+G$8)/2+J1210*(J$8+I$8)/2+L1210*(L$8+K$8)/2+N1210*(N$8+M$8)/2+P1210*(P$8+O$8)/2+R1210*(R$8+Q$8)/2+T1210*(T$8+S$8)/2+V1210*(V$8+U$8)/2+X1210*(X$8+W$8)/2+Z1210*(Z$8+Y$8)/2)/AD1210)</f>
        <v/>
      </c>
      <c r="AC1210" s="45">
        <f>SUM(C1210,E1210,G1210,I1210,K1210,M1210,O1210,Q1210,S1210,U1210,W1210,Y1210)</f>
        <v/>
      </c>
      <c r="AD1210" s="46">
        <f>SUM(D1210,F1210,H1210,J1210,L1210,N1210,P1210,R1210,T1210,V1210,X1210,Z1210)</f>
        <v/>
      </c>
      <c r="AE1210" s="47">
        <f>AC1210+AD1210</f>
        <v/>
      </c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8">
        <f>AO1209+TIME(0,60*$AH$43/24,0)</f>
        <v/>
      </c>
      <c r="AP1210" s="48">
        <f>AP1209+TIME(0,60*$AH$43/24,0)</f>
        <v/>
      </c>
    </row>
    <row r="1211" ht="15.75" customHeight="1">
      <c r="B1211" s="49" t="n"/>
      <c r="C1211" s="42" t="n"/>
      <c r="D1211" s="42" t="n"/>
      <c r="E1211" s="42" t="n"/>
      <c r="F1211" s="42" t="n"/>
      <c r="G1211" s="42" t="n"/>
      <c r="H1211" s="42" t="n"/>
      <c r="I1211" s="42" t="n"/>
      <c r="J1211" s="42" t="n"/>
      <c r="K1211" s="42" t="n"/>
      <c r="L1211" s="42" t="n"/>
      <c r="M1211" s="42" t="n"/>
      <c r="N1211" s="42" t="n"/>
      <c r="O1211" s="42" t="n"/>
      <c r="P1211" s="42" t="n"/>
      <c r="Q1211" s="42" t="n"/>
      <c r="R1211" s="42" t="n"/>
      <c r="S1211" s="42" t="n"/>
      <c r="T1211" s="42" t="n"/>
      <c r="U1211" s="42" t="n"/>
      <c r="V1211" s="42" t="n"/>
      <c r="W1211" s="42" t="n"/>
      <c r="X1211" s="42" t="n"/>
      <c r="Y1211" s="42" t="n"/>
      <c r="Z1211" s="42" t="n"/>
      <c r="AA1211" s="43" t="n"/>
      <c r="AB1211" s="50" t="n"/>
      <c r="AC1211" s="43" t="n"/>
      <c r="AD1211" s="51" t="n"/>
      <c r="AE1211" s="52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8">
        <f>AO1210+TIME(0,60*$AH$43/24,0)</f>
        <v/>
      </c>
      <c r="AP1211" s="48">
        <f>AP1210+TIME(0,60*$AH$43/24,0)</f>
        <v/>
      </c>
    </row>
    <row r="1212" ht="15.75" customHeight="1">
      <c r="B1212" s="53" t="inlineStr">
        <is>
          <t>TOTAL</t>
        </is>
      </c>
      <c r="C1212" s="54">
        <f>SUM(C1187:C1210)</f>
        <v/>
      </c>
      <c r="D1212" s="55">
        <f>SUM(D1187:D1210)</f>
        <v/>
      </c>
      <c r="E1212" s="54">
        <f>SUM(E1187:E1210)</f>
        <v/>
      </c>
      <c r="F1212" s="55">
        <f>SUM(F1187:F1210)</f>
        <v/>
      </c>
      <c r="G1212" s="54">
        <f>SUM(G1187:G1210)</f>
        <v/>
      </c>
      <c r="H1212" s="55">
        <f>SUM(H1187:H1210)</f>
        <v/>
      </c>
      <c r="I1212" s="54">
        <f>SUM(I1187:I1210)</f>
        <v/>
      </c>
      <c r="J1212" s="55">
        <f>SUM(J1187:J1210)</f>
        <v/>
      </c>
      <c r="K1212" s="54">
        <f>SUM(K1187:K1210)</f>
        <v/>
      </c>
      <c r="L1212" s="55">
        <f>SUM(L1187:L1210)</f>
        <v/>
      </c>
      <c r="M1212" s="54">
        <f>SUM(M1187:M1210)</f>
        <v/>
      </c>
      <c r="N1212" s="55">
        <f>SUM(N1187:N1210)</f>
        <v/>
      </c>
      <c r="O1212" s="54">
        <f>SUM(O1187:O1210)</f>
        <v/>
      </c>
      <c r="P1212" s="55">
        <f>SUM(P1187:P1210)</f>
        <v/>
      </c>
      <c r="Q1212" s="54">
        <f>SUM(Q1187:Q1210)</f>
        <v/>
      </c>
      <c r="R1212" s="55">
        <f>SUM(R1187:R1210)</f>
        <v/>
      </c>
      <c r="S1212" s="54">
        <f>SUM(S1187:S1210)</f>
        <v/>
      </c>
      <c r="T1212" s="55">
        <f>SUM(T1187:T1210)</f>
        <v/>
      </c>
      <c r="U1212" s="54">
        <f>SUM(U1187:U1210)</f>
        <v/>
      </c>
      <c r="V1212" s="55">
        <f>SUM(V1187:V1210)</f>
        <v/>
      </c>
      <c r="W1212" s="54">
        <f>SUM(W1187:W1210)</f>
        <v/>
      </c>
      <c r="X1212" s="55">
        <f>SUM(X1187:X1210)</f>
        <v/>
      </c>
      <c r="Y1212" s="54">
        <f>SUM(Y1187:Y1210)</f>
        <v/>
      </c>
      <c r="Z1212" s="55">
        <f>SUM(Z1187:Z1210)</f>
        <v/>
      </c>
      <c r="AA1212" s="43">
        <f>IF(AC1212=0,"",(C1212*(C$8+D$8)/2+E1212*(E$8+F$8)/2+G1212*(G$8+H$8)/2+I1212*(I$8+J$8)/2+K1212*(K$8+L$8)/2+M1212*(M$8+N$8)/2+O1212*(O$8+P$8)/2+Q1212*(Q$8+R$8)/2+S1212*(S$8+T$8)/2+U1212*(U$8+V$8)/2+W1212*(W$8+X$8)/2+Y1212*(Y$8+Z$8)/2)/AC1212)</f>
        <v/>
      </c>
      <c r="AB1212" s="44">
        <f>IF(AD1212=0,"",(D1212*(D$8+C$8)/2+F1212*(F$8+E$8)/2+H1212*(H$8+G$8)/2+J1212*(J$8+I$8)/2+L1212*(L$8+K$8)/2+N1212*(N$8+M$8)/2+P1212*(P$8+O$8)/2+R1212*(R$8+Q$8)/2+T1212*(T$8+S$8)/2+V1212*(V$8+U$8)/2+X1212*(X$8+W$8)/2+Z1212*(Z$8+Y$8)/2)/AD1212)</f>
        <v/>
      </c>
      <c r="AC1212" s="45">
        <f>SUM(AC1187:AC1210)</f>
        <v/>
      </c>
      <c r="AD1212" s="56">
        <f>SUM(AD1187:AD1210)</f>
        <v/>
      </c>
      <c r="AE1212" s="57">
        <f>SUM(AE1187:AE1210)</f>
        <v/>
      </c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</row>
    <row r="1213" ht="15.75" customHeight="1">
      <c r="B1213" s="53" t="inlineStr">
        <is>
          <t>%</t>
        </is>
      </c>
      <c r="C1213" s="58">
        <f>100*C1212/$AE1212</f>
        <v/>
      </c>
      <c r="D1213" s="59">
        <f>100*D1212/$AE1212</f>
        <v/>
      </c>
      <c r="E1213" s="58">
        <f>100*E1212/$AE1212</f>
        <v/>
      </c>
      <c r="F1213" s="59">
        <f>100*F1212/$AE1212</f>
        <v/>
      </c>
      <c r="G1213" s="58">
        <f>100*G1212/$AE1212</f>
        <v/>
      </c>
      <c r="H1213" s="59">
        <f>100*H1212/$AE1212</f>
        <v/>
      </c>
      <c r="I1213" s="58">
        <f>100*I1212/$AE1212</f>
        <v/>
      </c>
      <c r="J1213" s="59">
        <f>100*J1212/$AE1212</f>
        <v/>
      </c>
      <c r="K1213" s="58">
        <f>100*K1212/$AE1212</f>
        <v/>
      </c>
      <c r="L1213" s="59">
        <f>100*L1212/$AE1212</f>
        <v/>
      </c>
      <c r="M1213" s="58">
        <f>100*M1212/$AE1212</f>
        <v/>
      </c>
      <c r="N1213" s="59">
        <f>100*N1212/$AE1212</f>
        <v/>
      </c>
      <c r="O1213" s="58">
        <f>100*O1212/$AE1212</f>
        <v/>
      </c>
      <c r="P1213" s="59">
        <f>100*P1212/$AE1212</f>
        <v/>
      </c>
      <c r="Q1213" s="58">
        <f>100*Q1212/$AE1212</f>
        <v/>
      </c>
      <c r="R1213" s="59">
        <f>100*R1212/$AE1212</f>
        <v/>
      </c>
      <c r="S1213" s="58">
        <f>100*S1212/$AE1212</f>
        <v/>
      </c>
      <c r="T1213" s="59">
        <f>100*T1212/$AE1212</f>
        <v/>
      </c>
      <c r="U1213" s="58">
        <f>100*U1212/$AE1212</f>
        <v/>
      </c>
      <c r="V1213" s="59">
        <f>100*V1212/$AE1212</f>
        <v/>
      </c>
      <c r="W1213" s="58">
        <f>100*W1212/$AE1212</f>
        <v/>
      </c>
      <c r="X1213" s="59">
        <f>100*X1212/$AE1212</f>
        <v/>
      </c>
      <c r="Y1213" s="58">
        <f>100*Y1212/$AE1212</f>
        <v/>
      </c>
      <c r="Z1213" s="59">
        <f>100*Z1212/$AE1212</f>
        <v/>
      </c>
      <c r="AA1213" s="43" t="n"/>
      <c r="AB1213" s="60" t="n"/>
      <c r="AC1213" s="61">
        <f>AC1212/AE1212</f>
        <v/>
      </c>
      <c r="AD1213" s="62">
        <f>AD1212/AE1212</f>
        <v/>
      </c>
      <c r="AE1213" s="63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</row>
    <row r="1214" hidden="1" ht="15.75" customFormat="1" customHeight="1" s="30">
      <c r="B1214" s="64" t="inlineStr">
        <is>
          <t>% cumul VL</t>
        </is>
      </c>
      <c r="C1214" s="3">
        <f>100*C1212/$AC1212</f>
        <v/>
      </c>
      <c r="D1214" s="3" t="n"/>
      <c r="E1214" s="3">
        <f>100*E1212/$AC1212+C1214</f>
        <v/>
      </c>
      <c r="F1214" s="3" t="n"/>
      <c r="G1214" s="3">
        <f>100*G1212/$AC1212+E1214</f>
        <v/>
      </c>
      <c r="H1214" s="3" t="n"/>
      <c r="I1214" s="3">
        <f>100*I1212/$AC1212+G1214</f>
        <v/>
      </c>
      <c r="J1214" s="3" t="n"/>
      <c r="K1214" s="3">
        <f>100*K1212/$AC1212+I1214</f>
        <v/>
      </c>
      <c r="L1214" s="3" t="n"/>
      <c r="M1214" s="3">
        <f>100*M1212/$AC1212+K1214</f>
        <v/>
      </c>
      <c r="N1214" s="3" t="n"/>
      <c r="O1214" s="3">
        <f>100*O1212/$AC1212+M1214</f>
        <v/>
      </c>
      <c r="P1214" s="3" t="n"/>
      <c r="Q1214" s="3">
        <f>100*Q1212/$AC1212+O1214</f>
        <v/>
      </c>
      <c r="R1214" s="3" t="n"/>
      <c r="S1214" s="3">
        <f>100*S1212/$AC1212+Q1214</f>
        <v/>
      </c>
      <c r="T1214" s="3" t="n"/>
      <c r="U1214" s="3">
        <f>100*U1212/$AC1212+S1214</f>
        <v/>
      </c>
      <c r="V1214" s="3" t="n"/>
      <c r="W1214" s="3">
        <f>100*W1212/$AC1212+U1214</f>
        <v/>
      </c>
      <c r="X1214" s="3" t="n"/>
      <c r="Y1214" s="3">
        <f>100*Y1212/$AC1212+W1214</f>
        <v/>
      </c>
      <c r="Z1214" s="3" t="n"/>
      <c r="AB1214" s="65" t="n"/>
      <c r="AC1214" s="65" t="n"/>
      <c r="AD1214" s="65" t="n"/>
      <c r="AE1214" s="65" t="n"/>
      <c r="AO1214" s="3" t="n"/>
      <c r="AP1214" s="66" t="n"/>
      <c r="AQ1214" s="3" t="n"/>
      <c r="AS1214" s="3" t="n"/>
    </row>
    <row r="1215" hidden="1" ht="15.75" customFormat="1" customHeight="1" s="30">
      <c r="A1215" s="67" t="inlineStr">
        <is>
          <t>% cumul PL</t>
        </is>
      </c>
      <c r="D1215" s="3">
        <f>100*D1212/$AD1212</f>
        <v/>
      </c>
      <c r="E1215" s="3" t="n"/>
      <c r="F1215" s="3">
        <f>100*F1212/$AD1212+D1215</f>
        <v/>
      </c>
      <c r="G1215" s="3" t="n"/>
      <c r="H1215" s="3">
        <f>100*H1212/$AD1212+F1215</f>
        <v/>
      </c>
      <c r="I1215" s="3" t="n"/>
      <c r="J1215" s="3">
        <f>100*J1212/$AD1212+H1215</f>
        <v/>
      </c>
      <c r="K1215" s="3" t="n"/>
      <c r="L1215" s="3">
        <f>100*L1212/$AD1212+J1215</f>
        <v/>
      </c>
      <c r="M1215" s="3" t="n"/>
      <c r="N1215" s="3">
        <f>100*N1212/$AD1212+L1215</f>
        <v/>
      </c>
      <c r="O1215" s="3" t="n"/>
      <c r="P1215" s="3">
        <f>100*P1212/$AD1212+N1215</f>
        <v/>
      </c>
      <c r="Q1215" s="3" t="n"/>
      <c r="R1215" s="3">
        <f>100*R1212/$AD1212+P1215</f>
        <v/>
      </c>
      <c r="S1215" s="3" t="n"/>
      <c r="T1215" s="3">
        <f>100*T1212/$AD1212+R1215</f>
        <v/>
      </c>
      <c r="U1215" s="3" t="n"/>
      <c r="V1215" s="3">
        <f>100*V1212/$AD1212+T1215</f>
        <v/>
      </c>
      <c r="W1215" s="3" t="n"/>
      <c r="X1215" s="3">
        <f>100*X1212/$AD1212+V1215</f>
        <v/>
      </c>
      <c r="Y1215" s="3" t="n"/>
      <c r="Z1215" s="3">
        <f>100*Z1212/$AD1212+X1215</f>
        <v/>
      </c>
      <c r="AO1215" s="3" t="n"/>
    </row>
    <row r="1216" hidden="1" ht="15.75" customFormat="1" customHeight="1" s="30">
      <c r="B1216" s="31" t="inlineStr">
        <is>
          <t>% cumul TV</t>
        </is>
      </c>
      <c r="C1216" s="3">
        <f>(C1214*$AC1212+D1215*$AD1212)/$AE1212</f>
        <v/>
      </c>
      <c r="D1216" s="3" t="n"/>
      <c r="E1216" s="3">
        <f>(E1214*$AC1212+F1215*$AD1212)/$AE1212</f>
        <v/>
      </c>
      <c r="F1216" s="3" t="n"/>
      <c r="G1216" s="3">
        <f>(G1214*$AC1212+H1215*$AD1212)/$AE1212</f>
        <v/>
      </c>
      <c r="H1216" s="3" t="n"/>
      <c r="I1216" s="3">
        <f>(I1214*$AC1212+J1215*$AD1212)/$AE1212</f>
        <v/>
      </c>
      <c r="J1216" s="3" t="n"/>
      <c r="K1216" s="3">
        <f>(K1214*$AC1212+L1215*$AD1212)/$AE1212</f>
        <v/>
      </c>
      <c r="L1216" s="3" t="n"/>
      <c r="M1216" s="3">
        <f>(M1214*$AC1212+N1215*$AD1212)/$AE1212</f>
        <v/>
      </c>
      <c r="N1216" s="3" t="n"/>
      <c r="O1216" s="3">
        <f>(O1214*$AC1212+P1215*$AD1212)/$AE1212</f>
        <v/>
      </c>
      <c r="P1216" s="3" t="n"/>
      <c r="Q1216" s="3">
        <f>(Q1214*$AC1212+R1215*$AD1212)/$AE1212</f>
        <v/>
      </c>
      <c r="R1216" s="3" t="n"/>
      <c r="S1216" s="3">
        <f>(S1214*$AC1212+T1215*$AD1212)/$AE1212</f>
        <v/>
      </c>
      <c r="T1216" s="3" t="n"/>
      <c r="U1216" s="3">
        <f>(U1214*$AC1212+V1215*$AD1212)/$AE1212</f>
        <v/>
      </c>
      <c r="V1216" s="3" t="n"/>
      <c r="W1216" s="3">
        <f>(W1214*$AC1212+X1215*$AD1212)/$AE1212</f>
        <v/>
      </c>
      <c r="X1216" s="3" t="n"/>
      <c r="Y1216" s="3">
        <f>(Y1214*$AC1212+Z1215*$AD1212)/$AE1212</f>
        <v/>
      </c>
      <c r="Z1216" s="3" t="n"/>
      <c r="AO1216" s="3" t="n"/>
    </row>
    <row r="1217" ht="15.75" customHeight="1">
      <c r="B1217" s="68" t="n"/>
      <c r="C1217" s="40" t="n"/>
      <c r="D1217" s="40" t="n"/>
      <c r="E1217" s="40" t="n"/>
      <c r="F1217" s="40" t="n"/>
      <c r="G1217" s="40" t="n"/>
      <c r="H1217" s="40" t="n"/>
      <c r="I1217" s="40" t="n"/>
      <c r="J1217" s="40" t="n"/>
      <c r="K1217" s="40" t="n"/>
      <c r="L1217" s="40" t="n"/>
      <c r="M1217" s="40" t="n"/>
      <c r="N1217" s="40" t="n"/>
      <c r="O1217" s="40" t="n"/>
      <c r="P1217" s="40" t="n"/>
      <c r="Q1217" s="40" t="n"/>
      <c r="R1217" s="40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</row>
    <row r="1218" ht="15.75" customHeight="1">
      <c r="B1218" s="69" t="inlineStr">
        <is>
          <t>CLASSIFICATION DES VITESSES PRATIQUEES</t>
        </is>
      </c>
      <c r="C1218" s="70" t="n"/>
      <c r="D1218" s="70" t="n"/>
      <c r="E1218" s="70" t="n"/>
      <c r="F1218" s="70" t="n"/>
      <c r="G1218" s="70" t="n"/>
      <c r="H1218" s="70" t="n"/>
      <c r="I1218" s="70" t="n"/>
      <c r="J1218" s="70" t="n"/>
      <c r="K1218" s="70" t="n"/>
      <c r="L1218" s="70" t="n"/>
      <c r="M1218" s="70" t="n"/>
      <c r="N1218" s="70" t="n"/>
      <c r="O1218" s="70" t="n"/>
      <c r="P1218" s="70" t="n"/>
      <c r="Q1218" s="70" t="n"/>
      <c r="R1218" s="70" t="n"/>
      <c r="S1218" s="70" t="n"/>
      <c r="T1218" s="70" t="n"/>
      <c r="U1218" s="70" t="n"/>
      <c r="V1218" s="70" t="n"/>
      <c r="W1218" s="70" t="n"/>
      <c r="X1218" s="70" t="n"/>
      <c r="Y1218" s="70" t="n"/>
      <c r="Z1218" s="71" t="n"/>
      <c r="AA1218" s="452" t="inlineStr">
        <is>
          <t>RECAPITULATIF</t>
        </is>
      </c>
      <c r="AB1218" s="446" t="n"/>
      <c r="AC1218" s="446" t="n"/>
      <c r="AD1218" s="446" t="n"/>
      <c r="AE1218" s="446" t="n"/>
      <c r="AF1218" s="446" t="n"/>
      <c r="AG1218" s="446" t="n"/>
      <c r="AH1218" s="446" t="n"/>
      <c r="AI1218" s="446" t="n"/>
      <c r="AJ1218" s="446" t="n"/>
      <c r="AK1218" s="446" t="n"/>
      <c r="AL1218" s="446" t="n"/>
      <c r="AM1218" s="449" t="n"/>
      <c r="AN1218" s="72" t="n"/>
    </row>
    <row r="1219" ht="15.75" customHeight="1">
      <c r="B1219" s="73" t="n"/>
      <c r="C1219" s="40" t="n"/>
      <c r="D1219" s="40" t="n"/>
      <c r="E1219" s="40" t="n"/>
      <c r="F1219" s="40" t="n"/>
      <c r="G1219" s="40" t="n"/>
      <c r="H1219" s="40" t="n"/>
      <c r="I1219" s="40" t="n"/>
      <c r="J1219" s="40" t="n"/>
      <c r="K1219" s="40" t="n"/>
      <c r="L1219" s="40" t="n"/>
      <c r="M1219" s="40" t="n"/>
      <c r="N1219" s="40" t="n"/>
      <c r="O1219" s="40" t="n"/>
      <c r="P1219" s="40" t="n"/>
      <c r="Q1219" s="40" t="n"/>
      <c r="R1219" s="40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74" t="inlineStr">
        <is>
          <t>Vitesse limite =</t>
        </is>
      </c>
      <c r="AD1219" s="74" t="inlineStr">
        <is>
          <t>Vitesse limite =</t>
        </is>
      </c>
      <c r="AE1219" s="501" t="inlineStr">
        <is>
          <t>km/h</t>
        </is>
      </c>
      <c r="AF1219" s="40" t="inlineStr">
        <is>
          <t>{{VMAX}}</t>
        </is>
      </c>
      <c r="AG1219" s="74" t="inlineStr">
        <is>
          <t>Page =</t>
        </is>
      </c>
      <c r="AH1219" s="74" t="n">
        <v>24</v>
      </c>
      <c r="AI1219" s="501" t="inlineStr">
        <is>
          <t>h</t>
        </is>
      </c>
      <c r="AL1219" s="40" t="n"/>
      <c r="AM1219" s="40" t="n"/>
      <c r="AN1219" s="40" t="n"/>
    </row>
    <row r="1220" ht="15.75" customHeight="1">
      <c r="B1220" s="73" t="n"/>
      <c r="C1220" s="40" t="n"/>
      <c r="D1220" s="40" t="n"/>
      <c r="E1220" s="40" t="n"/>
      <c r="F1220" s="40" t="n"/>
      <c r="G1220" s="40" t="n"/>
      <c r="H1220" s="40" t="n"/>
      <c r="I1220" s="40" t="n"/>
      <c r="J1220" s="40" t="n"/>
      <c r="K1220" s="40" t="n"/>
      <c r="L1220" s="40" t="n"/>
      <c r="M1220" s="40" t="n"/>
      <c r="N1220" s="40" t="n"/>
      <c r="O1220" s="40" t="n"/>
      <c r="P1220" s="40" t="n"/>
      <c r="Q1220" s="40" t="n"/>
      <c r="R1220" s="40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51" t="inlineStr">
        <is>
          <t>Véhicules</t>
        </is>
      </c>
      <c r="AB1220" s="427" t="n"/>
      <c r="AC1220" s="428" t="n"/>
      <c r="AD1220" s="448" t="inlineStr">
        <is>
          <t>Débits</t>
        </is>
      </c>
      <c r="AE1220" s="449" t="n"/>
      <c r="AF1220" s="448" t="inlineStr">
        <is>
          <t>Vitesses</t>
        </is>
      </c>
      <c r="AG1220" s="446" t="n"/>
      <c r="AH1220" s="446" t="n"/>
      <c r="AI1220" s="446" t="n"/>
      <c r="AJ1220" s="449" t="n"/>
      <c r="AK1220" s="448" t="inlineStr">
        <is>
          <t>Périodes</t>
        </is>
      </c>
      <c r="AL1220" s="446" t="n"/>
      <c r="AM1220" s="449" t="n"/>
      <c r="AN1220" s="533" t="n"/>
    </row>
    <row r="1221" ht="15.75" customHeight="1">
      <c r="B1221" s="77" t="n"/>
      <c r="C1221" s="78" t="n"/>
      <c r="D1221" s="78" t="n"/>
      <c r="E1221" s="78" t="n"/>
      <c r="F1221" s="78" t="n"/>
      <c r="G1221" s="78" t="n"/>
      <c r="H1221" s="78" t="n"/>
      <c r="I1221" s="78" t="n"/>
      <c r="J1221" s="78" t="n"/>
      <c r="K1221" s="78" t="n"/>
      <c r="L1221" s="78" t="n"/>
      <c r="M1221" s="78" t="n"/>
      <c r="N1221" s="78" t="n"/>
      <c r="O1221" s="78" t="n"/>
      <c r="P1221" s="78" t="n"/>
      <c r="Q1221" s="78" t="n"/>
      <c r="R1221" s="78" t="n"/>
      <c r="S1221" s="78" t="n"/>
      <c r="T1221" s="78" t="n"/>
      <c r="U1221" s="78" t="n"/>
      <c r="V1221" s="78" t="n"/>
      <c r="W1221" s="78" t="n"/>
      <c r="X1221" s="78" t="n"/>
      <c r="Y1221" s="78" t="n"/>
      <c r="Z1221" s="78" t="n"/>
      <c r="AA1221" s="434" t="n"/>
      <c r="AB1221" s="435" t="n"/>
      <c r="AC1221" s="436" t="n"/>
      <c r="AD1221" s="79" t="inlineStr">
        <is>
          <t>Total</t>
        </is>
      </c>
      <c r="AE1221" s="80" t="inlineStr">
        <is>
          <t>TMH</t>
        </is>
      </c>
      <c r="AF1221" s="81" t="inlineStr">
        <is>
          <t>Vmoy</t>
        </is>
      </c>
      <c r="AG1221" s="82" t="inlineStr">
        <is>
          <t>V15</t>
        </is>
      </c>
      <c r="AH1221" s="83" t="inlineStr">
        <is>
          <t>V50</t>
        </is>
      </c>
      <c r="AI1221" s="472" t="inlineStr">
        <is>
          <t>V85</t>
        </is>
      </c>
      <c r="AJ1221" s="79" t="inlineStr">
        <is>
          <t>Infrac.</t>
        </is>
      </c>
      <c r="AK1221" s="85" t="n">
        <v>1</v>
      </c>
      <c r="AL1221" s="85" t="n">
        <v>2</v>
      </c>
      <c r="AM1221" s="86" t="n">
        <v>3</v>
      </c>
      <c r="AN1221" s="87" t="n"/>
    </row>
    <row r="1222" ht="15.75" customHeight="1">
      <c r="B1222" s="77" t="n"/>
      <c r="C1222" s="78" t="n"/>
      <c r="D1222" s="78" t="n"/>
      <c r="E1222" s="78" t="n"/>
      <c r="F1222" s="78" t="n"/>
      <c r="G1222" s="78" t="n"/>
      <c r="H1222" s="78" t="n"/>
      <c r="I1222" s="78" t="n"/>
      <c r="J1222" s="78" t="n"/>
      <c r="K1222" s="78" t="n"/>
      <c r="L1222" s="78" t="n"/>
      <c r="M1222" s="78" t="n"/>
      <c r="N1222" s="78" t="n"/>
      <c r="O1222" s="78" t="n"/>
      <c r="P1222" s="78" t="n"/>
      <c r="Q1222" s="78" t="n"/>
      <c r="R1222" s="78" t="n"/>
      <c r="S1222" s="78" t="n"/>
      <c r="T1222" s="78" t="n"/>
      <c r="U1222" s="78" t="n"/>
      <c r="V1222" s="78" t="n"/>
      <c r="W1222" s="78" t="n"/>
      <c r="X1222" s="78" t="n"/>
      <c r="Y1222" s="78" t="n"/>
      <c r="Z1222" s="78" t="n"/>
      <c r="AA1222" s="426" t="inlineStr">
        <is>
          <t>Tout véhicule (TV)</t>
        </is>
      </c>
      <c r="AB1222" s="427" t="n"/>
      <c r="AC1222" s="428" t="n"/>
      <c r="AD1222" s="88" t="n"/>
      <c r="AE1222" s="89" t="n"/>
      <c r="AF1222" s="481" t="n"/>
      <c r="AG1222" s="91" t="n"/>
      <c r="AH1222" s="92" t="n"/>
      <c r="AI1222" s="513" t="n"/>
      <c r="AJ1222" s="94" t="n"/>
      <c r="AK1222" s="32" t="n"/>
      <c r="AL1222" s="32" t="n"/>
      <c r="AM1222" s="95" t="n"/>
    </row>
    <row r="1223" ht="15.75" customFormat="1" customHeight="1" s="96">
      <c r="B1223" s="97" t="n"/>
      <c r="C1223" s="98" t="n"/>
      <c r="D1223" s="98" t="n"/>
      <c r="E1223" s="98" t="n"/>
      <c r="F1223" s="98" t="n"/>
      <c r="G1223" s="98" t="n"/>
      <c r="H1223" s="98" t="n"/>
      <c r="I1223" s="98" t="n"/>
      <c r="J1223" s="98" t="n"/>
      <c r="K1223" s="98" t="n"/>
      <c r="L1223" s="98" t="n"/>
      <c r="M1223" s="98" t="n"/>
      <c r="N1223" s="98" t="n"/>
      <c r="O1223" s="98" t="n"/>
      <c r="P1223" s="98" t="n"/>
      <c r="Q1223" s="98" t="n"/>
      <c r="R1223" s="98" t="n"/>
      <c r="S1223" s="98" t="n"/>
      <c r="T1223" s="98" t="n"/>
      <c r="U1223" s="98" t="n"/>
      <c r="V1223" s="98" t="n"/>
      <c r="W1223" s="98" t="n"/>
      <c r="X1223" s="98" t="n"/>
      <c r="Y1223" s="98" t="n"/>
      <c r="Z1223" s="98" t="n"/>
      <c r="AA1223" s="99" t="n"/>
      <c r="AB1223" s="100" t="n"/>
      <c r="AC1223" s="101" t="n"/>
      <c r="AD1223" s="371" t="n"/>
      <c r="AE1223" s="102" t="n"/>
      <c r="AF1223" s="103" t="n"/>
      <c r="AG1223" s="104" t="n"/>
      <c r="AH1223" s="105" t="n"/>
      <c r="AI1223" s="106" t="n"/>
      <c r="AJ1223" s="376" t="n"/>
      <c r="AK1223" s="385" t="n"/>
      <c r="AL1223" s="386" t="n"/>
      <c r="AM1223" s="387" t="n"/>
      <c r="AO1223" s="107" t="n"/>
      <c r="AP1223" s="108" t="n"/>
      <c r="AQ1223" s="108" t="n"/>
      <c r="AR1223" s="108" t="n"/>
      <c r="AS1223" s="108" t="n"/>
    </row>
    <row r="1224" ht="15.75" customHeight="1">
      <c r="B1224" s="77" t="n"/>
      <c r="C1224" s="78" t="n"/>
      <c r="D1224" s="78" t="n"/>
      <c r="E1224" s="78" t="n"/>
      <c r="F1224" s="78" t="n"/>
      <c r="G1224" s="78" t="n"/>
      <c r="H1224" s="78" t="n"/>
      <c r="I1224" s="78" t="n"/>
      <c r="J1224" s="78" t="n"/>
      <c r="K1224" s="78" t="n"/>
      <c r="L1224" s="78" t="n"/>
      <c r="M1224" s="78" t="n"/>
      <c r="N1224" s="78" t="n"/>
      <c r="O1224" s="78" t="n"/>
      <c r="P1224" s="78" t="n"/>
      <c r="Q1224" s="78" t="n"/>
      <c r="R1224" s="78" t="n"/>
      <c r="S1224" s="78" t="n"/>
      <c r="T1224" s="78" t="n"/>
      <c r="U1224" s="78" t="n"/>
      <c r="V1224" s="78" t="n"/>
      <c r="W1224" s="78" t="n"/>
      <c r="X1224" s="78" t="n"/>
      <c r="Y1224" s="78" t="n"/>
      <c r="Z1224" s="78" t="n"/>
      <c r="AA1224" s="551" t="inlineStr">
        <is>
          <t>Véhicules légers (VL)</t>
        </is>
      </c>
      <c r="AB1224" s="427" t="n"/>
      <c r="AC1224" s="428" t="n"/>
      <c r="AD1224" s="109" t="n"/>
      <c r="AE1224" s="110" t="n"/>
      <c r="AF1224" s="111" t="n"/>
      <c r="AG1224" s="112" t="n"/>
      <c r="AH1224" s="113" t="n"/>
      <c r="AI1224" s="114" t="n"/>
      <c r="AJ1224" s="115" t="n"/>
      <c r="AK1224" s="116" t="n"/>
      <c r="AL1224" s="116" t="n"/>
      <c r="AM1224" s="117" t="n"/>
    </row>
    <row r="1225" ht="15.75" customFormat="1" customHeight="1" s="96">
      <c r="B1225" s="97" t="n"/>
      <c r="C1225" s="98" t="n"/>
      <c r="D1225" s="98" t="n"/>
      <c r="E1225" s="98" t="n"/>
      <c r="F1225" s="98" t="n"/>
      <c r="G1225" s="98" t="n"/>
      <c r="H1225" s="98" t="n"/>
      <c r="I1225" s="98" t="n"/>
      <c r="J1225" s="98" t="n"/>
      <c r="K1225" s="98" t="n"/>
      <c r="L1225" s="98" t="n"/>
      <c r="M1225" s="98" t="n"/>
      <c r="N1225" s="98" t="n"/>
      <c r="O1225" s="98" t="n"/>
      <c r="P1225" s="98" t="n"/>
      <c r="Q1225" s="98" t="n"/>
      <c r="R1225" s="98" t="n"/>
      <c r="S1225" s="98" t="n"/>
      <c r="T1225" s="98" t="n"/>
      <c r="U1225" s="98" t="n"/>
      <c r="V1225" s="98" t="n"/>
      <c r="W1225" s="98" t="n"/>
      <c r="X1225" s="98" t="n"/>
      <c r="Y1225" s="98" t="n"/>
      <c r="Z1225" s="98" t="n"/>
      <c r="AA1225" s="118" t="n"/>
      <c r="AB1225" s="119" t="n"/>
      <c r="AC1225" s="120" t="n"/>
      <c r="AD1225" s="372" t="n"/>
      <c r="AE1225" s="121" t="n"/>
      <c r="AF1225" s="419" t="n"/>
      <c r="AG1225" s="122" t="n"/>
      <c r="AH1225" s="123" t="n"/>
      <c r="AI1225" s="124" t="n"/>
      <c r="AJ1225" s="375" t="n"/>
      <c r="AK1225" s="390" t="n"/>
      <c r="AL1225" s="389" t="n"/>
      <c r="AM1225" s="388" t="n"/>
      <c r="AO1225" s="107" t="n"/>
      <c r="AP1225" s="108" t="n"/>
      <c r="AQ1225" s="108" t="n"/>
      <c r="AR1225" s="108" t="n"/>
      <c r="AS1225" s="108" t="n"/>
    </row>
    <row r="1226" ht="15.75" customHeight="1">
      <c r="B1226" s="77" t="n"/>
      <c r="C1226" s="78" t="n"/>
      <c r="D1226" s="78" t="n"/>
      <c r="E1226" s="78" t="n"/>
      <c r="F1226" s="78" t="n"/>
      <c r="G1226" s="78" t="n"/>
      <c r="H1226" s="78" t="n"/>
      <c r="I1226" s="78" t="n"/>
      <c r="J1226" s="78" t="n"/>
      <c r="K1226" s="78" t="n"/>
      <c r="L1226" s="78" t="n"/>
      <c r="M1226" s="78" t="n"/>
      <c r="N1226" s="78" t="n"/>
      <c r="O1226" s="78" t="n"/>
      <c r="P1226" s="78" t="n"/>
      <c r="Q1226" s="78" t="n"/>
      <c r="R1226" s="78" t="n"/>
      <c r="S1226" s="78" t="n"/>
      <c r="T1226" s="78" t="n"/>
      <c r="U1226" s="78" t="n"/>
      <c r="V1226" s="78" t="n"/>
      <c r="W1226" s="78" t="n"/>
      <c r="X1226" s="78" t="n"/>
      <c r="Y1226" s="78" t="n"/>
      <c r="Z1226" s="78" t="n"/>
      <c r="AA1226" s="549" t="inlineStr">
        <is>
          <t>Poids lourds (PL)</t>
        </is>
      </c>
      <c r="AB1226" s="427" t="n"/>
      <c r="AC1226" s="428" t="n"/>
      <c r="AD1226" s="125" t="n"/>
      <c r="AE1226" s="126" t="n"/>
      <c r="AF1226" s="127" t="n"/>
      <c r="AG1226" s="128" t="n"/>
      <c r="AH1226" s="129" t="n"/>
      <c r="AI1226" s="130" t="n"/>
      <c r="AJ1226" s="131" t="n"/>
      <c r="AK1226" s="132" t="n"/>
      <c r="AL1226" s="132" t="n"/>
      <c r="AM1226" s="133" t="n"/>
    </row>
    <row r="1227" ht="15.75" customFormat="1" customHeight="1" s="96">
      <c r="B1227" s="97" t="n"/>
      <c r="C1227" s="98" t="n"/>
      <c r="D1227" s="98" t="n"/>
      <c r="E1227" s="98" t="n"/>
      <c r="F1227" s="98" t="n"/>
      <c r="G1227" s="98" t="n"/>
      <c r="H1227" s="98" t="n"/>
      <c r="I1227" s="98" t="n"/>
      <c r="J1227" s="98" t="n"/>
      <c r="K1227" s="98" t="n"/>
      <c r="L1227" s="98" t="n"/>
      <c r="M1227" s="98" t="n"/>
      <c r="N1227" s="98" t="n"/>
      <c r="O1227" s="98" t="n"/>
      <c r="P1227" s="98" t="n"/>
      <c r="Q1227" s="98" t="n"/>
      <c r="R1227" s="98" t="n"/>
      <c r="S1227" s="98" t="n"/>
      <c r="T1227" s="98" t="n"/>
      <c r="U1227" s="98" t="n"/>
      <c r="V1227" s="98" t="n"/>
      <c r="W1227" s="98" t="n"/>
      <c r="X1227" s="98" t="n"/>
      <c r="Y1227" s="98" t="n"/>
      <c r="Z1227" s="98" t="n"/>
      <c r="AA1227" s="134" t="n"/>
      <c r="AB1227" s="135" t="n"/>
      <c r="AC1227" s="136" t="n"/>
      <c r="AD1227" s="373">
        <f>AD1213</f>
        <v/>
      </c>
      <c r="AE1227" s="137" t="n"/>
      <c r="AF1227" s="418" t="inlineStr">
        <is>
          <t>km/h</t>
        </is>
      </c>
      <c r="AG1227" s="138">
        <f>SUMPRODUCT(MATCH(1,--($C1215:$Z1215&gt;15),0))</f>
        <v/>
      </c>
      <c r="AH1227" s="139">
        <f>SUMPRODUCT(MATCH(1,--($C1215:$Z1215&gt;50),0))</f>
        <v/>
      </c>
      <c r="AI1227" s="140">
        <f>SUMPRODUCT(MATCH(1,--($C1215:$Z1215&gt;85),0))</f>
        <v/>
      </c>
      <c r="AJ1227" s="374">
        <f>AJ1226/AD1226</f>
        <v/>
      </c>
      <c r="AK1227" s="391">
        <f>AK1226/$AD1226</f>
        <v/>
      </c>
      <c r="AL1227" s="393">
        <f>AL1226/$AD1226</f>
        <v/>
      </c>
      <c r="AM1227" s="392">
        <f>AM1226/$AD1226</f>
        <v/>
      </c>
      <c r="AO1227" s="107" t="n"/>
      <c r="AP1227" s="108" t="n"/>
      <c r="AQ1227" s="108" t="n"/>
      <c r="AR1227" s="108" t="n"/>
      <c r="AS1227" s="108" t="n"/>
    </row>
    <row r="1228" ht="15.75" customHeight="1">
      <c r="B1228" s="77" t="n"/>
      <c r="C1228" s="78" t="n"/>
      <c r="D1228" s="78" t="n"/>
      <c r="E1228" s="78" t="n"/>
      <c r="F1228" s="78" t="n"/>
      <c r="G1228" s="78" t="n"/>
      <c r="H1228" s="78" t="n"/>
      <c r="I1228" s="78" t="n"/>
      <c r="J1228" s="78" t="n"/>
      <c r="K1228" s="78" t="n"/>
      <c r="L1228" s="78" t="n"/>
      <c r="M1228" s="78" t="n"/>
      <c r="N1228" s="78" t="n"/>
      <c r="O1228" s="78" t="n"/>
      <c r="P1228" s="78" t="n"/>
      <c r="Q1228" s="78" t="n"/>
      <c r="R1228" s="78" t="n"/>
      <c r="S1228" s="78" t="n"/>
      <c r="T1228" s="78" t="n"/>
      <c r="U1228" s="78" t="n"/>
      <c r="V1228" s="78" t="n"/>
      <c r="W1228" s="78" t="n"/>
      <c r="X1228" s="78" t="n"/>
      <c r="Y1228" s="78" t="n"/>
      <c r="Z1228" s="78" t="n"/>
      <c r="AB1228" s="141" t="n"/>
      <c r="AC1228" s="141" t="n"/>
      <c r="AD1228" s="142" t="n"/>
      <c r="AE1228" s="143" t="n"/>
      <c r="AF1228" s="143" t="n"/>
      <c r="AG1228" s="143" t="n"/>
      <c r="AH1228" s="143" t="n"/>
      <c r="AI1228" s="438" t="inlineStr">
        <is>
          <t>Période 1:</t>
        </is>
      </c>
      <c r="AK1228" s="316" t="inlineStr">
        <is>
          <t>{{P1_START}}</t>
        </is>
      </c>
      <c r="AL1228" s="425" t="inlineStr">
        <is>
          <t>à</t>
        </is>
      </c>
      <c r="AM1228" s="316" t="inlineStr">
        <is>
          <t>{{P1_END}}</t>
        </is>
      </c>
      <c r="AN1228" s="144" t="n"/>
    </row>
    <row r="1229" ht="15.75" customHeight="1">
      <c r="B1229" s="77" t="n"/>
      <c r="C1229" s="78" t="n"/>
      <c r="D1229" s="78" t="n"/>
      <c r="E1229" s="78" t="n"/>
      <c r="F1229" s="78" t="n"/>
      <c r="G1229" s="78" t="n"/>
      <c r="H1229" s="78" t="n"/>
      <c r="I1229" s="78" t="n"/>
      <c r="J1229" s="78" t="n"/>
      <c r="K1229" s="78" t="n"/>
      <c r="L1229" s="78" t="n"/>
      <c r="M1229" s="78" t="n"/>
      <c r="N1229" s="78" t="n"/>
      <c r="O1229" s="78" t="n"/>
      <c r="P1229" s="78" t="n"/>
      <c r="Q1229" s="78" t="n"/>
      <c r="R1229" s="78" t="n"/>
      <c r="S1229" s="78" t="n"/>
      <c r="T1229" s="78" t="n"/>
      <c r="U1229" s="78" t="n"/>
      <c r="V1229" s="78" t="n"/>
      <c r="W1229" s="78" t="n"/>
      <c r="X1229" s="78" t="n"/>
      <c r="Y1229" s="78" t="n"/>
      <c r="Z1229" s="78" t="n"/>
      <c r="AB1229" s="145" t="n"/>
      <c r="AC1229" s="145" t="n"/>
      <c r="AD1229" s="146" t="n"/>
      <c r="AE1229" s="147" t="n"/>
      <c r="AF1229" s="147" t="n"/>
      <c r="AG1229" s="147" t="n"/>
      <c r="AH1229" s="147" t="n"/>
      <c r="AI1229" s="438" t="inlineStr">
        <is>
          <t>Période 2:</t>
        </is>
      </c>
      <c r="AK1229" s="316" t="inlineStr">
        <is>
          <t>{{P2_START}}</t>
        </is>
      </c>
      <c r="AL1229" s="425" t="inlineStr">
        <is>
          <t>à</t>
        </is>
      </c>
      <c r="AM1229" s="316" t="inlineStr">
        <is>
          <t>{{P2_END}}</t>
        </is>
      </c>
      <c r="AN1229" s="144" t="n"/>
    </row>
    <row r="1230" ht="15.75" customHeight="1">
      <c r="B1230" s="77" t="n"/>
      <c r="C1230" s="78" t="n"/>
      <c r="D1230" s="78" t="n"/>
      <c r="E1230" s="78" t="n"/>
      <c r="F1230" s="78" t="n"/>
      <c r="G1230" s="78" t="n"/>
      <c r="H1230" s="78" t="n"/>
      <c r="I1230" s="78" t="n"/>
      <c r="J1230" s="78" t="n"/>
      <c r="K1230" s="78" t="n"/>
      <c r="L1230" s="78" t="n"/>
      <c r="M1230" s="78" t="n"/>
      <c r="N1230" s="78" t="n"/>
      <c r="O1230" s="78" t="n"/>
      <c r="P1230" s="78" t="n"/>
      <c r="Q1230" s="78" t="n"/>
      <c r="R1230" s="78" t="n"/>
      <c r="S1230" s="78" t="n"/>
      <c r="T1230" s="78" t="n"/>
      <c r="U1230" s="78" t="n"/>
      <c r="V1230" s="78" t="n"/>
      <c r="W1230" s="78" t="n"/>
      <c r="X1230" s="78" t="n"/>
      <c r="Y1230" s="78" t="n"/>
      <c r="Z1230" s="78" t="n"/>
      <c r="AB1230" s="148" t="n"/>
      <c r="AC1230" s="148" t="n"/>
      <c r="AD1230" s="146" t="n"/>
      <c r="AE1230" s="147" t="n"/>
      <c r="AF1230" s="147" t="n"/>
      <c r="AG1230" s="147" t="n"/>
      <c r="AH1230" s="147" t="n"/>
      <c r="AI1230" s="438" t="inlineStr">
        <is>
          <t>Période 3:</t>
        </is>
      </c>
      <c r="AK1230" s="316" t="inlineStr">
        <is>
          <t>{{P3_START}}</t>
        </is>
      </c>
      <c r="AL1230" s="425" t="inlineStr">
        <is>
          <t>à</t>
        </is>
      </c>
      <c r="AM1230" s="316" t="inlineStr">
        <is>
          <t>{{P3_END}}</t>
        </is>
      </c>
      <c r="AN1230" s="144" t="n"/>
    </row>
    <row r="1231" ht="15.75" customHeight="1">
      <c r="B1231" s="77" t="n"/>
      <c r="C1231" s="78" t="n"/>
      <c r="D1231" s="78" t="n"/>
      <c r="E1231" s="78" t="n"/>
      <c r="F1231" s="78" t="n"/>
      <c r="G1231" s="78" t="n"/>
      <c r="H1231" s="78" t="n"/>
      <c r="I1231" s="78" t="n"/>
      <c r="J1231" s="78" t="n"/>
      <c r="K1231" s="78" t="n"/>
      <c r="L1231" s="78" t="n"/>
      <c r="M1231" s="78" t="n"/>
      <c r="N1231" s="78" t="n"/>
      <c r="O1231" s="78" t="n"/>
      <c r="P1231" s="78" t="n"/>
      <c r="Q1231" s="78" t="n"/>
      <c r="R1231" s="78" t="n"/>
      <c r="S1231" s="78" t="n"/>
      <c r="T1231" s="78" t="n"/>
      <c r="U1231" s="78" t="n"/>
      <c r="V1231" s="78" t="n"/>
      <c r="W1231" s="78" t="n"/>
      <c r="X1231" s="78" t="n"/>
      <c r="Y1231" s="78" t="n"/>
      <c r="Z1231" s="78" t="n"/>
      <c r="AB1231" s="149" t="n"/>
      <c r="AC1231" s="74" t="n"/>
      <c r="AD1231" s="150" t="n"/>
      <c r="AE1231" s="150" t="n"/>
      <c r="AF1231" s="149" t="n"/>
      <c r="AG1231" s="150" t="n"/>
      <c r="AH1231" s="150" t="n"/>
      <c r="AI1231" s="151" t="n"/>
      <c r="AJ1231" s="151" t="n"/>
      <c r="AK1231" s="151" t="n"/>
      <c r="AL1231" s="151" t="n"/>
      <c r="AM1231" s="151" t="n"/>
      <c r="AN1231" s="151" t="n"/>
    </row>
    <row r="1232" ht="15.75" customHeight="1">
      <c r="B1232" s="77" t="n"/>
      <c r="C1232" s="78" t="n"/>
      <c r="D1232" s="78" t="n"/>
      <c r="E1232" s="78" t="n"/>
      <c r="F1232" s="78" t="n"/>
      <c r="G1232" s="78" t="n"/>
      <c r="H1232" s="78" t="n"/>
      <c r="I1232" s="78" t="n"/>
      <c r="J1232" s="78" t="n"/>
      <c r="K1232" s="78" t="n"/>
      <c r="L1232" s="78" t="n"/>
      <c r="M1232" s="78" t="n"/>
      <c r="N1232" s="78" t="n"/>
      <c r="O1232" s="78" t="n"/>
      <c r="P1232" s="78" t="n"/>
      <c r="Q1232" s="78" t="n"/>
      <c r="R1232" s="78" t="n"/>
      <c r="S1232" s="78" t="n"/>
      <c r="T1232" s="78" t="n"/>
      <c r="U1232" s="78" t="n"/>
      <c r="V1232" s="78" t="n"/>
      <c r="W1232" s="78" t="n"/>
      <c r="X1232" s="78" t="n"/>
      <c r="Y1232" s="78" t="n"/>
      <c r="Z1232" s="78" t="n"/>
      <c r="AA1232" s="40" t="n"/>
      <c r="AB1232" s="40" t="n"/>
      <c r="AC1232" s="40" t="n"/>
      <c r="AD1232" s="40" t="n"/>
      <c r="AE1232" s="40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</row>
    <row r="1233" ht="15.75" customHeight="1"/>
    <row r="1234" ht="15.75" customHeight="1">
      <c r="B1234" s="5" t="n"/>
      <c r="C1234" s="6" t="n"/>
      <c r="D1234" s="6" t="n"/>
      <c r="E1234" s="6" t="n"/>
      <c r="F1234" s="7" t="n"/>
      <c r="G1234" s="445" t="inlineStr">
        <is>
          <t>MOYENNE DE LA PERIODE DE RELEVE</t>
        </is>
      </c>
      <c r="H1234" s="446" t="n"/>
      <c r="I1234" s="446" t="n"/>
      <c r="J1234" s="446" t="n"/>
      <c r="K1234" s="446" t="n"/>
      <c r="L1234" s="446" t="n"/>
      <c r="M1234" s="446" t="n"/>
      <c r="N1234" s="446" t="n"/>
      <c r="O1234" s="446" t="n"/>
      <c r="P1234" s="446" t="n"/>
      <c r="Q1234" s="446" t="n"/>
      <c r="R1234" s="446" t="n"/>
      <c r="S1234" s="446" t="n"/>
      <c r="T1234" s="446" t="n"/>
      <c r="U1234" s="446" t="n"/>
      <c r="V1234" s="446" t="n"/>
      <c r="W1234" s="446" t="n"/>
      <c r="X1234" s="446" t="n"/>
      <c r="Y1234" s="446" t="n"/>
      <c r="Z1234" s="446" t="n"/>
      <c r="AA1234" s="446" t="n"/>
      <c r="AB1234" s="446" t="n"/>
      <c r="AC1234" s="446" t="n"/>
      <c r="AD1234" s="446" t="n"/>
      <c r="AE1234" s="446" t="n"/>
      <c r="AF1234" s="446" t="n"/>
      <c r="AG1234" s="8" t="n"/>
      <c r="AH1234" s="8" t="n"/>
      <c r="AI1234" s="8" t="n"/>
      <c r="AJ1234" s="8" t="n"/>
      <c r="AK1234" s="8" t="n"/>
      <c r="AL1234" s="8" t="n"/>
      <c r="AM1234" s="9" t="n"/>
      <c r="AN1234" s="10" t="n"/>
    </row>
    <row r="1235" ht="15.75" customHeight="1">
      <c r="B1235" s="11" t="n"/>
      <c r="C1235" s="12" t="n"/>
      <c r="D1235" s="12" t="n"/>
      <c r="E1235" s="12" t="n"/>
      <c r="F1235" s="13" t="n"/>
      <c r="G1235" s="550" t="inlineStr">
        <is>
          <t>SENS1</t>
        </is>
      </c>
      <c r="H1235" s="427" t="n"/>
      <c r="I1235" s="427" t="n"/>
      <c r="J1235" s="428" t="n"/>
      <c r="K1235" s="444" t="inlineStr">
        <is>
          <t>Sens</t>
        </is>
      </c>
      <c r="L1235" s="440" t="n">
        <v>1</v>
      </c>
      <c r="M1235" s="447" t="inlineStr">
        <is>
          <t>Voie</t>
        </is>
      </c>
      <c r="N1235" s="440" t="n">
        <v>0</v>
      </c>
      <c r="O1235" s="14" t="n"/>
      <c r="P1235" s="15" t="n"/>
      <c r="Q1235" s="441" t="inlineStr">
        <is>
          <t>{{SECT_INFO}}</t>
        </is>
      </c>
      <c r="R1235" s="427" t="n"/>
      <c r="S1235" s="427" t="n"/>
      <c r="T1235" s="427" t="n"/>
      <c r="U1235" s="427" t="n"/>
      <c r="V1235" s="427" t="n"/>
      <c r="W1235" s="427" t="n"/>
      <c r="X1235" s="427" t="n"/>
      <c r="Y1235" s="428" t="n"/>
      <c r="Z1235" s="441" t="inlineStr">
        <is>
          <t>{{SURVEY_PERIOD}}</t>
        </is>
      </c>
      <c r="AA1235" s="427" t="n"/>
      <c r="AB1235" s="427" t="n"/>
      <c r="AC1235" s="427" t="n"/>
      <c r="AD1235" s="427" t="n"/>
      <c r="AE1235" s="427" t="n"/>
      <c r="AF1235" s="428" t="n"/>
      <c r="AG1235" s="441" t="inlineStr">
        <is>
          <t>Mode 4 / Seq = 60mn</t>
        </is>
      </c>
      <c r="AH1235" s="427" t="n"/>
      <c r="AI1235" s="427" t="n"/>
      <c r="AJ1235" s="427" t="n"/>
      <c r="AK1235" s="427" t="n"/>
      <c r="AL1235" s="427" t="n"/>
      <c r="AM1235" s="428" t="n"/>
      <c r="AN1235" s="16" t="n"/>
    </row>
    <row r="1236" ht="15.75" customHeight="1">
      <c r="B1236" s="11" t="n"/>
      <c r="C1236" s="12" t="n"/>
      <c r="D1236" s="12" t="n"/>
      <c r="E1236" s="12" t="n"/>
      <c r="F1236" s="13" t="n"/>
      <c r="G1236" s="431" t="n"/>
      <c r="J1236" s="433" t="n"/>
      <c r="K1236" s="434" t="n"/>
      <c r="L1236" s="435" t="n"/>
      <c r="M1236" s="435" t="n"/>
      <c r="N1236" s="435" t="n"/>
      <c r="O1236" s="17" t="n"/>
      <c r="P1236" s="18" t="n"/>
      <c r="Q1236" s="434" t="n"/>
      <c r="R1236" s="435" t="n"/>
      <c r="S1236" s="435" t="n"/>
      <c r="T1236" s="435" t="n"/>
      <c r="U1236" s="435" t="n"/>
      <c r="V1236" s="435" t="n"/>
      <c r="W1236" s="435" t="n"/>
      <c r="X1236" s="435" t="n"/>
      <c r="Y1236" s="436" t="n"/>
      <c r="Z1236" s="434" t="n"/>
      <c r="AA1236" s="435" t="n"/>
      <c r="AB1236" s="435" t="n"/>
      <c r="AC1236" s="435" t="n"/>
      <c r="AD1236" s="435" t="n"/>
      <c r="AE1236" s="435" t="n"/>
      <c r="AF1236" s="436" t="n"/>
      <c r="AG1236" s="434" t="n"/>
      <c r="AH1236" s="435" t="n"/>
      <c r="AI1236" s="435" t="n"/>
      <c r="AJ1236" s="435" t="n"/>
      <c r="AK1236" s="435" t="n"/>
      <c r="AL1236" s="435" t="n"/>
      <c r="AM1236" s="436" t="n"/>
      <c r="AN1236" s="16" t="n"/>
    </row>
    <row r="1237" ht="15.75" customHeight="1">
      <c r="B1237" s="11" t="n"/>
      <c r="C1237" s="12" t="n"/>
      <c r="D1237" s="12" t="n"/>
      <c r="E1237" s="12" t="n"/>
      <c r="F1237" s="13" t="n"/>
      <c r="G1237" s="431" t="n"/>
      <c r="J1237" s="433" t="n"/>
      <c r="K1237" s="443" t="inlineStr">
        <is>
          <t>{{LOCATION}}</t>
        </is>
      </c>
      <c r="L1237" s="427" t="n"/>
      <c r="M1237" s="427" t="n"/>
      <c r="N1237" s="427" t="n"/>
      <c r="O1237" s="427" t="n"/>
      <c r="P1237" s="427" t="n"/>
      <c r="Q1237" s="427" t="n"/>
      <c r="R1237" s="427" t="n"/>
      <c r="S1237" s="427" t="n"/>
      <c r="T1237" s="427" t="n"/>
      <c r="U1237" s="427" t="n"/>
      <c r="V1237" s="427" t="n"/>
      <c r="W1237" s="427" t="n"/>
      <c r="X1237" s="427" t="n"/>
      <c r="Y1237" s="427" t="n"/>
      <c r="Z1237" s="427" t="n"/>
      <c r="AA1237" s="427" t="n"/>
      <c r="AB1237" s="427" t="n"/>
      <c r="AC1237" s="427" t="n"/>
      <c r="AD1237" s="427" t="n"/>
      <c r="AE1237" s="427" t="n"/>
      <c r="AF1237" s="427" t="n"/>
      <c r="AG1237" s="427" t="n"/>
      <c r="AH1237" s="427" t="n"/>
      <c r="AI1237" s="427" t="n"/>
      <c r="AJ1237" s="447" t="inlineStr">
        <is>
          <t>Page</t>
        </is>
      </c>
      <c r="AK1237" s="442" t="inlineStr">
        <is>
          <t>-</t>
        </is>
      </c>
      <c r="AL1237" s="19" t="n"/>
      <c r="AM1237" s="20" t="n"/>
      <c r="AN1237" s="21" t="n"/>
    </row>
    <row r="1238" ht="15.75" customHeight="1">
      <c r="B1238" s="22" t="n"/>
      <c r="C1238" s="23" t="n"/>
      <c r="D1238" s="23" t="n"/>
      <c r="E1238" s="23" t="n"/>
      <c r="F1238" s="24" t="n"/>
      <c r="G1238" s="434" t="n"/>
      <c r="H1238" s="435" t="n"/>
      <c r="I1238" s="435" t="n"/>
      <c r="J1238" s="436" t="n"/>
      <c r="K1238" s="434" t="n"/>
      <c r="L1238" s="435" t="n"/>
      <c r="M1238" s="435" t="n"/>
      <c r="N1238" s="435" t="n"/>
      <c r="O1238" s="435" t="n"/>
      <c r="P1238" s="435" t="n"/>
      <c r="Q1238" s="435" t="n"/>
      <c r="R1238" s="435" t="n"/>
      <c r="S1238" s="435" t="n"/>
      <c r="T1238" s="435" t="n"/>
      <c r="U1238" s="435" t="n"/>
      <c r="V1238" s="435" t="n"/>
      <c r="W1238" s="435" t="n"/>
      <c r="X1238" s="435" t="n"/>
      <c r="Y1238" s="435" t="n"/>
      <c r="Z1238" s="435" t="n"/>
      <c r="AA1238" s="435" t="n"/>
      <c r="AB1238" s="435" t="n"/>
      <c r="AC1238" s="435" t="n"/>
      <c r="AD1238" s="435" t="n"/>
      <c r="AE1238" s="435" t="n"/>
      <c r="AF1238" s="435" t="n"/>
      <c r="AG1238" s="435" t="n"/>
      <c r="AH1238" s="435" t="n"/>
      <c r="AI1238" s="435" t="n"/>
      <c r="AJ1238" s="435" t="n"/>
      <c r="AK1238" s="435" t="n"/>
      <c r="AL1238" s="25" t="n"/>
      <c r="AM1238" s="26" t="n"/>
    </row>
    <row r="1239" ht="15.75" customFormat="1" customHeight="1" s="27">
      <c r="B1239" s="28" t="n"/>
      <c r="C1239" s="29" t="n"/>
      <c r="D1239" s="29" t="n"/>
      <c r="E1239" s="29" t="n"/>
      <c r="F1239" s="29" t="n"/>
      <c r="G1239" s="29" t="n"/>
      <c r="H1239" s="29" t="n"/>
      <c r="I1239" s="29" t="n"/>
      <c r="J1239" s="29" t="n"/>
      <c r="K1239" s="29" t="n"/>
      <c r="L1239" s="29" t="n"/>
      <c r="M1239" s="29" t="n"/>
      <c r="N1239" s="29" t="n"/>
      <c r="O1239" s="29" t="n"/>
      <c r="P1239" s="29" t="n"/>
      <c r="Q1239" s="29" t="n"/>
      <c r="R1239" s="29" t="n"/>
      <c r="S1239" s="29" t="n"/>
      <c r="T1239" s="29" t="n"/>
      <c r="U1239" s="29" t="n"/>
      <c r="V1239" s="29" t="n"/>
      <c r="W1239" s="29" t="n"/>
      <c r="X1239" s="29" t="n"/>
      <c r="Y1239" s="29" t="n"/>
      <c r="Z1239" s="29" t="n"/>
      <c r="AO1239" s="3" t="n"/>
      <c r="AP1239" s="4" t="n"/>
      <c r="AQ1239" s="4" t="n"/>
      <c r="AR1239" s="4" t="n"/>
      <c r="AS1239" s="4" t="n"/>
    </row>
    <row r="1240" hidden="1" ht="15.75" customFormat="1" customHeight="1" s="30">
      <c r="B1240" s="31" t="inlineStr">
        <is>
          <t>Vitesses</t>
        </is>
      </c>
      <c r="C1240" s="31" t="n">
        <v>0</v>
      </c>
      <c r="D1240" s="31" t="n">
        <v>20</v>
      </c>
      <c r="E1240" s="31" t="n">
        <v>20</v>
      </c>
      <c r="F1240" s="31" t="n">
        <v>30</v>
      </c>
      <c r="G1240" s="31" t="n">
        <v>30</v>
      </c>
      <c r="H1240" s="31" t="n">
        <v>40</v>
      </c>
      <c r="I1240" s="31" t="n">
        <v>40</v>
      </c>
      <c r="J1240" s="31" t="n">
        <v>50</v>
      </c>
      <c r="K1240" s="31" t="n">
        <v>50</v>
      </c>
      <c r="L1240" s="31" t="n">
        <v>60</v>
      </c>
      <c r="M1240" s="31" t="n">
        <v>60</v>
      </c>
      <c r="N1240" s="31" t="n">
        <v>70</v>
      </c>
      <c r="O1240" s="31" t="n">
        <v>70</v>
      </c>
      <c r="P1240" s="31" t="n">
        <v>80</v>
      </c>
      <c r="Q1240" s="31" t="n">
        <v>80</v>
      </c>
      <c r="R1240" s="31" t="n">
        <v>90</v>
      </c>
      <c r="S1240" s="31" t="n">
        <v>90</v>
      </c>
      <c r="T1240" s="31" t="n">
        <v>100</v>
      </c>
      <c r="U1240" s="31" t="n">
        <v>100</v>
      </c>
      <c r="V1240" s="31" t="n">
        <v>110</v>
      </c>
      <c r="W1240" s="31" t="n">
        <v>110</v>
      </c>
      <c r="X1240" s="31" t="n">
        <v>120</v>
      </c>
      <c r="Y1240" s="31" t="n">
        <v>120</v>
      </c>
      <c r="Z1240" s="31" t="n">
        <v>130</v>
      </c>
      <c r="AO1240" s="3" t="n"/>
    </row>
    <row r="1241" ht="15.75" customHeight="1">
      <c r="B1241" s="450" t="n"/>
      <c r="C1241" s="32" t="n"/>
      <c r="D1241" s="32" t="inlineStr">
        <is>
          <t>&lt;20</t>
        </is>
      </c>
      <c r="E1241" s="32" t="n"/>
      <c r="F1241" s="32" t="inlineStr">
        <is>
          <t>20 - 30</t>
        </is>
      </c>
      <c r="G1241" s="32" t="n"/>
      <c r="H1241" s="32" t="inlineStr">
        <is>
          <t>30 - 40</t>
        </is>
      </c>
      <c r="I1241" s="32" t="n"/>
      <c r="J1241" s="32" t="inlineStr">
        <is>
          <t>40 - 50</t>
        </is>
      </c>
      <c r="K1241" s="32" t="n"/>
      <c r="L1241" s="32" t="inlineStr">
        <is>
          <t>50 - 60</t>
        </is>
      </c>
      <c r="M1241" s="32" t="n"/>
      <c r="N1241" s="32" t="inlineStr">
        <is>
          <t>60 - 70</t>
        </is>
      </c>
      <c r="O1241" s="32" t="n"/>
      <c r="P1241" s="32" t="inlineStr">
        <is>
          <t>70 - 80</t>
        </is>
      </c>
      <c r="Q1241" s="32" t="n"/>
      <c r="R1241" s="32" t="inlineStr">
        <is>
          <t>80 - 90</t>
        </is>
      </c>
      <c r="S1241" s="32" t="n"/>
      <c r="T1241" s="32" t="inlineStr">
        <is>
          <t>90 - 100</t>
        </is>
      </c>
      <c r="U1241" s="32" t="n"/>
      <c r="V1241" s="32" t="inlineStr">
        <is>
          <t>100 - 110</t>
        </is>
      </c>
      <c r="W1241" s="32" t="n"/>
      <c r="X1241" s="32" t="inlineStr">
        <is>
          <t>110 - 120</t>
        </is>
      </c>
      <c r="Y1241" s="32" t="n"/>
      <c r="Z1241" s="32" t="inlineStr">
        <is>
          <t>&gt;120</t>
        </is>
      </c>
      <c r="AA1241" s="33" t="n"/>
      <c r="AB1241" s="34" t="inlineStr">
        <is>
          <t>Vmoy(km/h)</t>
        </is>
      </c>
      <c r="AC1241" s="33" t="n"/>
      <c r="AD1241" s="35" t="inlineStr">
        <is>
          <t xml:space="preserve">     Débit</t>
        </is>
      </c>
      <c r="AE1241" s="34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</row>
    <row r="1242" ht="15.75" customHeight="1">
      <c r="B1242" s="434" t="n"/>
      <c r="C1242" s="37" t="inlineStr">
        <is>
          <t>VL</t>
        </is>
      </c>
      <c r="D1242" s="37" t="inlineStr">
        <is>
          <t>PL</t>
        </is>
      </c>
      <c r="E1242" s="37" t="inlineStr">
        <is>
          <t>VL</t>
        </is>
      </c>
      <c r="F1242" s="37" t="inlineStr">
        <is>
          <t>PL</t>
        </is>
      </c>
      <c r="G1242" s="37" t="inlineStr">
        <is>
          <t>VL</t>
        </is>
      </c>
      <c r="H1242" s="37" t="inlineStr">
        <is>
          <t>PL</t>
        </is>
      </c>
      <c r="I1242" s="37" t="inlineStr">
        <is>
          <t>VL</t>
        </is>
      </c>
      <c r="J1242" s="37" t="inlineStr">
        <is>
          <t>PL</t>
        </is>
      </c>
      <c r="K1242" s="37" t="inlineStr">
        <is>
          <t>VL</t>
        </is>
      </c>
      <c r="L1242" s="37" t="inlineStr">
        <is>
          <t>PL</t>
        </is>
      </c>
      <c r="M1242" s="37" t="inlineStr">
        <is>
          <t>VL</t>
        </is>
      </c>
      <c r="N1242" s="37" t="inlineStr">
        <is>
          <t>PL</t>
        </is>
      </c>
      <c r="O1242" s="37" t="inlineStr">
        <is>
          <t>VL</t>
        </is>
      </c>
      <c r="P1242" s="37" t="inlineStr">
        <is>
          <t>PL</t>
        </is>
      </c>
      <c r="Q1242" s="37" t="inlineStr">
        <is>
          <t>VL</t>
        </is>
      </c>
      <c r="R1242" s="37" t="inlineStr">
        <is>
          <t>PL</t>
        </is>
      </c>
      <c r="S1242" s="37" t="inlineStr">
        <is>
          <t>VL</t>
        </is>
      </c>
      <c r="T1242" s="37" t="inlineStr">
        <is>
          <t>PL</t>
        </is>
      </c>
      <c r="U1242" s="37" t="inlineStr">
        <is>
          <t>VL</t>
        </is>
      </c>
      <c r="V1242" s="37" t="inlineStr">
        <is>
          <t>PL</t>
        </is>
      </c>
      <c r="W1242" s="37" t="inlineStr">
        <is>
          <t>VL</t>
        </is>
      </c>
      <c r="X1242" s="37" t="inlineStr">
        <is>
          <t>PL</t>
        </is>
      </c>
      <c r="Y1242" s="37" t="inlineStr">
        <is>
          <t>VL</t>
        </is>
      </c>
      <c r="Z1242" s="37" t="inlineStr">
        <is>
          <t>PL</t>
        </is>
      </c>
      <c r="AA1242" s="38" t="inlineStr">
        <is>
          <t>VL</t>
        </is>
      </c>
      <c r="AB1242" s="39" t="inlineStr">
        <is>
          <t>PL</t>
        </is>
      </c>
      <c r="AC1242" s="38" t="inlineStr">
        <is>
          <t>VL</t>
        </is>
      </c>
      <c r="AD1242" s="37" t="inlineStr">
        <is>
          <t>PL</t>
        </is>
      </c>
      <c r="AE1242" s="39" t="inlineStr">
        <is>
          <t>TV</t>
        </is>
      </c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</row>
    <row r="1243" ht="15.75" customHeight="1">
      <c r="B1243" s="41" t="inlineStr">
        <is>
          <t>0h - 1h</t>
        </is>
      </c>
      <c r="C1243" s="42" t="n"/>
      <c r="D1243" s="42" t="n"/>
      <c r="E1243" s="42" t="n"/>
      <c r="F1243" s="42" t="n"/>
      <c r="G1243" s="42" t="n"/>
      <c r="H1243" s="42" t="n"/>
      <c r="I1243" s="42" t="n"/>
      <c r="J1243" s="42" t="n"/>
      <c r="K1243" s="42" t="n"/>
      <c r="L1243" s="42" t="n"/>
      <c r="M1243" s="42" t="n"/>
      <c r="N1243" s="42" t="n"/>
      <c r="O1243" s="42" t="n"/>
      <c r="P1243" s="42" t="n"/>
      <c r="Q1243" s="42" t="n"/>
      <c r="R1243" s="42" t="n"/>
      <c r="S1243" s="42" t="n"/>
      <c r="T1243" s="42" t="n"/>
      <c r="U1243" s="42" t="n"/>
      <c r="V1243" s="42" t="n"/>
      <c r="W1243" s="42" t="n"/>
      <c r="X1243" s="42" t="n"/>
      <c r="Y1243" s="42" t="n"/>
      <c r="Z1243" s="42" t="n"/>
      <c r="AA1243" s="43">
        <f>IF(AC1243=0,"",(C1243*(C$8+D$8)/2+E1243*(E$8+F$8)/2+G1243*(G$8+H$8)/2+I1243*(I$8+J$8)/2+K1243*(K$8+L$8)/2+M1243*(M$8+N$8)/2+O1243*(O$8+P$8)/2+Q1243*(Q$8+R$8)/2+S1243*(S$8+T$8)/2+U1243*(U$8+V$8)/2+W1243*(W$8+X$8)/2+Y1243*(Y$8+Z$8)/2)/AC1243)</f>
        <v/>
      </c>
      <c r="AB1243" s="44">
        <f>IF(AD1243=0,"",(D1243*(D$8+C$8)/2+F1243*(F$8+E$8)/2+H1243*(H$8+G$8)/2+J1243*(J$8+I$8)/2+L1243*(L$8+K$8)/2+N1243*(N$8+M$8)/2+P1243*(P$8+O$8)/2+R1243*(R$8+Q$8)/2+T1243*(T$8+S$8)/2+V1243*(V$8+U$8)/2+X1243*(X$8+W$8)/2+Z1243*(Z$8+Y$8)/2)/AD1243)</f>
        <v/>
      </c>
      <c r="AC1243" s="45">
        <f>SUM(C1243,E1243,G1243,I1243,K1243,M1243,O1243,Q1243,S1243,U1243,W1243,Y1243)</f>
        <v/>
      </c>
      <c r="AD1243" s="46">
        <f>SUM(D1243,F1243,H1243,J1243,L1243,N1243,P1243,R1243,T1243,V1243,X1243,Z1243)</f>
        <v/>
      </c>
      <c r="AE1243" s="47">
        <f>AC1243+AD1243</f>
        <v/>
      </c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8">
        <f>TIME(HOUR(AP1243),MINUTE(AP1243),0)</f>
        <v/>
      </c>
      <c r="AP1243" s="48">
        <f>#REF!</f>
        <v/>
      </c>
    </row>
    <row r="1244" ht="15.75" customHeight="1">
      <c r="B1244" s="41" t="inlineStr">
        <is>
          <t>1h - 2h</t>
        </is>
      </c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  <c r="P1244" s="42" t="n"/>
      <c r="Q1244" s="42" t="n"/>
      <c r="R1244" s="42" t="n"/>
      <c r="S1244" s="42" t="n"/>
      <c r="T1244" s="42" t="n"/>
      <c r="U1244" s="42" t="n"/>
      <c r="V1244" s="42" t="n"/>
      <c r="W1244" s="42" t="n"/>
      <c r="X1244" s="42" t="n"/>
      <c r="Y1244" s="42" t="n"/>
      <c r="Z1244" s="42" t="n"/>
      <c r="AA1244" s="43">
        <f>IF(AC1244=0,"",(C1244*(C$8+D$8)/2+E1244*(E$8+F$8)/2+G1244*(G$8+H$8)/2+I1244*(I$8+J$8)/2+K1244*(K$8+L$8)/2+M1244*(M$8+N$8)/2+O1244*(O$8+P$8)/2+Q1244*(Q$8+R$8)/2+S1244*(S$8+T$8)/2+U1244*(U$8+V$8)/2+W1244*(W$8+X$8)/2+Y1244*(Y$8+Z$8)/2)/AC1244)</f>
        <v/>
      </c>
      <c r="AB1244" s="44">
        <f>IF(AD1244=0,"",(D1244*(D$8+C$8)/2+F1244*(F$8+E$8)/2+H1244*(H$8+G$8)/2+J1244*(J$8+I$8)/2+L1244*(L$8+K$8)/2+N1244*(N$8+M$8)/2+P1244*(P$8+O$8)/2+R1244*(R$8+Q$8)/2+T1244*(T$8+S$8)/2+V1244*(V$8+U$8)/2+X1244*(X$8+W$8)/2+Z1244*(Z$8+Y$8)/2)/AD1244)</f>
        <v/>
      </c>
      <c r="AC1244" s="45">
        <f>SUM(C1244,E1244,G1244,I1244,K1244,M1244,O1244,Q1244,S1244,U1244,W1244,Y1244)</f>
        <v/>
      </c>
      <c r="AD1244" s="46">
        <f>SUM(D1244,F1244,H1244,J1244,L1244,N1244,P1244,R1244,T1244,V1244,X1244,Z1244)</f>
        <v/>
      </c>
      <c r="AE1244" s="47">
        <f>AC1244+AD1244</f>
        <v/>
      </c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8">
        <f>AO1243+TIME(0,60*$AH$43/24,0)</f>
        <v/>
      </c>
      <c r="AP1244" s="48">
        <f>AP1243+TIME(0,60*$AH$43/24,0)</f>
        <v/>
      </c>
    </row>
    <row r="1245" ht="15.75" customHeight="1">
      <c r="B1245" s="41" t="inlineStr">
        <is>
          <t>2h - 3h</t>
        </is>
      </c>
      <c r="C1245" s="42" t="n"/>
      <c r="D1245" s="42" t="n"/>
      <c r="E1245" s="42" t="n"/>
      <c r="F1245" s="42" t="n"/>
      <c r="G1245" s="42" t="n"/>
      <c r="H1245" s="42" t="n"/>
      <c r="I1245" s="42" t="n"/>
      <c r="J1245" s="42" t="n"/>
      <c r="K1245" s="42" t="n"/>
      <c r="L1245" s="42" t="n"/>
      <c r="M1245" s="42" t="n"/>
      <c r="N1245" s="42" t="n"/>
      <c r="O1245" s="42" t="n"/>
      <c r="P1245" s="42" t="n"/>
      <c r="Q1245" s="42" t="n"/>
      <c r="R1245" s="42" t="n"/>
      <c r="S1245" s="42" t="n"/>
      <c r="T1245" s="42" t="n"/>
      <c r="U1245" s="42" t="n"/>
      <c r="V1245" s="42" t="n"/>
      <c r="W1245" s="42" t="n"/>
      <c r="X1245" s="42" t="n"/>
      <c r="Y1245" s="42" t="n"/>
      <c r="Z1245" s="42" t="n"/>
      <c r="AA1245" s="43">
        <f>IF(AC1245=0,"",(C1245*(C$8+D$8)/2+E1245*(E$8+F$8)/2+G1245*(G$8+H$8)/2+I1245*(I$8+J$8)/2+K1245*(K$8+L$8)/2+M1245*(M$8+N$8)/2+O1245*(O$8+P$8)/2+Q1245*(Q$8+R$8)/2+S1245*(S$8+T$8)/2+U1245*(U$8+V$8)/2+W1245*(W$8+X$8)/2+Y1245*(Y$8+Z$8)/2)/AC1245)</f>
        <v/>
      </c>
      <c r="AB1245" s="44">
        <f>IF(AD1245=0,"",(D1245*(D$8+C$8)/2+F1245*(F$8+E$8)/2+H1245*(H$8+G$8)/2+J1245*(J$8+I$8)/2+L1245*(L$8+K$8)/2+N1245*(N$8+M$8)/2+P1245*(P$8+O$8)/2+R1245*(R$8+Q$8)/2+T1245*(T$8+S$8)/2+V1245*(V$8+U$8)/2+X1245*(X$8+W$8)/2+Z1245*(Z$8+Y$8)/2)/AD1245)</f>
        <v/>
      </c>
      <c r="AC1245" s="45">
        <f>SUM(C1245,E1245,G1245,I1245,K1245,M1245,O1245,Q1245,S1245,U1245,W1245,Y1245)</f>
        <v/>
      </c>
      <c r="AD1245" s="46">
        <f>SUM(D1245,F1245,H1245,J1245,L1245,N1245,P1245,R1245,T1245,V1245,X1245,Z1245)</f>
        <v/>
      </c>
      <c r="AE1245" s="47">
        <f>AC1245+AD1245</f>
        <v/>
      </c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8">
        <f>AO1244+TIME(0,60*$AH$43/24,0)</f>
        <v/>
      </c>
      <c r="AP1245" s="48">
        <f>AP1244+TIME(0,60*$AH$43/24,0)</f>
        <v/>
      </c>
    </row>
    <row r="1246" ht="15.75" customHeight="1">
      <c r="B1246" s="41" t="inlineStr">
        <is>
          <t>3h - 4h</t>
        </is>
      </c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  <c r="P1246" s="42" t="n"/>
      <c r="Q1246" s="42" t="n"/>
      <c r="R1246" s="42" t="n"/>
      <c r="S1246" s="42" t="n"/>
      <c r="T1246" s="42" t="n"/>
      <c r="U1246" s="42" t="n"/>
      <c r="V1246" s="42" t="n"/>
      <c r="W1246" s="42" t="n"/>
      <c r="X1246" s="42" t="n"/>
      <c r="Y1246" s="42" t="n"/>
      <c r="Z1246" s="42" t="n"/>
      <c r="AA1246" s="43">
        <f>IF(AC1246=0,"",(C1246*(C$8+D$8)/2+E1246*(E$8+F$8)/2+G1246*(G$8+H$8)/2+I1246*(I$8+J$8)/2+K1246*(K$8+L$8)/2+M1246*(M$8+N$8)/2+O1246*(O$8+P$8)/2+Q1246*(Q$8+R$8)/2+S1246*(S$8+T$8)/2+U1246*(U$8+V$8)/2+W1246*(W$8+X$8)/2+Y1246*(Y$8+Z$8)/2)/AC1246)</f>
        <v/>
      </c>
      <c r="AB1246" s="44">
        <f>IF(AD1246=0,"",(D1246*(D$8+C$8)/2+F1246*(F$8+E$8)/2+H1246*(H$8+G$8)/2+J1246*(J$8+I$8)/2+L1246*(L$8+K$8)/2+N1246*(N$8+M$8)/2+P1246*(P$8+O$8)/2+R1246*(R$8+Q$8)/2+T1246*(T$8+S$8)/2+V1246*(V$8+U$8)/2+X1246*(X$8+W$8)/2+Z1246*(Z$8+Y$8)/2)/AD1246)</f>
        <v/>
      </c>
      <c r="AC1246" s="45">
        <f>SUM(C1246,E1246,G1246,I1246,K1246,M1246,O1246,Q1246,S1246,U1246,W1246,Y1246)</f>
        <v/>
      </c>
      <c r="AD1246" s="46">
        <f>SUM(D1246,F1246,H1246,J1246,L1246,N1246,P1246,R1246,T1246,V1246,X1246,Z1246)</f>
        <v/>
      </c>
      <c r="AE1246" s="47">
        <f>AC1246+AD1246</f>
        <v/>
      </c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8">
        <f>AO1245+TIME(0,60*$AH$43/24,0)</f>
        <v/>
      </c>
      <c r="AP1246" s="48">
        <f>AP1245+TIME(0,60*$AH$43/24,0)</f>
        <v/>
      </c>
    </row>
    <row r="1247" ht="15.75" customHeight="1">
      <c r="B1247" s="41" t="inlineStr">
        <is>
          <t>4h - 5h</t>
        </is>
      </c>
      <c r="C1247" s="42" t="n"/>
      <c r="D1247" s="42" t="n"/>
      <c r="E1247" s="42" t="n"/>
      <c r="F1247" s="42" t="n"/>
      <c r="G1247" s="42" t="n"/>
      <c r="H1247" s="42" t="n"/>
      <c r="I1247" s="42" t="n"/>
      <c r="J1247" s="42" t="n"/>
      <c r="K1247" s="42" t="n"/>
      <c r="L1247" s="42" t="n"/>
      <c r="M1247" s="42" t="n"/>
      <c r="N1247" s="42" t="n"/>
      <c r="O1247" s="42" t="n"/>
      <c r="P1247" s="42" t="n"/>
      <c r="Q1247" s="42" t="n"/>
      <c r="R1247" s="42" t="n"/>
      <c r="S1247" s="42" t="n"/>
      <c r="T1247" s="42" t="n"/>
      <c r="U1247" s="42" t="n"/>
      <c r="V1247" s="42" t="n"/>
      <c r="W1247" s="42" t="n"/>
      <c r="X1247" s="42" t="n"/>
      <c r="Y1247" s="42" t="n"/>
      <c r="Z1247" s="42" t="n"/>
      <c r="AA1247" s="43">
        <f>IF(AC1247=0,"",(C1247*(C$8+D$8)/2+E1247*(E$8+F$8)/2+G1247*(G$8+H$8)/2+I1247*(I$8+J$8)/2+K1247*(K$8+L$8)/2+M1247*(M$8+N$8)/2+O1247*(O$8+P$8)/2+Q1247*(Q$8+R$8)/2+S1247*(S$8+T$8)/2+U1247*(U$8+V$8)/2+W1247*(W$8+X$8)/2+Y1247*(Y$8+Z$8)/2)/AC1247)</f>
        <v/>
      </c>
      <c r="AB1247" s="44">
        <f>IF(AD1247=0,"",(D1247*(D$8+C$8)/2+F1247*(F$8+E$8)/2+H1247*(H$8+G$8)/2+J1247*(J$8+I$8)/2+L1247*(L$8+K$8)/2+N1247*(N$8+M$8)/2+P1247*(P$8+O$8)/2+R1247*(R$8+Q$8)/2+T1247*(T$8+S$8)/2+V1247*(V$8+U$8)/2+X1247*(X$8+W$8)/2+Z1247*(Z$8+Y$8)/2)/AD1247)</f>
        <v/>
      </c>
      <c r="AC1247" s="45">
        <f>SUM(C1247,E1247,G1247,I1247,K1247,M1247,O1247,Q1247,S1247,U1247,W1247,Y1247)</f>
        <v/>
      </c>
      <c r="AD1247" s="46">
        <f>SUM(D1247,F1247,H1247,J1247,L1247,N1247,P1247,R1247,T1247,V1247,X1247,Z1247)</f>
        <v/>
      </c>
      <c r="AE1247" s="47">
        <f>AC1247+AD1247</f>
        <v/>
      </c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8">
        <f>AO1246+TIME(0,60*$AH$43/24,0)</f>
        <v/>
      </c>
      <c r="AP1247" s="48">
        <f>AP1246+TIME(0,60*$AH$43/24,0)</f>
        <v/>
      </c>
    </row>
    <row r="1248" ht="15.75" customHeight="1">
      <c r="B1248" s="41" t="inlineStr">
        <is>
          <t>5h - 6h</t>
        </is>
      </c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  <c r="P1248" s="42" t="n"/>
      <c r="Q1248" s="42" t="n"/>
      <c r="R1248" s="42" t="n"/>
      <c r="S1248" s="42" t="n"/>
      <c r="T1248" s="42" t="n"/>
      <c r="U1248" s="42" t="n"/>
      <c r="V1248" s="42" t="n"/>
      <c r="W1248" s="42" t="n"/>
      <c r="X1248" s="42" t="n"/>
      <c r="Y1248" s="42" t="n"/>
      <c r="Z1248" s="42" t="n"/>
      <c r="AA1248" s="43">
        <f>IF(AC1248=0,"",(C1248*(C$8+D$8)/2+E1248*(E$8+F$8)/2+G1248*(G$8+H$8)/2+I1248*(I$8+J$8)/2+K1248*(K$8+L$8)/2+M1248*(M$8+N$8)/2+O1248*(O$8+P$8)/2+Q1248*(Q$8+R$8)/2+S1248*(S$8+T$8)/2+U1248*(U$8+V$8)/2+W1248*(W$8+X$8)/2+Y1248*(Y$8+Z$8)/2)/AC1248)</f>
        <v/>
      </c>
      <c r="AB1248" s="44">
        <f>IF(AD1248=0,"",(D1248*(D$8+C$8)/2+F1248*(F$8+E$8)/2+H1248*(H$8+G$8)/2+J1248*(J$8+I$8)/2+L1248*(L$8+K$8)/2+N1248*(N$8+M$8)/2+P1248*(P$8+O$8)/2+R1248*(R$8+Q$8)/2+T1248*(T$8+S$8)/2+V1248*(V$8+U$8)/2+X1248*(X$8+W$8)/2+Z1248*(Z$8+Y$8)/2)/AD1248)</f>
        <v/>
      </c>
      <c r="AC1248" s="45">
        <f>SUM(C1248,E1248,G1248,I1248,K1248,M1248,O1248,Q1248,S1248,U1248,W1248,Y1248)</f>
        <v/>
      </c>
      <c r="AD1248" s="46">
        <f>SUM(D1248,F1248,H1248,J1248,L1248,N1248,P1248,R1248,T1248,V1248,X1248,Z1248)</f>
        <v/>
      </c>
      <c r="AE1248" s="47">
        <f>AC1248+AD1248</f>
        <v/>
      </c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8">
        <f>AO1247+TIME(0,60*$AH$43/24,0)</f>
        <v/>
      </c>
      <c r="AP1248" s="48">
        <f>AP1247+TIME(0,60*$AH$43/24,0)</f>
        <v/>
      </c>
    </row>
    <row r="1249" ht="15.75" customHeight="1">
      <c r="B1249" s="41" t="inlineStr">
        <is>
          <t>6h - 7h</t>
        </is>
      </c>
      <c r="C1249" s="42" t="n"/>
      <c r="D1249" s="42" t="n"/>
      <c r="E1249" s="42" t="n"/>
      <c r="F1249" s="42" t="n"/>
      <c r="G1249" s="42" t="n"/>
      <c r="H1249" s="42" t="n"/>
      <c r="I1249" s="42" t="n"/>
      <c r="J1249" s="42" t="n"/>
      <c r="K1249" s="42" t="n"/>
      <c r="L1249" s="42" t="n"/>
      <c r="M1249" s="42" t="n"/>
      <c r="N1249" s="42" t="n"/>
      <c r="O1249" s="42" t="n"/>
      <c r="P1249" s="42" t="n"/>
      <c r="Q1249" s="42" t="n"/>
      <c r="R1249" s="42" t="n"/>
      <c r="S1249" s="42" t="n"/>
      <c r="T1249" s="42" t="n"/>
      <c r="U1249" s="42" t="n"/>
      <c r="V1249" s="42" t="n"/>
      <c r="W1249" s="42" t="n"/>
      <c r="X1249" s="42" t="n"/>
      <c r="Y1249" s="42" t="n"/>
      <c r="Z1249" s="42" t="n"/>
      <c r="AA1249" s="43">
        <f>IF(AC1249=0,"",(C1249*(C$8+D$8)/2+E1249*(E$8+F$8)/2+G1249*(G$8+H$8)/2+I1249*(I$8+J$8)/2+K1249*(K$8+L$8)/2+M1249*(M$8+N$8)/2+O1249*(O$8+P$8)/2+Q1249*(Q$8+R$8)/2+S1249*(S$8+T$8)/2+U1249*(U$8+V$8)/2+W1249*(W$8+X$8)/2+Y1249*(Y$8+Z$8)/2)/AC1249)</f>
        <v/>
      </c>
      <c r="AB1249" s="44">
        <f>IF(AD1249=0,"",(D1249*(D$8+C$8)/2+F1249*(F$8+E$8)/2+H1249*(H$8+G$8)/2+J1249*(J$8+I$8)/2+L1249*(L$8+K$8)/2+N1249*(N$8+M$8)/2+P1249*(P$8+O$8)/2+R1249*(R$8+Q$8)/2+T1249*(T$8+S$8)/2+V1249*(V$8+U$8)/2+X1249*(X$8+W$8)/2+Z1249*(Z$8+Y$8)/2)/AD1249)</f>
        <v/>
      </c>
      <c r="AC1249" s="45">
        <f>SUM(C1249,E1249,G1249,I1249,K1249,M1249,O1249,Q1249,S1249,U1249,W1249,Y1249)</f>
        <v/>
      </c>
      <c r="AD1249" s="46">
        <f>SUM(D1249,F1249,H1249,J1249,L1249,N1249,P1249,R1249,T1249,V1249,X1249,Z1249)</f>
        <v/>
      </c>
      <c r="AE1249" s="47">
        <f>AC1249+AD1249</f>
        <v/>
      </c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8">
        <f>AO1248+TIME(0,60*$AH$43/24,0)</f>
        <v/>
      </c>
      <c r="AP1249" s="48">
        <f>AP1248+TIME(0,60*$AH$43/24,0)</f>
        <v/>
      </c>
    </row>
    <row r="1250" ht="15.75" customHeight="1">
      <c r="B1250" s="41" t="inlineStr">
        <is>
          <t>7h - 8h</t>
        </is>
      </c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  <c r="P1250" s="42" t="n"/>
      <c r="Q1250" s="42" t="n"/>
      <c r="R1250" s="42" t="n"/>
      <c r="S1250" s="42" t="n"/>
      <c r="T1250" s="42" t="n"/>
      <c r="U1250" s="42" t="n"/>
      <c r="V1250" s="42" t="n"/>
      <c r="W1250" s="42" t="n"/>
      <c r="X1250" s="42" t="n"/>
      <c r="Y1250" s="42" t="n"/>
      <c r="Z1250" s="42" t="n"/>
      <c r="AA1250" s="43">
        <f>IF(AC1250=0,"",(C1250*(C$8+D$8)/2+E1250*(E$8+F$8)/2+G1250*(G$8+H$8)/2+I1250*(I$8+J$8)/2+K1250*(K$8+L$8)/2+M1250*(M$8+N$8)/2+O1250*(O$8+P$8)/2+Q1250*(Q$8+R$8)/2+S1250*(S$8+T$8)/2+U1250*(U$8+V$8)/2+W1250*(W$8+X$8)/2+Y1250*(Y$8+Z$8)/2)/AC1250)</f>
        <v/>
      </c>
      <c r="AB1250" s="44">
        <f>IF(AD1250=0,"",(D1250*(D$8+C$8)/2+F1250*(F$8+E$8)/2+H1250*(H$8+G$8)/2+J1250*(J$8+I$8)/2+L1250*(L$8+K$8)/2+N1250*(N$8+M$8)/2+P1250*(P$8+O$8)/2+R1250*(R$8+Q$8)/2+T1250*(T$8+S$8)/2+V1250*(V$8+U$8)/2+X1250*(X$8+W$8)/2+Z1250*(Z$8+Y$8)/2)/AD1250)</f>
        <v/>
      </c>
      <c r="AC1250" s="45">
        <f>SUM(C1250,E1250,G1250,I1250,K1250,M1250,O1250,Q1250,S1250,U1250,W1250,Y1250)</f>
        <v/>
      </c>
      <c r="AD1250" s="46">
        <f>SUM(D1250,F1250,H1250,J1250,L1250,N1250,P1250,R1250,T1250,V1250,X1250,Z1250)</f>
        <v/>
      </c>
      <c r="AE1250" s="47">
        <f>AC1250+AD1250</f>
        <v/>
      </c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8">
        <f>AO1249+TIME(0,60*$AH$43/24,0)</f>
        <v/>
      </c>
      <c r="AP1250" s="48">
        <f>AP1249+TIME(0,60*$AH$43/24,0)</f>
        <v/>
      </c>
    </row>
    <row r="1251" ht="15.75" customHeight="1">
      <c r="B1251" s="41" t="inlineStr">
        <is>
          <t>8h - 9h</t>
        </is>
      </c>
      <c r="C1251" s="42" t="n"/>
      <c r="D1251" s="42" t="n"/>
      <c r="E1251" s="42" t="n"/>
      <c r="F1251" s="42" t="n"/>
      <c r="G1251" s="42" t="n"/>
      <c r="H1251" s="42" t="n"/>
      <c r="I1251" s="42" t="n"/>
      <c r="J1251" s="42" t="n"/>
      <c r="K1251" s="42" t="n"/>
      <c r="L1251" s="42" t="n"/>
      <c r="M1251" s="42" t="n"/>
      <c r="N1251" s="42" t="n"/>
      <c r="O1251" s="42" t="n"/>
      <c r="P1251" s="42" t="n"/>
      <c r="Q1251" s="42" t="n"/>
      <c r="R1251" s="42" t="n"/>
      <c r="S1251" s="42" t="n"/>
      <c r="T1251" s="42" t="n"/>
      <c r="U1251" s="42" t="n"/>
      <c r="V1251" s="42" t="n"/>
      <c r="W1251" s="42" t="n"/>
      <c r="X1251" s="42" t="n"/>
      <c r="Y1251" s="42" t="n"/>
      <c r="Z1251" s="42" t="n"/>
      <c r="AA1251" s="43">
        <f>IF(AC1251=0,"",(C1251*(C$8+D$8)/2+E1251*(E$8+F$8)/2+G1251*(G$8+H$8)/2+I1251*(I$8+J$8)/2+K1251*(K$8+L$8)/2+M1251*(M$8+N$8)/2+O1251*(O$8+P$8)/2+Q1251*(Q$8+R$8)/2+S1251*(S$8+T$8)/2+U1251*(U$8+V$8)/2+W1251*(W$8+X$8)/2+Y1251*(Y$8+Z$8)/2)/AC1251)</f>
        <v/>
      </c>
      <c r="AB1251" s="44">
        <f>IF(AD1251=0,"",(D1251*(D$8+C$8)/2+F1251*(F$8+E$8)/2+H1251*(H$8+G$8)/2+J1251*(J$8+I$8)/2+L1251*(L$8+K$8)/2+N1251*(N$8+M$8)/2+P1251*(P$8+O$8)/2+R1251*(R$8+Q$8)/2+T1251*(T$8+S$8)/2+V1251*(V$8+U$8)/2+X1251*(X$8+W$8)/2+Z1251*(Z$8+Y$8)/2)/AD1251)</f>
        <v/>
      </c>
      <c r="AC1251" s="45">
        <f>SUM(C1251,E1251,G1251,I1251,K1251,M1251,O1251,Q1251,S1251,U1251,W1251,Y1251)</f>
        <v/>
      </c>
      <c r="AD1251" s="46">
        <f>SUM(D1251,F1251,H1251,J1251,L1251,N1251,P1251,R1251,T1251,V1251,X1251,Z1251)</f>
        <v/>
      </c>
      <c r="AE1251" s="47">
        <f>AC1251+AD1251</f>
        <v/>
      </c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8">
        <f>AO1250+TIME(0,60*$AH$43/24,0)</f>
        <v/>
      </c>
      <c r="AP1251" s="48">
        <f>AP1250+TIME(0,60*$AH$43/24,0)</f>
        <v/>
      </c>
    </row>
    <row r="1252" ht="15.75" customHeight="1">
      <c r="B1252" s="41" t="inlineStr">
        <is>
          <t>9h - 10h</t>
        </is>
      </c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  <c r="P1252" s="42" t="n"/>
      <c r="Q1252" s="42" t="n"/>
      <c r="R1252" s="42" t="n"/>
      <c r="S1252" s="42" t="n"/>
      <c r="T1252" s="42" t="n"/>
      <c r="U1252" s="42" t="n"/>
      <c r="V1252" s="42" t="n"/>
      <c r="W1252" s="42" t="n"/>
      <c r="X1252" s="42" t="n"/>
      <c r="Y1252" s="42" t="n"/>
      <c r="Z1252" s="42" t="n"/>
      <c r="AA1252" s="43">
        <f>IF(AC1252=0,"",(C1252*(C$8+D$8)/2+E1252*(E$8+F$8)/2+G1252*(G$8+H$8)/2+I1252*(I$8+J$8)/2+K1252*(K$8+L$8)/2+M1252*(M$8+N$8)/2+O1252*(O$8+P$8)/2+Q1252*(Q$8+R$8)/2+S1252*(S$8+T$8)/2+U1252*(U$8+V$8)/2+W1252*(W$8+X$8)/2+Y1252*(Y$8+Z$8)/2)/AC1252)</f>
        <v/>
      </c>
      <c r="AB1252" s="44">
        <f>IF(AD1252=0,"",(D1252*(D$8+C$8)/2+F1252*(F$8+E$8)/2+H1252*(H$8+G$8)/2+J1252*(J$8+I$8)/2+L1252*(L$8+K$8)/2+N1252*(N$8+M$8)/2+P1252*(P$8+O$8)/2+R1252*(R$8+Q$8)/2+T1252*(T$8+S$8)/2+V1252*(V$8+U$8)/2+X1252*(X$8+W$8)/2+Z1252*(Z$8+Y$8)/2)/AD1252)</f>
        <v/>
      </c>
      <c r="AC1252" s="45">
        <f>SUM(C1252,E1252,G1252,I1252,K1252,M1252,O1252,Q1252,S1252,U1252,W1252,Y1252)</f>
        <v/>
      </c>
      <c r="AD1252" s="46">
        <f>SUM(D1252,F1252,H1252,J1252,L1252,N1252,P1252,R1252,T1252,V1252,X1252,Z1252)</f>
        <v/>
      </c>
      <c r="AE1252" s="47">
        <f>AC1252+AD1252</f>
        <v/>
      </c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8">
        <f>AO1251+TIME(0,60*$AH$43/24,0)</f>
        <v/>
      </c>
      <c r="AP1252" s="48">
        <f>AP1251+TIME(0,60*$AH$43/24,0)</f>
        <v/>
      </c>
    </row>
    <row r="1253" ht="15.75" customHeight="1">
      <c r="B1253" s="41" t="inlineStr">
        <is>
          <t>10h - 11h</t>
        </is>
      </c>
      <c r="C1253" s="42" t="n"/>
      <c r="D1253" s="42" t="n"/>
      <c r="E1253" s="42" t="n"/>
      <c r="F1253" s="42" t="n"/>
      <c r="G1253" s="42" t="n"/>
      <c r="H1253" s="42" t="n"/>
      <c r="I1253" s="42" t="n"/>
      <c r="J1253" s="42" t="n"/>
      <c r="K1253" s="42" t="n"/>
      <c r="L1253" s="42" t="n"/>
      <c r="M1253" s="42" t="n"/>
      <c r="N1253" s="42" t="n"/>
      <c r="O1253" s="42" t="n"/>
      <c r="P1253" s="42" t="n"/>
      <c r="Q1253" s="42" t="n"/>
      <c r="R1253" s="42" t="n"/>
      <c r="S1253" s="42" t="n"/>
      <c r="T1253" s="42" t="n"/>
      <c r="U1253" s="42" t="n"/>
      <c r="V1253" s="42" t="n"/>
      <c r="W1253" s="42" t="n"/>
      <c r="X1253" s="42" t="n"/>
      <c r="Y1253" s="42" t="n"/>
      <c r="Z1253" s="42" t="n"/>
      <c r="AA1253" s="43">
        <f>IF(AC1253=0,"",(C1253*(C$8+D$8)/2+E1253*(E$8+F$8)/2+G1253*(G$8+H$8)/2+I1253*(I$8+J$8)/2+K1253*(K$8+L$8)/2+M1253*(M$8+N$8)/2+O1253*(O$8+P$8)/2+Q1253*(Q$8+R$8)/2+S1253*(S$8+T$8)/2+U1253*(U$8+V$8)/2+W1253*(W$8+X$8)/2+Y1253*(Y$8+Z$8)/2)/AC1253)</f>
        <v/>
      </c>
      <c r="AB1253" s="44">
        <f>IF(AD1253=0,"",(D1253*(D$8+C$8)/2+F1253*(F$8+E$8)/2+H1253*(H$8+G$8)/2+J1253*(J$8+I$8)/2+L1253*(L$8+K$8)/2+N1253*(N$8+M$8)/2+P1253*(P$8+O$8)/2+R1253*(R$8+Q$8)/2+T1253*(T$8+S$8)/2+V1253*(V$8+U$8)/2+X1253*(X$8+W$8)/2+Z1253*(Z$8+Y$8)/2)/AD1253)</f>
        <v/>
      </c>
      <c r="AC1253" s="45">
        <f>SUM(C1253,E1253,G1253,I1253,K1253,M1253,O1253,Q1253,S1253,U1253,W1253,Y1253)</f>
        <v/>
      </c>
      <c r="AD1253" s="46">
        <f>SUM(D1253,F1253,H1253,J1253,L1253,N1253,P1253,R1253,T1253,V1253,X1253,Z1253)</f>
        <v/>
      </c>
      <c r="AE1253" s="47">
        <f>AC1253+AD1253</f>
        <v/>
      </c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8">
        <f>AO1252+TIME(0,60*$AH$43/24,0)</f>
        <v/>
      </c>
      <c r="AP1253" s="48">
        <f>AP1252+TIME(0,60*$AH$43/24,0)</f>
        <v/>
      </c>
    </row>
    <row r="1254" ht="15.75" customHeight="1">
      <c r="B1254" s="41" t="inlineStr">
        <is>
          <t>11h - 12h</t>
        </is>
      </c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  <c r="P1254" s="42" t="n"/>
      <c r="Q1254" s="42" t="n"/>
      <c r="R1254" s="42" t="n"/>
      <c r="S1254" s="42" t="n"/>
      <c r="T1254" s="42" t="n"/>
      <c r="U1254" s="42" t="n"/>
      <c r="V1254" s="42" t="n"/>
      <c r="W1254" s="42" t="n"/>
      <c r="X1254" s="42" t="n"/>
      <c r="Y1254" s="42" t="n"/>
      <c r="Z1254" s="42" t="n"/>
      <c r="AA1254" s="43">
        <f>IF(AC1254=0,"",(C1254*(C$8+D$8)/2+E1254*(E$8+F$8)/2+G1254*(G$8+H$8)/2+I1254*(I$8+J$8)/2+K1254*(K$8+L$8)/2+M1254*(M$8+N$8)/2+O1254*(O$8+P$8)/2+Q1254*(Q$8+R$8)/2+S1254*(S$8+T$8)/2+U1254*(U$8+V$8)/2+W1254*(W$8+X$8)/2+Y1254*(Y$8+Z$8)/2)/AC1254)</f>
        <v/>
      </c>
      <c r="AB1254" s="44">
        <f>IF(AD1254=0,"",(D1254*(D$8+C$8)/2+F1254*(F$8+E$8)/2+H1254*(H$8+G$8)/2+J1254*(J$8+I$8)/2+L1254*(L$8+K$8)/2+N1254*(N$8+M$8)/2+P1254*(P$8+O$8)/2+R1254*(R$8+Q$8)/2+T1254*(T$8+S$8)/2+V1254*(V$8+U$8)/2+X1254*(X$8+W$8)/2+Z1254*(Z$8+Y$8)/2)/AD1254)</f>
        <v/>
      </c>
      <c r="AC1254" s="45">
        <f>SUM(C1254,E1254,G1254,I1254,K1254,M1254,O1254,Q1254,S1254,U1254,W1254,Y1254)</f>
        <v/>
      </c>
      <c r="AD1254" s="46">
        <f>SUM(D1254,F1254,H1254,J1254,L1254,N1254,P1254,R1254,T1254,V1254,X1254,Z1254)</f>
        <v/>
      </c>
      <c r="AE1254" s="47">
        <f>AC1254+AD1254</f>
        <v/>
      </c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8">
        <f>AO1253+TIME(0,60*$AH$43/24,0)</f>
        <v/>
      </c>
      <c r="AP1254" s="48">
        <f>AP1253+TIME(0,60*$AH$43/24,0)</f>
        <v/>
      </c>
    </row>
    <row r="1255" ht="15.75" customHeight="1">
      <c r="B1255" s="41" t="inlineStr">
        <is>
          <t>12h - 13h</t>
        </is>
      </c>
      <c r="C1255" s="42" t="n"/>
      <c r="D1255" s="42" t="n"/>
      <c r="E1255" s="42" t="n"/>
      <c r="F1255" s="42" t="n"/>
      <c r="G1255" s="42" t="n"/>
      <c r="H1255" s="42" t="n"/>
      <c r="I1255" s="42" t="n"/>
      <c r="J1255" s="42" t="n"/>
      <c r="K1255" s="42" t="n"/>
      <c r="L1255" s="42" t="n"/>
      <c r="M1255" s="42" t="n"/>
      <c r="N1255" s="42" t="n"/>
      <c r="O1255" s="42" t="n"/>
      <c r="P1255" s="42" t="n"/>
      <c r="Q1255" s="42" t="n"/>
      <c r="R1255" s="42" t="n"/>
      <c r="S1255" s="42" t="n"/>
      <c r="T1255" s="42" t="n"/>
      <c r="U1255" s="42" t="n"/>
      <c r="V1255" s="42" t="n"/>
      <c r="W1255" s="42" t="n"/>
      <c r="X1255" s="42" t="n"/>
      <c r="Y1255" s="42" t="n"/>
      <c r="Z1255" s="42" t="n"/>
      <c r="AA1255" s="43">
        <f>IF(AC1255=0,"",(C1255*(C$8+D$8)/2+E1255*(E$8+F$8)/2+G1255*(G$8+H$8)/2+I1255*(I$8+J$8)/2+K1255*(K$8+L$8)/2+M1255*(M$8+N$8)/2+O1255*(O$8+P$8)/2+Q1255*(Q$8+R$8)/2+S1255*(S$8+T$8)/2+U1255*(U$8+V$8)/2+W1255*(W$8+X$8)/2+Y1255*(Y$8+Z$8)/2)/AC1255)</f>
        <v/>
      </c>
      <c r="AB1255" s="44">
        <f>IF(AD1255=0,"",(D1255*(D$8+C$8)/2+F1255*(F$8+E$8)/2+H1255*(H$8+G$8)/2+J1255*(J$8+I$8)/2+L1255*(L$8+K$8)/2+N1255*(N$8+M$8)/2+P1255*(P$8+O$8)/2+R1255*(R$8+Q$8)/2+T1255*(T$8+S$8)/2+V1255*(V$8+U$8)/2+X1255*(X$8+W$8)/2+Z1255*(Z$8+Y$8)/2)/AD1255)</f>
        <v/>
      </c>
      <c r="AC1255" s="45">
        <f>SUM(C1255,E1255,G1255,I1255,K1255,M1255,O1255,Q1255,S1255,U1255,W1255,Y1255)</f>
        <v/>
      </c>
      <c r="AD1255" s="46">
        <f>SUM(D1255,F1255,H1255,J1255,L1255,N1255,P1255,R1255,T1255,V1255,X1255,Z1255)</f>
        <v/>
      </c>
      <c r="AE1255" s="47">
        <f>AC1255+AD1255</f>
        <v/>
      </c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8">
        <f>AO1254+TIME(0,60*$AH$43/24,0)</f>
        <v/>
      </c>
      <c r="AP1255" s="48">
        <f>AP1254+TIME(0,60*$AH$43/24,0)</f>
        <v/>
      </c>
    </row>
    <row r="1256" ht="15.75" customHeight="1">
      <c r="B1256" s="41" t="inlineStr">
        <is>
          <t>13h - 14h</t>
        </is>
      </c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  <c r="P1256" s="42" t="n"/>
      <c r="Q1256" s="42" t="n"/>
      <c r="R1256" s="42" t="n"/>
      <c r="S1256" s="42" t="n"/>
      <c r="T1256" s="42" t="n"/>
      <c r="U1256" s="42" t="n"/>
      <c r="V1256" s="42" t="n"/>
      <c r="W1256" s="42" t="n"/>
      <c r="X1256" s="42" t="n"/>
      <c r="Y1256" s="42" t="n"/>
      <c r="Z1256" s="42" t="n"/>
      <c r="AA1256" s="43">
        <f>IF(AC1256=0,"",(C1256*(C$8+D$8)/2+E1256*(E$8+F$8)/2+G1256*(G$8+H$8)/2+I1256*(I$8+J$8)/2+K1256*(K$8+L$8)/2+M1256*(M$8+N$8)/2+O1256*(O$8+P$8)/2+Q1256*(Q$8+R$8)/2+S1256*(S$8+T$8)/2+U1256*(U$8+V$8)/2+W1256*(W$8+X$8)/2+Y1256*(Y$8+Z$8)/2)/AC1256)</f>
        <v/>
      </c>
      <c r="AB1256" s="44">
        <f>IF(AD1256=0,"",(D1256*(D$8+C$8)/2+F1256*(F$8+E$8)/2+H1256*(H$8+G$8)/2+J1256*(J$8+I$8)/2+L1256*(L$8+K$8)/2+N1256*(N$8+M$8)/2+P1256*(P$8+O$8)/2+R1256*(R$8+Q$8)/2+T1256*(T$8+S$8)/2+V1256*(V$8+U$8)/2+X1256*(X$8+W$8)/2+Z1256*(Z$8+Y$8)/2)/AD1256)</f>
        <v/>
      </c>
      <c r="AC1256" s="45">
        <f>SUM(C1256,E1256,G1256,I1256,K1256,M1256,O1256,Q1256,S1256,U1256,W1256,Y1256)</f>
        <v/>
      </c>
      <c r="AD1256" s="46">
        <f>SUM(D1256,F1256,H1256,J1256,L1256,N1256,P1256,R1256,T1256,V1256,X1256,Z1256)</f>
        <v/>
      </c>
      <c r="AE1256" s="47">
        <f>AC1256+AD1256</f>
        <v/>
      </c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8">
        <f>AO1255+TIME(0,60*$AH$43/24,0)</f>
        <v/>
      </c>
      <c r="AP1256" s="48">
        <f>AP1255+TIME(0,60*$AH$43/24,0)</f>
        <v/>
      </c>
    </row>
    <row r="1257" ht="15.75" customHeight="1">
      <c r="B1257" s="41" t="inlineStr">
        <is>
          <t>14h - 15h</t>
        </is>
      </c>
      <c r="C1257" s="42" t="n"/>
      <c r="D1257" s="42" t="n"/>
      <c r="E1257" s="42" t="n"/>
      <c r="F1257" s="42" t="n"/>
      <c r="G1257" s="42" t="n"/>
      <c r="H1257" s="42" t="n"/>
      <c r="I1257" s="42" t="n"/>
      <c r="J1257" s="42" t="n"/>
      <c r="K1257" s="42" t="n"/>
      <c r="L1257" s="42" t="n"/>
      <c r="M1257" s="42" t="n"/>
      <c r="N1257" s="42" t="n"/>
      <c r="O1257" s="42" t="n"/>
      <c r="P1257" s="42" t="n"/>
      <c r="Q1257" s="42" t="n"/>
      <c r="R1257" s="42" t="n"/>
      <c r="S1257" s="42" t="n"/>
      <c r="T1257" s="42" t="n"/>
      <c r="U1257" s="42" t="n"/>
      <c r="V1257" s="42" t="n"/>
      <c r="W1257" s="42" t="n"/>
      <c r="X1257" s="42" t="n"/>
      <c r="Y1257" s="42" t="n"/>
      <c r="Z1257" s="42" t="n"/>
      <c r="AA1257" s="43">
        <f>IF(AC1257=0,"",(C1257*(C$8+D$8)/2+E1257*(E$8+F$8)/2+G1257*(G$8+H$8)/2+I1257*(I$8+J$8)/2+K1257*(K$8+L$8)/2+M1257*(M$8+N$8)/2+O1257*(O$8+P$8)/2+Q1257*(Q$8+R$8)/2+S1257*(S$8+T$8)/2+U1257*(U$8+V$8)/2+W1257*(W$8+X$8)/2+Y1257*(Y$8+Z$8)/2)/AC1257)</f>
        <v/>
      </c>
      <c r="AB1257" s="44">
        <f>IF(AD1257=0,"",(D1257*(D$8+C$8)/2+F1257*(F$8+E$8)/2+H1257*(H$8+G$8)/2+J1257*(J$8+I$8)/2+L1257*(L$8+K$8)/2+N1257*(N$8+M$8)/2+P1257*(P$8+O$8)/2+R1257*(R$8+Q$8)/2+T1257*(T$8+S$8)/2+V1257*(V$8+U$8)/2+X1257*(X$8+W$8)/2+Z1257*(Z$8+Y$8)/2)/AD1257)</f>
        <v/>
      </c>
      <c r="AC1257" s="45">
        <f>SUM(C1257,E1257,G1257,I1257,K1257,M1257,O1257,Q1257,S1257,U1257,W1257,Y1257)</f>
        <v/>
      </c>
      <c r="AD1257" s="46">
        <f>SUM(D1257,F1257,H1257,J1257,L1257,N1257,P1257,R1257,T1257,V1257,X1257,Z1257)</f>
        <v/>
      </c>
      <c r="AE1257" s="47">
        <f>AC1257+AD1257</f>
        <v/>
      </c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8">
        <f>AO1256+TIME(0,60*$AH$43/24,0)</f>
        <v/>
      </c>
      <c r="AP1257" s="48">
        <f>AP1256+TIME(0,60*$AH$43/24,0)</f>
        <v/>
      </c>
    </row>
    <row r="1258" ht="15.75" customHeight="1">
      <c r="B1258" s="41" t="inlineStr">
        <is>
          <t>15h - 16h</t>
        </is>
      </c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  <c r="P1258" s="42" t="n"/>
      <c r="Q1258" s="42" t="n"/>
      <c r="R1258" s="42" t="n"/>
      <c r="S1258" s="42" t="n"/>
      <c r="T1258" s="42" t="n"/>
      <c r="U1258" s="42" t="n"/>
      <c r="V1258" s="42" t="n"/>
      <c r="W1258" s="42" t="n"/>
      <c r="X1258" s="42" t="n"/>
      <c r="Y1258" s="42" t="n"/>
      <c r="Z1258" s="42" t="n"/>
      <c r="AA1258" s="43">
        <f>IF(AC1258=0,"",(C1258*(C$8+D$8)/2+E1258*(E$8+F$8)/2+G1258*(G$8+H$8)/2+I1258*(I$8+J$8)/2+K1258*(K$8+L$8)/2+M1258*(M$8+N$8)/2+O1258*(O$8+P$8)/2+Q1258*(Q$8+R$8)/2+S1258*(S$8+T$8)/2+U1258*(U$8+V$8)/2+W1258*(W$8+X$8)/2+Y1258*(Y$8+Z$8)/2)/AC1258)</f>
        <v/>
      </c>
      <c r="AB1258" s="44">
        <f>IF(AD1258=0,"",(D1258*(D$8+C$8)/2+F1258*(F$8+E$8)/2+H1258*(H$8+G$8)/2+J1258*(J$8+I$8)/2+L1258*(L$8+K$8)/2+N1258*(N$8+M$8)/2+P1258*(P$8+O$8)/2+R1258*(R$8+Q$8)/2+T1258*(T$8+S$8)/2+V1258*(V$8+U$8)/2+X1258*(X$8+W$8)/2+Z1258*(Z$8+Y$8)/2)/AD1258)</f>
        <v/>
      </c>
      <c r="AC1258" s="45">
        <f>SUM(C1258,E1258,G1258,I1258,K1258,M1258,O1258,Q1258,S1258,U1258,W1258,Y1258)</f>
        <v/>
      </c>
      <c r="AD1258" s="46">
        <f>SUM(D1258,F1258,H1258,J1258,L1258,N1258,P1258,R1258,T1258,V1258,X1258,Z1258)</f>
        <v/>
      </c>
      <c r="AE1258" s="47">
        <f>AC1258+AD1258</f>
        <v/>
      </c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8">
        <f>AO1257+TIME(0,60*$AH$43/24,0)</f>
        <v/>
      </c>
      <c r="AP1258" s="48">
        <f>AP1257+TIME(0,60*$AH$43/24,0)</f>
        <v/>
      </c>
    </row>
    <row r="1259" ht="15.75" customHeight="1">
      <c r="B1259" s="41" t="inlineStr">
        <is>
          <t>16h - 17h</t>
        </is>
      </c>
      <c r="C1259" s="42" t="n"/>
      <c r="D1259" s="42" t="n"/>
      <c r="E1259" s="42" t="n"/>
      <c r="F1259" s="42" t="n"/>
      <c r="G1259" s="42" t="n"/>
      <c r="H1259" s="42" t="n"/>
      <c r="I1259" s="42" t="n"/>
      <c r="J1259" s="42" t="n"/>
      <c r="K1259" s="42" t="n"/>
      <c r="L1259" s="42" t="n"/>
      <c r="M1259" s="42" t="n"/>
      <c r="N1259" s="42" t="n"/>
      <c r="O1259" s="42" t="n"/>
      <c r="P1259" s="42" t="n"/>
      <c r="Q1259" s="42" t="n"/>
      <c r="R1259" s="42" t="n"/>
      <c r="S1259" s="42" t="n"/>
      <c r="T1259" s="42" t="n"/>
      <c r="U1259" s="42" t="n"/>
      <c r="V1259" s="42" t="n"/>
      <c r="W1259" s="42" t="n"/>
      <c r="X1259" s="42" t="n"/>
      <c r="Y1259" s="42" t="n"/>
      <c r="Z1259" s="42" t="n"/>
      <c r="AA1259" s="43">
        <f>IF(AC1259=0,"",(C1259*(C$8+D$8)/2+E1259*(E$8+F$8)/2+G1259*(G$8+H$8)/2+I1259*(I$8+J$8)/2+K1259*(K$8+L$8)/2+M1259*(M$8+N$8)/2+O1259*(O$8+P$8)/2+Q1259*(Q$8+R$8)/2+S1259*(S$8+T$8)/2+U1259*(U$8+V$8)/2+W1259*(W$8+X$8)/2+Y1259*(Y$8+Z$8)/2)/AC1259)</f>
        <v/>
      </c>
      <c r="AB1259" s="44">
        <f>IF(AD1259=0,"",(D1259*(D$8+C$8)/2+F1259*(F$8+E$8)/2+H1259*(H$8+G$8)/2+J1259*(J$8+I$8)/2+L1259*(L$8+K$8)/2+N1259*(N$8+M$8)/2+P1259*(P$8+O$8)/2+R1259*(R$8+Q$8)/2+T1259*(T$8+S$8)/2+V1259*(V$8+U$8)/2+X1259*(X$8+W$8)/2+Z1259*(Z$8+Y$8)/2)/AD1259)</f>
        <v/>
      </c>
      <c r="AC1259" s="45">
        <f>SUM(C1259,E1259,G1259,I1259,K1259,M1259,O1259,Q1259,S1259,U1259,W1259,Y1259)</f>
        <v/>
      </c>
      <c r="AD1259" s="46">
        <f>SUM(D1259,F1259,H1259,J1259,L1259,N1259,P1259,R1259,T1259,V1259,X1259,Z1259)</f>
        <v/>
      </c>
      <c r="AE1259" s="47">
        <f>AC1259+AD1259</f>
        <v/>
      </c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8">
        <f>AO1258+TIME(0,60*$AH$43/24,0)</f>
        <v/>
      </c>
      <c r="AP1259" s="48">
        <f>AP1258+TIME(0,60*$AH$43/24,0)</f>
        <v/>
      </c>
    </row>
    <row r="1260" ht="15.75" customHeight="1">
      <c r="B1260" s="41" t="inlineStr">
        <is>
          <t>17h - 18h</t>
        </is>
      </c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  <c r="P1260" s="42" t="n"/>
      <c r="Q1260" s="42" t="n"/>
      <c r="R1260" s="42" t="n"/>
      <c r="S1260" s="42" t="n"/>
      <c r="T1260" s="42" t="n"/>
      <c r="U1260" s="42" t="n"/>
      <c r="V1260" s="42" t="n"/>
      <c r="W1260" s="42" t="n"/>
      <c r="X1260" s="42" t="n"/>
      <c r="Y1260" s="42" t="n"/>
      <c r="Z1260" s="42" t="n"/>
      <c r="AA1260" s="43">
        <f>IF(AC1260=0,"",(C1260*(C$8+D$8)/2+E1260*(E$8+F$8)/2+G1260*(G$8+H$8)/2+I1260*(I$8+J$8)/2+K1260*(K$8+L$8)/2+M1260*(M$8+N$8)/2+O1260*(O$8+P$8)/2+Q1260*(Q$8+R$8)/2+S1260*(S$8+T$8)/2+U1260*(U$8+V$8)/2+W1260*(W$8+X$8)/2+Y1260*(Y$8+Z$8)/2)/AC1260)</f>
        <v/>
      </c>
      <c r="AB1260" s="44">
        <f>IF(AD1260=0,"",(D1260*(D$8+C$8)/2+F1260*(F$8+E$8)/2+H1260*(H$8+G$8)/2+J1260*(J$8+I$8)/2+L1260*(L$8+K$8)/2+N1260*(N$8+M$8)/2+P1260*(P$8+O$8)/2+R1260*(R$8+Q$8)/2+T1260*(T$8+S$8)/2+V1260*(V$8+U$8)/2+X1260*(X$8+W$8)/2+Z1260*(Z$8+Y$8)/2)/AD1260)</f>
        <v/>
      </c>
      <c r="AC1260" s="45">
        <f>SUM(C1260,E1260,G1260,I1260,K1260,M1260,O1260,Q1260,S1260,U1260,W1260,Y1260)</f>
        <v/>
      </c>
      <c r="AD1260" s="46">
        <f>SUM(D1260,F1260,H1260,J1260,L1260,N1260,P1260,R1260,T1260,V1260,X1260,Z1260)</f>
        <v/>
      </c>
      <c r="AE1260" s="47">
        <f>AC1260+AD1260</f>
        <v/>
      </c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8">
        <f>AO1259+TIME(0,60*$AH$43/24,0)</f>
        <v/>
      </c>
      <c r="AP1260" s="48">
        <f>AP1259+TIME(0,60*$AH$43/24,0)</f>
        <v/>
      </c>
    </row>
    <row r="1261" ht="15.75" customHeight="1">
      <c r="B1261" s="41" t="inlineStr">
        <is>
          <t>18h - 19h</t>
        </is>
      </c>
      <c r="C1261" s="42" t="n"/>
      <c r="D1261" s="42" t="n"/>
      <c r="E1261" s="42" t="n"/>
      <c r="F1261" s="42" t="n"/>
      <c r="G1261" s="42" t="n"/>
      <c r="H1261" s="42" t="n"/>
      <c r="I1261" s="42" t="n"/>
      <c r="J1261" s="42" t="n"/>
      <c r="K1261" s="42" t="n"/>
      <c r="L1261" s="42" t="n"/>
      <c r="M1261" s="42" t="n"/>
      <c r="N1261" s="42" t="n"/>
      <c r="O1261" s="42" t="n"/>
      <c r="P1261" s="42" t="n"/>
      <c r="Q1261" s="42" t="n"/>
      <c r="R1261" s="42" t="n"/>
      <c r="S1261" s="42" t="n"/>
      <c r="T1261" s="42" t="n"/>
      <c r="U1261" s="42" t="n"/>
      <c r="V1261" s="42" t="n"/>
      <c r="W1261" s="42" t="n"/>
      <c r="X1261" s="42" t="n"/>
      <c r="Y1261" s="42" t="n"/>
      <c r="Z1261" s="42" t="n"/>
      <c r="AA1261" s="43">
        <f>IF(AC1261=0,"",(C1261*(C$8+D$8)/2+E1261*(E$8+F$8)/2+G1261*(G$8+H$8)/2+I1261*(I$8+J$8)/2+K1261*(K$8+L$8)/2+M1261*(M$8+N$8)/2+O1261*(O$8+P$8)/2+Q1261*(Q$8+R$8)/2+S1261*(S$8+T$8)/2+U1261*(U$8+V$8)/2+W1261*(W$8+X$8)/2+Y1261*(Y$8+Z$8)/2)/AC1261)</f>
        <v/>
      </c>
      <c r="AB1261" s="44">
        <f>IF(AD1261=0,"",(D1261*(D$8+C$8)/2+F1261*(F$8+E$8)/2+H1261*(H$8+G$8)/2+J1261*(J$8+I$8)/2+L1261*(L$8+K$8)/2+N1261*(N$8+M$8)/2+P1261*(P$8+O$8)/2+R1261*(R$8+Q$8)/2+T1261*(T$8+S$8)/2+V1261*(V$8+U$8)/2+X1261*(X$8+W$8)/2+Z1261*(Z$8+Y$8)/2)/AD1261)</f>
        <v/>
      </c>
      <c r="AC1261" s="45">
        <f>SUM(C1261,E1261,G1261,I1261,K1261,M1261,O1261,Q1261,S1261,U1261,W1261,Y1261)</f>
        <v/>
      </c>
      <c r="AD1261" s="46">
        <f>SUM(D1261,F1261,H1261,J1261,L1261,N1261,P1261,R1261,T1261,V1261,X1261,Z1261)</f>
        <v/>
      </c>
      <c r="AE1261" s="47">
        <f>AC1261+AD1261</f>
        <v/>
      </c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8">
        <f>AO1260+TIME(0,60*$AH$43/24,0)</f>
        <v/>
      </c>
      <c r="AP1261" s="48">
        <f>AP1260+TIME(0,60*$AH$43/24,0)</f>
        <v/>
      </c>
    </row>
    <row r="1262" ht="15.75" customHeight="1">
      <c r="B1262" s="41" t="inlineStr">
        <is>
          <t>19h - 20h</t>
        </is>
      </c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  <c r="P1262" s="42" t="n"/>
      <c r="Q1262" s="42" t="n"/>
      <c r="R1262" s="42" t="n"/>
      <c r="S1262" s="42" t="n"/>
      <c r="T1262" s="42" t="n"/>
      <c r="U1262" s="42" t="n"/>
      <c r="V1262" s="42" t="n"/>
      <c r="W1262" s="42" t="n"/>
      <c r="X1262" s="42" t="n"/>
      <c r="Y1262" s="42" t="n"/>
      <c r="Z1262" s="42" t="n"/>
      <c r="AA1262" s="43">
        <f>IF(AC1262=0,"",(C1262*(C$8+D$8)/2+E1262*(E$8+F$8)/2+G1262*(G$8+H$8)/2+I1262*(I$8+J$8)/2+K1262*(K$8+L$8)/2+M1262*(M$8+N$8)/2+O1262*(O$8+P$8)/2+Q1262*(Q$8+R$8)/2+S1262*(S$8+T$8)/2+U1262*(U$8+V$8)/2+W1262*(W$8+X$8)/2+Y1262*(Y$8+Z$8)/2)/AC1262)</f>
        <v/>
      </c>
      <c r="AB1262" s="44">
        <f>IF(AD1262=0,"",(D1262*(D$8+C$8)/2+F1262*(F$8+E$8)/2+H1262*(H$8+G$8)/2+J1262*(J$8+I$8)/2+L1262*(L$8+K$8)/2+N1262*(N$8+M$8)/2+P1262*(P$8+O$8)/2+R1262*(R$8+Q$8)/2+T1262*(T$8+S$8)/2+V1262*(V$8+U$8)/2+X1262*(X$8+W$8)/2+Z1262*(Z$8+Y$8)/2)/AD1262)</f>
        <v/>
      </c>
      <c r="AC1262" s="45">
        <f>SUM(C1262,E1262,G1262,I1262,K1262,M1262,O1262,Q1262,S1262,U1262,W1262,Y1262)</f>
        <v/>
      </c>
      <c r="AD1262" s="46">
        <f>SUM(D1262,F1262,H1262,J1262,L1262,N1262,P1262,R1262,T1262,V1262,X1262,Z1262)</f>
        <v/>
      </c>
      <c r="AE1262" s="47">
        <f>AC1262+AD1262</f>
        <v/>
      </c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8">
        <f>AO1261+TIME(0,60*$AH$43/24,0)</f>
        <v/>
      </c>
      <c r="AP1262" s="48">
        <f>AP1261+TIME(0,60*$AH$43/24,0)</f>
        <v/>
      </c>
    </row>
    <row r="1263" ht="15.75" customHeight="1">
      <c r="B1263" s="41" t="inlineStr">
        <is>
          <t>20h - 21h</t>
        </is>
      </c>
      <c r="C1263" s="42" t="n"/>
      <c r="D1263" s="42" t="n"/>
      <c r="E1263" s="42" t="n"/>
      <c r="F1263" s="42" t="n"/>
      <c r="G1263" s="42" t="n"/>
      <c r="H1263" s="42" t="n"/>
      <c r="I1263" s="42" t="n"/>
      <c r="J1263" s="42" t="n"/>
      <c r="K1263" s="42" t="n"/>
      <c r="L1263" s="42" t="n"/>
      <c r="M1263" s="42" t="n"/>
      <c r="N1263" s="42" t="n"/>
      <c r="O1263" s="42" t="n"/>
      <c r="P1263" s="42" t="n"/>
      <c r="Q1263" s="42" t="n"/>
      <c r="R1263" s="42" t="n"/>
      <c r="S1263" s="42" t="n"/>
      <c r="T1263" s="42" t="n"/>
      <c r="U1263" s="42" t="n"/>
      <c r="V1263" s="42" t="n"/>
      <c r="W1263" s="42" t="n"/>
      <c r="X1263" s="42" t="n"/>
      <c r="Y1263" s="42" t="n"/>
      <c r="Z1263" s="42" t="n"/>
      <c r="AA1263" s="43">
        <f>IF(AC1263=0,"",(C1263*(C$8+D$8)/2+E1263*(E$8+F$8)/2+G1263*(G$8+H$8)/2+I1263*(I$8+J$8)/2+K1263*(K$8+L$8)/2+M1263*(M$8+N$8)/2+O1263*(O$8+P$8)/2+Q1263*(Q$8+R$8)/2+S1263*(S$8+T$8)/2+U1263*(U$8+V$8)/2+W1263*(W$8+X$8)/2+Y1263*(Y$8+Z$8)/2)/AC1263)</f>
        <v/>
      </c>
      <c r="AB1263" s="44">
        <f>IF(AD1263=0,"",(D1263*(D$8+C$8)/2+F1263*(F$8+E$8)/2+H1263*(H$8+G$8)/2+J1263*(J$8+I$8)/2+L1263*(L$8+K$8)/2+N1263*(N$8+M$8)/2+P1263*(P$8+O$8)/2+R1263*(R$8+Q$8)/2+T1263*(T$8+S$8)/2+V1263*(V$8+U$8)/2+X1263*(X$8+W$8)/2+Z1263*(Z$8+Y$8)/2)/AD1263)</f>
        <v/>
      </c>
      <c r="AC1263" s="45">
        <f>SUM(C1263,E1263,G1263,I1263,K1263,M1263,O1263,Q1263,S1263,U1263,W1263,Y1263)</f>
        <v/>
      </c>
      <c r="AD1263" s="46">
        <f>SUM(D1263,F1263,H1263,J1263,L1263,N1263,P1263,R1263,T1263,V1263,X1263,Z1263)</f>
        <v/>
      </c>
      <c r="AE1263" s="47">
        <f>AC1263+AD1263</f>
        <v/>
      </c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8">
        <f>AO1262+TIME(0,60*$AH$43/24,0)</f>
        <v/>
      </c>
      <c r="AP1263" s="48">
        <f>AP1262+TIME(0,60*$AH$43/24,0)</f>
        <v/>
      </c>
    </row>
    <row r="1264" ht="15.75" customHeight="1">
      <c r="B1264" s="41" t="inlineStr">
        <is>
          <t>21h - 22h</t>
        </is>
      </c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  <c r="P1264" s="42" t="n"/>
      <c r="Q1264" s="42" t="n"/>
      <c r="R1264" s="42" t="n"/>
      <c r="S1264" s="42" t="n"/>
      <c r="T1264" s="42" t="n"/>
      <c r="U1264" s="42" t="n"/>
      <c r="V1264" s="42" t="n"/>
      <c r="W1264" s="42" t="n"/>
      <c r="X1264" s="42" t="n"/>
      <c r="Y1264" s="42" t="n"/>
      <c r="Z1264" s="42" t="n"/>
      <c r="AA1264" s="43">
        <f>IF(AC1264=0,"",(C1264*(C$8+D$8)/2+E1264*(E$8+F$8)/2+G1264*(G$8+H$8)/2+I1264*(I$8+J$8)/2+K1264*(K$8+L$8)/2+M1264*(M$8+N$8)/2+O1264*(O$8+P$8)/2+Q1264*(Q$8+R$8)/2+S1264*(S$8+T$8)/2+U1264*(U$8+V$8)/2+W1264*(W$8+X$8)/2+Y1264*(Y$8+Z$8)/2)/AC1264)</f>
        <v/>
      </c>
      <c r="AB1264" s="44">
        <f>IF(AD1264=0,"",(D1264*(D$8+C$8)/2+F1264*(F$8+E$8)/2+H1264*(H$8+G$8)/2+J1264*(J$8+I$8)/2+L1264*(L$8+K$8)/2+N1264*(N$8+M$8)/2+P1264*(P$8+O$8)/2+R1264*(R$8+Q$8)/2+T1264*(T$8+S$8)/2+V1264*(V$8+U$8)/2+X1264*(X$8+W$8)/2+Z1264*(Z$8+Y$8)/2)/AD1264)</f>
        <v/>
      </c>
      <c r="AC1264" s="45">
        <f>SUM(C1264,E1264,G1264,I1264,K1264,M1264,O1264,Q1264,S1264,U1264,W1264,Y1264)</f>
        <v/>
      </c>
      <c r="AD1264" s="46">
        <f>SUM(D1264,F1264,H1264,J1264,L1264,N1264,P1264,R1264,T1264,V1264,X1264,Z1264)</f>
        <v/>
      </c>
      <c r="AE1264" s="47">
        <f>AC1264+AD1264</f>
        <v/>
      </c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8">
        <f>AO1263+TIME(0,60*$AH$43/24,0)</f>
        <v/>
      </c>
      <c r="AP1264" s="48">
        <f>AP1263+TIME(0,60*$AH$43/24,0)</f>
        <v/>
      </c>
    </row>
    <row r="1265" ht="15.75" customHeight="1">
      <c r="B1265" s="41" t="inlineStr">
        <is>
          <t>22h - 23h</t>
        </is>
      </c>
      <c r="C1265" s="42" t="n"/>
      <c r="D1265" s="42" t="n"/>
      <c r="E1265" s="42" t="n"/>
      <c r="F1265" s="42" t="n"/>
      <c r="G1265" s="42" t="n"/>
      <c r="H1265" s="42" t="n"/>
      <c r="I1265" s="42" t="n"/>
      <c r="J1265" s="42" t="n"/>
      <c r="K1265" s="42" t="n"/>
      <c r="L1265" s="42" t="n"/>
      <c r="M1265" s="42" t="n"/>
      <c r="N1265" s="42" t="n"/>
      <c r="O1265" s="42" t="n"/>
      <c r="P1265" s="42" t="n"/>
      <c r="Q1265" s="42" t="n"/>
      <c r="R1265" s="42" t="n"/>
      <c r="S1265" s="42" t="n"/>
      <c r="T1265" s="42" t="n"/>
      <c r="U1265" s="42" t="n"/>
      <c r="V1265" s="42" t="n"/>
      <c r="W1265" s="42" t="n"/>
      <c r="X1265" s="42" t="n"/>
      <c r="Y1265" s="42" t="n"/>
      <c r="Z1265" s="42" t="n"/>
      <c r="AA1265" s="43">
        <f>IF(AC1265=0,"",(C1265*(C$8+D$8)/2+E1265*(E$8+F$8)/2+G1265*(G$8+H$8)/2+I1265*(I$8+J$8)/2+K1265*(K$8+L$8)/2+M1265*(M$8+N$8)/2+O1265*(O$8+P$8)/2+Q1265*(Q$8+R$8)/2+S1265*(S$8+T$8)/2+U1265*(U$8+V$8)/2+W1265*(W$8+X$8)/2+Y1265*(Y$8+Z$8)/2)/AC1265)</f>
        <v/>
      </c>
      <c r="AB1265" s="44">
        <f>IF(AD1265=0,"",(D1265*(D$8+C$8)/2+F1265*(F$8+E$8)/2+H1265*(H$8+G$8)/2+J1265*(J$8+I$8)/2+L1265*(L$8+K$8)/2+N1265*(N$8+M$8)/2+P1265*(P$8+O$8)/2+R1265*(R$8+Q$8)/2+T1265*(T$8+S$8)/2+V1265*(V$8+U$8)/2+X1265*(X$8+W$8)/2+Z1265*(Z$8+Y$8)/2)/AD1265)</f>
        <v/>
      </c>
      <c r="AC1265" s="45">
        <f>SUM(C1265,E1265,G1265,I1265,K1265,M1265,O1265,Q1265,S1265,U1265,W1265,Y1265)</f>
        <v/>
      </c>
      <c r="AD1265" s="46">
        <f>SUM(D1265,F1265,H1265,J1265,L1265,N1265,P1265,R1265,T1265,V1265,X1265,Z1265)</f>
        <v/>
      </c>
      <c r="AE1265" s="47">
        <f>AC1265+AD1265</f>
        <v/>
      </c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8">
        <f>AO1264+TIME(0,60*$AH$43/24,0)</f>
        <v/>
      </c>
      <c r="AP1265" s="48">
        <f>AP1264+TIME(0,60*$AH$43/24,0)</f>
        <v/>
      </c>
    </row>
    <row r="1266" ht="15.75" customHeight="1">
      <c r="B1266" s="41" t="inlineStr">
        <is>
          <t>23h - 0h</t>
        </is>
      </c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  <c r="P1266" s="42" t="n"/>
      <c r="Q1266" s="42" t="n"/>
      <c r="R1266" s="42" t="n"/>
      <c r="S1266" s="42" t="n"/>
      <c r="T1266" s="42" t="n"/>
      <c r="U1266" s="42" t="n"/>
      <c r="V1266" s="42" t="n"/>
      <c r="W1266" s="42" t="n"/>
      <c r="X1266" s="42" t="n"/>
      <c r="Y1266" s="42" t="n"/>
      <c r="Z1266" s="42" t="n"/>
      <c r="AA1266" s="43">
        <f>IF(AC1266=0,"",(C1266*(C$8+D$8)/2+E1266*(E$8+F$8)/2+G1266*(G$8+H$8)/2+I1266*(I$8+J$8)/2+K1266*(K$8+L$8)/2+M1266*(M$8+N$8)/2+O1266*(O$8+P$8)/2+Q1266*(Q$8+R$8)/2+S1266*(S$8+T$8)/2+U1266*(U$8+V$8)/2+W1266*(W$8+X$8)/2+Y1266*(Y$8+Z$8)/2)/AC1266)</f>
        <v/>
      </c>
      <c r="AB1266" s="44">
        <f>IF(AD1266=0,"",(D1266*(D$8+C$8)/2+F1266*(F$8+E$8)/2+H1266*(H$8+G$8)/2+J1266*(J$8+I$8)/2+L1266*(L$8+K$8)/2+N1266*(N$8+M$8)/2+P1266*(P$8+O$8)/2+R1266*(R$8+Q$8)/2+T1266*(T$8+S$8)/2+V1266*(V$8+U$8)/2+X1266*(X$8+W$8)/2+Z1266*(Z$8+Y$8)/2)/AD1266)</f>
        <v/>
      </c>
      <c r="AC1266" s="45">
        <f>SUM(C1266,E1266,G1266,I1266,K1266,M1266,O1266,Q1266,S1266,U1266,W1266,Y1266)</f>
        <v/>
      </c>
      <c r="AD1266" s="46">
        <f>SUM(D1266,F1266,H1266,J1266,L1266,N1266,P1266,R1266,T1266,V1266,X1266,Z1266)</f>
        <v/>
      </c>
      <c r="AE1266" s="47">
        <f>AC1266+AD1266</f>
        <v/>
      </c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8">
        <f>AO1265+TIME(0,60*$AH$43/24,0)</f>
        <v/>
      </c>
      <c r="AP1266" s="48">
        <f>AP1265+TIME(0,60*$AH$43/24,0)</f>
        <v/>
      </c>
    </row>
    <row r="1267" ht="15.75" customHeight="1">
      <c r="B1267" s="49" t="n"/>
      <c r="C1267" s="42" t="n"/>
      <c r="D1267" s="42" t="n"/>
      <c r="E1267" s="42" t="n"/>
      <c r="F1267" s="42" t="n"/>
      <c r="G1267" s="42" t="n"/>
      <c r="H1267" s="42" t="n"/>
      <c r="I1267" s="42" t="n"/>
      <c r="J1267" s="42" t="n"/>
      <c r="K1267" s="42" t="n"/>
      <c r="L1267" s="42" t="n"/>
      <c r="M1267" s="42" t="n"/>
      <c r="N1267" s="42" t="n"/>
      <c r="O1267" s="42" t="n"/>
      <c r="P1267" s="42" t="n"/>
      <c r="Q1267" s="42" t="n"/>
      <c r="R1267" s="42" t="n"/>
      <c r="S1267" s="42" t="n"/>
      <c r="T1267" s="42" t="n"/>
      <c r="U1267" s="42" t="n"/>
      <c r="V1267" s="42" t="n"/>
      <c r="W1267" s="42" t="n"/>
      <c r="X1267" s="42" t="n"/>
      <c r="Y1267" s="42" t="n"/>
      <c r="Z1267" s="42" t="n"/>
      <c r="AA1267" s="43" t="n"/>
      <c r="AB1267" s="50" t="n"/>
      <c r="AC1267" s="43" t="n"/>
      <c r="AD1267" s="51" t="n"/>
      <c r="AE1267" s="52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8">
        <f>AO1266+TIME(0,60*$AH$43/24,0)</f>
        <v/>
      </c>
      <c r="AP1267" s="48">
        <f>AP1266+TIME(0,60*$AH$43/24,0)</f>
        <v/>
      </c>
    </row>
    <row r="1268" ht="15.75" customHeight="1">
      <c r="B1268" s="53" t="inlineStr">
        <is>
          <t>TOTAL</t>
        </is>
      </c>
      <c r="C1268" s="54">
        <f>SUM(C1243:C1266)</f>
        <v/>
      </c>
      <c r="D1268" s="55">
        <f>SUM(D1243:D1266)</f>
        <v/>
      </c>
      <c r="E1268" s="54">
        <f>SUM(E1243:E1266)</f>
        <v/>
      </c>
      <c r="F1268" s="55">
        <f>SUM(F1243:F1266)</f>
        <v/>
      </c>
      <c r="G1268" s="54">
        <f>SUM(G1243:G1266)</f>
        <v/>
      </c>
      <c r="H1268" s="55">
        <f>SUM(H1243:H1266)</f>
        <v/>
      </c>
      <c r="I1268" s="54">
        <f>SUM(I1243:I1266)</f>
        <v/>
      </c>
      <c r="J1268" s="55">
        <f>SUM(J1243:J1266)</f>
        <v/>
      </c>
      <c r="K1268" s="54">
        <f>SUM(K1243:K1266)</f>
        <v/>
      </c>
      <c r="L1268" s="55">
        <f>SUM(L1243:L1266)</f>
        <v/>
      </c>
      <c r="M1268" s="54">
        <f>SUM(M1243:M1266)</f>
        <v/>
      </c>
      <c r="N1268" s="55">
        <f>SUM(N1243:N1266)</f>
        <v/>
      </c>
      <c r="O1268" s="54">
        <f>SUM(O1243:O1266)</f>
        <v/>
      </c>
      <c r="P1268" s="55">
        <f>SUM(P1243:P1266)</f>
        <v/>
      </c>
      <c r="Q1268" s="54">
        <f>SUM(Q1243:Q1266)</f>
        <v/>
      </c>
      <c r="R1268" s="55">
        <f>SUM(R1243:R1266)</f>
        <v/>
      </c>
      <c r="S1268" s="54">
        <f>SUM(S1243:S1266)</f>
        <v/>
      </c>
      <c r="T1268" s="55">
        <f>SUM(T1243:T1266)</f>
        <v/>
      </c>
      <c r="U1268" s="54">
        <f>SUM(U1243:U1266)</f>
        <v/>
      </c>
      <c r="V1268" s="55">
        <f>SUM(V1243:V1266)</f>
        <v/>
      </c>
      <c r="W1268" s="54">
        <f>SUM(W1243:W1266)</f>
        <v/>
      </c>
      <c r="X1268" s="55">
        <f>SUM(X1243:X1266)</f>
        <v/>
      </c>
      <c r="Y1268" s="54">
        <f>SUM(Y1243:Y1266)</f>
        <v/>
      </c>
      <c r="Z1268" s="55">
        <f>SUM(Z1243:Z1266)</f>
        <v/>
      </c>
      <c r="AA1268" s="43">
        <f>IF(AC1268=0,"",(C1268*(C$8+D$8)/2+E1268*(E$8+F$8)/2+G1268*(G$8+H$8)/2+I1268*(I$8+J$8)/2+K1268*(K$8+L$8)/2+M1268*(M$8+N$8)/2+O1268*(O$8+P$8)/2+Q1268*(Q$8+R$8)/2+S1268*(S$8+T$8)/2+U1268*(U$8+V$8)/2+W1268*(W$8+X$8)/2+Y1268*(Y$8+Z$8)/2)/AC1268)</f>
        <v/>
      </c>
      <c r="AB1268" s="44">
        <f>IF(AD1268=0,"",(D1268*(D$8+C$8)/2+F1268*(F$8+E$8)/2+H1268*(H$8+G$8)/2+J1268*(J$8+I$8)/2+L1268*(L$8+K$8)/2+N1268*(N$8+M$8)/2+P1268*(P$8+O$8)/2+R1268*(R$8+Q$8)/2+T1268*(T$8+S$8)/2+V1268*(V$8+U$8)/2+X1268*(X$8+W$8)/2+Z1268*(Z$8+Y$8)/2)/AD1268)</f>
        <v/>
      </c>
      <c r="AC1268" s="45">
        <f>SUM(AC1243:AC1266)</f>
        <v/>
      </c>
      <c r="AD1268" s="56">
        <f>SUM(AD1243:AD1266)</f>
        <v/>
      </c>
      <c r="AE1268" s="57">
        <f>SUM(AE1243:AE1266)</f>
        <v/>
      </c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</row>
    <row r="1269" ht="15.75" customHeight="1">
      <c r="B1269" s="53" t="inlineStr">
        <is>
          <t>%</t>
        </is>
      </c>
      <c r="C1269" s="58">
        <f>100*C1268/$AE1268</f>
        <v/>
      </c>
      <c r="D1269" s="59">
        <f>100*D1268/$AE1268</f>
        <v/>
      </c>
      <c r="E1269" s="58">
        <f>100*E1268/$AE1268</f>
        <v/>
      </c>
      <c r="F1269" s="59">
        <f>100*F1268/$AE1268</f>
        <v/>
      </c>
      <c r="G1269" s="58">
        <f>100*G1268/$AE1268</f>
        <v/>
      </c>
      <c r="H1269" s="59">
        <f>100*H1268/$AE1268</f>
        <v/>
      </c>
      <c r="I1269" s="58">
        <f>100*I1268/$AE1268</f>
        <v/>
      </c>
      <c r="J1269" s="59">
        <f>100*J1268/$AE1268</f>
        <v/>
      </c>
      <c r="K1269" s="58">
        <f>100*K1268/$AE1268</f>
        <v/>
      </c>
      <c r="L1269" s="59">
        <f>100*L1268/$AE1268</f>
        <v/>
      </c>
      <c r="M1269" s="58">
        <f>100*M1268/$AE1268</f>
        <v/>
      </c>
      <c r="N1269" s="59">
        <f>100*N1268/$AE1268</f>
        <v/>
      </c>
      <c r="O1269" s="58">
        <f>100*O1268/$AE1268</f>
        <v/>
      </c>
      <c r="P1269" s="59">
        <f>100*P1268/$AE1268</f>
        <v/>
      </c>
      <c r="Q1269" s="58">
        <f>100*Q1268/$AE1268</f>
        <v/>
      </c>
      <c r="R1269" s="59">
        <f>100*R1268/$AE1268</f>
        <v/>
      </c>
      <c r="S1269" s="58">
        <f>100*S1268/$AE1268</f>
        <v/>
      </c>
      <c r="T1269" s="59">
        <f>100*T1268/$AE1268</f>
        <v/>
      </c>
      <c r="U1269" s="58">
        <f>100*U1268/$AE1268</f>
        <v/>
      </c>
      <c r="V1269" s="59">
        <f>100*V1268/$AE1268</f>
        <v/>
      </c>
      <c r="W1269" s="58">
        <f>100*W1268/$AE1268</f>
        <v/>
      </c>
      <c r="X1269" s="59">
        <f>100*X1268/$AE1268</f>
        <v/>
      </c>
      <c r="Y1269" s="58">
        <f>100*Y1268/$AE1268</f>
        <v/>
      </c>
      <c r="Z1269" s="59">
        <f>100*Z1268/$AE1268</f>
        <v/>
      </c>
      <c r="AA1269" s="43" t="n"/>
      <c r="AB1269" s="60" t="n"/>
      <c r="AC1269" s="61">
        <f>AC1268/AE1268</f>
        <v/>
      </c>
      <c r="AD1269" s="62">
        <f>AD1268/AE1268</f>
        <v/>
      </c>
      <c r="AE1269" s="63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</row>
    <row r="1270" hidden="1" ht="15.75" customFormat="1" customHeight="1" s="30">
      <c r="B1270" s="64" t="inlineStr">
        <is>
          <t>% cumul VL</t>
        </is>
      </c>
      <c r="C1270" s="3">
        <f>100*C1268/$AC1268</f>
        <v/>
      </c>
      <c r="D1270" s="3" t="n"/>
      <c r="E1270" s="3">
        <f>100*E1268/$AC1268+C1270</f>
        <v/>
      </c>
      <c r="F1270" s="3" t="n"/>
      <c r="G1270" s="3">
        <f>100*G1268/$AC1268+E1270</f>
        <v/>
      </c>
      <c r="H1270" s="3" t="n"/>
      <c r="I1270" s="3">
        <f>100*I1268/$AC1268+G1270</f>
        <v/>
      </c>
      <c r="J1270" s="3" t="n"/>
      <c r="K1270" s="3">
        <f>100*K1268/$AC1268+I1270</f>
        <v/>
      </c>
      <c r="L1270" s="3" t="n"/>
      <c r="M1270" s="3">
        <f>100*M1268/$AC1268+K1270</f>
        <v/>
      </c>
      <c r="N1270" s="3" t="n"/>
      <c r="O1270" s="3">
        <f>100*O1268/$AC1268+M1270</f>
        <v/>
      </c>
      <c r="P1270" s="3" t="n"/>
      <c r="Q1270" s="3">
        <f>100*Q1268/$AC1268+O1270</f>
        <v/>
      </c>
      <c r="R1270" s="3" t="n"/>
      <c r="S1270" s="3">
        <f>100*S1268/$AC1268+Q1270</f>
        <v/>
      </c>
      <c r="T1270" s="3" t="n"/>
      <c r="U1270" s="3">
        <f>100*U1268/$AC1268+S1270</f>
        <v/>
      </c>
      <c r="V1270" s="3" t="n"/>
      <c r="W1270" s="3">
        <f>100*W1268/$AC1268+U1270</f>
        <v/>
      </c>
      <c r="X1270" s="3" t="n"/>
      <c r="Y1270" s="3">
        <f>100*Y1268/$AC1268+W1270</f>
        <v/>
      </c>
      <c r="Z1270" s="3" t="n"/>
      <c r="AB1270" s="65" t="n"/>
      <c r="AC1270" s="65" t="n"/>
      <c r="AD1270" s="65" t="n"/>
      <c r="AE1270" s="65" t="n"/>
      <c r="AO1270" s="3" t="n"/>
      <c r="AP1270" s="66" t="n"/>
      <c r="AQ1270" s="3" t="n"/>
      <c r="AS1270" s="3" t="n"/>
    </row>
    <row r="1271" hidden="1" ht="15.75" customFormat="1" customHeight="1" s="30">
      <c r="A1271" s="67" t="inlineStr">
        <is>
          <t>% cumul PL</t>
        </is>
      </c>
      <c r="D1271" s="3">
        <f>100*D1268/$AD1268</f>
        <v/>
      </c>
      <c r="E1271" s="3" t="n"/>
      <c r="F1271" s="3">
        <f>100*F1268/$AD1268+D1271</f>
        <v/>
      </c>
      <c r="G1271" s="3" t="n"/>
      <c r="H1271" s="3">
        <f>100*H1268/$AD1268+F1271</f>
        <v/>
      </c>
      <c r="I1271" s="3" t="n"/>
      <c r="J1271" s="3">
        <f>100*J1268/$AD1268+H1271</f>
        <v/>
      </c>
      <c r="K1271" s="3" t="n"/>
      <c r="L1271" s="3">
        <f>100*L1268/$AD1268+J1271</f>
        <v/>
      </c>
      <c r="M1271" s="3" t="n"/>
      <c r="N1271" s="3">
        <f>100*N1268/$AD1268+L1271</f>
        <v/>
      </c>
      <c r="O1271" s="3" t="n"/>
      <c r="P1271" s="3">
        <f>100*P1268/$AD1268+N1271</f>
        <v/>
      </c>
      <c r="Q1271" s="3" t="n"/>
      <c r="R1271" s="3">
        <f>100*R1268/$AD1268+P1271</f>
        <v/>
      </c>
      <c r="S1271" s="3" t="n"/>
      <c r="T1271" s="3">
        <f>100*T1268/$AD1268+R1271</f>
        <v/>
      </c>
      <c r="U1271" s="3" t="n"/>
      <c r="V1271" s="3">
        <f>100*V1268/$AD1268+T1271</f>
        <v/>
      </c>
      <c r="W1271" s="3" t="n"/>
      <c r="X1271" s="3">
        <f>100*X1268/$AD1268+V1271</f>
        <v/>
      </c>
      <c r="Y1271" s="3" t="n"/>
      <c r="Z1271" s="3">
        <f>100*Z1268/$AD1268+X1271</f>
        <v/>
      </c>
      <c r="AO1271" s="3" t="n"/>
    </row>
    <row r="1272" hidden="1" ht="15.75" customFormat="1" customHeight="1" s="30">
      <c r="B1272" s="31" t="inlineStr">
        <is>
          <t>% cumul TV</t>
        </is>
      </c>
      <c r="C1272" s="3">
        <f>(C1270*$AC1268+D1271*$AD1268)/$AE1268</f>
        <v/>
      </c>
      <c r="D1272" s="3" t="n"/>
      <c r="E1272" s="3">
        <f>(E1270*$AC1268+F1271*$AD1268)/$AE1268</f>
        <v/>
      </c>
      <c r="F1272" s="3" t="n"/>
      <c r="G1272" s="3">
        <f>(G1270*$AC1268+H1271*$AD1268)/$AE1268</f>
        <v/>
      </c>
      <c r="H1272" s="3" t="n"/>
      <c r="I1272" s="3">
        <f>(I1270*$AC1268+J1271*$AD1268)/$AE1268</f>
        <v/>
      </c>
      <c r="J1272" s="3" t="n"/>
      <c r="K1272" s="3">
        <f>(K1270*$AC1268+L1271*$AD1268)/$AE1268</f>
        <v/>
      </c>
      <c r="L1272" s="3" t="n"/>
      <c r="M1272" s="3">
        <f>(M1270*$AC1268+N1271*$AD1268)/$AE1268</f>
        <v/>
      </c>
      <c r="N1272" s="3" t="n"/>
      <c r="O1272" s="3">
        <f>(O1270*$AC1268+P1271*$AD1268)/$AE1268</f>
        <v/>
      </c>
      <c r="P1272" s="3" t="n"/>
      <c r="Q1272" s="3">
        <f>(Q1270*$AC1268+R1271*$AD1268)/$AE1268</f>
        <v/>
      </c>
      <c r="R1272" s="3" t="n"/>
      <c r="S1272" s="3">
        <f>(S1270*$AC1268+T1271*$AD1268)/$AE1268</f>
        <v/>
      </c>
      <c r="T1272" s="3" t="n"/>
      <c r="U1272" s="3">
        <f>(U1270*$AC1268+V1271*$AD1268)/$AE1268</f>
        <v/>
      </c>
      <c r="V1272" s="3" t="n"/>
      <c r="W1272" s="3">
        <f>(W1270*$AC1268+X1271*$AD1268)/$AE1268</f>
        <v/>
      </c>
      <c r="X1272" s="3" t="n"/>
      <c r="Y1272" s="3">
        <f>(Y1270*$AC1268+Z1271*$AD1268)/$AE1268</f>
        <v/>
      </c>
      <c r="Z1272" s="3" t="n"/>
      <c r="AO1272" s="3" t="n"/>
    </row>
    <row r="1273" ht="15.75" customHeight="1">
      <c r="B1273" s="68" t="n"/>
      <c r="C1273" s="40" t="n"/>
      <c r="D1273" s="40" t="n"/>
      <c r="E1273" s="40" t="n"/>
      <c r="F1273" s="40" t="n"/>
      <c r="G1273" s="40" t="n"/>
      <c r="H1273" s="40" t="n"/>
      <c r="I1273" s="40" t="n"/>
      <c r="J1273" s="40" t="n"/>
      <c r="K1273" s="40" t="n"/>
      <c r="L1273" s="40" t="n"/>
      <c r="M1273" s="40" t="n"/>
      <c r="N1273" s="40" t="n"/>
      <c r="O1273" s="40" t="n"/>
      <c r="P1273" s="40" t="n"/>
      <c r="Q1273" s="40" t="n"/>
      <c r="R1273" s="40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</row>
    <row r="1274" ht="15.75" customHeight="1">
      <c r="B1274" s="69" t="inlineStr">
        <is>
          <t>CLASSIFICATION DES VITESSES PRATIQUEES</t>
        </is>
      </c>
      <c r="C1274" s="70" t="n"/>
      <c r="D1274" s="70" t="n"/>
      <c r="E1274" s="70" t="n"/>
      <c r="F1274" s="70" t="n"/>
      <c r="G1274" s="70" t="n"/>
      <c r="H1274" s="70" t="n"/>
      <c r="I1274" s="70" t="n"/>
      <c r="J1274" s="70" t="n"/>
      <c r="K1274" s="70" t="n"/>
      <c r="L1274" s="70" t="n"/>
      <c r="M1274" s="70" t="n"/>
      <c r="N1274" s="70" t="n"/>
      <c r="O1274" s="70" t="n"/>
      <c r="P1274" s="70" t="n"/>
      <c r="Q1274" s="70" t="n"/>
      <c r="R1274" s="70" t="n"/>
      <c r="S1274" s="70" t="n"/>
      <c r="T1274" s="70" t="n"/>
      <c r="U1274" s="70" t="n"/>
      <c r="V1274" s="70" t="n"/>
      <c r="W1274" s="70" t="n"/>
      <c r="X1274" s="70" t="n"/>
      <c r="Y1274" s="70" t="n"/>
      <c r="Z1274" s="71" t="n"/>
      <c r="AA1274" s="452" t="inlineStr">
        <is>
          <t>RECAPITULATIF</t>
        </is>
      </c>
      <c r="AB1274" s="446" t="n"/>
      <c r="AC1274" s="446" t="n"/>
      <c r="AD1274" s="446" t="n"/>
      <c r="AE1274" s="446" t="n"/>
      <c r="AF1274" s="446" t="n"/>
      <c r="AG1274" s="446" t="n"/>
      <c r="AH1274" s="446" t="n"/>
      <c r="AI1274" s="446" t="n"/>
      <c r="AJ1274" s="446" t="n"/>
      <c r="AK1274" s="446" t="n"/>
      <c r="AL1274" s="446" t="n"/>
      <c r="AM1274" s="449" t="n"/>
      <c r="AN1274" s="72" t="n"/>
    </row>
    <row r="1275" ht="15.75" customHeight="1">
      <c r="B1275" s="73" t="n"/>
      <c r="C1275" s="40" t="n"/>
      <c r="D1275" s="40" t="n"/>
      <c r="E1275" s="40" t="n"/>
      <c r="F1275" s="40" t="n"/>
      <c r="G1275" s="40" t="n"/>
      <c r="H1275" s="40" t="n"/>
      <c r="I1275" s="40" t="n"/>
      <c r="J1275" s="40" t="n"/>
      <c r="K1275" s="40" t="n"/>
      <c r="L1275" s="40" t="n"/>
      <c r="M1275" s="40" t="n"/>
      <c r="N1275" s="40" t="n"/>
      <c r="O1275" s="40" t="n"/>
      <c r="P1275" s="40" t="n"/>
      <c r="Q1275" s="40" t="n"/>
      <c r="R1275" s="40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74" t="inlineStr">
        <is>
          <t>Vitesse limite =</t>
        </is>
      </c>
      <c r="AD1275" s="74" t="inlineStr">
        <is>
          <t>Vitesse limite =</t>
        </is>
      </c>
      <c r="AE1275" s="501" t="inlineStr">
        <is>
          <t>km/h</t>
        </is>
      </c>
      <c r="AF1275" s="40" t="inlineStr">
        <is>
          <t>{{VMAX}}</t>
        </is>
      </c>
      <c r="AG1275" s="74" t="inlineStr">
        <is>
          <t>Page =</t>
        </is>
      </c>
      <c r="AH1275" s="74" t="n">
        <v>24</v>
      </c>
      <c r="AI1275" s="501" t="inlineStr">
        <is>
          <t>h</t>
        </is>
      </c>
      <c r="AL1275" s="40" t="n"/>
      <c r="AM1275" s="40" t="n"/>
      <c r="AN1275" s="40" t="n"/>
    </row>
    <row r="1276" ht="15.75" customHeight="1">
      <c r="B1276" s="73" t="n"/>
      <c r="C1276" s="40" t="n"/>
      <c r="D1276" s="40" t="n"/>
      <c r="E1276" s="40" t="n"/>
      <c r="F1276" s="40" t="n"/>
      <c r="G1276" s="40" t="n"/>
      <c r="H1276" s="40" t="n"/>
      <c r="I1276" s="40" t="n"/>
      <c r="J1276" s="40" t="n"/>
      <c r="K1276" s="40" t="n"/>
      <c r="L1276" s="40" t="n"/>
      <c r="M1276" s="40" t="n"/>
      <c r="N1276" s="40" t="n"/>
      <c r="O1276" s="40" t="n"/>
      <c r="P1276" s="40" t="n"/>
      <c r="Q1276" s="40" t="n"/>
      <c r="R1276" s="40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51" t="inlineStr">
        <is>
          <t>Véhicules</t>
        </is>
      </c>
      <c r="AB1276" s="427" t="n"/>
      <c r="AC1276" s="428" t="n"/>
      <c r="AD1276" s="448" t="inlineStr">
        <is>
          <t>Débits</t>
        </is>
      </c>
      <c r="AE1276" s="449" t="n"/>
      <c r="AF1276" s="448" t="inlineStr">
        <is>
          <t>Vitesses</t>
        </is>
      </c>
      <c r="AG1276" s="446" t="n"/>
      <c r="AH1276" s="446" t="n"/>
      <c r="AI1276" s="446" t="n"/>
      <c r="AJ1276" s="449" t="n"/>
      <c r="AK1276" s="448" t="inlineStr">
        <is>
          <t>Périodes</t>
        </is>
      </c>
      <c r="AL1276" s="446" t="n"/>
      <c r="AM1276" s="449" t="n"/>
      <c r="AN1276" s="533" t="n"/>
    </row>
    <row r="1277" ht="15.75" customHeight="1">
      <c r="B1277" s="77" t="n"/>
      <c r="C1277" s="78" t="n"/>
      <c r="D1277" s="78" t="n"/>
      <c r="E1277" s="78" t="n"/>
      <c r="F1277" s="78" t="n"/>
      <c r="G1277" s="78" t="n"/>
      <c r="H1277" s="78" t="n"/>
      <c r="I1277" s="78" t="n"/>
      <c r="J1277" s="78" t="n"/>
      <c r="K1277" s="78" t="n"/>
      <c r="L1277" s="78" t="n"/>
      <c r="M1277" s="78" t="n"/>
      <c r="N1277" s="78" t="n"/>
      <c r="O1277" s="78" t="n"/>
      <c r="P1277" s="78" t="n"/>
      <c r="Q1277" s="78" t="n"/>
      <c r="R1277" s="78" t="n"/>
      <c r="S1277" s="78" t="n"/>
      <c r="T1277" s="78" t="n"/>
      <c r="U1277" s="78" t="n"/>
      <c r="V1277" s="78" t="n"/>
      <c r="W1277" s="78" t="n"/>
      <c r="X1277" s="78" t="n"/>
      <c r="Y1277" s="78" t="n"/>
      <c r="Z1277" s="78" t="n"/>
      <c r="AA1277" s="434" t="n"/>
      <c r="AB1277" s="435" t="n"/>
      <c r="AC1277" s="436" t="n"/>
      <c r="AD1277" s="79" t="inlineStr">
        <is>
          <t>Total</t>
        </is>
      </c>
      <c r="AE1277" s="80" t="inlineStr">
        <is>
          <t>TMH</t>
        </is>
      </c>
      <c r="AF1277" s="81" t="inlineStr">
        <is>
          <t>Vmoy</t>
        </is>
      </c>
      <c r="AG1277" s="82" t="inlineStr">
        <is>
          <t>V15</t>
        </is>
      </c>
      <c r="AH1277" s="83" t="inlineStr">
        <is>
          <t>V50</t>
        </is>
      </c>
      <c r="AI1277" s="472" t="inlineStr">
        <is>
          <t>V85</t>
        </is>
      </c>
      <c r="AJ1277" s="79" t="inlineStr">
        <is>
          <t>Infrac.</t>
        </is>
      </c>
      <c r="AK1277" s="85" t="n">
        <v>1</v>
      </c>
      <c r="AL1277" s="85" t="n">
        <v>2</v>
      </c>
      <c r="AM1277" s="86" t="n">
        <v>3</v>
      </c>
      <c r="AN1277" s="87" t="n"/>
    </row>
    <row r="1278" ht="15.75" customHeight="1">
      <c r="B1278" s="77" t="n"/>
      <c r="C1278" s="78" t="n"/>
      <c r="D1278" s="78" t="n"/>
      <c r="E1278" s="78" t="n"/>
      <c r="F1278" s="78" t="n"/>
      <c r="G1278" s="78" t="n"/>
      <c r="H1278" s="78" t="n"/>
      <c r="I1278" s="78" t="n"/>
      <c r="J1278" s="78" t="n"/>
      <c r="K1278" s="78" t="n"/>
      <c r="L1278" s="78" t="n"/>
      <c r="M1278" s="78" t="n"/>
      <c r="N1278" s="78" t="n"/>
      <c r="O1278" s="78" t="n"/>
      <c r="P1278" s="78" t="n"/>
      <c r="Q1278" s="78" t="n"/>
      <c r="R1278" s="78" t="n"/>
      <c r="S1278" s="78" t="n"/>
      <c r="T1278" s="78" t="n"/>
      <c r="U1278" s="78" t="n"/>
      <c r="V1278" s="78" t="n"/>
      <c r="W1278" s="78" t="n"/>
      <c r="X1278" s="78" t="n"/>
      <c r="Y1278" s="78" t="n"/>
      <c r="Z1278" s="78" t="n"/>
      <c r="AA1278" s="426" t="inlineStr">
        <is>
          <t>Tout véhicule (TV)</t>
        </is>
      </c>
      <c r="AB1278" s="427" t="n"/>
      <c r="AC1278" s="428" t="n"/>
      <c r="AD1278" s="88" t="n"/>
      <c r="AE1278" s="89" t="n"/>
      <c r="AF1278" s="481" t="n"/>
      <c r="AG1278" s="91" t="n"/>
      <c r="AH1278" s="92" t="n"/>
      <c r="AI1278" s="513" t="n"/>
      <c r="AJ1278" s="94" t="n"/>
      <c r="AK1278" s="32" t="n"/>
      <c r="AL1278" s="32" t="n"/>
      <c r="AM1278" s="95" t="n"/>
    </row>
    <row r="1279" ht="15.75" customFormat="1" customHeight="1" s="96">
      <c r="B1279" s="97" t="n"/>
      <c r="C1279" s="98" t="n"/>
      <c r="D1279" s="98" t="n"/>
      <c r="E1279" s="98" t="n"/>
      <c r="F1279" s="98" t="n"/>
      <c r="G1279" s="98" t="n"/>
      <c r="H1279" s="98" t="n"/>
      <c r="I1279" s="98" t="n"/>
      <c r="J1279" s="98" t="n"/>
      <c r="K1279" s="98" t="n"/>
      <c r="L1279" s="98" t="n"/>
      <c r="M1279" s="98" t="n"/>
      <c r="N1279" s="98" t="n"/>
      <c r="O1279" s="98" t="n"/>
      <c r="P1279" s="98" t="n"/>
      <c r="Q1279" s="98" t="n"/>
      <c r="R1279" s="98" t="n"/>
      <c r="S1279" s="98" t="n"/>
      <c r="T1279" s="98" t="n"/>
      <c r="U1279" s="98" t="n"/>
      <c r="V1279" s="98" t="n"/>
      <c r="W1279" s="98" t="n"/>
      <c r="X1279" s="98" t="n"/>
      <c r="Y1279" s="98" t="n"/>
      <c r="Z1279" s="98" t="n"/>
      <c r="AA1279" s="99" t="n"/>
      <c r="AB1279" s="100" t="n"/>
      <c r="AC1279" s="101" t="n"/>
      <c r="AD1279" s="371" t="n"/>
      <c r="AE1279" s="102" t="n"/>
      <c r="AF1279" s="103" t="n"/>
      <c r="AG1279" s="104" t="n"/>
      <c r="AH1279" s="105" t="n"/>
      <c r="AI1279" s="106" t="n"/>
      <c r="AJ1279" s="376" t="n"/>
      <c r="AK1279" s="385" t="n"/>
      <c r="AL1279" s="386" t="n"/>
      <c r="AM1279" s="387" t="n"/>
      <c r="AO1279" s="107" t="n"/>
      <c r="AP1279" s="108" t="n"/>
      <c r="AQ1279" s="108" t="n"/>
      <c r="AR1279" s="108" t="n"/>
      <c r="AS1279" s="108" t="n"/>
    </row>
    <row r="1280" ht="15.75" customHeight="1">
      <c r="B1280" s="77" t="n"/>
      <c r="C1280" s="78" t="n"/>
      <c r="D1280" s="78" t="n"/>
      <c r="E1280" s="78" t="n"/>
      <c r="F1280" s="78" t="n"/>
      <c r="G1280" s="78" t="n"/>
      <c r="H1280" s="78" t="n"/>
      <c r="I1280" s="78" t="n"/>
      <c r="J1280" s="78" t="n"/>
      <c r="K1280" s="78" t="n"/>
      <c r="L1280" s="78" t="n"/>
      <c r="M1280" s="78" t="n"/>
      <c r="N1280" s="78" t="n"/>
      <c r="O1280" s="78" t="n"/>
      <c r="P1280" s="78" t="n"/>
      <c r="Q1280" s="78" t="n"/>
      <c r="R1280" s="78" t="n"/>
      <c r="S1280" s="78" t="n"/>
      <c r="T1280" s="78" t="n"/>
      <c r="U1280" s="78" t="n"/>
      <c r="V1280" s="78" t="n"/>
      <c r="W1280" s="78" t="n"/>
      <c r="X1280" s="78" t="n"/>
      <c r="Y1280" s="78" t="n"/>
      <c r="Z1280" s="78" t="n"/>
      <c r="AA1280" s="551" t="inlineStr">
        <is>
          <t>Véhicules légers (VL)</t>
        </is>
      </c>
      <c r="AB1280" s="427" t="n"/>
      <c r="AC1280" s="428" t="n"/>
      <c r="AD1280" s="109" t="n"/>
      <c r="AE1280" s="110" t="n"/>
      <c r="AF1280" s="111" t="n"/>
      <c r="AG1280" s="112" t="n"/>
      <c r="AH1280" s="113" t="n"/>
      <c r="AI1280" s="114" t="n"/>
      <c r="AJ1280" s="115" t="n"/>
      <c r="AK1280" s="116" t="n"/>
      <c r="AL1280" s="116" t="n"/>
      <c r="AM1280" s="117" t="n"/>
    </row>
    <row r="1281" ht="15.75" customFormat="1" customHeight="1" s="96">
      <c r="B1281" s="97" t="n"/>
      <c r="C1281" s="98" t="n"/>
      <c r="D1281" s="98" t="n"/>
      <c r="E1281" s="98" t="n"/>
      <c r="F1281" s="98" t="n"/>
      <c r="G1281" s="98" t="n"/>
      <c r="H1281" s="98" t="n"/>
      <c r="I1281" s="98" t="n"/>
      <c r="J1281" s="98" t="n"/>
      <c r="K1281" s="98" t="n"/>
      <c r="L1281" s="98" t="n"/>
      <c r="M1281" s="98" t="n"/>
      <c r="N1281" s="98" t="n"/>
      <c r="O1281" s="98" t="n"/>
      <c r="P1281" s="98" t="n"/>
      <c r="Q1281" s="98" t="n"/>
      <c r="R1281" s="98" t="n"/>
      <c r="S1281" s="98" t="n"/>
      <c r="T1281" s="98" t="n"/>
      <c r="U1281" s="98" t="n"/>
      <c r="V1281" s="98" t="n"/>
      <c r="W1281" s="98" t="n"/>
      <c r="X1281" s="98" t="n"/>
      <c r="Y1281" s="98" t="n"/>
      <c r="Z1281" s="98" t="n"/>
      <c r="AA1281" s="118" t="n"/>
      <c r="AB1281" s="119" t="n"/>
      <c r="AC1281" s="120" t="n"/>
      <c r="AD1281" s="372" t="n"/>
      <c r="AE1281" s="121" t="n"/>
      <c r="AF1281" s="419" t="n"/>
      <c r="AG1281" s="122" t="n"/>
      <c r="AH1281" s="123" t="n"/>
      <c r="AI1281" s="124" t="n"/>
      <c r="AJ1281" s="375" t="n"/>
      <c r="AK1281" s="390" t="n"/>
      <c r="AL1281" s="389" t="n"/>
      <c r="AM1281" s="388" t="n"/>
      <c r="AO1281" s="107" t="n"/>
      <c r="AP1281" s="108" t="n"/>
      <c r="AQ1281" s="108" t="n"/>
      <c r="AR1281" s="108" t="n"/>
      <c r="AS1281" s="108" t="n"/>
    </row>
    <row r="1282" ht="15.75" customHeight="1">
      <c r="B1282" s="77" t="n"/>
      <c r="C1282" s="78" t="n"/>
      <c r="D1282" s="78" t="n"/>
      <c r="E1282" s="78" t="n"/>
      <c r="F1282" s="78" t="n"/>
      <c r="G1282" s="78" t="n"/>
      <c r="H1282" s="78" t="n"/>
      <c r="I1282" s="78" t="n"/>
      <c r="J1282" s="78" t="n"/>
      <c r="K1282" s="78" t="n"/>
      <c r="L1282" s="78" t="n"/>
      <c r="M1282" s="78" t="n"/>
      <c r="N1282" s="78" t="n"/>
      <c r="O1282" s="78" t="n"/>
      <c r="P1282" s="78" t="n"/>
      <c r="Q1282" s="78" t="n"/>
      <c r="R1282" s="78" t="n"/>
      <c r="S1282" s="78" t="n"/>
      <c r="T1282" s="78" t="n"/>
      <c r="U1282" s="78" t="n"/>
      <c r="V1282" s="78" t="n"/>
      <c r="W1282" s="78" t="n"/>
      <c r="X1282" s="78" t="n"/>
      <c r="Y1282" s="78" t="n"/>
      <c r="Z1282" s="78" t="n"/>
      <c r="AA1282" s="549" t="inlineStr">
        <is>
          <t>Poids lourds (PL)</t>
        </is>
      </c>
      <c r="AB1282" s="427" t="n"/>
      <c r="AC1282" s="428" t="n"/>
      <c r="AD1282" s="125" t="n"/>
      <c r="AE1282" s="126" t="n"/>
      <c r="AF1282" s="127" t="n"/>
      <c r="AG1282" s="128" t="n"/>
      <c r="AH1282" s="129" t="n"/>
      <c r="AI1282" s="130" t="n"/>
      <c r="AJ1282" s="131" t="n"/>
      <c r="AK1282" s="132" t="n"/>
      <c r="AL1282" s="132" t="n"/>
      <c r="AM1282" s="133" t="n"/>
    </row>
    <row r="1283" ht="15.75" customFormat="1" customHeight="1" s="96">
      <c r="B1283" s="97" t="n"/>
      <c r="C1283" s="98" t="n"/>
      <c r="D1283" s="98" t="n"/>
      <c r="E1283" s="98" t="n"/>
      <c r="F1283" s="98" t="n"/>
      <c r="G1283" s="98" t="n"/>
      <c r="H1283" s="98" t="n"/>
      <c r="I1283" s="98" t="n"/>
      <c r="J1283" s="98" t="n"/>
      <c r="K1283" s="98" t="n"/>
      <c r="L1283" s="98" t="n"/>
      <c r="M1283" s="98" t="n"/>
      <c r="N1283" s="98" t="n"/>
      <c r="O1283" s="98" t="n"/>
      <c r="P1283" s="98" t="n"/>
      <c r="Q1283" s="98" t="n"/>
      <c r="R1283" s="98" t="n"/>
      <c r="S1283" s="98" t="n"/>
      <c r="T1283" s="98" t="n"/>
      <c r="U1283" s="98" t="n"/>
      <c r="V1283" s="98" t="n"/>
      <c r="W1283" s="98" t="n"/>
      <c r="X1283" s="98" t="n"/>
      <c r="Y1283" s="98" t="n"/>
      <c r="Z1283" s="98" t="n"/>
      <c r="AA1283" s="134" t="n"/>
      <c r="AB1283" s="135" t="n"/>
      <c r="AC1283" s="136" t="n"/>
      <c r="AD1283" s="373">
        <f>AD1269</f>
        <v/>
      </c>
      <c r="AE1283" s="137" t="n"/>
      <c r="AF1283" s="418" t="inlineStr">
        <is>
          <t>km/h</t>
        </is>
      </c>
      <c r="AG1283" s="138">
        <f>SUMPRODUCT(MATCH(1,--($C1271:$Z1271&gt;15),0))</f>
        <v/>
      </c>
      <c r="AH1283" s="139">
        <f>SUMPRODUCT(MATCH(1,--($C1271:$Z1271&gt;50),0))</f>
        <v/>
      </c>
      <c r="AI1283" s="140">
        <f>SUMPRODUCT(MATCH(1,--($C1271:$Z1271&gt;85),0))</f>
        <v/>
      </c>
      <c r="AJ1283" s="374">
        <f>AJ1282/AD1282</f>
        <v/>
      </c>
      <c r="AK1283" s="391">
        <f>AK1282/$AD1282</f>
        <v/>
      </c>
      <c r="AL1283" s="393">
        <f>AL1282/$AD1282</f>
        <v/>
      </c>
      <c r="AM1283" s="392">
        <f>AM1282/$AD1282</f>
        <v/>
      </c>
      <c r="AO1283" s="107" t="n"/>
      <c r="AP1283" s="108" t="n"/>
      <c r="AQ1283" s="108" t="n"/>
      <c r="AR1283" s="108" t="n"/>
      <c r="AS1283" s="108" t="n"/>
    </row>
    <row r="1284" ht="15.75" customHeight="1">
      <c r="B1284" s="77" t="n"/>
      <c r="C1284" s="78" t="n"/>
      <c r="D1284" s="78" t="n"/>
      <c r="E1284" s="78" t="n"/>
      <c r="F1284" s="78" t="n"/>
      <c r="G1284" s="78" t="n"/>
      <c r="H1284" s="78" t="n"/>
      <c r="I1284" s="78" t="n"/>
      <c r="J1284" s="78" t="n"/>
      <c r="K1284" s="78" t="n"/>
      <c r="L1284" s="78" t="n"/>
      <c r="M1284" s="78" t="n"/>
      <c r="N1284" s="78" t="n"/>
      <c r="O1284" s="78" t="n"/>
      <c r="P1284" s="78" t="n"/>
      <c r="Q1284" s="78" t="n"/>
      <c r="R1284" s="78" t="n"/>
      <c r="S1284" s="78" t="n"/>
      <c r="T1284" s="78" t="n"/>
      <c r="U1284" s="78" t="n"/>
      <c r="V1284" s="78" t="n"/>
      <c r="W1284" s="78" t="n"/>
      <c r="X1284" s="78" t="n"/>
      <c r="Y1284" s="78" t="n"/>
      <c r="Z1284" s="78" t="n"/>
      <c r="AB1284" s="141" t="n"/>
      <c r="AC1284" s="141" t="n"/>
      <c r="AD1284" s="142" t="n"/>
      <c r="AE1284" s="143" t="n"/>
      <c r="AF1284" s="143" t="n"/>
      <c r="AG1284" s="143" t="n"/>
      <c r="AH1284" s="143" t="n"/>
      <c r="AI1284" s="438" t="inlineStr">
        <is>
          <t>Période 1:</t>
        </is>
      </c>
      <c r="AK1284" s="316" t="inlineStr">
        <is>
          <t>{{P1_START}}</t>
        </is>
      </c>
      <c r="AL1284" s="425" t="inlineStr">
        <is>
          <t>à</t>
        </is>
      </c>
      <c r="AM1284" s="316" t="inlineStr">
        <is>
          <t>{{P1_END}}</t>
        </is>
      </c>
      <c r="AN1284" s="144" t="n"/>
    </row>
    <row r="1285" ht="15.75" customHeight="1">
      <c r="B1285" s="77" t="n"/>
      <c r="C1285" s="78" t="n"/>
      <c r="D1285" s="78" t="n"/>
      <c r="E1285" s="78" t="n"/>
      <c r="F1285" s="78" t="n"/>
      <c r="G1285" s="78" t="n"/>
      <c r="H1285" s="78" t="n"/>
      <c r="I1285" s="78" t="n"/>
      <c r="J1285" s="78" t="n"/>
      <c r="K1285" s="78" t="n"/>
      <c r="L1285" s="78" t="n"/>
      <c r="M1285" s="78" t="n"/>
      <c r="N1285" s="78" t="n"/>
      <c r="O1285" s="78" t="n"/>
      <c r="P1285" s="78" t="n"/>
      <c r="Q1285" s="78" t="n"/>
      <c r="R1285" s="78" t="n"/>
      <c r="S1285" s="78" t="n"/>
      <c r="T1285" s="78" t="n"/>
      <c r="U1285" s="78" t="n"/>
      <c r="V1285" s="78" t="n"/>
      <c r="W1285" s="78" t="n"/>
      <c r="X1285" s="78" t="n"/>
      <c r="Y1285" s="78" t="n"/>
      <c r="Z1285" s="78" t="n"/>
      <c r="AB1285" s="145" t="n"/>
      <c r="AC1285" s="145" t="n"/>
      <c r="AD1285" s="146" t="n"/>
      <c r="AE1285" s="147" t="n"/>
      <c r="AF1285" s="147" t="n"/>
      <c r="AG1285" s="147" t="n"/>
      <c r="AH1285" s="147" t="n"/>
      <c r="AI1285" s="438" t="inlineStr">
        <is>
          <t>Période 2:</t>
        </is>
      </c>
      <c r="AK1285" s="316" t="inlineStr">
        <is>
          <t>{{P2_START}}</t>
        </is>
      </c>
      <c r="AL1285" s="425" t="inlineStr">
        <is>
          <t>à</t>
        </is>
      </c>
      <c r="AM1285" s="316" t="inlineStr">
        <is>
          <t>{{P2_END}}</t>
        </is>
      </c>
      <c r="AN1285" s="144" t="n"/>
    </row>
    <row r="1286" ht="15.75" customHeight="1">
      <c r="B1286" s="77" t="n"/>
      <c r="C1286" s="78" t="n"/>
      <c r="D1286" s="78" t="n"/>
      <c r="E1286" s="78" t="n"/>
      <c r="F1286" s="78" t="n"/>
      <c r="G1286" s="78" t="n"/>
      <c r="H1286" s="78" t="n"/>
      <c r="I1286" s="78" t="n"/>
      <c r="J1286" s="78" t="n"/>
      <c r="K1286" s="78" t="n"/>
      <c r="L1286" s="78" t="n"/>
      <c r="M1286" s="78" t="n"/>
      <c r="N1286" s="78" t="n"/>
      <c r="O1286" s="78" t="n"/>
      <c r="P1286" s="78" t="n"/>
      <c r="Q1286" s="78" t="n"/>
      <c r="R1286" s="78" t="n"/>
      <c r="S1286" s="78" t="n"/>
      <c r="T1286" s="78" t="n"/>
      <c r="U1286" s="78" t="n"/>
      <c r="V1286" s="78" t="n"/>
      <c r="W1286" s="78" t="n"/>
      <c r="X1286" s="78" t="n"/>
      <c r="Y1286" s="78" t="n"/>
      <c r="Z1286" s="78" t="n"/>
      <c r="AB1286" s="148" t="n"/>
      <c r="AC1286" s="148" t="n"/>
      <c r="AD1286" s="146" t="n"/>
      <c r="AE1286" s="147" t="n"/>
      <c r="AF1286" s="147" t="n"/>
      <c r="AG1286" s="147" t="n"/>
      <c r="AH1286" s="147" t="n"/>
      <c r="AI1286" s="438" t="inlineStr">
        <is>
          <t>Période 3:</t>
        </is>
      </c>
      <c r="AK1286" s="316" t="inlineStr">
        <is>
          <t>{{P3_START}}</t>
        </is>
      </c>
      <c r="AL1286" s="425" t="inlineStr">
        <is>
          <t>à</t>
        </is>
      </c>
      <c r="AM1286" s="316" t="inlineStr">
        <is>
          <t>{{P3_END}}</t>
        </is>
      </c>
      <c r="AN1286" s="144" t="n"/>
    </row>
    <row r="1287" ht="15.75" customHeight="1">
      <c r="B1287" s="77" t="n"/>
      <c r="C1287" s="78" t="n"/>
      <c r="D1287" s="78" t="n"/>
      <c r="E1287" s="78" t="n"/>
      <c r="F1287" s="78" t="n"/>
      <c r="G1287" s="78" t="n"/>
      <c r="H1287" s="78" t="n"/>
      <c r="I1287" s="78" t="n"/>
      <c r="J1287" s="78" t="n"/>
      <c r="K1287" s="78" t="n"/>
      <c r="L1287" s="78" t="n"/>
      <c r="M1287" s="78" t="n"/>
      <c r="N1287" s="78" t="n"/>
      <c r="O1287" s="78" t="n"/>
      <c r="P1287" s="78" t="n"/>
      <c r="Q1287" s="78" t="n"/>
      <c r="R1287" s="78" t="n"/>
      <c r="S1287" s="78" t="n"/>
      <c r="T1287" s="78" t="n"/>
      <c r="U1287" s="78" t="n"/>
      <c r="V1287" s="78" t="n"/>
      <c r="W1287" s="78" t="n"/>
      <c r="X1287" s="78" t="n"/>
      <c r="Y1287" s="78" t="n"/>
      <c r="Z1287" s="78" t="n"/>
      <c r="AB1287" s="149" t="n"/>
      <c r="AC1287" s="74" t="n"/>
      <c r="AD1287" s="150" t="n"/>
      <c r="AE1287" s="150" t="n"/>
      <c r="AF1287" s="149" t="n"/>
      <c r="AG1287" s="150" t="n"/>
      <c r="AH1287" s="150" t="n"/>
      <c r="AI1287" s="151" t="n"/>
      <c r="AJ1287" s="151" t="n"/>
      <c r="AK1287" s="151" t="n"/>
      <c r="AL1287" s="151" t="n"/>
      <c r="AM1287" s="151" t="n"/>
      <c r="AN1287" s="151" t="n"/>
    </row>
    <row r="1288" ht="15.75" customHeight="1">
      <c r="B1288" s="77" t="n"/>
      <c r="C1288" s="78" t="n"/>
      <c r="D1288" s="78" t="n"/>
      <c r="E1288" s="78" t="n"/>
      <c r="F1288" s="78" t="n"/>
      <c r="G1288" s="78" t="n"/>
      <c r="H1288" s="78" t="n"/>
      <c r="I1288" s="78" t="n"/>
      <c r="J1288" s="78" t="n"/>
      <c r="K1288" s="78" t="n"/>
      <c r="L1288" s="78" t="n"/>
      <c r="M1288" s="78" t="n"/>
      <c r="N1288" s="78" t="n"/>
      <c r="O1288" s="78" t="n"/>
      <c r="P1288" s="78" t="n"/>
      <c r="Q1288" s="78" t="n"/>
      <c r="R1288" s="78" t="n"/>
      <c r="S1288" s="78" t="n"/>
      <c r="T1288" s="78" t="n"/>
      <c r="U1288" s="78" t="n"/>
      <c r="V1288" s="78" t="n"/>
      <c r="W1288" s="78" t="n"/>
      <c r="X1288" s="78" t="n"/>
      <c r="Y1288" s="78" t="n"/>
      <c r="Z1288" s="78" t="n"/>
      <c r="AA1288" s="40" t="n"/>
      <c r="AB1288" s="40" t="n"/>
      <c r="AC1288" s="40" t="n"/>
      <c r="AD1288" s="40" t="n"/>
      <c r="AE1288" s="40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</row>
    <row r="1289" ht="15.75" customHeight="1"/>
    <row r="1290" ht="15.75" customHeight="1">
      <c r="B1290" s="5" t="n"/>
      <c r="C1290" s="6" t="n"/>
      <c r="D1290" s="6" t="n"/>
      <c r="E1290" s="6" t="n"/>
      <c r="F1290" s="7" t="n"/>
      <c r="G1290" s="445" t="inlineStr">
        <is>
          <t>MOYENNE DE LA PERIODE DE RELEVE</t>
        </is>
      </c>
      <c r="H1290" s="446" t="n"/>
      <c r="I1290" s="446" t="n"/>
      <c r="J1290" s="446" t="n"/>
      <c r="K1290" s="446" t="n"/>
      <c r="L1290" s="446" t="n"/>
      <c r="M1290" s="446" t="n"/>
      <c r="N1290" s="446" t="n"/>
      <c r="O1290" s="446" t="n"/>
      <c r="P1290" s="446" t="n"/>
      <c r="Q1290" s="446" t="n"/>
      <c r="R1290" s="446" t="n"/>
      <c r="S1290" s="446" t="n"/>
      <c r="T1290" s="446" t="n"/>
      <c r="U1290" s="446" t="n"/>
      <c r="V1290" s="446" t="n"/>
      <c r="W1290" s="446" t="n"/>
      <c r="X1290" s="446" t="n"/>
      <c r="Y1290" s="446" t="n"/>
      <c r="Z1290" s="446" t="n"/>
      <c r="AA1290" s="446" t="n"/>
      <c r="AB1290" s="446" t="n"/>
      <c r="AC1290" s="446" t="n"/>
      <c r="AD1290" s="446" t="n"/>
      <c r="AE1290" s="446" t="n"/>
      <c r="AF1290" s="446" t="n"/>
      <c r="AG1290" s="8" t="n"/>
      <c r="AH1290" s="8" t="n"/>
      <c r="AI1290" s="8" t="n"/>
      <c r="AJ1290" s="8" t="n"/>
      <c r="AK1290" s="8" t="n"/>
      <c r="AL1290" s="8" t="n"/>
      <c r="AM1290" s="9" t="n"/>
      <c r="AN1290" s="10" t="n"/>
    </row>
    <row r="1291" ht="15.75" customHeight="1">
      <c r="B1291" s="11" t="n"/>
      <c r="C1291" s="12" t="n"/>
      <c r="D1291" s="12" t="n"/>
      <c r="E1291" s="12" t="n"/>
      <c r="F1291" s="13" t="n"/>
      <c r="G1291" s="550" t="inlineStr">
        <is>
          <t>SENS1</t>
        </is>
      </c>
      <c r="H1291" s="427" t="n"/>
      <c r="I1291" s="427" t="n"/>
      <c r="J1291" s="428" t="n"/>
      <c r="K1291" s="444" t="inlineStr">
        <is>
          <t>Sens</t>
        </is>
      </c>
      <c r="L1291" s="440" t="n">
        <v>1</v>
      </c>
      <c r="M1291" s="447" t="inlineStr">
        <is>
          <t>Voie</t>
        </is>
      </c>
      <c r="N1291" s="440" t="n">
        <v>0</v>
      </c>
      <c r="O1291" s="14" t="n"/>
      <c r="P1291" s="15" t="n"/>
      <c r="Q1291" s="441" t="inlineStr">
        <is>
          <t>{{SECT_INFO}}</t>
        </is>
      </c>
      <c r="R1291" s="427" t="n"/>
      <c r="S1291" s="427" t="n"/>
      <c r="T1291" s="427" t="n"/>
      <c r="U1291" s="427" t="n"/>
      <c r="V1291" s="427" t="n"/>
      <c r="W1291" s="427" t="n"/>
      <c r="X1291" s="427" t="n"/>
      <c r="Y1291" s="428" t="n"/>
      <c r="Z1291" s="441" t="inlineStr">
        <is>
          <t>{{SURVEY_PERIOD}}</t>
        </is>
      </c>
      <c r="AA1291" s="427" t="n"/>
      <c r="AB1291" s="427" t="n"/>
      <c r="AC1291" s="427" t="n"/>
      <c r="AD1291" s="427" t="n"/>
      <c r="AE1291" s="427" t="n"/>
      <c r="AF1291" s="428" t="n"/>
      <c r="AG1291" s="441" t="inlineStr">
        <is>
          <t>Mode 4 / Seq = 60mn</t>
        </is>
      </c>
      <c r="AH1291" s="427" t="n"/>
      <c r="AI1291" s="427" t="n"/>
      <c r="AJ1291" s="427" t="n"/>
      <c r="AK1291" s="427" t="n"/>
      <c r="AL1291" s="427" t="n"/>
      <c r="AM1291" s="428" t="n"/>
      <c r="AN1291" s="16" t="n"/>
    </row>
    <row r="1292" ht="15.75" customHeight="1">
      <c r="B1292" s="11" t="n"/>
      <c r="C1292" s="12" t="n"/>
      <c r="D1292" s="12" t="n"/>
      <c r="E1292" s="12" t="n"/>
      <c r="F1292" s="13" t="n"/>
      <c r="G1292" s="431" t="n"/>
      <c r="J1292" s="433" t="n"/>
      <c r="K1292" s="434" t="n"/>
      <c r="L1292" s="435" t="n"/>
      <c r="M1292" s="435" t="n"/>
      <c r="N1292" s="435" t="n"/>
      <c r="O1292" s="17" t="n"/>
      <c r="P1292" s="18" t="n"/>
      <c r="Q1292" s="434" t="n"/>
      <c r="R1292" s="435" t="n"/>
      <c r="S1292" s="435" t="n"/>
      <c r="T1292" s="435" t="n"/>
      <c r="U1292" s="435" t="n"/>
      <c r="V1292" s="435" t="n"/>
      <c r="W1292" s="435" t="n"/>
      <c r="X1292" s="435" t="n"/>
      <c r="Y1292" s="436" t="n"/>
      <c r="Z1292" s="434" t="n"/>
      <c r="AA1292" s="435" t="n"/>
      <c r="AB1292" s="435" t="n"/>
      <c r="AC1292" s="435" t="n"/>
      <c r="AD1292" s="435" t="n"/>
      <c r="AE1292" s="435" t="n"/>
      <c r="AF1292" s="436" t="n"/>
      <c r="AG1292" s="434" t="n"/>
      <c r="AH1292" s="435" t="n"/>
      <c r="AI1292" s="435" t="n"/>
      <c r="AJ1292" s="435" t="n"/>
      <c r="AK1292" s="435" t="n"/>
      <c r="AL1292" s="435" t="n"/>
      <c r="AM1292" s="436" t="n"/>
      <c r="AN1292" s="16" t="n"/>
    </row>
    <row r="1293" ht="15.75" customHeight="1">
      <c r="B1293" s="11" t="n"/>
      <c r="C1293" s="12" t="n"/>
      <c r="D1293" s="12" t="n"/>
      <c r="E1293" s="12" t="n"/>
      <c r="F1293" s="13" t="n"/>
      <c r="G1293" s="431" t="n"/>
      <c r="J1293" s="433" t="n"/>
      <c r="K1293" s="443" t="inlineStr">
        <is>
          <t>{{LOCATION}}</t>
        </is>
      </c>
      <c r="L1293" s="427" t="n"/>
      <c r="M1293" s="427" t="n"/>
      <c r="N1293" s="427" t="n"/>
      <c r="O1293" s="427" t="n"/>
      <c r="P1293" s="427" t="n"/>
      <c r="Q1293" s="427" t="n"/>
      <c r="R1293" s="427" t="n"/>
      <c r="S1293" s="427" t="n"/>
      <c r="T1293" s="427" t="n"/>
      <c r="U1293" s="427" t="n"/>
      <c r="V1293" s="427" t="n"/>
      <c r="W1293" s="427" t="n"/>
      <c r="X1293" s="427" t="n"/>
      <c r="Y1293" s="427" t="n"/>
      <c r="Z1293" s="427" t="n"/>
      <c r="AA1293" s="427" t="n"/>
      <c r="AB1293" s="427" t="n"/>
      <c r="AC1293" s="427" t="n"/>
      <c r="AD1293" s="427" t="n"/>
      <c r="AE1293" s="427" t="n"/>
      <c r="AF1293" s="427" t="n"/>
      <c r="AG1293" s="427" t="n"/>
      <c r="AH1293" s="427" t="n"/>
      <c r="AI1293" s="427" t="n"/>
      <c r="AJ1293" s="447" t="inlineStr">
        <is>
          <t>Page</t>
        </is>
      </c>
      <c r="AK1293" s="442" t="inlineStr">
        <is>
          <t>-</t>
        </is>
      </c>
      <c r="AL1293" s="19" t="n"/>
      <c r="AM1293" s="20" t="n"/>
      <c r="AN1293" s="21" t="n"/>
    </row>
    <row r="1294" ht="15.75" customHeight="1">
      <c r="B1294" s="22" t="n"/>
      <c r="C1294" s="23" t="n"/>
      <c r="D1294" s="23" t="n"/>
      <c r="E1294" s="23" t="n"/>
      <c r="F1294" s="24" t="n"/>
      <c r="G1294" s="434" t="n"/>
      <c r="H1294" s="435" t="n"/>
      <c r="I1294" s="435" t="n"/>
      <c r="J1294" s="436" t="n"/>
      <c r="K1294" s="434" t="n"/>
      <c r="L1294" s="435" t="n"/>
      <c r="M1294" s="435" t="n"/>
      <c r="N1294" s="435" t="n"/>
      <c r="O1294" s="435" t="n"/>
      <c r="P1294" s="435" t="n"/>
      <c r="Q1294" s="435" t="n"/>
      <c r="R1294" s="435" t="n"/>
      <c r="S1294" s="435" t="n"/>
      <c r="T1294" s="435" t="n"/>
      <c r="U1294" s="435" t="n"/>
      <c r="V1294" s="435" t="n"/>
      <c r="W1294" s="435" t="n"/>
      <c r="X1294" s="435" t="n"/>
      <c r="Y1294" s="435" t="n"/>
      <c r="Z1294" s="435" t="n"/>
      <c r="AA1294" s="435" t="n"/>
      <c r="AB1294" s="435" t="n"/>
      <c r="AC1294" s="435" t="n"/>
      <c r="AD1294" s="435" t="n"/>
      <c r="AE1294" s="435" t="n"/>
      <c r="AF1294" s="435" t="n"/>
      <c r="AG1294" s="435" t="n"/>
      <c r="AH1294" s="435" t="n"/>
      <c r="AI1294" s="435" t="n"/>
      <c r="AJ1294" s="435" t="n"/>
      <c r="AK1294" s="435" t="n"/>
      <c r="AL1294" s="25" t="n"/>
      <c r="AM1294" s="26" t="n"/>
    </row>
    <row r="1295" ht="15.75" customFormat="1" customHeight="1" s="27">
      <c r="B1295" s="28" t="n"/>
      <c r="C1295" s="29" t="n"/>
      <c r="D1295" s="29" t="n"/>
      <c r="E1295" s="29" t="n"/>
      <c r="F1295" s="29" t="n"/>
      <c r="G1295" s="29" t="n"/>
      <c r="H1295" s="29" t="n"/>
      <c r="I1295" s="29" t="n"/>
      <c r="J1295" s="29" t="n"/>
      <c r="K1295" s="29" t="n"/>
      <c r="L1295" s="29" t="n"/>
      <c r="M1295" s="29" t="n"/>
      <c r="N1295" s="29" t="n"/>
      <c r="O1295" s="29" t="n"/>
      <c r="P1295" s="29" t="n"/>
      <c r="Q1295" s="29" t="n"/>
      <c r="R1295" s="29" t="n"/>
      <c r="S1295" s="29" t="n"/>
      <c r="T1295" s="29" t="n"/>
      <c r="U1295" s="29" t="n"/>
      <c r="V1295" s="29" t="n"/>
      <c r="W1295" s="29" t="n"/>
      <c r="X1295" s="29" t="n"/>
      <c r="Y1295" s="29" t="n"/>
      <c r="Z1295" s="29" t="n"/>
      <c r="AO1295" s="3" t="n"/>
      <c r="AP1295" s="4" t="n"/>
      <c r="AQ1295" s="4" t="n"/>
      <c r="AR1295" s="4" t="n"/>
      <c r="AS1295" s="4" t="n"/>
    </row>
    <row r="1296" hidden="1" ht="15.75" customFormat="1" customHeight="1" s="30">
      <c r="B1296" s="31" t="inlineStr">
        <is>
          <t>Vitesses</t>
        </is>
      </c>
      <c r="C1296" s="31" t="n">
        <v>0</v>
      </c>
      <c r="D1296" s="31" t="n">
        <v>20</v>
      </c>
      <c r="E1296" s="31" t="n">
        <v>20</v>
      </c>
      <c r="F1296" s="31" t="n">
        <v>30</v>
      </c>
      <c r="G1296" s="31" t="n">
        <v>30</v>
      </c>
      <c r="H1296" s="31" t="n">
        <v>40</v>
      </c>
      <c r="I1296" s="31" t="n">
        <v>40</v>
      </c>
      <c r="J1296" s="31" t="n">
        <v>50</v>
      </c>
      <c r="K1296" s="31" t="n">
        <v>50</v>
      </c>
      <c r="L1296" s="31" t="n">
        <v>60</v>
      </c>
      <c r="M1296" s="31" t="n">
        <v>60</v>
      </c>
      <c r="N1296" s="31" t="n">
        <v>70</v>
      </c>
      <c r="O1296" s="31" t="n">
        <v>70</v>
      </c>
      <c r="P1296" s="31" t="n">
        <v>80</v>
      </c>
      <c r="Q1296" s="31" t="n">
        <v>80</v>
      </c>
      <c r="R1296" s="31" t="n">
        <v>90</v>
      </c>
      <c r="S1296" s="31" t="n">
        <v>90</v>
      </c>
      <c r="T1296" s="31" t="n">
        <v>100</v>
      </c>
      <c r="U1296" s="31" t="n">
        <v>100</v>
      </c>
      <c r="V1296" s="31" t="n">
        <v>110</v>
      </c>
      <c r="W1296" s="31" t="n">
        <v>110</v>
      </c>
      <c r="X1296" s="31" t="n">
        <v>120</v>
      </c>
      <c r="Y1296" s="31" t="n">
        <v>120</v>
      </c>
      <c r="Z1296" s="31" t="n">
        <v>130</v>
      </c>
      <c r="AO1296" s="3" t="n"/>
    </row>
    <row r="1297" ht="15.75" customHeight="1">
      <c r="B1297" s="450" t="n"/>
      <c r="C1297" s="32" t="n"/>
      <c r="D1297" s="32" t="inlineStr">
        <is>
          <t>&lt;20</t>
        </is>
      </c>
      <c r="E1297" s="32" t="n"/>
      <c r="F1297" s="32" t="inlineStr">
        <is>
          <t>20 - 30</t>
        </is>
      </c>
      <c r="G1297" s="32" t="n"/>
      <c r="H1297" s="32" t="inlineStr">
        <is>
          <t>30 - 40</t>
        </is>
      </c>
      <c r="I1297" s="32" t="n"/>
      <c r="J1297" s="32" t="inlineStr">
        <is>
          <t>40 - 50</t>
        </is>
      </c>
      <c r="K1297" s="32" t="n"/>
      <c r="L1297" s="32" t="inlineStr">
        <is>
          <t>50 - 60</t>
        </is>
      </c>
      <c r="M1297" s="32" t="n"/>
      <c r="N1297" s="32" t="inlineStr">
        <is>
          <t>60 - 70</t>
        </is>
      </c>
      <c r="O1297" s="32" t="n"/>
      <c r="P1297" s="32" t="inlineStr">
        <is>
          <t>70 - 80</t>
        </is>
      </c>
      <c r="Q1297" s="32" t="n"/>
      <c r="R1297" s="32" t="inlineStr">
        <is>
          <t>80 - 90</t>
        </is>
      </c>
      <c r="S1297" s="32" t="n"/>
      <c r="T1297" s="32" t="inlineStr">
        <is>
          <t>90 - 100</t>
        </is>
      </c>
      <c r="U1297" s="32" t="n"/>
      <c r="V1297" s="32" t="inlineStr">
        <is>
          <t>100 - 110</t>
        </is>
      </c>
      <c r="W1297" s="32" t="n"/>
      <c r="X1297" s="32" t="inlineStr">
        <is>
          <t>110 - 120</t>
        </is>
      </c>
      <c r="Y1297" s="32" t="n"/>
      <c r="Z1297" s="32" t="inlineStr">
        <is>
          <t>&gt;120</t>
        </is>
      </c>
      <c r="AA1297" s="33" t="n"/>
      <c r="AB1297" s="34" t="inlineStr">
        <is>
          <t>Vmoy(km/h)</t>
        </is>
      </c>
      <c r="AC1297" s="33" t="n"/>
      <c r="AD1297" s="35" t="inlineStr">
        <is>
          <t xml:space="preserve">     Débit</t>
        </is>
      </c>
      <c r="AE1297" s="34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</row>
    <row r="1298" ht="15.75" customHeight="1">
      <c r="B1298" s="434" t="n"/>
      <c r="C1298" s="37" t="inlineStr">
        <is>
          <t>VL</t>
        </is>
      </c>
      <c r="D1298" s="37" t="inlineStr">
        <is>
          <t>PL</t>
        </is>
      </c>
      <c r="E1298" s="37" t="inlineStr">
        <is>
          <t>VL</t>
        </is>
      </c>
      <c r="F1298" s="37" t="inlineStr">
        <is>
          <t>PL</t>
        </is>
      </c>
      <c r="G1298" s="37" t="inlineStr">
        <is>
          <t>VL</t>
        </is>
      </c>
      <c r="H1298" s="37" t="inlineStr">
        <is>
          <t>PL</t>
        </is>
      </c>
      <c r="I1298" s="37" t="inlineStr">
        <is>
          <t>VL</t>
        </is>
      </c>
      <c r="J1298" s="37" t="inlineStr">
        <is>
          <t>PL</t>
        </is>
      </c>
      <c r="K1298" s="37" t="inlineStr">
        <is>
          <t>VL</t>
        </is>
      </c>
      <c r="L1298" s="37" t="inlineStr">
        <is>
          <t>PL</t>
        </is>
      </c>
      <c r="M1298" s="37" t="inlineStr">
        <is>
          <t>VL</t>
        </is>
      </c>
      <c r="N1298" s="37" t="inlineStr">
        <is>
          <t>PL</t>
        </is>
      </c>
      <c r="O1298" s="37" t="inlineStr">
        <is>
          <t>VL</t>
        </is>
      </c>
      <c r="P1298" s="37" t="inlineStr">
        <is>
          <t>PL</t>
        </is>
      </c>
      <c r="Q1298" s="37" t="inlineStr">
        <is>
          <t>VL</t>
        </is>
      </c>
      <c r="R1298" s="37" t="inlineStr">
        <is>
          <t>PL</t>
        </is>
      </c>
      <c r="S1298" s="37" t="inlineStr">
        <is>
          <t>VL</t>
        </is>
      </c>
      <c r="T1298" s="37" t="inlineStr">
        <is>
          <t>PL</t>
        </is>
      </c>
      <c r="U1298" s="37" t="inlineStr">
        <is>
          <t>VL</t>
        </is>
      </c>
      <c r="V1298" s="37" t="inlineStr">
        <is>
          <t>PL</t>
        </is>
      </c>
      <c r="W1298" s="37" t="inlineStr">
        <is>
          <t>VL</t>
        </is>
      </c>
      <c r="X1298" s="37" t="inlineStr">
        <is>
          <t>PL</t>
        </is>
      </c>
      <c r="Y1298" s="37" t="inlineStr">
        <is>
          <t>VL</t>
        </is>
      </c>
      <c r="Z1298" s="37" t="inlineStr">
        <is>
          <t>PL</t>
        </is>
      </c>
      <c r="AA1298" s="38" t="inlineStr">
        <is>
          <t>VL</t>
        </is>
      </c>
      <c r="AB1298" s="39" t="inlineStr">
        <is>
          <t>PL</t>
        </is>
      </c>
      <c r="AC1298" s="38" t="inlineStr">
        <is>
          <t>VL</t>
        </is>
      </c>
      <c r="AD1298" s="37" t="inlineStr">
        <is>
          <t>PL</t>
        </is>
      </c>
      <c r="AE1298" s="39" t="inlineStr">
        <is>
          <t>TV</t>
        </is>
      </c>
      <c r="AF1298" s="40" t="n"/>
      <c r="AG1298" s="40" t="n"/>
      <c r="AH1298" s="40" t="n"/>
      <c r="AI1298" s="40" t="n"/>
      <c r="AJ1298" s="40" t="n"/>
      <c r="AK1298" s="40" t="n"/>
      <c r="AL1298" s="40" t="n"/>
      <c r="AM1298" s="40" t="n"/>
      <c r="AN1298" s="40" t="n"/>
    </row>
    <row r="1299" ht="15.75" customHeight="1">
      <c r="B1299" s="41" t="inlineStr">
        <is>
          <t>0h - 1h</t>
        </is>
      </c>
      <c r="C1299" s="42" t="n"/>
      <c r="D1299" s="42" t="n"/>
      <c r="E1299" s="42" t="n"/>
      <c r="F1299" s="42" t="n"/>
      <c r="G1299" s="42" t="n"/>
      <c r="H1299" s="42" t="n"/>
      <c r="I1299" s="42" t="n"/>
      <c r="J1299" s="42" t="n"/>
      <c r="K1299" s="42" t="n"/>
      <c r="L1299" s="42" t="n"/>
      <c r="M1299" s="42" t="n"/>
      <c r="N1299" s="42" t="n"/>
      <c r="O1299" s="42" t="n"/>
      <c r="P1299" s="42" t="n"/>
      <c r="Q1299" s="42" t="n"/>
      <c r="R1299" s="42" t="n"/>
      <c r="S1299" s="42" t="n"/>
      <c r="T1299" s="42" t="n"/>
      <c r="U1299" s="42" t="n"/>
      <c r="V1299" s="42" t="n"/>
      <c r="W1299" s="42" t="n"/>
      <c r="X1299" s="42" t="n"/>
      <c r="Y1299" s="42" t="n"/>
      <c r="Z1299" s="42" t="n"/>
      <c r="AA1299" s="43">
        <f>IF(AC1299=0,"",(C1299*(C$8+D$8)/2+E1299*(E$8+F$8)/2+G1299*(G$8+H$8)/2+I1299*(I$8+J$8)/2+K1299*(K$8+L$8)/2+M1299*(M$8+N$8)/2+O1299*(O$8+P$8)/2+Q1299*(Q$8+R$8)/2+S1299*(S$8+T$8)/2+U1299*(U$8+V$8)/2+W1299*(W$8+X$8)/2+Y1299*(Y$8+Z$8)/2)/AC1299)</f>
        <v/>
      </c>
      <c r="AB1299" s="44">
        <f>IF(AD1299=0,"",(D1299*(D$8+C$8)/2+F1299*(F$8+E$8)/2+H1299*(H$8+G$8)/2+J1299*(J$8+I$8)/2+L1299*(L$8+K$8)/2+N1299*(N$8+M$8)/2+P1299*(P$8+O$8)/2+R1299*(R$8+Q$8)/2+T1299*(T$8+S$8)/2+V1299*(V$8+U$8)/2+X1299*(X$8+W$8)/2+Z1299*(Z$8+Y$8)/2)/AD1299)</f>
        <v/>
      </c>
      <c r="AC1299" s="45">
        <f>SUM(C1299,E1299,G1299,I1299,K1299,M1299,O1299,Q1299,S1299,U1299,W1299,Y1299)</f>
        <v/>
      </c>
      <c r="AD1299" s="46">
        <f>SUM(D1299,F1299,H1299,J1299,L1299,N1299,P1299,R1299,T1299,V1299,X1299,Z1299)</f>
        <v/>
      </c>
      <c r="AE1299" s="47">
        <f>AC1299+AD1299</f>
        <v/>
      </c>
      <c r="AF1299" s="40" t="n"/>
      <c r="AG1299" s="40" t="n"/>
      <c r="AH1299" s="40" t="n"/>
      <c r="AI1299" s="40" t="n"/>
      <c r="AJ1299" s="40" t="n"/>
      <c r="AK1299" s="40" t="n"/>
      <c r="AL1299" s="40" t="n"/>
      <c r="AM1299" s="40" t="n"/>
      <c r="AN1299" s="40" t="n"/>
      <c r="AO1299" s="48">
        <f>TIME(HOUR(AP1299),MINUTE(AP1299),0)</f>
        <v/>
      </c>
      <c r="AP1299" s="48">
        <f>#REF!</f>
        <v/>
      </c>
    </row>
    <row r="1300" ht="15.75" customHeight="1">
      <c r="B1300" s="41" t="inlineStr">
        <is>
          <t>1h - 2h</t>
        </is>
      </c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  <c r="P1300" s="42" t="n"/>
      <c r="Q1300" s="42" t="n"/>
      <c r="R1300" s="42" t="n"/>
      <c r="S1300" s="42" t="n"/>
      <c r="T1300" s="42" t="n"/>
      <c r="U1300" s="42" t="n"/>
      <c r="V1300" s="42" t="n"/>
      <c r="W1300" s="42" t="n"/>
      <c r="X1300" s="42" t="n"/>
      <c r="Y1300" s="42" t="n"/>
      <c r="Z1300" s="42" t="n"/>
      <c r="AA1300" s="43">
        <f>IF(AC1300=0,"",(C1300*(C$8+D$8)/2+E1300*(E$8+F$8)/2+G1300*(G$8+H$8)/2+I1300*(I$8+J$8)/2+K1300*(K$8+L$8)/2+M1300*(M$8+N$8)/2+O1300*(O$8+P$8)/2+Q1300*(Q$8+R$8)/2+S1300*(S$8+T$8)/2+U1300*(U$8+V$8)/2+W1300*(W$8+X$8)/2+Y1300*(Y$8+Z$8)/2)/AC1300)</f>
        <v/>
      </c>
      <c r="AB1300" s="44">
        <f>IF(AD1300=0,"",(D1300*(D$8+C$8)/2+F1300*(F$8+E$8)/2+H1300*(H$8+G$8)/2+J1300*(J$8+I$8)/2+L1300*(L$8+K$8)/2+N1300*(N$8+M$8)/2+P1300*(P$8+O$8)/2+R1300*(R$8+Q$8)/2+T1300*(T$8+S$8)/2+V1300*(V$8+U$8)/2+X1300*(X$8+W$8)/2+Z1300*(Z$8+Y$8)/2)/AD1300)</f>
        <v/>
      </c>
      <c r="AC1300" s="45">
        <f>SUM(C1300,E1300,G1300,I1300,K1300,M1300,O1300,Q1300,S1300,U1300,W1300,Y1300)</f>
        <v/>
      </c>
      <c r="AD1300" s="46">
        <f>SUM(D1300,F1300,H1300,J1300,L1300,N1300,P1300,R1300,T1300,V1300,X1300,Z1300)</f>
        <v/>
      </c>
      <c r="AE1300" s="47">
        <f>AC1300+AD1300</f>
        <v/>
      </c>
      <c r="AF1300" s="40" t="n"/>
      <c r="AG1300" s="40" t="n"/>
      <c r="AH1300" s="40" t="n"/>
      <c r="AI1300" s="40" t="n"/>
      <c r="AJ1300" s="40" t="n"/>
      <c r="AK1300" s="40" t="n"/>
      <c r="AL1300" s="40" t="n"/>
      <c r="AM1300" s="40" t="n"/>
      <c r="AN1300" s="40" t="n"/>
      <c r="AO1300" s="48">
        <f>AO1299+TIME(0,60*$AH$43/24,0)</f>
        <v/>
      </c>
      <c r="AP1300" s="48">
        <f>AP1299+TIME(0,60*$AH$43/24,0)</f>
        <v/>
      </c>
    </row>
    <row r="1301" ht="15.75" customHeight="1">
      <c r="B1301" s="41" t="inlineStr">
        <is>
          <t>2h - 3h</t>
        </is>
      </c>
      <c r="C1301" s="42" t="n"/>
      <c r="D1301" s="42" t="n"/>
      <c r="E1301" s="42" t="n"/>
      <c r="F1301" s="42" t="n"/>
      <c r="G1301" s="42" t="n"/>
      <c r="H1301" s="42" t="n"/>
      <c r="I1301" s="42" t="n"/>
      <c r="J1301" s="42" t="n"/>
      <c r="K1301" s="42" t="n"/>
      <c r="L1301" s="42" t="n"/>
      <c r="M1301" s="42" t="n"/>
      <c r="N1301" s="42" t="n"/>
      <c r="O1301" s="42" t="n"/>
      <c r="P1301" s="42" t="n"/>
      <c r="Q1301" s="42" t="n"/>
      <c r="R1301" s="42" t="n"/>
      <c r="S1301" s="42" t="n"/>
      <c r="T1301" s="42" t="n"/>
      <c r="U1301" s="42" t="n"/>
      <c r="V1301" s="42" t="n"/>
      <c r="W1301" s="42" t="n"/>
      <c r="X1301" s="42" t="n"/>
      <c r="Y1301" s="42" t="n"/>
      <c r="Z1301" s="42" t="n"/>
      <c r="AA1301" s="43">
        <f>IF(AC1301=0,"",(C1301*(C$8+D$8)/2+E1301*(E$8+F$8)/2+G1301*(G$8+H$8)/2+I1301*(I$8+J$8)/2+K1301*(K$8+L$8)/2+M1301*(M$8+N$8)/2+O1301*(O$8+P$8)/2+Q1301*(Q$8+R$8)/2+S1301*(S$8+T$8)/2+U1301*(U$8+V$8)/2+W1301*(W$8+X$8)/2+Y1301*(Y$8+Z$8)/2)/AC1301)</f>
        <v/>
      </c>
      <c r="AB1301" s="44">
        <f>IF(AD1301=0,"",(D1301*(D$8+C$8)/2+F1301*(F$8+E$8)/2+H1301*(H$8+G$8)/2+J1301*(J$8+I$8)/2+L1301*(L$8+K$8)/2+N1301*(N$8+M$8)/2+P1301*(P$8+O$8)/2+R1301*(R$8+Q$8)/2+T1301*(T$8+S$8)/2+V1301*(V$8+U$8)/2+X1301*(X$8+W$8)/2+Z1301*(Z$8+Y$8)/2)/AD1301)</f>
        <v/>
      </c>
      <c r="AC1301" s="45">
        <f>SUM(C1301,E1301,G1301,I1301,K1301,M1301,O1301,Q1301,S1301,U1301,W1301,Y1301)</f>
        <v/>
      </c>
      <c r="AD1301" s="46">
        <f>SUM(D1301,F1301,H1301,J1301,L1301,N1301,P1301,R1301,T1301,V1301,X1301,Z1301)</f>
        <v/>
      </c>
      <c r="AE1301" s="47">
        <f>AC1301+AD1301</f>
        <v/>
      </c>
      <c r="AF1301" s="40" t="n"/>
      <c r="AG1301" s="40" t="n"/>
      <c r="AH1301" s="40" t="n"/>
      <c r="AI1301" s="40" t="n"/>
      <c r="AJ1301" s="40" t="n"/>
      <c r="AK1301" s="40" t="n"/>
      <c r="AL1301" s="40" t="n"/>
      <c r="AM1301" s="40" t="n"/>
      <c r="AN1301" s="40" t="n"/>
      <c r="AO1301" s="48">
        <f>AO1300+TIME(0,60*$AH$43/24,0)</f>
        <v/>
      </c>
      <c r="AP1301" s="48">
        <f>AP1300+TIME(0,60*$AH$43/24,0)</f>
        <v/>
      </c>
    </row>
    <row r="1302" ht="15.75" customHeight="1">
      <c r="B1302" s="41" t="inlineStr">
        <is>
          <t>3h - 4h</t>
        </is>
      </c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  <c r="P1302" s="42" t="n"/>
      <c r="Q1302" s="42" t="n"/>
      <c r="R1302" s="42" t="n"/>
      <c r="S1302" s="42" t="n"/>
      <c r="T1302" s="42" t="n"/>
      <c r="U1302" s="42" t="n"/>
      <c r="V1302" s="42" t="n"/>
      <c r="W1302" s="42" t="n"/>
      <c r="X1302" s="42" t="n"/>
      <c r="Y1302" s="42" t="n"/>
      <c r="Z1302" s="42" t="n"/>
      <c r="AA1302" s="43">
        <f>IF(AC1302=0,"",(C1302*(C$8+D$8)/2+E1302*(E$8+F$8)/2+G1302*(G$8+H$8)/2+I1302*(I$8+J$8)/2+K1302*(K$8+L$8)/2+M1302*(M$8+N$8)/2+O1302*(O$8+P$8)/2+Q1302*(Q$8+R$8)/2+S1302*(S$8+T$8)/2+U1302*(U$8+V$8)/2+W1302*(W$8+X$8)/2+Y1302*(Y$8+Z$8)/2)/AC1302)</f>
        <v/>
      </c>
      <c r="AB1302" s="44">
        <f>IF(AD1302=0,"",(D1302*(D$8+C$8)/2+F1302*(F$8+E$8)/2+H1302*(H$8+G$8)/2+J1302*(J$8+I$8)/2+L1302*(L$8+K$8)/2+N1302*(N$8+M$8)/2+P1302*(P$8+O$8)/2+R1302*(R$8+Q$8)/2+T1302*(T$8+S$8)/2+V1302*(V$8+U$8)/2+X1302*(X$8+W$8)/2+Z1302*(Z$8+Y$8)/2)/AD1302)</f>
        <v/>
      </c>
      <c r="AC1302" s="45">
        <f>SUM(C1302,E1302,G1302,I1302,K1302,M1302,O1302,Q1302,S1302,U1302,W1302,Y1302)</f>
        <v/>
      </c>
      <c r="AD1302" s="46">
        <f>SUM(D1302,F1302,H1302,J1302,L1302,N1302,P1302,R1302,T1302,V1302,X1302,Z1302)</f>
        <v/>
      </c>
      <c r="AE1302" s="47">
        <f>AC1302+AD1302</f>
        <v/>
      </c>
      <c r="AF1302" s="40" t="n"/>
      <c r="AG1302" s="40" t="n"/>
      <c r="AH1302" s="40" t="n"/>
      <c r="AI1302" s="40" t="n"/>
      <c r="AJ1302" s="40" t="n"/>
      <c r="AK1302" s="40" t="n"/>
      <c r="AL1302" s="40" t="n"/>
      <c r="AM1302" s="40" t="n"/>
      <c r="AN1302" s="40" t="n"/>
      <c r="AO1302" s="48">
        <f>AO1301+TIME(0,60*$AH$43/24,0)</f>
        <v/>
      </c>
      <c r="AP1302" s="48">
        <f>AP1301+TIME(0,60*$AH$43/24,0)</f>
        <v/>
      </c>
    </row>
    <row r="1303" ht="15.75" customHeight="1">
      <c r="B1303" s="41" t="inlineStr">
        <is>
          <t>4h - 5h</t>
        </is>
      </c>
      <c r="C1303" s="42" t="n"/>
      <c r="D1303" s="42" t="n"/>
      <c r="E1303" s="42" t="n"/>
      <c r="F1303" s="42" t="n"/>
      <c r="G1303" s="42" t="n"/>
      <c r="H1303" s="42" t="n"/>
      <c r="I1303" s="42" t="n"/>
      <c r="J1303" s="42" t="n"/>
      <c r="K1303" s="42" t="n"/>
      <c r="L1303" s="42" t="n"/>
      <c r="M1303" s="42" t="n"/>
      <c r="N1303" s="42" t="n"/>
      <c r="O1303" s="42" t="n"/>
      <c r="P1303" s="42" t="n"/>
      <c r="Q1303" s="42" t="n"/>
      <c r="R1303" s="42" t="n"/>
      <c r="S1303" s="42" t="n"/>
      <c r="T1303" s="42" t="n"/>
      <c r="U1303" s="42" t="n"/>
      <c r="V1303" s="42" t="n"/>
      <c r="W1303" s="42" t="n"/>
      <c r="X1303" s="42" t="n"/>
      <c r="Y1303" s="42" t="n"/>
      <c r="Z1303" s="42" t="n"/>
      <c r="AA1303" s="43">
        <f>IF(AC1303=0,"",(C1303*(C$8+D$8)/2+E1303*(E$8+F$8)/2+G1303*(G$8+H$8)/2+I1303*(I$8+J$8)/2+K1303*(K$8+L$8)/2+M1303*(M$8+N$8)/2+O1303*(O$8+P$8)/2+Q1303*(Q$8+R$8)/2+S1303*(S$8+T$8)/2+U1303*(U$8+V$8)/2+W1303*(W$8+X$8)/2+Y1303*(Y$8+Z$8)/2)/AC1303)</f>
        <v/>
      </c>
      <c r="AB1303" s="44">
        <f>IF(AD1303=0,"",(D1303*(D$8+C$8)/2+F1303*(F$8+E$8)/2+H1303*(H$8+G$8)/2+J1303*(J$8+I$8)/2+L1303*(L$8+K$8)/2+N1303*(N$8+M$8)/2+P1303*(P$8+O$8)/2+R1303*(R$8+Q$8)/2+T1303*(T$8+S$8)/2+V1303*(V$8+U$8)/2+X1303*(X$8+W$8)/2+Z1303*(Z$8+Y$8)/2)/AD1303)</f>
        <v/>
      </c>
      <c r="AC1303" s="45">
        <f>SUM(C1303,E1303,G1303,I1303,K1303,M1303,O1303,Q1303,S1303,U1303,W1303,Y1303)</f>
        <v/>
      </c>
      <c r="AD1303" s="46">
        <f>SUM(D1303,F1303,H1303,J1303,L1303,N1303,P1303,R1303,T1303,V1303,X1303,Z1303)</f>
        <v/>
      </c>
      <c r="AE1303" s="47">
        <f>AC1303+AD1303</f>
        <v/>
      </c>
      <c r="AF1303" s="40" t="n"/>
      <c r="AG1303" s="40" t="n"/>
      <c r="AH1303" s="40" t="n"/>
      <c r="AI1303" s="40" t="n"/>
      <c r="AJ1303" s="40" t="n"/>
      <c r="AK1303" s="40" t="n"/>
      <c r="AL1303" s="40" t="n"/>
      <c r="AM1303" s="40" t="n"/>
      <c r="AN1303" s="40" t="n"/>
      <c r="AO1303" s="48">
        <f>AO1302+TIME(0,60*$AH$43/24,0)</f>
        <v/>
      </c>
      <c r="AP1303" s="48">
        <f>AP1302+TIME(0,60*$AH$43/24,0)</f>
        <v/>
      </c>
    </row>
    <row r="1304" ht="15.75" customHeight="1">
      <c r="B1304" s="41" t="inlineStr">
        <is>
          <t>5h - 6h</t>
        </is>
      </c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  <c r="P1304" s="42" t="n"/>
      <c r="Q1304" s="42" t="n"/>
      <c r="R1304" s="42" t="n"/>
      <c r="S1304" s="42" t="n"/>
      <c r="T1304" s="42" t="n"/>
      <c r="U1304" s="42" t="n"/>
      <c r="V1304" s="42" t="n"/>
      <c r="W1304" s="42" t="n"/>
      <c r="X1304" s="42" t="n"/>
      <c r="Y1304" s="42" t="n"/>
      <c r="Z1304" s="42" t="n"/>
      <c r="AA1304" s="43">
        <f>IF(AC1304=0,"",(C1304*(C$8+D$8)/2+E1304*(E$8+F$8)/2+G1304*(G$8+H$8)/2+I1304*(I$8+J$8)/2+K1304*(K$8+L$8)/2+M1304*(M$8+N$8)/2+O1304*(O$8+P$8)/2+Q1304*(Q$8+R$8)/2+S1304*(S$8+T$8)/2+U1304*(U$8+V$8)/2+W1304*(W$8+X$8)/2+Y1304*(Y$8+Z$8)/2)/AC1304)</f>
        <v/>
      </c>
      <c r="AB1304" s="44">
        <f>IF(AD1304=0,"",(D1304*(D$8+C$8)/2+F1304*(F$8+E$8)/2+H1304*(H$8+G$8)/2+J1304*(J$8+I$8)/2+L1304*(L$8+K$8)/2+N1304*(N$8+M$8)/2+P1304*(P$8+O$8)/2+R1304*(R$8+Q$8)/2+T1304*(T$8+S$8)/2+V1304*(V$8+U$8)/2+X1304*(X$8+W$8)/2+Z1304*(Z$8+Y$8)/2)/AD1304)</f>
        <v/>
      </c>
      <c r="AC1304" s="45">
        <f>SUM(C1304,E1304,G1304,I1304,K1304,M1304,O1304,Q1304,S1304,U1304,W1304,Y1304)</f>
        <v/>
      </c>
      <c r="AD1304" s="46">
        <f>SUM(D1304,F1304,H1304,J1304,L1304,N1304,P1304,R1304,T1304,V1304,X1304,Z1304)</f>
        <v/>
      </c>
      <c r="AE1304" s="47">
        <f>AC1304+AD1304</f>
        <v/>
      </c>
      <c r="AF1304" s="40" t="n"/>
      <c r="AG1304" s="40" t="n"/>
      <c r="AH1304" s="40" t="n"/>
      <c r="AI1304" s="40" t="n"/>
      <c r="AJ1304" s="40" t="n"/>
      <c r="AK1304" s="40" t="n"/>
      <c r="AL1304" s="40" t="n"/>
      <c r="AM1304" s="40" t="n"/>
      <c r="AN1304" s="40" t="n"/>
      <c r="AO1304" s="48">
        <f>AO1303+TIME(0,60*$AH$43/24,0)</f>
        <v/>
      </c>
      <c r="AP1304" s="48">
        <f>AP1303+TIME(0,60*$AH$43/24,0)</f>
        <v/>
      </c>
    </row>
    <row r="1305" ht="15.75" customHeight="1">
      <c r="B1305" s="41" t="inlineStr">
        <is>
          <t>6h - 7h</t>
        </is>
      </c>
      <c r="C1305" s="42" t="n"/>
      <c r="D1305" s="42" t="n"/>
      <c r="E1305" s="42" t="n"/>
      <c r="F1305" s="42" t="n"/>
      <c r="G1305" s="42" t="n"/>
      <c r="H1305" s="42" t="n"/>
      <c r="I1305" s="42" t="n"/>
      <c r="J1305" s="42" t="n"/>
      <c r="K1305" s="42" t="n"/>
      <c r="L1305" s="42" t="n"/>
      <c r="M1305" s="42" t="n"/>
      <c r="N1305" s="42" t="n"/>
      <c r="O1305" s="42" t="n"/>
      <c r="P1305" s="42" t="n"/>
      <c r="Q1305" s="42" t="n"/>
      <c r="R1305" s="42" t="n"/>
      <c r="S1305" s="42" t="n"/>
      <c r="T1305" s="42" t="n"/>
      <c r="U1305" s="42" t="n"/>
      <c r="V1305" s="42" t="n"/>
      <c r="W1305" s="42" t="n"/>
      <c r="X1305" s="42" t="n"/>
      <c r="Y1305" s="42" t="n"/>
      <c r="Z1305" s="42" t="n"/>
      <c r="AA1305" s="43">
        <f>IF(AC1305=0,"",(C1305*(C$8+D$8)/2+E1305*(E$8+F$8)/2+G1305*(G$8+H$8)/2+I1305*(I$8+J$8)/2+K1305*(K$8+L$8)/2+M1305*(M$8+N$8)/2+O1305*(O$8+P$8)/2+Q1305*(Q$8+R$8)/2+S1305*(S$8+T$8)/2+U1305*(U$8+V$8)/2+W1305*(W$8+X$8)/2+Y1305*(Y$8+Z$8)/2)/AC1305)</f>
        <v/>
      </c>
      <c r="AB1305" s="44">
        <f>IF(AD1305=0,"",(D1305*(D$8+C$8)/2+F1305*(F$8+E$8)/2+H1305*(H$8+G$8)/2+J1305*(J$8+I$8)/2+L1305*(L$8+K$8)/2+N1305*(N$8+M$8)/2+P1305*(P$8+O$8)/2+R1305*(R$8+Q$8)/2+T1305*(T$8+S$8)/2+V1305*(V$8+U$8)/2+X1305*(X$8+W$8)/2+Z1305*(Z$8+Y$8)/2)/AD1305)</f>
        <v/>
      </c>
      <c r="AC1305" s="45">
        <f>SUM(C1305,E1305,G1305,I1305,K1305,M1305,O1305,Q1305,S1305,U1305,W1305,Y1305)</f>
        <v/>
      </c>
      <c r="AD1305" s="46">
        <f>SUM(D1305,F1305,H1305,J1305,L1305,N1305,P1305,R1305,T1305,V1305,X1305,Z1305)</f>
        <v/>
      </c>
      <c r="AE1305" s="47">
        <f>AC1305+AD1305</f>
        <v/>
      </c>
      <c r="AF1305" s="40" t="n"/>
      <c r="AG1305" s="40" t="n"/>
      <c r="AH1305" s="40" t="n"/>
      <c r="AI1305" s="40" t="n"/>
      <c r="AJ1305" s="40" t="n"/>
      <c r="AK1305" s="40" t="n"/>
      <c r="AL1305" s="40" t="n"/>
      <c r="AM1305" s="40" t="n"/>
      <c r="AN1305" s="40" t="n"/>
      <c r="AO1305" s="48">
        <f>AO1304+TIME(0,60*$AH$43/24,0)</f>
        <v/>
      </c>
      <c r="AP1305" s="48">
        <f>AP1304+TIME(0,60*$AH$43/24,0)</f>
        <v/>
      </c>
    </row>
    <row r="1306" ht="15.75" customHeight="1">
      <c r="B1306" s="41" t="inlineStr">
        <is>
          <t>7h - 8h</t>
        </is>
      </c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  <c r="P1306" s="42" t="n"/>
      <c r="Q1306" s="42" t="n"/>
      <c r="R1306" s="42" t="n"/>
      <c r="S1306" s="42" t="n"/>
      <c r="T1306" s="42" t="n"/>
      <c r="U1306" s="42" t="n"/>
      <c r="V1306" s="42" t="n"/>
      <c r="W1306" s="42" t="n"/>
      <c r="X1306" s="42" t="n"/>
      <c r="Y1306" s="42" t="n"/>
      <c r="Z1306" s="42" t="n"/>
      <c r="AA1306" s="43">
        <f>IF(AC1306=0,"",(C1306*(C$8+D$8)/2+E1306*(E$8+F$8)/2+G1306*(G$8+H$8)/2+I1306*(I$8+J$8)/2+K1306*(K$8+L$8)/2+M1306*(M$8+N$8)/2+O1306*(O$8+P$8)/2+Q1306*(Q$8+R$8)/2+S1306*(S$8+T$8)/2+U1306*(U$8+V$8)/2+W1306*(W$8+X$8)/2+Y1306*(Y$8+Z$8)/2)/AC1306)</f>
        <v/>
      </c>
      <c r="AB1306" s="44">
        <f>IF(AD1306=0,"",(D1306*(D$8+C$8)/2+F1306*(F$8+E$8)/2+H1306*(H$8+G$8)/2+J1306*(J$8+I$8)/2+L1306*(L$8+K$8)/2+N1306*(N$8+M$8)/2+P1306*(P$8+O$8)/2+R1306*(R$8+Q$8)/2+T1306*(T$8+S$8)/2+V1306*(V$8+U$8)/2+X1306*(X$8+W$8)/2+Z1306*(Z$8+Y$8)/2)/AD1306)</f>
        <v/>
      </c>
      <c r="AC1306" s="45">
        <f>SUM(C1306,E1306,G1306,I1306,K1306,M1306,O1306,Q1306,S1306,U1306,W1306,Y1306)</f>
        <v/>
      </c>
      <c r="AD1306" s="46">
        <f>SUM(D1306,F1306,H1306,J1306,L1306,N1306,P1306,R1306,T1306,V1306,X1306,Z1306)</f>
        <v/>
      </c>
      <c r="AE1306" s="47">
        <f>AC1306+AD1306</f>
        <v/>
      </c>
      <c r="AF1306" s="40" t="n"/>
      <c r="AG1306" s="40" t="n"/>
      <c r="AH1306" s="40" t="n"/>
      <c r="AI1306" s="40" t="n"/>
      <c r="AJ1306" s="40" t="n"/>
      <c r="AK1306" s="40" t="n"/>
      <c r="AL1306" s="40" t="n"/>
      <c r="AM1306" s="40" t="n"/>
      <c r="AN1306" s="40" t="n"/>
      <c r="AO1306" s="48">
        <f>AO1305+TIME(0,60*$AH$43/24,0)</f>
        <v/>
      </c>
      <c r="AP1306" s="48">
        <f>AP1305+TIME(0,60*$AH$43/24,0)</f>
        <v/>
      </c>
    </row>
    <row r="1307" ht="15.75" customHeight="1">
      <c r="B1307" s="41" t="inlineStr">
        <is>
          <t>8h - 9h</t>
        </is>
      </c>
      <c r="C1307" s="42" t="n"/>
      <c r="D1307" s="42" t="n"/>
      <c r="E1307" s="42" t="n"/>
      <c r="F1307" s="42" t="n"/>
      <c r="G1307" s="42" t="n"/>
      <c r="H1307" s="42" t="n"/>
      <c r="I1307" s="42" t="n"/>
      <c r="J1307" s="42" t="n"/>
      <c r="K1307" s="42" t="n"/>
      <c r="L1307" s="42" t="n"/>
      <c r="M1307" s="42" t="n"/>
      <c r="N1307" s="42" t="n"/>
      <c r="O1307" s="42" t="n"/>
      <c r="P1307" s="42" t="n"/>
      <c r="Q1307" s="42" t="n"/>
      <c r="R1307" s="42" t="n"/>
      <c r="S1307" s="42" t="n"/>
      <c r="T1307" s="42" t="n"/>
      <c r="U1307" s="42" t="n"/>
      <c r="V1307" s="42" t="n"/>
      <c r="W1307" s="42" t="n"/>
      <c r="X1307" s="42" t="n"/>
      <c r="Y1307" s="42" t="n"/>
      <c r="Z1307" s="42" t="n"/>
      <c r="AA1307" s="43">
        <f>IF(AC1307=0,"",(C1307*(C$8+D$8)/2+E1307*(E$8+F$8)/2+G1307*(G$8+H$8)/2+I1307*(I$8+J$8)/2+K1307*(K$8+L$8)/2+M1307*(M$8+N$8)/2+O1307*(O$8+P$8)/2+Q1307*(Q$8+R$8)/2+S1307*(S$8+T$8)/2+U1307*(U$8+V$8)/2+W1307*(W$8+X$8)/2+Y1307*(Y$8+Z$8)/2)/AC1307)</f>
        <v/>
      </c>
      <c r="AB1307" s="44">
        <f>IF(AD1307=0,"",(D1307*(D$8+C$8)/2+F1307*(F$8+E$8)/2+H1307*(H$8+G$8)/2+J1307*(J$8+I$8)/2+L1307*(L$8+K$8)/2+N1307*(N$8+M$8)/2+P1307*(P$8+O$8)/2+R1307*(R$8+Q$8)/2+T1307*(T$8+S$8)/2+V1307*(V$8+U$8)/2+X1307*(X$8+W$8)/2+Z1307*(Z$8+Y$8)/2)/AD1307)</f>
        <v/>
      </c>
      <c r="AC1307" s="45">
        <f>SUM(C1307,E1307,G1307,I1307,K1307,M1307,O1307,Q1307,S1307,U1307,W1307,Y1307)</f>
        <v/>
      </c>
      <c r="AD1307" s="46">
        <f>SUM(D1307,F1307,H1307,J1307,L1307,N1307,P1307,R1307,T1307,V1307,X1307,Z1307)</f>
        <v/>
      </c>
      <c r="AE1307" s="47">
        <f>AC1307+AD1307</f>
        <v/>
      </c>
      <c r="AF1307" s="40" t="n"/>
      <c r="AG1307" s="40" t="n"/>
      <c r="AH1307" s="40" t="n"/>
      <c r="AI1307" s="40" t="n"/>
      <c r="AJ1307" s="40" t="n"/>
      <c r="AK1307" s="40" t="n"/>
      <c r="AL1307" s="40" t="n"/>
      <c r="AM1307" s="40" t="n"/>
      <c r="AN1307" s="40" t="n"/>
      <c r="AO1307" s="48">
        <f>AO1306+TIME(0,60*$AH$43/24,0)</f>
        <v/>
      </c>
      <c r="AP1307" s="48">
        <f>AP1306+TIME(0,60*$AH$43/24,0)</f>
        <v/>
      </c>
    </row>
    <row r="1308" ht="15.75" customHeight="1">
      <c r="B1308" s="41" t="inlineStr">
        <is>
          <t>9h - 10h</t>
        </is>
      </c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  <c r="P1308" s="42" t="n"/>
      <c r="Q1308" s="42" t="n"/>
      <c r="R1308" s="42" t="n"/>
      <c r="S1308" s="42" t="n"/>
      <c r="T1308" s="42" t="n"/>
      <c r="U1308" s="42" t="n"/>
      <c r="V1308" s="42" t="n"/>
      <c r="W1308" s="42" t="n"/>
      <c r="X1308" s="42" t="n"/>
      <c r="Y1308" s="42" t="n"/>
      <c r="Z1308" s="42" t="n"/>
      <c r="AA1308" s="43">
        <f>IF(AC1308=0,"",(C1308*(C$8+D$8)/2+E1308*(E$8+F$8)/2+G1308*(G$8+H$8)/2+I1308*(I$8+J$8)/2+K1308*(K$8+L$8)/2+M1308*(M$8+N$8)/2+O1308*(O$8+P$8)/2+Q1308*(Q$8+R$8)/2+S1308*(S$8+T$8)/2+U1308*(U$8+V$8)/2+W1308*(W$8+X$8)/2+Y1308*(Y$8+Z$8)/2)/AC1308)</f>
        <v/>
      </c>
      <c r="AB1308" s="44">
        <f>IF(AD1308=0,"",(D1308*(D$8+C$8)/2+F1308*(F$8+E$8)/2+H1308*(H$8+G$8)/2+J1308*(J$8+I$8)/2+L1308*(L$8+K$8)/2+N1308*(N$8+M$8)/2+P1308*(P$8+O$8)/2+R1308*(R$8+Q$8)/2+T1308*(T$8+S$8)/2+V1308*(V$8+U$8)/2+X1308*(X$8+W$8)/2+Z1308*(Z$8+Y$8)/2)/AD1308)</f>
        <v/>
      </c>
      <c r="AC1308" s="45">
        <f>SUM(C1308,E1308,G1308,I1308,K1308,M1308,O1308,Q1308,S1308,U1308,W1308,Y1308)</f>
        <v/>
      </c>
      <c r="AD1308" s="46">
        <f>SUM(D1308,F1308,H1308,J1308,L1308,N1308,P1308,R1308,T1308,V1308,X1308,Z1308)</f>
        <v/>
      </c>
      <c r="AE1308" s="47">
        <f>AC1308+AD1308</f>
        <v/>
      </c>
      <c r="AF1308" s="40" t="n"/>
      <c r="AG1308" s="40" t="n"/>
      <c r="AH1308" s="40" t="n"/>
      <c r="AI1308" s="40" t="n"/>
      <c r="AJ1308" s="40" t="n"/>
      <c r="AK1308" s="40" t="n"/>
      <c r="AL1308" s="40" t="n"/>
      <c r="AM1308" s="40" t="n"/>
      <c r="AN1308" s="40" t="n"/>
      <c r="AO1308" s="48">
        <f>AO1307+TIME(0,60*$AH$43/24,0)</f>
        <v/>
      </c>
      <c r="AP1308" s="48">
        <f>AP1307+TIME(0,60*$AH$43/24,0)</f>
        <v/>
      </c>
    </row>
    <row r="1309" ht="15.75" customHeight="1">
      <c r="B1309" s="41" t="inlineStr">
        <is>
          <t>10h - 11h</t>
        </is>
      </c>
      <c r="C1309" s="42" t="n"/>
      <c r="D1309" s="42" t="n"/>
      <c r="E1309" s="42" t="n"/>
      <c r="F1309" s="42" t="n"/>
      <c r="G1309" s="42" t="n"/>
      <c r="H1309" s="42" t="n"/>
      <c r="I1309" s="42" t="n"/>
      <c r="J1309" s="42" t="n"/>
      <c r="K1309" s="42" t="n"/>
      <c r="L1309" s="42" t="n"/>
      <c r="M1309" s="42" t="n"/>
      <c r="N1309" s="42" t="n"/>
      <c r="O1309" s="42" t="n"/>
      <c r="P1309" s="42" t="n"/>
      <c r="Q1309" s="42" t="n"/>
      <c r="R1309" s="42" t="n"/>
      <c r="S1309" s="42" t="n"/>
      <c r="T1309" s="42" t="n"/>
      <c r="U1309" s="42" t="n"/>
      <c r="V1309" s="42" t="n"/>
      <c r="W1309" s="42" t="n"/>
      <c r="X1309" s="42" t="n"/>
      <c r="Y1309" s="42" t="n"/>
      <c r="Z1309" s="42" t="n"/>
      <c r="AA1309" s="43">
        <f>IF(AC1309=0,"",(C1309*(C$8+D$8)/2+E1309*(E$8+F$8)/2+G1309*(G$8+H$8)/2+I1309*(I$8+J$8)/2+K1309*(K$8+L$8)/2+M1309*(M$8+N$8)/2+O1309*(O$8+P$8)/2+Q1309*(Q$8+R$8)/2+S1309*(S$8+T$8)/2+U1309*(U$8+V$8)/2+W1309*(W$8+X$8)/2+Y1309*(Y$8+Z$8)/2)/AC1309)</f>
        <v/>
      </c>
      <c r="AB1309" s="44">
        <f>IF(AD1309=0,"",(D1309*(D$8+C$8)/2+F1309*(F$8+E$8)/2+H1309*(H$8+G$8)/2+J1309*(J$8+I$8)/2+L1309*(L$8+K$8)/2+N1309*(N$8+M$8)/2+P1309*(P$8+O$8)/2+R1309*(R$8+Q$8)/2+T1309*(T$8+S$8)/2+V1309*(V$8+U$8)/2+X1309*(X$8+W$8)/2+Z1309*(Z$8+Y$8)/2)/AD1309)</f>
        <v/>
      </c>
      <c r="AC1309" s="45">
        <f>SUM(C1309,E1309,G1309,I1309,K1309,M1309,O1309,Q1309,S1309,U1309,W1309,Y1309)</f>
        <v/>
      </c>
      <c r="AD1309" s="46">
        <f>SUM(D1309,F1309,H1309,J1309,L1309,N1309,P1309,R1309,T1309,V1309,X1309,Z1309)</f>
        <v/>
      </c>
      <c r="AE1309" s="47">
        <f>AC1309+AD1309</f>
        <v/>
      </c>
      <c r="AF1309" s="40" t="n"/>
      <c r="AG1309" s="40" t="n"/>
      <c r="AH1309" s="40" t="n"/>
      <c r="AI1309" s="40" t="n"/>
      <c r="AJ1309" s="40" t="n"/>
      <c r="AK1309" s="40" t="n"/>
      <c r="AL1309" s="40" t="n"/>
      <c r="AM1309" s="40" t="n"/>
      <c r="AN1309" s="40" t="n"/>
      <c r="AO1309" s="48">
        <f>AO1308+TIME(0,60*$AH$43/24,0)</f>
        <v/>
      </c>
      <c r="AP1309" s="48">
        <f>AP1308+TIME(0,60*$AH$43/24,0)</f>
        <v/>
      </c>
    </row>
    <row r="1310" ht="15.75" customHeight="1">
      <c r="B1310" s="41" t="inlineStr">
        <is>
          <t>11h - 12h</t>
        </is>
      </c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  <c r="P1310" s="42" t="n"/>
      <c r="Q1310" s="42" t="n"/>
      <c r="R1310" s="42" t="n"/>
      <c r="S1310" s="42" t="n"/>
      <c r="T1310" s="42" t="n"/>
      <c r="U1310" s="42" t="n"/>
      <c r="V1310" s="42" t="n"/>
      <c r="W1310" s="42" t="n"/>
      <c r="X1310" s="42" t="n"/>
      <c r="Y1310" s="42" t="n"/>
      <c r="Z1310" s="42" t="n"/>
      <c r="AA1310" s="43">
        <f>IF(AC1310=0,"",(C1310*(C$8+D$8)/2+E1310*(E$8+F$8)/2+G1310*(G$8+H$8)/2+I1310*(I$8+J$8)/2+K1310*(K$8+L$8)/2+M1310*(M$8+N$8)/2+O1310*(O$8+P$8)/2+Q1310*(Q$8+R$8)/2+S1310*(S$8+T$8)/2+U1310*(U$8+V$8)/2+W1310*(W$8+X$8)/2+Y1310*(Y$8+Z$8)/2)/AC1310)</f>
        <v/>
      </c>
      <c r="AB1310" s="44">
        <f>IF(AD1310=0,"",(D1310*(D$8+C$8)/2+F1310*(F$8+E$8)/2+H1310*(H$8+G$8)/2+J1310*(J$8+I$8)/2+L1310*(L$8+K$8)/2+N1310*(N$8+M$8)/2+P1310*(P$8+O$8)/2+R1310*(R$8+Q$8)/2+T1310*(T$8+S$8)/2+V1310*(V$8+U$8)/2+X1310*(X$8+W$8)/2+Z1310*(Z$8+Y$8)/2)/AD1310)</f>
        <v/>
      </c>
      <c r="AC1310" s="45">
        <f>SUM(C1310,E1310,G1310,I1310,K1310,M1310,O1310,Q1310,S1310,U1310,W1310,Y1310)</f>
        <v/>
      </c>
      <c r="AD1310" s="46">
        <f>SUM(D1310,F1310,H1310,J1310,L1310,N1310,P1310,R1310,T1310,V1310,X1310,Z1310)</f>
        <v/>
      </c>
      <c r="AE1310" s="47">
        <f>AC1310+AD1310</f>
        <v/>
      </c>
      <c r="AF1310" s="40" t="n"/>
      <c r="AG1310" s="40" t="n"/>
      <c r="AH1310" s="40" t="n"/>
      <c r="AI1310" s="40" t="n"/>
      <c r="AJ1310" s="40" t="n"/>
      <c r="AK1310" s="40" t="n"/>
      <c r="AL1310" s="40" t="n"/>
      <c r="AM1310" s="40" t="n"/>
      <c r="AN1310" s="40" t="n"/>
      <c r="AO1310" s="48">
        <f>AO1309+TIME(0,60*$AH$43/24,0)</f>
        <v/>
      </c>
      <c r="AP1310" s="48">
        <f>AP1309+TIME(0,60*$AH$43/24,0)</f>
        <v/>
      </c>
    </row>
    <row r="1311" ht="15.75" customHeight="1">
      <c r="B1311" s="41" t="inlineStr">
        <is>
          <t>12h - 13h</t>
        </is>
      </c>
      <c r="C1311" s="42" t="n"/>
      <c r="D1311" s="42" t="n"/>
      <c r="E1311" s="42" t="n"/>
      <c r="F1311" s="42" t="n"/>
      <c r="G1311" s="42" t="n"/>
      <c r="H1311" s="42" t="n"/>
      <c r="I1311" s="42" t="n"/>
      <c r="J1311" s="42" t="n"/>
      <c r="K1311" s="42" t="n"/>
      <c r="L1311" s="42" t="n"/>
      <c r="M1311" s="42" t="n"/>
      <c r="N1311" s="42" t="n"/>
      <c r="O1311" s="42" t="n"/>
      <c r="P1311" s="42" t="n"/>
      <c r="Q1311" s="42" t="n"/>
      <c r="R1311" s="42" t="n"/>
      <c r="S1311" s="42" t="n"/>
      <c r="T1311" s="42" t="n"/>
      <c r="U1311" s="42" t="n"/>
      <c r="V1311" s="42" t="n"/>
      <c r="W1311" s="42" t="n"/>
      <c r="X1311" s="42" t="n"/>
      <c r="Y1311" s="42" t="n"/>
      <c r="Z1311" s="42" t="n"/>
      <c r="AA1311" s="43">
        <f>IF(AC1311=0,"",(C1311*(C$8+D$8)/2+E1311*(E$8+F$8)/2+G1311*(G$8+H$8)/2+I1311*(I$8+J$8)/2+K1311*(K$8+L$8)/2+M1311*(M$8+N$8)/2+O1311*(O$8+P$8)/2+Q1311*(Q$8+R$8)/2+S1311*(S$8+T$8)/2+U1311*(U$8+V$8)/2+W1311*(W$8+X$8)/2+Y1311*(Y$8+Z$8)/2)/AC1311)</f>
        <v/>
      </c>
      <c r="AB1311" s="44">
        <f>IF(AD1311=0,"",(D1311*(D$8+C$8)/2+F1311*(F$8+E$8)/2+H1311*(H$8+G$8)/2+J1311*(J$8+I$8)/2+L1311*(L$8+K$8)/2+N1311*(N$8+M$8)/2+P1311*(P$8+O$8)/2+R1311*(R$8+Q$8)/2+T1311*(T$8+S$8)/2+V1311*(V$8+U$8)/2+X1311*(X$8+W$8)/2+Z1311*(Z$8+Y$8)/2)/AD1311)</f>
        <v/>
      </c>
      <c r="AC1311" s="45">
        <f>SUM(C1311,E1311,G1311,I1311,K1311,M1311,O1311,Q1311,S1311,U1311,W1311,Y1311)</f>
        <v/>
      </c>
      <c r="AD1311" s="46">
        <f>SUM(D1311,F1311,H1311,J1311,L1311,N1311,P1311,R1311,T1311,V1311,X1311,Z1311)</f>
        <v/>
      </c>
      <c r="AE1311" s="47">
        <f>AC1311+AD1311</f>
        <v/>
      </c>
      <c r="AF1311" s="40" t="n"/>
      <c r="AG1311" s="40" t="n"/>
      <c r="AH1311" s="40" t="n"/>
      <c r="AI1311" s="40" t="n"/>
      <c r="AJ1311" s="40" t="n"/>
      <c r="AK1311" s="40" t="n"/>
      <c r="AL1311" s="40" t="n"/>
      <c r="AM1311" s="40" t="n"/>
      <c r="AN1311" s="40" t="n"/>
      <c r="AO1311" s="48">
        <f>AO1310+TIME(0,60*$AH$43/24,0)</f>
        <v/>
      </c>
      <c r="AP1311" s="48">
        <f>AP1310+TIME(0,60*$AH$43/24,0)</f>
        <v/>
      </c>
    </row>
    <row r="1312" ht="15.75" customHeight="1">
      <c r="B1312" s="41" t="inlineStr">
        <is>
          <t>13h - 14h</t>
        </is>
      </c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  <c r="P1312" s="42" t="n"/>
      <c r="Q1312" s="42" t="n"/>
      <c r="R1312" s="42" t="n"/>
      <c r="S1312" s="42" t="n"/>
      <c r="T1312" s="42" t="n"/>
      <c r="U1312" s="42" t="n"/>
      <c r="V1312" s="42" t="n"/>
      <c r="W1312" s="42" t="n"/>
      <c r="X1312" s="42" t="n"/>
      <c r="Y1312" s="42" t="n"/>
      <c r="Z1312" s="42" t="n"/>
      <c r="AA1312" s="43">
        <f>IF(AC1312=0,"",(C1312*(C$8+D$8)/2+E1312*(E$8+F$8)/2+G1312*(G$8+H$8)/2+I1312*(I$8+J$8)/2+K1312*(K$8+L$8)/2+M1312*(M$8+N$8)/2+O1312*(O$8+P$8)/2+Q1312*(Q$8+R$8)/2+S1312*(S$8+T$8)/2+U1312*(U$8+V$8)/2+W1312*(W$8+X$8)/2+Y1312*(Y$8+Z$8)/2)/AC1312)</f>
        <v/>
      </c>
      <c r="AB1312" s="44">
        <f>IF(AD1312=0,"",(D1312*(D$8+C$8)/2+F1312*(F$8+E$8)/2+H1312*(H$8+G$8)/2+J1312*(J$8+I$8)/2+L1312*(L$8+K$8)/2+N1312*(N$8+M$8)/2+P1312*(P$8+O$8)/2+R1312*(R$8+Q$8)/2+T1312*(T$8+S$8)/2+V1312*(V$8+U$8)/2+X1312*(X$8+W$8)/2+Z1312*(Z$8+Y$8)/2)/AD1312)</f>
        <v/>
      </c>
      <c r="AC1312" s="45">
        <f>SUM(C1312,E1312,G1312,I1312,K1312,M1312,O1312,Q1312,S1312,U1312,W1312,Y1312)</f>
        <v/>
      </c>
      <c r="AD1312" s="46">
        <f>SUM(D1312,F1312,H1312,J1312,L1312,N1312,P1312,R1312,T1312,V1312,X1312,Z1312)</f>
        <v/>
      </c>
      <c r="AE1312" s="47">
        <f>AC1312+AD1312</f>
        <v/>
      </c>
      <c r="AF1312" s="40" t="n"/>
      <c r="AG1312" s="40" t="n"/>
      <c r="AH1312" s="40" t="n"/>
      <c r="AI1312" s="40" t="n"/>
      <c r="AJ1312" s="40" t="n"/>
      <c r="AK1312" s="40" t="n"/>
      <c r="AL1312" s="40" t="n"/>
      <c r="AM1312" s="40" t="n"/>
      <c r="AN1312" s="40" t="n"/>
      <c r="AO1312" s="48">
        <f>AO1311+TIME(0,60*$AH$43/24,0)</f>
        <v/>
      </c>
      <c r="AP1312" s="48">
        <f>AP1311+TIME(0,60*$AH$43/24,0)</f>
        <v/>
      </c>
    </row>
    <row r="1313" ht="15.75" customHeight="1">
      <c r="B1313" s="41" t="inlineStr">
        <is>
          <t>14h - 15h</t>
        </is>
      </c>
      <c r="C1313" s="42" t="n"/>
      <c r="D1313" s="42" t="n"/>
      <c r="E1313" s="42" t="n"/>
      <c r="F1313" s="42" t="n"/>
      <c r="G1313" s="42" t="n"/>
      <c r="H1313" s="42" t="n"/>
      <c r="I1313" s="42" t="n"/>
      <c r="J1313" s="42" t="n"/>
      <c r="K1313" s="42" t="n"/>
      <c r="L1313" s="42" t="n"/>
      <c r="M1313" s="42" t="n"/>
      <c r="N1313" s="42" t="n"/>
      <c r="O1313" s="42" t="n"/>
      <c r="P1313" s="42" t="n"/>
      <c r="Q1313" s="42" t="n"/>
      <c r="R1313" s="42" t="n"/>
      <c r="S1313" s="42" t="n"/>
      <c r="T1313" s="42" t="n"/>
      <c r="U1313" s="42" t="n"/>
      <c r="V1313" s="42" t="n"/>
      <c r="W1313" s="42" t="n"/>
      <c r="X1313" s="42" t="n"/>
      <c r="Y1313" s="42" t="n"/>
      <c r="Z1313" s="42" t="n"/>
      <c r="AA1313" s="43">
        <f>IF(AC1313=0,"",(C1313*(C$8+D$8)/2+E1313*(E$8+F$8)/2+G1313*(G$8+H$8)/2+I1313*(I$8+J$8)/2+K1313*(K$8+L$8)/2+M1313*(M$8+N$8)/2+O1313*(O$8+P$8)/2+Q1313*(Q$8+R$8)/2+S1313*(S$8+T$8)/2+U1313*(U$8+V$8)/2+W1313*(W$8+X$8)/2+Y1313*(Y$8+Z$8)/2)/AC1313)</f>
        <v/>
      </c>
      <c r="AB1313" s="44">
        <f>IF(AD1313=0,"",(D1313*(D$8+C$8)/2+F1313*(F$8+E$8)/2+H1313*(H$8+G$8)/2+J1313*(J$8+I$8)/2+L1313*(L$8+K$8)/2+N1313*(N$8+M$8)/2+P1313*(P$8+O$8)/2+R1313*(R$8+Q$8)/2+T1313*(T$8+S$8)/2+V1313*(V$8+U$8)/2+X1313*(X$8+W$8)/2+Z1313*(Z$8+Y$8)/2)/AD1313)</f>
        <v/>
      </c>
      <c r="AC1313" s="45">
        <f>SUM(C1313,E1313,G1313,I1313,K1313,M1313,O1313,Q1313,S1313,U1313,W1313,Y1313)</f>
        <v/>
      </c>
      <c r="AD1313" s="46">
        <f>SUM(D1313,F1313,H1313,J1313,L1313,N1313,P1313,R1313,T1313,V1313,X1313,Z1313)</f>
        <v/>
      </c>
      <c r="AE1313" s="47">
        <f>AC1313+AD1313</f>
        <v/>
      </c>
      <c r="AF1313" s="40" t="n"/>
      <c r="AG1313" s="40" t="n"/>
      <c r="AH1313" s="40" t="n"/>
      <c r="AI1313" s="40" t="n"/>
      <c r="AJ1313" s="40" t="n"/>
      <c r="AK1313" s="40" t="n"/>
      <c r="AL1313" s="40" t="n"/>
      <c r="AM1313" s="40" t="n"/>
      <c r="AN1313" s="40" t="n"/>
      <c r="AO1313" s="48">
        <f>AO1312+TIME(0,60*$AH$43/24,0)</f>
        <v/>
      </c>
      <c r="AP1313" s="48">
        <f>AP1312+TIME(0,60*$AH$43/24,0)</f>
        <v/>
      </c>
    </row>
    <row r="1314" ht="15.75" customHeight="1">
      <c r="B1314" s="41" t="inlineStr">
        <is>
          <t>15h - 16h</t>
        </is>
      </c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  <c r="P1314" s="42" t="n"/>
      <c r="Q1314" s="42" t="n"/>
      <c r="R1314" s="42" t="n"/>
      <c r="S1314" s="42" t="n"/>
      <c r="T1314" s="42" t="n"/>
      <c r="U1314" s="42" t="n"/>
      <c r="V1314" s="42" t="n"/>
      <c r="W1314" s="42" t="n"/>
      <c r="X1314" s="42" t="n"/>
      <c r="Y1314" s="42" t="n"/>
      <c r="Z1314" s="42" t="n"/>
      <c r="AA1314" s="43">
        <f>IF(AC1314=0,"",(C1314*(C$8+D$8)/2+E1314*(E$8+F$8)/2+G1314*(G$8+H$8)/2+I1314*(I$8+J$8)/2+K1314*(K$8+L$8)/2+M1314*(M$8+N$8)/2+O1314*(O$8+P$8)/2+Q1314*(Q$8+R$8)/2+S1314*(S$8+T$8)/2+U1314*(U$8+V$8)/2+W1314*(W$8+X$8)/2+Y1314*(Y$8+Z$8)/2)/AC1314)</f>
        <v/>
      </c>
      <c r="AB1314" s="44">
        <f>IF(AD1314=0,"",(D1314*(D$8+C$8)/2+F1314*(F$8+E$8)/2+H1314*(H$8+G$8)/2+J1314*(J$8+I$8)/2+L1314*(L$8+K$8)/2+N1314*(N$8+M$8)/2+P1314*(P$8+O$8)/2+R1314*(R$8+Q$8)/2+T1314*(T$8+S$8)/2+V1314*(V$8+U$8)/2+X1314*(X$8+W$8)/2+Z1314*(Z$8+Y$8)/2)/AD1314)</f>
        <v/>
      </c>
      <c r="AC1314" s="45">
        <f>SUM(C1314,E1314,G1314,I1314,K1314,M1314,O1314,Q1314,S1314,U1314,W1314,Y1314)</f>
        <v/>
      </c>
      <c r="AD1314" s="46">
        <f>SUM(D1314,F1314,H1314,J1314,L1314,N1314,P1314,R1314,T1314,V1314,X1314,Z1314)</f>
        <v/>
      </c>
      <c r="AE1314" s="47">
        <f>AC1314+AD1314</f>
        <v/>
      </c>
      <c r="AF1314" s="40" t="n"/>
      <c r="AG1314" s="40" t="n"/>
      <c r="AH1314" s="40" t="n"/>
      <c r="AI1314" s="40" t="n"/>
      <c r="AJ1314" s="40" t="n"/>
      <c r="AK1314" s="40" t="n"/>
      <c r="AL1314" s="40" t="n"/>
      <c r="AM1314" s="40" t="n"/>
      <c r="AN1314" s="40" t="n"/>
      <c r="AO1314" s="48">
        <f>AO1313+TIME(0,60*$AH$43/24,0)</f>
        <v/>
      </c>
      <c r="AP1314" s="48">
        <f>AP1313+TIME(0,60*$AH$43/24,0)</f>
        <v/>
      </c>
    </row>
    <row r="1315" ht="15.75" customHeight="1">
      <c r="B1315" s="41" t="inlineStr">
        <is>
          <t>16h - 17h</t>
        </is>
      </c>
      <c r="C1315" s="42" t="n"/>
      <c r="D1315" s="42" t="n"/>
      <c r="E1315" s="42" t="n"/>
      <c r="F1315" s="42" t="n"/>
      <c r="G1315" s="42" t="n"/>
      <c r="H1315" s="42" t="n"/>
      <c r="I1315" s="42" t="n"/>
      <c r="J1315" s="42" t="n"/>
      <c r="K1315" s="42" t="n"/>
      <c r="L1315" s="42" t="n"/>
      <c r="M1315" s="42" t="n"/>
      <c r="N1315" s="42" t="n"/>
      <c r="O1315" s="42" t="n"/>
      <c r="P1315" s="42" t="n"/>
      <c r="Q1315" s="42" t="n"/>
      <c r="R1315" s="42" t="n"/>
      <c r="S1315" s="42" t="n"/>
      <c r="T1315" s="42" t="n"/>
      <c r="U1315" s="42" t="n"/>
      <c r="V1315" s="42" t="n"/>
      <c r="W1315" s="42" t="n"/>
      <c r="X1315" s="42" t="n"/>
      <c r="Y1315" s="42" t="n"/>
      <c r="Z1315" s="42" t="n"/>
      <c r="AA1315" s="43">
        <f>IF(AC1315=0,"",(C1315*(C$8+D$8)/2+E1315*(E$8+F$8)/2+G1315*(G$8+H$8)/2+I1315*(I$8+J$8)/2+K1315*(K$8+L$8)/2+M1315*(M$8+N$8)/2+O1315*(O$8+P$8)/2+Q1315*(Q$8+R$8)/2+S1315*(S$8+T$8)/2+U1315*(U$8+V$8)/2+W1315*(W$8+X$8)/2+Y1315*(Y$8+Z$8)/2)/AC1315)</f>
        <v/>
      </c>
      <c r="AB1315" s="44">
        <f>IF(AD1315=0,"",(D1315*(D$8+C$8)/2+F1315*(F$8+E$8)/2+H1315*(H$8+G$8)/2+J1315*(J$8+I$8)/2+L1315*(L$8+K$8)/2+N1315*(N$8+M$8)/2+P1315*(P$8+O$8)/2+R1315*(R$8+Q$8)/2+T1315*(T$8+S$8)/2+V1315*(V$8+U$8)/2+X1315*(X$8+W$8)/2+Z1315*(Z$8+Y$8)/2)/AD1315)</f>
        <v/>
      </c>
      <c r="AC1315" s="45">
        <f>SUM(C1315,E1315,G1315,I1315,K1315,M1315,O1315,Q1315,S1315,U1315,W1315,Y1315)</f>
        <v/>
      </c>
      <c r="AD1315" s="46">
        <f>SUM(D1315,F1315,H1315,J1315,L1315,N1315,P1315,R1315,T1315,V1315,X1315,Z1315)</f>
        <v/>
      </c>
      <c r="AE1315" s="47">
        <f>AC1315+AD1315</f>
        <v/>
      </c>
      <c r="AF1315" s="40" t="n"/>
      <c r="AG1315" s="40" t="n"/>
      <c r="AH1315" s="40" t="n"/>
      <c r="AI1315" s="40" t="n"/>
      <c r="AJ1315" s="40" t="n"/>
      <c r="AK1315" s="40" t="n"/>
      <c r="AL1315" s="40" t="n"/>
      <c r="AM1315" s="40" t="n"/>
      <c r="AN1315" s="40" t="n"/>
      <c r="AO1315" s="48">
        <f>AO1314+TIME(0,60*$AH$43/24,0)</f>
        <v/>
      </c>
      <c r="AP1315" s="48">
        <f>AP1314+TIME(0,60*$AH$43/24,0)</f>
        <v/>
      </c>
    </row>
    <row r="1316" ht="15.75" customHeight="1">
      <c r="B1316" s="41" t="inlineStr">
        <is>
          <t>17h - 18h</t>
        </is>
      </c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  <c r="P1316" s="42" t="n"/>
      <c r="Q1316" s="42" t="n"/>
      <c r="R1316" s="42" t="n"/>
      <c r="S1316" s="42" t="n"/>
      <c r="T1316" s="42" t="n"/>
      <c r="U1316" s="42" t="n"/>
      <c r="V1316" s="42" t="n"/>
      <c r="W1316" s="42" t="n"/>
      <c r="X1316" s="42" t="n"/>
      <c r="Y1316" s="42" t="n"/>
      <c r="Z1316" s="42" t="n"/>
      <c r="AA1316" s="43">
        <f>IF(AC1316=0,"",(C1316*(C$8+D$8)/2+E1316*(E$8+F$8)/2+G1316*(G$8+H$8)/2+I1316*(I$8+J$8)/2+K1316*(K$8+L$8)/2+M1316*(M$8+N$8)/2+O1316*(O$8+P$8)/2+Q1316*(Q$8+R$8)/2+S1316*(S$8+T$8)/2+U1316*(U$8+V$8)/2+W1316*(W$8+X$8)/2+Y1316*(Y$8+Z$8)/2)/AC1316)</f>
        <v/>
      </c>
      <c r="AB1316" s="44">
        <f>IF(AD1316=0,"",(D1316*(D$8+C$8)/2+F1316*(F$8+E$8)/2+H1316*(H$8+G$8)/2+J1316*(J$8+I$8)/2+L1316*(L$8+K$8)/2+N1316*(N$8+M$8)/2+P1316*(P$8+O$8)/2+R1316*(R$8+Q$8)/2+T1316*(T$8+S$8)/2+V1316*(V$8+U$8)/2+X1316*(X$8+W$8)/2+Z1316*(Z$8+Y$8)/2)/AD1316)</f>
        <v/>
      </c>
      <c r="AC1316" s="45">
        <f>SUM(C1316,E1316,G1316,I1316,K1316,M1316,O1316,Q1316,S1316,U1316,W1316,Y1316)</f>
        <v/>
      </c>
      <c r="AD1316" s="46">
        <f>SUM(D1316,F1316,H1316,J1316,L1316,N1316,P1316,R1316,T1316,V1316,X1316,Z1316)</f>
        <v/>
      </c>
      <c r="AE1316" s="47">
        <f>AC1316+AD1316</f>
        <v/>
      </c>
      <c r="AF1316" s="40" t="n"/>
      <c r="AG1316" s="40" t="n"/>
      <c r="AH1316" s="40" t="n"/>
      <c r="AI1316" s="40" t="n"/>
      <c r="AJ1316" s="40" t="n"/>
      <c r="AK1316" s="40" t="n"/>
      <c r="AL1316" s="40" t="n"/>
      <c r="AM1316" s="40" t="n"/>
      <c r="AN1316" s="40" t="n"/>
      <c r="AO1316" s="48">
        <f>AO1315+TIME(0,60*$AH$43/24,0)</f>
        <v/>
      </c>
      <c r="AP1316" s="48">
        <f>AP1315+TIME(0,60*$AH$43/24,0)</f>
        <v/>
      </c>
    </row>
    <row r="1317" ht="15.75" customHeight="1">
      <c r="B1317" s="41" t="inlineStr">
        <is>
          <t>18h - 19h</t>
        </is>
      </c>
      <c r="C1317" s="42" t="n"/>
      <c r="D1317" s="42" t="n"/>
      <c r="E1317" s="42" t="n"/>
      <c r="F1317" s="42" t="n"/>
      <c r="G1317" s="42" t="n"/>
      <c r="H1317" s="42" t="n"/>
      <c r="I1317" s="42" t="n"/>
      <c r="J1317" s="42" t="n"/>
      <c r="K1317" s="42" t="n"/>
      <c r="L1317" s="42" t="n"/>
      <c r="M1317" s="42" t="n"/>
      <c r="N1317" s="42" t="n"/>
      <c r="O1317" s="42" t="n"/>
      <c r="P1317" s="42" t="n"/>
      <c r="Q1317" s="42" t="n"/>
      <c r="R1317" s="42" t="n"/>
      <c r="S1317" s="42" t="n"/>
      <c r="T1317" s="42" t="n"/>
      <c r="U1317" s="42" t="n"/>
      <c r="V1317" s="42" t="n"/>
      <c r="W1317" s="42" t="n"/>
      <c r="X1317" s="42" t="n"/>
      <c r="Y1317" s="42" t="n"/>
      <c r="Z1317" s="42" t="n"/>
      <c r="AA1317" s="43">
        <f>IF(AC1317=0,"",(C1317*(C$8+D$8)/2+E1317*(E$8+F$8)/2+G1317*(G$8+H$8)/2+I1317*(I$8+J$8)/2+K1317*(K$8+L$8)/2+M1317*(M$8+N$8)/2+O1317*(O$8+P$8)/2+Q1317*(Q$8+R$8)/2+S1317*(S$8+T$8)/2+U1317*(U$8+V$8)/2+W1317*(W$8+X$8)/2+Y1317*(Y$8+Z$8)/2)/AC1317)</f>
        <v/>
      </c>
      <c r="AB1317" s="44">
        <f>IF(AD1317=0,"",(D1317*(D$8+C$8)/2+F1317*(F$8+E$8)/2+H1317*(H$8+G$8)/2+J1317*(J$8+I$8)/2+L1317*(L$8+K$8)/2+N1317*(N$8+M$8)/2+P1317*(P$8+O$8)/2+R1317*(R$8+Q$8)/2+T1317*(T$8+S$8)/2+V1317*(V$8+U$8)/2+X1317*(X$8+W$8)/2+Z1317*(Z$8+Y$8)/2)/AD1317)</f>
        <v/>
      </c>
      <c r="AC1317" s="45">
        <f>SUM(C1317,E1317,G1317,I1317,K1317,M1317,O1317,Q1317,S1317,U1317,W1317,Y1317)</f>
        <v/>
      </c>
      <c r="AD1317" s="46">
        <f>SUM(D1317,F1317,H1317,J1317,L1317,N1317,P1317,R1317,T1317,V1317,X1317,Z1317)</f>
        <v/>
      </c>
      <c r="AE1317" s="47">
        <f>AC1317+AD1317</f>
        <v/>
      </c>
      <c r="AF1317" s="40" t="n"/>
      <c r="AG1317" s="40" t="n"/>
      <c r="AH1317" s="40" t="n"/>
      <c r="AI1317" s="40" t="n"/>
      <c r="AJ1317" s="40" t="n"/>
      <c r="AK1317" s="40" t="n"/>
      <c r="AL1317" s="40" t="n"/>
      <c r="AM1317" s="40" t="n"/>
      <c r="AN1317" s="40" t="n"/>
      <c r="AO1317" s="48">
        <f>AO1316+TIME(0,60*$AH$43/24,0)</f>
        <v/>
      </c>
      <c r="AP1317" s="48">
        <f>AP1316+TIME(0,60*$AH$43/24,0)</f>
        <v/>
      </c>
    </row>
    <row r="1318" ht="15.75" customHeight="1">
      <c r="B1318" s="41" t="inlineStr">
        <is>
          <t>19h - 20h</t>
        </is>
      </c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  <c r="P1318" s="42" t="n"/>
      <c r="Q1318" s="42" t="n"/>
      <c r="R1318" s="42" t="n"/>
      <c r="S1318" s="42" t="n"/>
      <c r="T1318" s="42" t="n"/>
      <c r="U1318" s="42" t="n"/>
      <c r="V1318" s="42" t="n"/>
      <c r="W1318" s="42" t="n"/>
      <c r="X1318" s="42" t="n"/>
      <c r="Y1318" s="42" t="n"/>
      <c r="Z1318" s="42" t="n"/>
      <c r="AA1318" s="43">
        <f>IF(AC1318=0,"",(C1318*(C$8+D$8)/2+E1318*(E$8+F$8)/2+G1318*(G$8+H$8)/2+I1318*(I$8+J$8)/2+K1318*(K$8+L$8)/2+M1318*(M$8+N$8)/2+O1318*(O$8+P$8)/2+Q1318*(Q$8+R$8)/2+S1318*(S$8+T$8)/2+U1318*(U$8+V$8)/2+W1318*(W$8+X$8)/2+Y1318*(Y$8+Z$8)/2)/AC1318)</f>
        <v/>
      </c>
      <c r="AB1318" s="44">
        <f>IF(AD1318=0,"",(D1318*(D$8+C$8)/2+F1318*(F$8+E$8)/2+H1318*(H$8+G$8)/2+J1318*(J$8+I$8)/2+L1318*(L$8+K$8)/2+N1318*(N$8+M$8)/2+P1318*(P$8+O$8)/2+R1318*(R$8+Q$8)/2+T1318*(T$8+S$8)/2+V1318*(V$8+U$8)/2+X1318*(X$8+W$8)/2+Z1318*(Z$8+Y$8)/2)/AD1318)</f>
        <v/>
      </c>
      <c r="AC1318" s="45">
        <f>SUM(C1318,E1318,G1318,I1318,K1318,M1318,O1318,Q1318,S1318,U1318,W1318,Y1318)</f>
        <v/>
      </c>
      <c r="AD1318" s="46">
        <f>SUM(D1318,F1318,H1318,J1318,L1318,N1318,P1318,R1318,T1318,V1318,X1318,Z1318)</f>
        <v/>
      </c>
      <c r="AE1318" s="47">
        <f>AC1318+AD1318</f>
        <v/>
      </c>
      <c r="AF1318" s="40" t="n"/>
      <c r="AG1318" s="40" t="n"/>
      <c r="AH1318" s="40" t="n"/>
      <c r="AI1318" s="40" t="n"/>
      <c r="AJ1318" s="40" t="n"/>
      <c r="AK1318" s="40" t="n"/>
      <c r="AL1318" s="40" t="n"/>
      <c r="AM1318" s="40" t="n"/>
      <c r="AN1318" s="40" t="n"/>
      <c r="AO1318" s="48">
        <f>AO1317+TIME(0,60*$AH$43/24,0)</f>
        <v/>
      </c>
      <c r="AP1318" s="48">
        <f>AP1317+TIME(0,60*$AH$43/24,0)</f>
        <v/>
      </c>
    </row>
    <row r="1319" ht="15.75" customHeight="1">
      <c r="B1319" s="41" t="inlineStr">
        <is>
          <t>20h - 21h</t>
        </is>
      </c>
      <c r="C1319" s="42" t="n"/>
      <c r="D1319" s="42" t="n"/>
      <c r="E1319" s="42" t="n"/>
      <c r="F1319" s="42" t="n"/>
      <c r="G1319" s="42" t="n"/>
      <c r="H1319" s="42" t="n"/>
      <c r="I1319" s="42" t="n"/>
      <c r="J1319" s="42" t="n"/>
      <c r="K1319" s="42" t="n"/>
      <c r="L1319" s="42" t="n"/>
      <c r="M1319" s="42" t="n"/>
      <c r="N1319" s="42" t="n"/>
      <c r="O1319" s="42" t="n"/>
      <c r="P1319" s="42" t="n"/>
      <c r="Q1319" s="42" t="n"/>
      <c r="R1319" s="42" t="n"/>
      <c r="S1319" s="42" t="n"/>
      <c r="T1319" s="42" t="n"/>
      <c r="U1319" s="42" t="n"/>
      <c r="V1319" s="42" t="n"/>
      <c r="W1319" s="42" t="n"/>
      <c r="X1319" s="42" t="n"/>
      <c r="Y1319" s="42" t="n"/>
      <c r="Z1319" s="42" t="n"/>
      <c r="AA1319" s="43">
        <f>IF(AC1319=0,"",(C1319*(C$8+D$8)/2+E1319*(E$8+F$8)/2+G1319*(G$8+H$8)/2+I1319*(I$8+J$8)/2+K1319*(K$8+L$8)/2+M1319*(M$8+N$8)/2+O1319*(O$8+P$8)/2+Q1319*(Q$8+R$8)/2+S1319*(S$8+T$8)/2+U1319*(U$8+V$8)/2+W1319*(W$8+X$8)/2+Y1319*(Y$8+Z$8)/2)/AC1319)</f>
        <v/>
      </c>
      <c r="AB1319" s="44">
        <f>IF(AD1319=0,"",(D1319*(D$8+C$8)/2+F1319*(F$8+E$8)/2+H1319*(H$8+G$8)/2+J1319*(J$8+I$8)/2+L1319*(L$8+K$8)/2+N1319*(N$8+M$8)/2+P1319*(P$8+O$8)/2+R1319*(R$8+Q$8)/2+T1319*(T$8+S$8)/2+V1319*(V$8+U$8)/2+X1319*(X$8+W$8)/2+Z1319*(Z$8+Y$8)/2)/AD1319)</f>
        <v/>
      </c>
      <c r="AC1319" s="45">
        <f>SUM(C1319,E1319,G1319,I1319,K1319,M1319,O1319,Q1319,S1319,U1319,W1319,Y1319)</f>
        <v/>
      </c>
      <c r="AD1319" s="46">
        <f>SUM(D1319,F1319,H1319,J1319,L1319,N1319,P1319,R1319,T1319,V1319,X1319,Z1319)</f>
        <v/>
      </c>
      <c r="AE1319" s="47">
        <f>AC1319+AD1319</f>
        <v/>
      </c>
      <c r="AF1319" s="40" t="n"/>
      <c r="AG1319" s="40" t="n"/>
      <c r="AH1319" s="40" t="n"/>
      <c r="AI1319" s="40" t="n"/>
      <c r="AJ1319" s="40" t="n"/>
      <c r="AK1319" s="40" t="n"/>
      <c r="AL1319" s="40" t="n"/>
      <c r="AM1319" s="40" t="n"/>
      <c r="AN1319" s="40" t="n"/>
      <c r="AO1319" s="48">
        <f>AO1318+TIME(0,60*$AH$43/24,0)</f>
        <v/>
      </c>
      <c r="AP1319" s="48">
        <f>AP1318+TIME(0,60*$AH$43/24,0)</f>
        <v/>
      </c>
    </row>
    <row r="1320" ht="15.75" customHeight="1">
      <c r="B1320" s="41" t="inlineStr">
        <is>
          <t>21h - 22h</t>
        </is>
      </c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  <c r="P1320" s="42" t="n"/>
      <c r="Q1320" s="42" t="n"/>
      <c r="R1320" s="42" t="n"/>
      <c r="S1320" s="42" t="n"/>
      <c r="T1320" s="42" t="n"/>
      <c r="U1320" s="42" t="n"/>
      <c r="V1320" s="42" t="n"/>
      <c r="W1320" s="42" t="n"/>
      <c r="X1320" s="42" t="n"/>
      <c r="Y1320" s="42" t="n"/>
      <c r="Z1320" s="42" t="n"/>
      <c r="AA1320" s="43">
        <f>IF(AC1320=0,"",(C1320*(C$8+D$8)/2+E1320*(E$8+F$8)/2+G1320*(G$8+H$8)/2+I1320*(I$8+J$8)/2+K1320*(K$8+L$8)/2+M1320*(M$8+N$8)/2+O1320*(O$8+P$8)/2+Q1320*(Q$8+R$8)/2+S1320*(S$8+T$8)/2+U1320*(U$8+V$8)/2+W1320*(W$8+X$8)/2+Y1320*(Y$8+Z$8)/2)/AC1320)</f>
        <v/>
      </c>
      <c r="AB1320" s="44">
        <f>IF(AD1320=0,"",(D1320*(D$8+C$8)/2+F1320*(F$8+E$8)/2+H1320*(H$8+G$8)/2+J1320*(J$8+I$8)/2+L1320*(L$8+K$8)/2+N1320*(N$8+M$8)/2+P1320*(P$8+O$8)/2+R1320*(R$8+Q$8)/2+T1320*(T$8+S$8)/2+V1320*(V$8+U$8)/2+X1320*(X$8+W$8)/2+Z1320*(Z$8+Y$8)/2)/AD1320)</f>
        <v/>
      </c>
      <c r="AC1320" s="45">
        <f>SUM(C1320,E1320,G1320,I1320,K1320,M1320,O1320,Q1320,S1320,U1320,W1320,Y1320)</f>
        <v/>
      </c>
      <c r="AD1320" s="46">
        <f>SUM(D1320,F1320,H1320,J1320,L1320,N1320,P1320,R1320,T1320,V1320,X1320,Z1320)</f>
        <v/>
      </c>
      <c r="AE1320" s="47">
        <f>AC1320+AD1320</f>
        <v/>
      </c>
      <c r="AF1320" s="40" t="n"/>
      <c r="AG1320" s="40" t="n"/>
      <c r="AH1320" s="40" t="n"/>
      <c r="AI1320" s="40" t="n"/>
      <c r="AJ1320" s="40" t="n"/>
      <c r="AK1320" s="40" t="n"/>
      <c r="AL1320" s="40" t="n"/>
      <c r="AM1320" s="40" t="n"/>
      <c r="AN1320" s="40" t="n"/>
      <c r="AO1320" s="48">
        <f>AO1319+TIME(0,60*$AH$43/24,0)</f>
        <v/>
      </c>
      <c r="AP1320" s="48">
        <f>AP1319+TIME(0,60*$AH$43/24,0)</f>
        <v/>
      </c>
    </row>
    <row r="1321" ht="15.75" customHeight="1">
      <c r="B1321" s="41" t="inlineStr">
        <is>
          <t>22h - 23h</t>
        </is>
      </c>
      <c r="C1321" s="42" t="n"/>
      <c r="D1321" s="42" t="n"/>
      <c r="E1321" s="42" t="n"/>
      <c r="F1321" s="42" t="n"/>
      <c r="G1321" s="42" t="n"/>
      <c r="H1321" s="42" t="n"/>
      <c r="I1321" s="42" t="n"/>
      <c r="J1321" s="42" t="n"/>
      <c r="K1321" s="42" t="n"/>
      <c r="L1321" s="42" t="n"/>
      <c r="M1321" s="42" t="n"/>
      <c r="N1321" s="42" t="n"/>
      <c r="O1321" s="42" t="n"/>
      <c r="P1321" s="42" t="n"/>
      <c r="Q1321" s="42" t="n"/>
      <c r="R1321" s="42" t="n"/>
      <c r="S1321" s="42" t="n"/>
      <c r="T1321" s="42" t="n"/>
      <c r="U1321" s="42" t="n"/>
      <c r="V1321" s="42" t="n"/>
      <c r="W1321" s="42" t="n"/>
      <c r="X1321" s="42" t="n"/>
      <c r="Y1321" s="42" t="n"/>
      <c r="Z1321" s="42" t="n"/>
      <c r="AA1321" s="43">
        <f>IF(AC1321=0,"",(C1321*(C$8+D$8)/2+E1321*(E$8+F$8)/2+G1321*(G$8+H$8)/2+I1321*(I$8+J$8)/2+K1321*(K$8+L$8)/2+M1321*(M$8+N$8)/2+O1321*(O$8+P$8)/2+Q1321*(Q$8+R$8)/2+S1321*(S$8+T$8)/2+U1321*(U$8+V$8)/2+W1321*(W$8+X$8)/2+Y1321*(Y$8+Z$8)/2)/AC1321)</f>
        <v/>
      </c>
      <c r="AB1321" s="44">
        <f>IF(AD1321=0,"",(D1321*(D$8+C$8)/2+F1321*(F$8+E$8)/2+H1321*(H$8+G$8)/2+J1321*(J$8+I$8)/2+L1321*(L$8+K$8)/2+N1321*(N$8+M$8)/2+P1321*(P$8+O$8)/2+R1321*(R$8+Q$8)/2+T1321*(T$8+S$8)/2+V1321*(V$8+U$8)/2+X1321*(X$8+W$8)/2+Z1321*(Z$8+Y$8)/2)/AD1321)</f>
        <v/>
      </c>
      <c r="AC1321" s="45">
        <f>SUM(C1321,E1321,G1321,I1321,K1321,M1321,O1321,Q1321,S1321,U1321,W1321,Y1321)</f>
        <v/>
      </c>
      <c r="AD1321" s="46">
        <f>SUM(D1321,F1321,H1321,J1321,L1321,N1321,P1321,R1321,T1321,V1321,X1321,Z1321)</f>
        <v/>
      </c>
      <c r="AE1321" s="47">
        <f>AC1321+AD1321</f>
        <v/>
      </c>
      <c r="AF1321" s="40" t="n"/>
      <c r="AG1321" s="40" t="n"/>
      <c r="AH1321" s="40" t="n"/>
      <c r="AI1321" s="40" t="n"/>
      <c r="AJ1321" s="40" t="n"/>
      <c r="AK1321" s="40" t="n"/>
      <c r="AL1321" s="40" t="n"/>
      <c r="AM1321" s="40" t="n"/>
      <c r="AN1321" s="40" t="n"/>
      <c r="AO1321" s="48">
        <f>AO1320+TIME(0,60*$AH$43/24,0)</f>
        <v/>
      </c>
      <c r="AP1321" s="48">
        <f>AP1320+TIME(0,60*$AH$43/24,0)</f>
        <v/>
      </c>
    </row>
    <row r="1322" ht="15.75" customHeight="1">
      <c r="B1322" s="41" t="inlineStr">
        <is>
          <t>23h - 0h</t>
        </is>
      </c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  <c r="P1322" s="42" t="n"/>
      <c r="Q1322" s="42" t="n"/>
      <c r="R1322" s="42" t="n"/>
      <c r="S1322" s="42" t="n"/>
      <c r="T1322" s="42" t="n"/>
      <c r="U1322" s="42" t="n"/>
      <c r="V1322" s="42" t="n"/>
      <c r="W1322" s="42" t="n"/>
      <c r="X1322" s="42" t="n"/>
      <c r="Y1322" s="42" t="n"/>
      <c r="Z1322" s="42" t="n"/>
      <c r="AA1322" s="43">
        <f>IF(AC1322=0,"",(C1322*(C$8+D$8)/2+E1322*(E$8+F$8)/2+G1322*(G$8+H$8)/2+I1322*(I$8+J$8)/2+K1322*(K$8+L$8)/2+M1322*(M$8+N$8)/2+O1322*(O$8+P$8)/2+Q1322*(Q$8+R$8)/2+S1322*(S$8+T$8)/2+U1322*(U$8+V$8)/2+W1322*(W$8+X$8)/2+Y1322*(Y$8+Z$8)/2)/AC1322)</f>
        <v/>
      </c>
      <c r="AB1322" s="44">
        <f>IF(AD1322=0,"",(D1322*(D$8+C$8)/2+F1322*(F$8+E$8)/2+H1322*(H$8+G$8)/2+J1322*(J$8+I$8)/2+L1322*(L$8+K$8)/2+N1322*(N$8+M$8)/2+P1322*(P$8+O$8)/2+R1322*(R$8+Q$8)/2+T1322*(T$8+S$8)/2+V1322*(V$8+U$8)/2+X1322*(X$8+W$8)/2+Z1322*(Z$8+Y$8)/2)/AD1322)</f>
        <v/>
      </c>
      <c r="AC1322" s="45">
        <f>SUM(C1322,E1322,G1322,I1322,K1322,M1322,O1322,Q1322,S1322,U1322,W1322,Y1322)</f>
        <v/>
      </c>
      <c r="AD1322" s="46">
        <f>SUM(D1322,F1322,H1322,J1322,L1322,N1322,P1322,R1322,T1322,V1322,X1322,Z1322)</f>
        <v/>
      </c>
      <c r="AE1322" s="47">
        <f>AC1322+AD1322</f>
        <v/>
      </c>
      <c r="AF1322" s="40" t="n"/>
      <c r="AG1322" s="40" t="n"/>
      <c r="AH1322" s="40" t="n"/>
      <c r="AI1322" s="40" t="n"/>
      <c r="AJ1322" s="40" t="n"/>
      <c r="AK1322" s="40" t="n"/>
      <c r="AL1322" s="40" t="n"/>
      <c r="AM1322" s="40" t="n"/>
      <c r="AN1322" s="40" t="n"/>
      <c r="AO1322" s="48">
        <f>AO1321+TIME(0,60*$AH$43/24,0)</f>
        <v/>
      </c>
      <c r="AP1322" s="48">
        <f>AP1321+TIME(0,60*$AH$43/24,0)</f>
        <v/>
      </c>
    </row>
    <row r="1323" ht="15.75" customHeight="1">
      <c r="B1323" s="49" t="n"/>
      <c r="C1323" s="42" t="n"/>
      <c r="D1323" s="42" t="n"/>
      <c r="E1323" s="42" t="n"/>
      <c r="F1323" s="42" t="n"/>
      <c r="G1323" s="42" t="n"/>
      <c r="H1323" s="42" t="n"/>
      <c r="I1323" s="42" t="n"/>
      <c r="J1323" s="42" t="n"/>
      <c r="K1323" s="42" t="n"/>
      <c r="L1323" s="42" t="n"/>
      <c r="M1323" s="42" t="n"/>
      <c r="N1323" s="42" t="n"/>
      <c r="O1323" s="42" t="n"/>
      <c r="P1323" s="42" t="n"/>
      <c r="Q1323" s="42" t="n"/>
      <c r="R1323" s="42" t="n"/>
      <c r="S1323" s="42" t="n"/>
      <c r="T1323" s="42" t="n"/>
      <c r="U1323" s="42" t="n"/>
      <c r="V1323" s="42" t="n"/>
      <c r="W1323" s="42" t="n"/>
      <c r="X1323" s="42" t="n"/>
      <c r="Y1323" s="42" t="n"/>
      <c r="Z1323" s="42" t="n"/>
      <c r="AA1323" s="43" t="n"/>
      <c r="AB1323" s="50" t="n"/>
      <c r="AC1323" s="43" t="n"/>
      <c r="AD1323" s="51" t="n"/>
      <c r="AE1323" s="52" t="n"/>
      <c r="AF1323" s="40" t="n"/>
      <c r="AG1323" s="40" t="n"/>
      <c r="AH1323" s="40" t="n"/>
      <c r="AI1323" s="40" t="n"/>
      <c r="AJ1323" s="40" t="n"/>
      <c r="AK1323" s="40" t="n"/>
      <c r="AL1323" s="40" t="n"/>
      <c r="AM1323" s="40" t="n"/>
      <c r="AN1323" s="40" t="n"/>
      <c r="AO1323" s="48">
        <f>AO1322+TIME(0,60*$AH$43/24,0)</f>
        <v/>
      </c>
      <c r="AP1323" s="48">
        <f>AP1322+TIME(0,60*$AH$43/24,0)</f>
        <v/>
      </c>
    </row>
    <row r="1324" ht="15.75" customHeight="1">
      <c r="B1324" s="53" t="inlineStr">
        <is>
          <t>TOTAL</t>
        </is>
      </c>
      <c r="C1324" s="54">
        <f>SUM(C1299:C1322)</f>
        <v/>
      </c>
      <c r="D1324" s="55">
        <f>SUM(D1299:D1322)</f>
        <v/>
      </c>
      <c r="E1324" s="54">
        <f>SUM(E1299:E1322)</f>
        <v/>
      </c>
      <c r="F1324" s="55">
        <f>SUM(F1299:F1322)</f>
        <v/>
      </c>
      <c r="G1324" s="54">
        <f>SUM(G1299:G1322)</f>
        <v/>
      </c>
      <c r="H1324" s="55">
        <f>SUM(H1299:H1322)</f>
        <v/>
      </c>
      <c r="I1324" s="54">
        <f>SUM(I1299:I1322)</f>
        <v/>
      </c>
      <c r="J1324" s="55">
        <f>SUM(J1299:J1322)</f>
        <v/>
      </c>
      <c r="K1324" s="54">
        <f>SUM(K1299:K1322)</f>
        <v/>
      </c>
      <c r="L1324" s="55">
        <f>SUM(L1299:L1322)</f>
        <v/>
      </c>
      <c r="M1324" s="54">
        <f>SUM(M1299:M1322)</f>
        <v/>
      </c>
      <c r="N1324" s="55">
        <f>SUM(N1299:N1322)</f>
        <v/>
      </c>
      <c r="O1324" s="54">
        <f>SUM(O1299:O1322)</f>
        <v/>
      </c>
      <c r="P1324" s="55">
        <f>SUM(P1299:P1322)</f>
        <v/>
      </c>
      <c r="Q1324" s="54">
        <f>SUM(Q1299:Q1322)</f>
        <v/>
      </c>
      <c r="R1324" s="55">
        <f>SUM(R1299:R1322)</f>
        <v/>
      </c>
      <c r="S1324" s="54">
        <f>SUM(S1299:S1322)</f>
        <v/>
      </c>
      <c r="T1324" s="55">
        <f>SUM(T1299:T1322)</f>
        <v/>
      </c>
      <c r="U1324" s="54">
        <f>SUM(U1299:U1322)</f>
        <v/>
      </c>
      <c r="V1324" s="55">
        <f>SUM(V1299:V1322)</f>
        <v/>
      </c>
      <c r="W1324" s="54">
        <f>SUM(W1299:W1322)</f>
        <v/>
      </c>
      <c r="X1324" s="55">
        <f>SUM(X1299:X1322)</f>
        <v/>
      </c>
      <c r="Y1324" s="54">
        <f>SUM(Y1299:Y1322)</f>
        <v/>
      </c>
      <c r="Z1324" s="55">
        <f>SUM(Z1299:Z1322)</f>
        <v/>
      </c>
      <c r="AA1324" s="43">
        <f>IF(AC1324=0,"",(C1324*(C$8+D$8)/2+E1324*(E$8+F$8)/2+G1324*(G$8+H$8)/2+I1324*(I$8+J$8)/2+K1324*(K$8+L$8)/2+M1324*(M$8+N$8)/2+O1324*(O$8+P$8)/2+Q1324*(Q$8+R$8)/2+S1324*(S$8+T$8)/2+U1324*(U$8+V$8)/2+W1324*(W$8+X$8)/2+Y1324*(Y$8+Z$8)/2)/AC1324)</f>
        <v/>
      </c>
      <c r="AB1324" s="44">
        <f>IF(AD1324=0,"",(D1324*(D$8+C$8)/2+F1324*(F$8+E$8)/2+H1324*(H$8+G$8)/2+J1324*(J$8+I$8)/2+L1324*(L$8+K$8)/2+N1324*(N$8+M$8)/2+P1324*(P$8+O$8)/2+R1324*(R$8+Q$8)/2+T1324*(T$8+S$8)/2+V1324*(V$8+U$8)/2+X1324*(X$8+W$8)/2+Z1324*(Z$8+Y$8)/2)/AD1324)</f>
        <v/>
      </c>
      <c r="AC1324" s="45">
        <f>SUM(AC1299:AC1322)</f>
        <v/>
      </c>
      <c r="AD1324" s="56">
        <f>SUM(AD1299:AD1322)</f>
        <v/>
      </c>
      <c r="AE1324" s="57">
        <f>SUM(AE1299:AE1322)</f>
        <v/>
      </c>
      <c r="AF1324" s="40" t="n"/>
      <c r="AG1324" s="40" t="n"/>
      <c r="AH1324" s="40" t="n"/>
      <c r="AI1324" s="40" t="n"/>
      <c r="AJ1324" s="40" t="n"/>
      <c r="AK1324" s="40" t="n"/>
      <c r="AL1324" s="40" t="n"/>
      <c r="AM1324" s="40" t="n"/>
      <c r="AN1324" s="40" t="n"/>
    </row>
    <row r="1325" ht="15.75" customHeight="1">
      <c r="B1325" s="53" t="inlineStr">
        <is>
          <t>%</t>
        </is>
      </c>
      <c r="C1325" s="58">
        <f>100*C1324/$AE1324</f>
        <v/>
      </c>
      <c r="D1325" s="59">
        <f>100*D1324/$AE1324</f>
        <v/>
      </c>
      <c r="E1325" s="58">
        <f>100*E1324/$AE1324</f>
        <v/>
      </c>
      <c r="F1325" s="59">
        <f>100*F1324/$AE1324</f>
        <v/>
      </c>
      <c r="G1325" s="58">
        <f>100*G1324/$AE1324</f>
        <v/>
      </c>
      <c r="H1325" s="59">
        <f>100*H1324/$AE1324</f>
        <v/>
      </c>
      <c r="I1325" s="58">
        <f>100*I1324/$AE1324</f>
        <v/>
      </c>
      <c r="J1325" s="59">
        <f>100*J1324/$AE1324</f>
        <v/>
      </c>
      <c r="K1325" s="58">
        <f>100*K1324/$AE1324</f>
        <v/>
      </c>
      <c r="L1325" s="59">
        <f>100*L1324/$AE1324</f>
        <v/>
      </c>
      <c r="M1325" s="58">
        <f>100*M1324/$AE1324</f>
        <v/>
      </c>
      <c r="N1325" s="59">
        <f>100*N1324/$AE1324</f>
        <v/>
      </c>
      <c r="O1325" s="58">
        <f>100*O1324/$AE1324</f>
        <v/>
      </c>
      <c r="P1325" s="59">
        <f>100*P1324/$AE1324</f>
        <v/>
      </c>
      <c r="Q1325" s="58">
        <f>100*Q1324/$AE1324</f>
        <v/>
      </c>
      <c r="R1325" s="59">
        <f>100*R1324/$AE1324</f>
        <v/>
      </c>
      <c r="S1325" s="58">
        <f>100*S1324/$AE1324</f>
        <v/>
      </c>
      <c r="T1325" s="59">
        <f>100*T1324/$AE1324</f>
        <v/>
      </c>
      <c r="U1325" s="58">
        <f>100*U1324/$AE1324</f>
        <v/>
      </c>
      <c r="V1325" s="59">
        <f>100*V1324/$AE1324</f>
        <v/>
      </c>
      <c r="W1325" s="58">
        <f>100*W1324/$AE1324</f>
        <v/>
      </c>
      <c r="X1325" s="59">
        <f>100*X1324/$AE1324</f>
        <v/>
      </c>
      <c r="Y1325" s="58">
        <f>100*Y1324/$AE1324</f>
        <v/>
      </c>
      <c r="Z1325" s="59">
        <f>100*Z1324/$AE1324</f>
        <v/>
      </c>
      <c r="AA1325" s="43" t="n"/>
      <c r="AB1325" s="60" t="n"/>
      <c r="AC1325" s="61">
        <f>AC1324/AE1324</f>
        <v/>
      </c>
      <c r="AD1325" s="62">
        <f>AD1324/AE1324</f>
        <v/>
      </c>
      <c r="AE1325" s="63" t="n"/>
      <c r="AF1325" s="40" t="n"/>
      <c r="AG1325" s="40" t="n"/>
      <c r="AH1325" s="40" t="n"/>
      <c r="AI1325" s="40" t="n"/>
      <c r="AJ1325" s="40" t="n"/>
      <c r="AK1325" s="40" t="n"/>
      <c r="AL1325" s="40" t="n"/>
      <c r="AM1325" s="40" t="n"/>
      <c r="AN1325" s="40" t="n"/>
    </row>
    <row r="1326" hidden="1" ht="15.75" customFormat="1" customHeight="1" s="30">
      <c r="B1326" s="64" t="inlineStr">
        <is>
          <t>% cumul VL</t>
        </is>
      </c>
      <c r="C1326" s="3">
        <f>100*C1324/$AC1324</f>
        <v/>
      </c>
      <c r="D1326" s="3" t="n"/>
      <c r="E1326" s="3">
        <f>100*E1324/$AC1324+C1326</f>
        <v/>
      </c>
      <c r="F1326" s="3" t="n"/>
      <c r="G1326" s="3">
        <f>100*G1324/$AC1324+E1326</f>
        <v/>
      </c>
      <c r="H1326" s="3" t="n"/>
      <c r="I1326" s="3">
        <f>100*I1324/$AC1324+G1326</f>
        <v/>
      </c>
      <c r="J1326" s="3" t="n"/>
      <c r="K1326" s="3">
        <f>100*K1324/$AC1324+I1326</f>
        <v/>
      </c>
      <c r="L1326" s="3" t="n"/>
      <c r="M1326" s="3">
        <f>100*M1324/$AC1324+K1326</f>
        <v/>
      </c>
      <c r="N1326" s="3" t="n"/>
      <c r="O1326" s="3">
        <f>100*O1324/$AC1324+M1326</f>
        <v/>
      </c>
      <c r="P1326" s="3" t="n"/>
      <c r="Q1326" s="3">
        <f>100*Q1324/$AC1324+O1326</f>
        <v/>
      </c>
      <c r="R1326" s="3" t="n"/>
      <c r="S1326" s="3">
        <f>100*S1324/$AC1324+Q1326</f>
        <v/>
      </c>
      <c r="T1326" s="3" t="n"/>
      <c r="U1326" s="3">
        <f>100*U1324/$AC1324+S1326</f>
        <v/>
      </c>
      <c r="V1326" s="3" t="n"/>
      <c r="W1326" s="3">
        <f>100*W1324/$AC1324+U1326</f>
        <v/>
      </c>
      <c r="X1326" s="3" t="n"/>
      <c r="Y1326" s="3">
        <f>100*Y1324/$AC1324+W1326</f>
        <v/>
      </c>
      <c r="Z1326" s="3" t="n"/>
      <c r="AB1326" s="65" t="n"/>
      <c r="AC1326" s="65" t="n"/>
      <c r="AD1326" s="65" t="n"/>
      <c r="AE1326" s="65" t="n"/>
      <c r="AO1326" s="3" t="n"/>
      <c r="AP1326" s="66" t="n"/>
      <c r="AQ1326" s="3" t="n"/>
      <c r="AS1326" s="3" t="n"/>
    </row>
    <row r="1327" hidden="1" ht="15.75" customFormat="1" customHeight="1" s="30">
      <c r="A1327" s="67" t="inlineStr">
        <is>
          <t>% cumul PL</t>
        </is>
      </c>
      <c r="D1327" s="3">
        <f>100*D1324/$AD1324</f>
        <v/>
      </c>
      <c r="E1327" s="3" t="n"/>
      <c r="F1327" s="3">
        <f>100*F1324/$AD1324+D1327</f>
        <v/>
      </c>
      <c r="G1327" s="3" t="n"/>
      <c r="H1327" s="3">
        <f>100*H1324/$AD1324+F1327</f>
        <v/>
      </c>
      <c r="I1327" s="3" t="n"/>
      <c r="J1327" s="3">
        <f>100*J1324/$AD1324+H1327</f>
        <v/>
      </c>
      <c r="K1327" s="3" t="n"/>
      <c r="L1327" s="3">
        <f>100*L1324/$AD1324+J1327</f>
        <v/>
      </c>
      <c r="M1327" s="3" t="n"/>
      <c r="N1327" s="3">
        <f>100*N1324/$AD1324+L1327</f>
        <v/>
      </c>
      <c r="O1327" s="3" t="n"/>
      <c r="P1327" s="3">
        <f>100*P1324/$AD1324+N1327</f>
        <v/>
      </c>
      <c r="Q1327" s="3" t="n"/>
      <c r="R1327" s="3">
        <f>100*R1324/$AD1324+P1327</f>
        <v/>
      </c>
      <c r="S1327" s="3" t="n"/>
      <c r="T1327" s="3">
        <f>100*T1324/$AD1324+R1327</f>
        <v/>
      </c>
      <c r="U1327" s="3" t="n"/>
      <c r="V1327" s="3">
        <f>100*V1324/$AD1324+T1327</f>
        <v/>
      </c>
      <c r="W1327" s="3" t="n"/>
      <c r="X1327" s="3">
        <f>100*X1324/$AD1324+V1327</f>
        <v/>
      </c>
      <c r="Y1327" s="3" t="n"/>
      <c r="Z1327" s="3">
        <f>100*Z1324/$AD1324+X1327</f>
        <v/>
      </c>
      <c r="AO1327" s="3" t="n"/>
    </row>
    <row r="1328" hidden="1" ht="15.75" customFormat="1" customHeight="1" s="30">
      <c r="B1328" s="31" t="inlineStr">
        <is>
          <t>% cumul TV</t>
        </is>
      </c>
      <c r="C1328" s="3">
        <f>(C1326*$AC1324+D1327*$AD1324)/$AE1324</f>
        <v/>
      </c>
      <c r="D1328" s="3" t="n"/>
      <c r="E1328" s="3">
        <f>(E1326*$AC1324+F1327*$AD1324)/$AE1324</f>
        <v/>
      </c>
      <c r="F1328" s="3" t="n"/>
      <c r="G1328" s="3">
        <f>(G1326*$AC1324+H1327*$AD1324)/$AE1324</f>
        <v/>
      </c>
      <c r="H1328" s="3" t="n"/>
      <c r="I1328" s="3">
        <f>(I1326*$AC1324+J1327*$AD1324)/$AE1324</f>
        <v/>
      </c>
      <c r="J1328" s="3" t="n"/>
      <c r="K1328" s="3">
        <f>(K1326*$AC1324+L1327*$AD1324)/$AE1324</f>
        <v/>
      </c>
      <c r="L1328" s="3" t="n"/>
      <c r="M1328" s="3">
        <f>(M1326*$AC1324+N1327*$AD1324)/$AE1324</f>
        <v/>
      </c>
      <c r="N1328" s="3" t="n"/>
      <c r="O1328" s="3">
        <f>(O1326*$AC1324+P1327*$AD1324)/$AE1324</f>
        <v/>
      </c>
      <c r="P1328" s="3" t="n"/>
      <c r="Q1328" s="3">
        <f>(Q1326*$AC1324+R1327*$AD1324)/$AE1324</f>
        <v/>
      </c>
      <c r="R1328" s="3" t="n"/>
      <c r="S1328" s="3">
        <f>(S1326*$AC1324+T1327*$AD1324)/$AE1324</f>
        <v/>
      </c>
      <c r="T1328" s="3" t="n"/>
      <c r="U1328" s="3">
        <f>(U1326*$AC1324+V1327*$AD1324)/$AE1324</f>
        <v/>
      </c>
      <c r="V1328" s="3" t="n"/>
      <c r="W1328" s="3">
        <f>(W1326*$AC1324+X1327*$AD1324)/$AE1324</f>
        <v/>
      </c>
      <c r="X1328" s="3" t="n"/>
      <c r="Y1328" s="3">
        <f>(Y1326*$AC1324+Z1327*$AD1324)/$AE1324</f>
        <v/>
      </c>
      <c r="Z1328" s="3" t="n"/>
      <c r="AO1328" s="3" t="n"/>
    </row>
    <row r="1329" ht="15.75" customHeight="1">
      <c r="B1329" s="68" t="n"/>
      <c r="C1329" s="40" t="n"/>
      <c r="D1329" s="40" t="n"/>
      <c r="E1329" s="40" t="n"/>
      <c r="F1329" s="40" t="n"/>
      <c r="G1329" s="40" t="n"/>
      <c r="H1329" s="40" t="n"/>
      <c r="I1329" s="40" t="n"/>
      <c r="J1329" s="40" t="n"/>
      <c r="K1329" s="40" t="n"/>
      <c r="L1329" s="40" t="n"/>
      <c r="M1329" s="40" t="n"/>
      <c r="N1329" s="40" t="n"/>
      <c r="O1329" s="40" t="n"/>
      <c r="P1329" s="40" t="n"/>
      <c r="Q1329" s="40" t="n"/>
      <c r="R1329" s="40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40" t="n"/>
      <c r="AB1329" s="40" t="n"/>
      <c r="AC1329" s="40" t="n"/>
      <c r="AD1329" s="40" t="n"/>
      <c r="AE1329" s="40" t="n"/>
      <c r="AF1329" s="40" t="n"/>
      <c r="AG1329" s="40" t="n"/>
      <c r="AH1329" s="40" t="n"/>
      <c r="AI1329" s="40" t="n"/>
      <c r="AJ1329" s="40" t="n"/>
      <c r="AK1329" s="40" t="n"/>
      <c r="AL1329" s="40" t="n"/>
      <c r="AM1329" s="40" t="n"/>
      <c r="AN1329" s="40" t="n"/>
    </row>
    <row r="1330" ht="15.75" customHeight="1">
      <c r="B1330" s="69" t="inlineStr">
        <is>
          <t>CLASSIFICATION DES VITESSES PRATIQUEES</t>
        </is>
      </c>
      <c r="C1330" s="70" t="n"/>
      <c r="D1330" s="70" t="n"/>
      <c r="E1330" s="70" t="n"/>
      <c r="F1330" s="70" t="n"/>
      <c r="G1330" s="70" t="n"/>
      <c r="H1330" s="70" t="n"/>
      <c r="I1330" s="70" t="n"/>
      <c r="J1330" s="70" t="n"/>
      <c r="K1330" s="70" t="n"/>
      <c r="L1330" s="70" t="n"/>
      <c r="M1330" s="70" t="n"/>
      <c r="N1330" s="70" t="n"/>
      <c r="O1330" s="70" t="n"/>
      <c r="P1330" s="70" t="n"/>
      <c r="Q1330" s="70" t="n"/>
      <c r="R1330" s="70" t="n"/>
      <c r="S1330" s="70" t="n"/>
      <c r="T1330" s="70" t="n"/>
      <c r="U1330" s="70" t="n"/>
      <c r="V1330" s="70" t="n"/>
      <c r="W1330" s="70" t="n"/>
      <c r="X1330" s="70" t="n"/>
      <c r="Y1330" s="70" t="n"/>
      <c r="Z1330" s="71" t="n"/>
      <c r="AA1330" s="452" t="inlineStr">
        <is>
          <t>RECAPITULATIF</t>
        </is>
      </c>
      <c r="AB1330" s="446" t="n"/>
      <c r="AC1330" s="446" t="n"/>
      <c r="AD1330" s="446" t="n"/>
      <c r="AE1330" s="446" t="n"/>
      <c r="AF1330" s="446" t="n"/>
      <c r="AG1330" s="446" t="n"/>
      <c r="AH1330" s="446" t="n"/>
      <c r="AI1330" s="446" t="n"/>
      <c r="AJ1330" s="446" t="n"/>
      <c r="AK1330" s="446" t="n"/>
      <c r="AL1330" s="446" t="n"/>
      <c r="AM1330" s="449" t="n"/>
      <c r="AN1330" s="72" t="n"/>
    </row>
    <row r="1331" ht="15.75" customHeight="1">
      <c r="B1331" s="73" t="n"/>
      <c r="C1331" s="40" t="n"/>
      <c r="D1331" s="40" t="n"/>
      <c r="E1331" s="40" t="n"/>
      <c r="F1331" s="40" t="n"/>
      <c r="G1331" s="40" t="n"/>
      <c r="H1331" s="40" t="n"/>
      <c r="I1331" s="40" t="n"/>
      <c r="J1331" s="40" t="n"/>
      <c r="K1331" s="40" t="n"/>
      <c r="L1331" s="40" t="n"/>
      <c r="M1331" s="40" t="n"/>
      <c r="N1331" s="40" t="n"/>
      <c r="O1331" s="40" t="n"/>
      <c r="P1331" s="40" t="n"/>
      <c r="Q1331" s="40" t="n"/>
      <c r="R1331" s="40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40" t="n"/>
      <c r="AB1331" s="40" t="n"/>
      <c r="AC1331" s="74" t="inlineStr">
        <is>
          <t>Vitesse limite =</t>
        </is>
      </c>
      <c r="AD1331" s="74" t="inlineStr">
        <is>
          <t>Vitesse limite =</t>
        </is>
      </c>
      <c r="AE1331" s="501" t="inlineStr">
        <is>
          <t>km/h</t>
        </is>
      </c>
      <c r="AF1331" s="40" t="inlineStr">
        <is>
          <t>{{VMAX}}</t>
        </is>
      </c>
      <c r="AG1331" s="74" t="inlineStr">
        <is>
          <t>Page =</t>
        </is>
      </c>
      <c r="AH1331" s="74" t="n">
        <v>24</v>
      </c>
      <c r="AI1331" s="501" t="inlineStr">
        <is>
          <t>h</t>
        </is>
      </c>
      <c r="AL1331" s="40" t="n"/>
      <c r="AM1331" s="40" t="n"/>
      <c r="AN1331" s="40" t="n"/>
    </row>
    <row r="1332" ht="15.75" customHeight="1">
      <c r="B1332" s="73" t="n"/>
      <c r="C1332" s="40" t="n"/>
      <c r="D1332" s="40" t="n"/>
      <c r="E1332" s="40" t="n"/>
      <c r="F1332" s="40" t="n"/>
      <c r="G1332" s="40" t="n"/>
      <c r="H1332" s="40" t="n"/>
      <c r="I1332" s="40" t="n"/>
      <c r="J1332" s="40" t="n"/>
      <c r="K1332" s="40" t="n"/>
      <c r="L1332" s="40" t="n"/>
      <c r="M1332" s="40" t="n"/>
      <c r="N1332" s="40" t="n"/>
      <c r="O1332" s="40" t="n"/>
      <c r="P1332" s="40" t="n"/>
      <c r="Q1332" s="40" t="n"/>
      <c r="R1332" s="40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451" t="inlineStr">
        <is>
          <t>Véhicules</t>
        </is>
      </c>
      <c r="AB1332" s="427" t="n"/>
      <c r="AC1332" s="428" t="n"/>
      <c r="AD1332" s="448" t="inlineStr">
        <is>
          <t>Débits</t>
        </is>
      </c>
      <c r="AE1332" s="449" t="n"/>
      <c r="AF1332" s="448" t="inlineStr">
        <is>
          <t>Vitesses</t>
        </is>
      </c>
      <c r="AG1332" s="446" t="n"/>
      <c r="AH1332" s="446" t="n"/>
      <c r="AI1332" s="446" t="n"/>
      <c r="AJ1332" s="449" t="n"/>
      <c r="AK1332" s="448" t="inlineStr">
        <is>
          <t>Périodes</t>
        </is>
      </c>
      <c r="AL1332" s="446" t="n"/>
      <c r="AM1332" s="449" t="n"/>
      <c r="AN1332" s="533" t="n"/>
    </row>
    <row r="1333" ht="15.75" customHeight="1">
      <c r="B1333" s="77" t="n"/>
      <c r="C1333" s="78" t="n"/>
      <c r="D1333" s="78" t="n"/>
      <c r="E1333" s="78" t="n"/>
      <c r="F1333" s="78" t="n"/>
      <c r="G1333" s="78" t="n"/>
      <c r="H1333" s="78" t="n"/>
      <c r="I1333" s="78" t="n"/>
      <c r="J1333" s="78" t="n"/>
      <c r="K1333" s="78" t="n"/>
      <c r="L1333" s="78" t="n"/>
      <c r="M1333" s="78" t="n"/>
      <c r="N1333" s="78" t="n"/>
      <c r="O1333" s="78" t="n"/>
      <c r="P1333" s="78" t="n"/>
      <c r="Q1333" s="78" t="n"/>
      <c r="R1333" s="78" t="n"/>
      <c r="S1333" s="78" t="n"/>
      <c r="T1333" s="78" t="n"/>
      <c r="U1333" s="78" t="n"/>
      <c r="V1333" s="78" t="n"/>
      <c r="W1333" s="78" t="n"/>
      <c r="X1333" s="78" t="n"/>
      <c r="Y1333" s="78" t="n"/>
      <c r="Z1333" s="78" t="n"/>
      <c r="AA1333" s="434" t="n"/>
      <c r="AB1333" s="435" t="n"/>
      <c r="AC1333" s="436" t="n"/>
      <c r="AD1333" s="79" t="inlineStr">
        <is>
          <t>Total</t>
        </is>
      </c>
      <c r="AE1333" s="80" t="inlineStr">
        <is>
          <t>TMH</t>
        </is>
      </c>
      <c r="AF1333" s="81" t="inlineStr">
        <is>
          <t>Vmoy</t>
        </is>
      </c>
      <c r="AG1333" s="82" t="inlineStr">
        <is>
          <t>V15</t>
        </is>
      </c>
      <c r="AH1333" s="83" t="inlineStr">
        <is>
          <t>V50</t>
        </is>
      </c>
      <c r="AI1333" s="472" t="inlineStr">
        <is>
          <t>V85</t>
        </is>
      </c>
      <c r="AJ1333" s="79" t="inlineStr">
        <is>
          <t>Infrac.</t>
        </is>
      </c>
      <c r="AK1333" s="85" t="n">
        <v>1</v>
      </c>
      <c r="AL1333" s="85" t="n">
        <v>2</v>
      </c>
      <c r="AM1333" s="86" t="n">
        <v>3</v>
      </c>
      <c r="AN1333" s="87" t="n"/>
    </row>
    <row r="1334" ht="15.75" customHeight="1">
      <c r="B1334" s="77" t="n"/>
      <c r="C1334" s="78" t="n"/>
      <c r="D1334" s="78" t="n"/>
      <c r="E1334" s="78" t="n"/>
      <c r="F1334" s="78" t="n"/>
      <c r="G1334" s="78" t="n"/>
      <c r="H1334" s="78" t="n"/>
      <c r="I1334" s="78" t="n"/>
      <c r="J1334" s="78" t="n"/>
      <c r="K1334" s="78" t="n"/>
      <c r="L1334" s="78" t="n"/>
      <c r="M1334" s="78" t="n"/>
      <c r="N1334" s="78" t="n"/>
      <c r="O1334" s="78" t="n"/>
      <c r="P1334" s="78" t="n"/>
      <c r="Q1334" s="78" t="n"/>
      <c r="R1334" s="78" t="n"/>
      <c r="S1334" s="78" t="n"/>
      <c r="T1334" s="78" t="n"/>
      <c r="U1334" s="78" t="n"/>
      <c r="V1334" s="78" t="n"/>
      <c r="W1334" s="78" t="n"/>
      <c r="X1334" s="78" t="n"/>
      <c r="Y1334" s="78" t="n"/>
      <c r="Z1334" s="78" t="n"/>
      <c r="AA1334" s="426" t="inlineStr">
        <is>
          <t>Tout véhicule (TV)</t>
        </is>
      </c>
      <c r="AB1334" s="427" t="n"/>
      <c r="AC1334" s="428" t="n"/>
      <c r="AD1334" s="88" t="n"/>
      <c r="AE1334" s="89" t="n"/>
      <c r="AF1334" s="481" t="n"/>
      <c r="AG1334" s="91" t="n"/>
      <c r="AH1334" s="92" t="n"/>
      <c r="AI1334" s="513" t="n"/>
      <c r="AJ1334" s="94" t="n"/>
      <c r="AK1334" s="32" t="n"/>
      <c r="AL1334" s="32" t="n"/>
      <c r="AM1334" s="95" t="n"/>
    </row>
    <row r="1335" ht="15.75" customFormat="1" customHeight="1" s="96">
      <c r="B1335" s="97" t="n"/>
      <c r="C1335" s="98" t="n"/>
      <c r="D1335" s="98" t="n"/>
      <c r="E1335" s="98" t="n"/>
      <c r="F1335" s="98" t="n"/>
      <c r="G1335" s="98" t="n"/>
      <c r="H1335" s="98" t="n"/>
      <c r="I1335" s="98" t="n"/>
      <c r="J1335" s="98" t="n"/>
      <c r="K1335" s="98" t="n"/>
      <c r="L1335" s="98" t="n"/>
      <c r="M1335" s="98" t="n"/>
      <c r="N1335" s="98" t="n"/>
      <c r="O1335" s="98" t="n"/>
      <c r="P1335" s="98" t="n"/>
      <c r="Q1335" s="98" t="n"/>
      <c r="R1335" s="98" t="n"/>
      <c r="S1335" s="98" t="n"/>
      <c r="T1335" s="98" t="n"/>
      <c r="U1335" s="98" t="n"/>
      <c r="V1335" s="98" t="n"/>
      <c r="W1335" s="98" t="n"/>
      <c r="X1335" s="98" t="n"/>
      <c r="Y1335" s="98" t="n"/>
      <c r="Z1335" s="98" t="n"/>
      <c r="AA1335" s="99" t="n"/>
      <c r="AB1335" s="100" t="n"/>
      <c r="AC1335" s="101" t="n"/>
      <c r="AD1335" s="371" t="n"/>
      <c r="AE1335" s="102" t="n"/>
      <c r="AF1335" s="103" t="n"/>
      <c r="AG1335" s="104" t="n"/>
      <c r="AH1335" s="105" t="n"/>
      <c r="AI1335" s="106" t="n"/>
      <c r="AJ1335" s="376" t="n"/>
      <c r="AK1335" s="385" t="n"/>
      <c r="AL1335" s="386" t="n"/>
      <c r="AM1335" s="387" t="n"/>
      <c r="AO1335" s="107" t="n"/>
      <c r="AP1335" s="108" t="n"/>
      <c r="AQ1335" s="108" t="n"/>
      <c r="AR1335" s="108" t="n"/>
      <c r="AS1335" s="108" t="n"/>
    </row>
    <row r="1336" ht="15.75" customHeight="1">
      <c r="B1336" s="77" t="n"/>
      <c r="C1336" s="78" t="n"/>
      <c r="D1336" s="78" t="n"/>
      <c r="E1336" s="78" t="n"/>
      <c r="F1336" s="78" t="n"/>
      <c r="G1336" s="78" t="n"/>
      <c r="H1336" s="78" t="n"/>
      <c r="I1336" s="78" t="n"/>
      <c r="J1336" s="78" t="n"/>
      <c r="K1336" s="78" t="n"/>
      <c r="L1336" s="78" t="n"/>
      <c r="M1336" s="78" t="n"/>
      <c r="N1336" s="78" t="n"/>
      <c r="O1336" s="78" t="n"/>
      <c r="P1336" s="78" t="n"/>
      <c r="Q1336" s="78" t="n"/>
      <c r="R1336" s="78" t="n"/>
      <c r="S1336" s="78" t="n"/>
      <c r="T1336" s="78" t="n"/>
      <c r="U1336" s="78" t="n"/>
      <c r="V1336" s="78" t="n"/>
      <c r="W1336" s="78" t="n"/>
      <c r="X1336" s="78" t="n"/>
      <c r="Y1336" s="78" t="n"/>
      <c r="Z1336" s="78" t="n"/>
      <c r="AA1336" s="551" t="inlineStr">
        <is>
          <t>Véhicules légers (VL)</t>
        </is>
      </c>
      <c r="AB1336" s="427" t="n"/>
      <c r="AC1336" s="428" t="n"/>
      <c r="AD1336" s="109" t="n"/>
      <c r="AE1336" s="110" t="n"/>
      <c r="AF1336" s="111" t="n"/>
      <c r="AG1336" s="112" t="n"/>
      <c r="AH1336" s="113" t="n"/>
      <c r="AI1336" s="114" t="n"/>
      <c r="AJ1336" s="115" t="n"/>
      <c r="AK1336" s="116" t="n"/>
      <c r="AL1336" s="116" t="n"/>
      <c r="AM1336" s="117" t="n"/>
    </row>
    <row r="1337" ht="15.75" customFormat="1" customHeight="1" s="96">
      <c r="B1337" s="97" t="n"/>
      <c r="C1337" s="98" t="n"/>
      <c r="D1337" s="98" t="n"/>
      <c r="E1337" s="98" t="n"/>
      <c r="F1337" s="98" t="n"/>
      <c r="G1337" s="98" t="n"/>
      <c r="H1337" s="98" t="n"/>
      <c r="I1337" s="98" t="n"/>
      <c r="J1337" s="98" t="n"/>
      <c r="K1337" s="98" t="n"/>
      <c r="L1337" s="98" t="n"/>
      <c r="M1337" s="98" t="n"/>
      <c r="N1337" s="98" t="n"/>
      <c r="O1337" s="98" t="n"/>
      <c r="P1337" s="98" t="n"/>
      <c r="Q1337" s="98" t="n"/>
      <c r="R1337" s="98" t="n"/>
      <c r="S1337" s="98" t="n"/>
      <c r="T1337" s="98" t="n"/>
      <c r="U1337" s="98" t="n"/>
      <c r="V1337" s="98" t="n"/>
      <c r="W1337" s="98" t="n"/>
      <c r="X1337" s="98" t="n"/>
      <c r="Y1337" s="98" t="n"/>
      <c r="Z1337" s="98" t="n"/>
      <c r="AA1337" s="118" t="n"/>
      <c r="AB1337" s="119" t="n"/>
      <c r="AC1337" s="120" t="n"/>
      <c r="AD1337" s="372" t="n"/>
      <c r="AE1337" s="121" t="n"/>
      <c r="AF1337" s="419" t="n"/>
      <c r="AG1337" s="122" t="n"/>
      <c r="AH1337" s="123" t="n"/>
      <c r="AI1337" s="124" t="n"/>
      <c r="AJ1337" s="375" t="n"/>
      <c r="AK1337" s="390" t="n"/>
      <c r="AL1337" s="389" t="n"/>
      <c r="AM1337" s="388" t="n"/>
      <c r="AO1337" s="107" t="n"/>
      <c r="AP1337" s="108" t="n"/>
      <c r="AQ1337" s="108" t="n"/>
      <c r="AR1337" s="108" t="n"/>
      <c r="AS1337" s="108" t="n"/>
    </row>
    <row r="1338" ht="15.75" customHeight="1">
      <c r="B1338" s="77" t="n"/>
      <c r="C1338" s="78" t="n"/>
      <c r="D1338" s="78" t="n"/>
      <c r="E1338" s="78" t="n"/>
      <c r="F1338" s="78" t="n"/>
      <c r="G1338" s="78" t="n"/>
      <c r="H1338" s="78" t="n"/>
      <c r="I1338" s="78" t="n"/>
      <c r="J1338" s="78" t="n"/>
      <c r="K1338" s="78" t="n"/>
      <c r="L1338" s="78" t="n"/>
      <c r="M1338" s="78" t="n"/>
      <c r="N1338" s="78" t="n"/>
      <c r="O1338" s="78" t="n"/>
      <c r="P1338" s="78" t="n"/>
      <c r="Q1338" s="78" t="n"/>
      <c r="R1338" s="78" t="n"/>
      <c r="S1338" s="78" t="n"/>
      <c r="T1338" s="78" t="n"/>
      <c r="U1338" s="78" t="n"/>
      <c r="V1338" s="78" t="n"/>
      <c r="W1338" s="78" t="n"/>
      <c r="X1338" s="78" t="n"/>
      <c r="Y1338" s="78" t="n"/>
      <c r="Z1338" s="78" t="n"/>
      <c r="AA1338" s="549" t="inlineStr">
        <is>
          <t>Poids lourds (PL)</t>
        </is>
      </c>
      <c r="AB1338" s="427" t="n"/>
      <c r="AC1338" s="428" t="n"/>
      <c r="AD1338" s="125" t="n"/>
      <c r="AE1338" s="126" t="n"/>
      <c r="AF1338" s="127" t="n"/>
      <c r="AG1338" s="128" t="n"/>
      <c r="AH1338" s="129" t="n"/>
      <c r="AI1338" s="130" t="n"/>
      <c r="AJ1338" s="131" t="n"/>
      <c r="AK1338" s="132" t="n"/>
      <c r="AL1338" s="132" t="n"/>
      <c r="AM1338" s="133" t="n"/>
    </row>
    <row r="1339" ht="15.75" customFormat="1" customHeight="1" s="96">
      <c r="B1339" s="97" t="n"/>
      <c r="C1339" s="98" t="n"/>
      <c r="D1339" s="98" t="n"/>
      <c r="E1339" s="98" t="n"/>
      <c r="F1339" s="98" t="n"/>
      <c r="G1339" s="98" t="n"/>
      <c r="H1339" s="98" t="n"/>
      <c r="I1339" s="98" t="n"/>
      <c r="J1339" s="98" t="n"/>
      <c r="K1339" s="98" t="n"/>
      <c r="L1339" s="98" t="n"/>
      <c r="M1339" s="98" t="n"/>
      <c r="N1339" s="98" t="n"/>
      <c r="O1339" s="98" t="n"/>
      <c r="P1339" s="98" t="n"/>
      <c r="Q1339" s="98" t="n"/>
      <c r="R1339" s="98" t="n"/>
      <c r="S1339" s="98" t="n"/>
      <c r="T1339" s="98" t="n"/>
      <c r="U1339" s="98" t="n"/>
      <c r="V1339" s="98" t="n"/>
      <c r="W1339" s="98" t="n"/>
      <c r="X1339" s="98" t="n"/>
      <c r="Y1339" s="98" t="n"/>
      <c r="Z1339" s="98" t="n"/>
      <c r="AA1339" s="134" t="n"/>
      <c r="AB1339" s="135" t="n"/>
      <c r="AC1339" s="136" t="n"/>
      <c r="AD1339" s="373">
        <f>AD1325</f>
        <v/>
      </c>
      <c r="AE1339" s="137" t="n"/>
      <c r="AF1339" s="418" t="inlineStr">
        <is>
          <t>km/h</t>
        </is>
      </c>
      <c r="AG1339" s="138">
        <f>SUMPRODUCT(MATCH(1,--($C1327:$Z1327&gt;15),0))</f>
        <v/>
      </c>
      <c r="AH1339" s="139">
        <f>SUMPRODUCT(MATCH(1,--($C1327:$Z1327&gt;50),0))</f>
        <v/>
      </c>
      <c r="AI1339" s="140">
        <f>SUMPRODUCT(MATCH(1,--($C1327:$Z1327&gt;85),0))</f>
        <v/>
      </c>
      <c r="AJ1339" s="374">
        <f>AJ1338/AD1338</f>
        <v/>
      </c>
      <c r="AK1339" s="391">
        <f>AK1338/$AD1338</f>
        <v/>
      </c>
      <c r="AL1339" s="393">
        <f>AL1338/$AD1338</f>
        <v/>
      </c>
      <c r="AM1339" s="392">
        <f>AM1338/$AD1338</f>
        <v/>
      </c>
      <c r="AO1339" s="107" t="n"/>
      <c r="AP1339" s="108" t="n"/>
      <c r="AQ1339" s="108" t="n"/>
      <c r="AR1339" s="108" t="n"/>
      <c r="AS1339" s="108" t="n"/>
    </row>
    <row r="1340" ht="15.75" customHeight="1">
      <c r="B1340" s="77" t="n"/>
      <c r="C1340" s="78" t="n"/>
      <c r="D1340" s="78" t="n"/>
      <c r="E1340" s="78" t="n"/>
      <c r="F1340" s="78" t="n"/>
      <c r="G1340" s="78" t="n"/>
      <c r="H1340" s="78" t="n"/>
      <c r="I1340" s="78" t="n"/>
      <c r="J1340" s="78" t="n"/>
      <c r="K1340" s="78" t="n"/>
      <c r="L1340" s="78" t="n"/>
      <c r="M1340" s="78" t="n"/>
      <c r="N1340" s="78" t="n"/>
      <c r="O1340" s="78" t="n"/>
      <c r="P1340" s="78" t="n"/>
      <c r="Q1340" s="78" t="n"/>
      <c r="R1340" s="78" t="n"/>
      <c r="S1340" s="78" t="n"/>
      <c r="T1340" s="78" t="n"/>
      <c r="U1340" s="78" t="n"/>
      <c r="V1340" s="78" t="n"/>
      <c r="W1340" s="78" t="n"/>
      <c r="X1340" s="78" t="n"/>
      <c r="Y1340" s="78" t="n"/>
      <c r="Z1340" s="78" t="n"/>
      <c r="AB1340" s="141" t="n"/>
      <c r="AC1340" s="141" t="n"/>
      <c r="AD1340" s="142" t="n"/>
      <c r="AE1340" s="143" t="n"/>
      <c r="AF1340" s="143" t="n"/>
      <c r="AG1340" s="143" t="n"/>
      <c r="AH1340" s="143" t="n"/>
      <c r="AI1340" s="438" t="inlineStr">
        <is>
          <t>Période 1:</t>
        </is>
      </c>
      <c r="AK1340" s="316" t="inlineStr">
        <is>
          <t>{{P1_START}}</t>
        </is>
      </c>
      <c r="AL1340" s="425" t="inlineStr">
        <is>
          <t>à</t>
        </is>
      </c>
      <c r="AM1340" s="316" t="inlineStr">
        <is>
          <t>{{P1_END}}</t>
        </is>
      </c>
      <c r="AN1340" s="144" t="n"/>
    </row>
    <row r="1341" ht="15.75" customHeight="1">
      <c r="B1341" s="77" t="n"/>
      <c r="C1341" s="78" t="n"/>
      <c r="D1341" s="78" t="n"/>
      <c r="E1341" s="78" t="n"/>
      <c r="F1341" s="78" t="n"/>
      <c r="G1341" s="78" t="n"/>
      <c r="H1341" s="78" t="n"/>
      <c r="I1341" s="78" t="n"/>
      <c r="J1341" s="78" t="n"/>
      <c r="K1341" s="78" t="n"/>
      <c r="L1341" s="78" t="n"/>
      <c r="M1341" s="78" t="n"/>
      <c r="N1341" s="78" t="n"/>
      <c r="O1341" s="78" t="n"/>
      <c r="P1341" s="78" t="n"/>
      <c r="Q1341" s="78" t="n"/>
      <c r="R1341" s="78" t="n"/>
      <c r="S1341" s="78" t="n"/>
      <c r="T1341" s="78" t="n"/>
      <c r="U1341" s="78" t="n"/>
      <c r="V1341" s="78" t="n"/>
      <c r="W1341" s="78" t="n"/>
      <c r="X1341" s="78" t="n"/>
      <c r="Y1341" s="78" t="n"/>
      <c r="Z1341" s="78" t="n"/>
      <c r="AB1341" s="145" t="n"/>
      <c r="AC1341" s="145" t="n"/>
      <c r="AD1341" s="146" t="n"/>
      <c r="AE1341" s="147" t="n"/>
      <c r="AF1341" s="147" t="n"/>
      <c r="AG1341" s="147" t="n"/>
      <c r="AH1341" s="147" t="n"/>
      <c r="AI1341" s="438" t="inlineStr">
        <is>
          <t>Période 2:</t>
        </is>
      </c>
      <c r="AK1341" s="316" t="inlineStr">
        <is>
          <t>{{P2_START}}</t>
        </is>
      </c>
      <c r="AL1341" s="425" t="inlineStr">
        <is>
          <t>à</t>
        </is>
      </c>
      <c r="AM1341" s="316" t="inlineStr">
        <is>
          <t>{{P2_END}}</t>
        </is>
      </c>
      <c r="AN1341" s="144" t="n"/>
    </row>
    <row r="1342" ht="15.75" customHeight="1">
      <c r="B1342" s="77" t="n"/>
      <c r="C1342" s="78" t="n"/>
      <c r="D1342" s="78" t="n"/>
      <c r="E1342" s="78" t="n"/>
      <c r="F1342" s="78" t="n"/>
      <c r="G1342" s="78" t="n"/>
      <c r="H1342" s="78" t="n"/>
      <c r="I1342" s="78" t="n"/>
      <c r="J1342" s="78" t="n"/>
      <c r="K1342" s="78" t="n"/>
      <c r="L1342" s="78" t="n"/>
      <c r="M1342" s="78" t="n"/>
      <c r="N1342" s="78" t="n"/>
      <c r="O1342" s="78" t="n"/>
      <c r="P1342" s="78" t="n"/>
      <c r="Q1342" s="78" t="n"/>
      <c r="R1342" s="78" t="n"/>
      <c r="S1342" s="78" t="n"/>
      <c r="T1342" s="78" t="n"/>
      <c r="U1342" s="78" t="n"/>
      <c r="V1342" s="78" t="n"/>
      <c r="W1342" s="78" t="n"/>
      <c r="X1342" s="78" t="n"/>
      <c r="Y1342" s="78" t="n"/>
      <c r="Z1342" s="78" t="n"/>
      <c r="AB1342" s="148" t="n"/>
      <c r="AC1342" s="148" t="n"/>
      <c r="AD1342" s="146" t="n"/>
      <c r="AE1342" s="147" t="n"/>
      <c r="AF1342" s="147" t="n"/>
      <c r="AG1342" s="147" t="n"/>
      <c r="AH1342" s="147" t="n"/>
      <c r="AI1342" s="438" t="inlineStr">
        <is>
          <t>Période 3:</t>
        </is>
      </c>
      <c r="AK1342" s="316" t="inlineStr">
        <is>
          <t>{{P3_START}}</t>
        </is>
      </c>
      <c r="AL1342" s="425" t="inlineStr">
        <is>
          <t>à</t>
        </is>
      </c>
      <c r="AM1342" s="316" t="inlineStr">
        <is>
          <t>{{P3_END}}</t>
        </is>
      </c>
      <c r="AN1342" s="144" t="n"/>
    </row>
    <row r="1343" ht="15.75" customHeight="1">
      <c r="B1343" s="77" t="n"/>
      <c r="C1343" s="78" t="n"/>
      <c r="D1343" s="78" t="n"/>
      <c r="E1343" s="78" t="n"/>
      <c r="F1343" s="78" t="n"/>
      <c r="G1343" s="78" t="n"/>
      <c r="H1343" s="78" t="n"/>
      <c r="I1343" s="78" t="n"/>
      <c r="J1343" s="78" t="n"/>
      <c r="K1343" s="78" t="n"/>
      <c r="L1343" s="78" t="n"/>
      <c r="M1343" s="78" t="n"/>
      <c r="N1343" s="78" t="n"/>
      <c r="O1343" s="78" t="n"/>
      <c r="P1343" s="78" t="n"/>
      <c r="Q1343" s="78" t="n"/>
      <c r="R1343" s="78" t="n"/>
      <c r="S1343" s="78" t="n"/>
      <c r="T1343" s="78" t="n"/>
      <c r="U1343" s="78" t="n"/>
      <c r="V1343" s="78" t="n"/>
      <c r="W1343" s="78" t="n"/>
      <c r="X1343" s="78" t="n"/>
      <c r="Y1343" s="78" t="n"/>
      <c r="Z1343" s="78" t="n"/>
      <c r="AB1343" s="149" t="n"/>
      <c r="AC1343" s="74" t="n"/>
      <c r="AD1343" s="150" t="n"/>
      <c r="AE1343" s="150" t="n"/>
      <c r="AF1343" s="149" t="n"/>
      <c r="AG1343" s="150" t="n"/>
      <c r="AH1343" s="150" t="n"/>
      <c r="AI1343" s="151" t="n"/>
      <c r="AJ1343" s="151" t="n"/>
      <c r="AK1343" s="151" t="n"/>
      <c r="AL1343" s="151" t="n"/>
      <c r="AM1343" s="151" t="n"/>
      <c r="AN1343" s="151" t="n"/>
    </row>
    <row r="1344" ht="15.75" customHeight="1">
      <c r="B1344" s="77" t="n"/>
      <c r="C1344" s="78" t="n"/>
      <c r="D1344" s="78" t="n"/>
      <c r="E1344" s="78" t="n"/>
      <c r="F1344" s="78" t="n"/>
      <c r="G1344" s="78" t="n"/>
      <c r="H1344" s="78" t="n"/>
      <c r="I1344" s="78" t="n"/>
      <c r="J1344" s="78" t="n"/>
      <c r="K1344" s="78" t="n"/>
      <c r="L1344" s="78" t="n"/>
      <c r="M1344" s="78" t="n"/>
      <c r="N1344" s="78" t="n"/>
      <c r="O1344" s="78" t="n"/>
      <c r="P1344" s="78" t="n"/>
      <c r="Q1344" s="78" t="n"/>
      <c r="R1344" s="78" t="n"/>
      <c r="S1344" s="78" t="n"/>
      <c r="T1344" s="78" t="n"/>
      <c r="U1344" s="78" t="n"/>
      <c r="V1344" s="78" t="n"/>
      <c r="W1344" s="78" t="n"/>
      <c r="X1344" s="78" t="n"/>
      <c r="Y1344" s="78" t="n"/>
      <c r="Z1344" s="78" t="n"/>
      <c r="AA1344" s="40" t="n"/>
      <c r="AB1344" s="40" t="n"/>
      <c r="AC1344" s="40" t="n"/>
      <c r="AD1344" s="40" t="n"/>
      <c r="AE1344" s="40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</row>
    <row r="1345" ht="15.75" customHeight="1"/>
    <row r="1346" ht="15.75" customHeight="1">
      <c r="B1346" s="5" t="n"/>
      <c r="C1346" s="6" t="n"/>
      <c r="D1346" s="6" t="n"/>
      <c r="E1346" s="6" t="n"/>
      <c r="F1346" s="7" t="n"/>
      <c r="G1346" s="445" t="inlineStr">
        <is>
          <t>MOYENNE DE LA PERIODE DE RELEVE</t>
        </is>
      </c>
      <c r="H1346" s="446" t="n"/>
      <c r="I1346" s="446" t="n"/>
      <c r="J1346" s="446" t="n"/>
      <c r="K1346" s="446" t="n"/>
      <c r="L1346" s="446" t="n"/>
      <c r="M1346" s="446" t="n"/>
      <c r="N1346" s="446" t="n"/>
      <c r="O1346" s="446" t="n"/>
      <c r="P1346" s="446" t="n"/>
      <c r="Q1346" s="446" t="n"/>
      <c r="R1346" s="446" t="n"/>
      <c r="S1346" s="446" t="n"/>
      <c r="T1346" s="446" t="n"/>
      <c r="U1346" s="446" t="n"/>
      <c r="V1346" s="446" t="n"/>
      <c r="W1346" s="446" t="n"/>
      <c r="X1346" s="446" t="n"/>
      <c r="Y1346" s="446" t="n"/>
      <c r="Z1346" s="446" t="n"/>
      <c r="AA1346" s="446" t="n"/>
      <c r="AB1346" s="446" t="n"/>
      <c r="AC1346" s="446" t="n"/>
      <c r="AD1346" s="446" t="n"/>
      <c r="AE1346" s="446" t="n"/>
      <c r="AF1346" s="446" t="n"/>
      <c r="AG1346" s="8" t="n"/>
      <c r="AH1346" s="8" t="n"/>
      <c r="AI1346" s="8" t="n"/>
      <c r="AJ1346" s="8" t="n"/>
      <c r="AK1346" s="8" t="n"/>
      <c r="AL1346" s="8" t="n"/>
      <c r="AM1346" s="9" t="n"/>
      <c r="AN1346" s="10" t="n"/>
    </row>
    <row r="1347" ht="15.75" customHeight="1">
      <c r="B1347" s="11" t="n"/>
      <c r="C1347" s="12" t="n"/>
      <c r="D1347" s="12" t="n"/>
      <c r="E1347" s="12" t="n"/>
      <c r="F1347" s="13" t="n"/>
      <c r="G1347" s="550" t="inlineStr">
        <is>
          <t>SENS1</t>
        </is>
      </c>
      <c r="H1347" s="427" t="n"/>
      <c r="I1347" s="427" t="n"/>
      <c r="J1347" s="428" t="n"/>
      <c r="K1347" s="444" t="inlineStr">
        <is>
          <t>Sens</t>
        </is>
      </c>
      <c r="L1347" s="440" t="n">
        <v>1</v>
      </c>
      <c r="M1347" s="447" t="inlineStr">
        <is>
          <t>Voie</t>
        </is>
      </c>
      <c r="N1347" s="440" t="n">
        <v>0</v>
      </c>
      <c r="O1347" s="14" t="n"/>
      <c r="P1347" s="15" t="n"/>
      <c r="Q1347" s="441" t="inlineStr">
        <is>
          <t>{{SECT_INFO}}</t>
        </is>
      </c>
      <c r="R1347" s="427" t="n"/>
      <c r="S1347" s="427" t="n"/>
      <c r="T1347" s="427" t="n"/>
      <c r="U1347" s="427" t="n"/>
      <c r="V1347" s="427" t="n"/>
      <c r="W1347" s="427" t="n"/>
      <c r="X1347" s="427" t="n"/>
      <c r="Y1347" s="428" t="n"/>
      <c r="Z1347" s="441" t="inlineStr">
        <is>
          <t>{{SURVEY_PERIOD}}</t>
        </is>
      </c>
      <c r="AA1347" s="427" t="n"/>
      <c r="AB1347" s="427" t="n"/>
      <c r="AC1347" s="427" t="n"/>
      <c r="AD1347" s="427" t="n"/>
      <c r="AE1347" s="427" t="n"/>
      <c r="AF1347" s="428" t="n"/>
      <c r="AG1347" s="441" t="inlineStr">
        <is>
          <t>Mode 4 / Seq = 60mn</t>
        </is>
      </c>
      <c r="AH1347" s="427" t="n"/>
      <c r="AI1347" s="427" t="n"/>
      <c r="AJ1347" s="427" t="n"/>
      <c r="AK1347" s="427" t="n"/>
      <c r="AL1347" s="427" t="n"/>
      <c r="AM1347" s="428" t="n"/>
      <c r="AN1347" s="16" t="n"/>
    </row>
    <row r="1348" ht="15.75" customHeight="1">
      <c r="B1348" s="11" t="n"/>
      <c r="C1348" s="12" t="n"/>
      <c r="D1348" s="12" t="n"/>
      <c r="E1348" s="12" t="n"/>
      <c r="F1348" s="13" t="n"/>
      <c r="G1348" s="431" t="n"/>
      <c r="J1348" s="433" t="n"/>
      <c r="K1348" s="434" t="n"/>
      <c r="L1348" s="435" t="n"/>
      <c r="M1348" s="435" t="n"/>
      <c r="N1348" s="435" t="n"/>
      <c r="O1348" s="17" t="n"/>
      <c r="P1348" s="18" t="n"/>
      <c r="Q1348" s="434" t="n"/>
      <c r="R1348" s="435" t="n"/>
      <c r="S1348" s="435" t="n"/>
      <c r="T1348" s="435" t="n"/>
      <c r="U1348" s="435" t="n"/>
      <c r="V1348" s="435" t="n"/>
      <c r="W1348" s="435" t="n"/>
      <c r="X1348" s="435" t="n"/>
      <c r="Y1348" s="436" t="n"/>
      <c r="Z1348" s="434" t="n"/>
      <c r="AA1348" s="435" t="n"/>
      <c r="AB1348" s="435" t="n"/>
      <c r="AC1348" s="435" t="n"/>
      <c r="AD1348" s="435" t="n"/>
      <c r="AE1348" s="435" t="n"/>
      <c r="AF1348" s="436" t="n"/>
      <c r="AG1348" s="434" t="n"/>
      <c r="AH1348" s="435" t="n"/>
      <c r="AI1348" s="435" t="n"/>
      <c r="AJ1348" s="435" t="n"/>
      <c r="AK1348" s="435" t="n"/>
      <c r="AL1348" s="435" t="n"/>
      <c r="AM1348" s="436" t="n"/>
      <c r="AN1348" s="16" t="n"/>
    </row>
    <row r="1349" ht="15.75" customHeight="1">
      <c r="B1349" s="11" t="n"/>
      <c r="C1349" s="12" t="n"/>
      <c r="D1349" s="12" t="n"/>
      <c r="E1349" s="12" t="n"/>
      <c r="F1349" s="13" t="n"/>
      <c r="G1349" s="431" t="n"/>
      <c r="J1349" s="433" t="n"/>
      <c r="K1349" s="443" t="inlineStr">
        <is>
          <t>{{LOCATION}}</t>
        </is>
      </c>
      <c r="L1349" s="427" t="n"/>
      <c r="M1349" s="427" t="n"/>
      <c r="N1349" s="427" t="n"/>
      <c r="O1349" s="427" t="n"/>
      <c r="P1349" s="427" t="n"/>
      <c r="Q1349" s="427" t="n"/>
      <c r="R1349" s="427" t="n"/>
      <c r="S1349" s="427" t="n"/>
      <c r="T1349" s="427" t="n"/>
      <c r="U1349" s="427" t="n"/>
      <c r="V1349" s="427" t="n"/>
      <c r="W1349" s="427" t="n"/>
      <c r="X1349" s="427" t="n"/>
      <c r="Y1349" s="427" t="n"/>
      <c r="Z1349" s="427" t="n"/>
      <c r="AA1349" s="427" t="n"/>
      <c r="AB1349" s="427" t="n"/>
      <c r="AC1349" s="427" t="n"/>
      <c r="AD1349" s="427" t="n"/>
      <c r="AE1349" s="427" t="n"/>
      <c r="AF1349" s="427" t="n"/>
      <c r="AG1349" s="427" t="n"/>
      <c r="AH1349" s="427" t="n"/>
      <c r="AI1349" s="427" t="n"/>
      <c r="AJ1349" s="447" t="inlineStr">
        <is>
          <t>Page</t>
        </is>
      </c>
      <c r="AK1349" s="442" t="inlineStr">
        <is>
          <t>-</t>
        </is>
      </c>
      <c r="AL1349" s="19" t="n"/>
      <c r="AM1349" s="20" t="n"/>
      <c r="AN1349" s="21" t="n"/>
    </row>
    <row r="1350" ht="15.75" customHeight="1">
      <c r="B1350" s="22" t="n"/>
      <c r="C1350" s="23" t="n"/>
      <c r="D1350" s="23" t="n"/>
      <c r="E1350" s="23" t="n"/>
      <c r="F1350" s="24" t="n"/>
      <c r="G1350" s="434" t="n"/>
      <c r="H1350" s="435" t="n"/>
      <c r="I1350" s="435" t="n"/>
      <c r="J1350" s="436" t="n"/>
      <c r="K1350" s="434" t="n"/>
      <c r="L1350" s="435" t="n"/>
      <c r="M1350" s="435" t="n"/>
      <c r="N1350" s="435" t="n"/>
      <c r="O1350" s="435" t="n"/>
      <c r="P1350" s="435" t="n"/>
      <c r="Q1350" s="435" t="n"/>
      <c r="R1350" s="435" t="n"/>
      <c r="S1350" s="435" t="n"/>
      <c r="T1350" s="435" t="n"/>
      <c r="U1350" s="435" t="n"/>
      <c r="V1350" s="435" t="n"/>
      <c r="W1350" s="435" t="n"/>
      <c r="X1350" s="435" t="n"/>
      <c r="Y1350" s="435" t="n"/>
      <c r="Z1350" s="435" t="n"/>
      <c r="AA1350" s="435" t="n"/>
      <c r="AB1350" s="435" t="n"/>
      <c r="AC1350" s="435" t="n"/>
      <c r="AD1350" s="435" t="n"/>
      <c r="AE1350" s="435" t="n"/>
      <c r="AF1350" s="435" t="n"/>
      <c r="AG1350" s="435" t="n"/>
      <c r="AH1350" s="435" t="n"/>
      <c r="AI1350" s="435" t="n"/>
      <c r="AJ1350" s="435" t="n"/>
      <c r="AK1350" s="435" t="n"/>
      <c r="AL1350" s="25" t="n"/>
      <c r="AM1350" s="26" t="n"/>
    </row>
    <row r="1351" ht="15.75" customFormat="1" customHeight="1" s="27">
      <c r="B1351" s="28" t="n"/>
      <c r="C1351" s="29" t="n"/>
      <c r="D1351" s="29" t="n"/>
      <c r="E1351" s="29" t="n"/>
      <c r="F1351" s="29" t="n"/>
      <c r="G1351" s="29" t="n"/>
      <c r="H1351" s="29" t="n"/>
      <c r="I1351" s="29" t="n"/>
      <c r="J1351" s="29" t="n"/>
      <c r="K1351" s="29" t="n"/>
      <c r="L1351" s="29" t="n"/>
      <c r="M1351" s="29" t="n"/>
      <c r="N1351" s="29" t="n"/>
      <c r="O1351" s="29" t="n"/>
      <c r="P1351" s="29" t="n"/>
      <c r="Q1351" s="29" t="n"/>
      <c r="R1351" s="29" t="n"/>
      <c r="S1351" s="29" t="n"/>
      <c r="T1351" s="29" t="n"/>
      <c r="U1351" s="29" t="n"/>
      <c r="V1351" s="29" t="n"/>
      <c r="W1351" s="29" t="n"/>
      <c r="X1351" s="29" t="n"/>
      <c r="Y1351" s="29" t="n"/>
      <c r="Z1351" s="29" t="n"/>
      <c r="AO1351" s="3" t="n"/>
      <c r="AP1351" s="4" t="n"/>
      <c r="AQ1351" s="4" t="n"/>
      <c r="AR1351" s="4" t="n"/>
      <c r="AS1351" s="4" t="n"/>
    </row>
    <row r="1352" hidden="1" ht="15.75" customFormat="1" customHeight="1" s="30">
      <c r="B1352" s="31" t="inlineStr">
        <is>
          <t>Vitesses</t>
        </is>
      </c>
      <c r="C1352" s="31" t="n">
        <v>0</v>
      </c>
      <c r="D1352" s="31" t="n">
        <v>20</v>
      </c>
      <c r="E1352" s="31" t="n">
        <v>20</v>
      </c>
      <c r="F1352" s="31" t="n">
        <v>30</v>
      </c>
      <c r="G1352" s="31" t="n">
        <v>30</v>
      </c>
      <c r="H1352" s="31" t="n">
        <v>40</v>
      </c>
      <c r="I1352" s="31" t="n">
        <v>40</v>
      </c>
      <c r="J1352" s="31" t="n">
        <v>50</v>
      </c>
      <c r="K1352" s="31" t="n">
        <v>50</v>
      </c>
      <c r="L1352" s="31" t="n">
        <v>60</v>
      </c>
      <c r="M1352" s="31" t="n">
        <v>60</v>
      </c>
      <c r="N1352" s="31" t="n">
        <v>70</v>
      </c>
      <c r="O1352" s="31" t="n">
        <v>70</v>
      </c>
      <c r="P1352" s="31" t="n">
        <v>80</v>
      </c>
      <c r="Q1352" s="31" t="n">
        <v>80</v>
      </c>
      <c r="R1352" s="31" t="n">
        <v>90</v>
      </c>
      <c r="S1352" s="31" t="n">
        <v>90</v>
      </c>
      <c r="T1352" s="31" t="n">
        <v>100</v>
      </c>
      <c r="U1352" s="31" t="n">
        <v>100</v>
      </c>
      <c r="V1352" s="31" t="n">
        <v>110</v>
      </c>
      <c r="W1352" s="31" t="n">
        <v>110</v>
      </c>
      <c r="X1352" s="31" t="n">
        <v>120</v>
      </c>
      <c r="Y1352" s="31" t="n">
        <v>120</v>
      </c>
      <c r="Z1352" s="31" t="n">
        <v>130</v>
      </c>
      <c r="AO1352" s="3" t="n"/>
    </row>
    <row r="1353" ht="15.75" customHeight="1">
      <c r="B1353" s="450" t="n"/>
      <c r="C1353" s="32" t="n"/>
      <c r="D1353" s="32" t="inlineStr">
        <is>
          <t>&lt;20</t>
        </is>
      </c>
      <c r="E1353" s="32" t="n"/>
      <c r="F1353" s="32" t="inlineStr">
        <is>
          <t>20 - 30</t>
        </is>
      </c>
      <c r="G1353" s="32" t="n"/>
      <c r="H1353" s="32" t="inlineStr">
        <is>
          <t>30 - 40</t>
        </is>
      </c>
      <c r="I1353" s="32" t="n"/>
      <c r="J1353" s="32" t="inlineStr">
        <is>
          <t>40 - 50</t>
        </is>
      </c>
      <c r="K1353" s="32" t="n"/>
      <c r="L1353" s="32" t="inlineStr">
        <is>
          <t>50 - 60</t>
        </is>
      </c>
      <c r="M1353" s="32" t="n"/>
      <c r="N1353" s="32" t="inlineStr">
        <is>
          <t>60 - 70</t>
        </is>
      </c>
      <c r="O1353" s="32" t="n"/>
      <c r="P1353" s="32" t="inlineStr">
        <is>
          <t>70 - 80</t>
        </is>
      </c>
      <c r="Q1353" s="32" t="n"/>
      <c r="R1353" s="32" t="inlineStr">
        <is>
          <t>80 - 90</t>
        </is>
      </c>
      <c r="S1353" s="32" t="n"/>
      <c r="T1353" s="32" t="inlineStr">
        <is>
          <t>90 - 100</t>
        </is>
      </c>
      <c r="U1353" s="32" t="n"/>
      <c r="V1353" s="32" t="inlineStr">
        <is>
          <t>100 - 110</t>
        </is>
      </c>
      <c r="W1353" s="32" t="n"/>
      <c r="X1353" s="32" t="inlineStr">
        <is>
          <t>110 - 120</t>
        </is>
      </c>
      <c r="Y1353" s="32" t="n"/>
      <c r="Z1353" s="32" t="inlineStr">
        <is>
          <t>&gt;120</t>
        </is>
      </c>
      <c r="AA1353" s="33" t="n"/>
      <c r="AB1353" s="34" t="inlineStr">
        <is>
          <t>Vmoy(km/h)</t>
        </is>
      </c>
      <c r="AC1353" s="33" t="n"/>
      <c r="AD1353" s="35" t="inlineStr">
        <is>
          <t xml:space="preserve">     Débit</t>
        </is>
      </c>
      <c r="AE1353" s="34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</row>
    <row r="1354" ht="15.75" customHeight="1">
      <c r="B1354" s="434" t="n"/>
      <c r="C1354" s="37" t="inlineStr">
        <is>
          <t>VL</t>
        </is>
      </c>
      <c r="D1354" s="37" t="inlineStr">
        <is>
          <t>PL</t>
        </is>
      </c>
      <c r="E1354" s="37" t="inlineStr">
        <is>
          <t>VL</t>
        </is>
      </c>
      <c r="F1354" s="37" t="inlineStr">
        <is>
          <t>PL</t>
        </is>
      </c>
      <c r="G1354" s="37" t="inlineStr">
        <is>
          <t>VL</t>
        </is>
      </c>
      <c r="H1354" s="37" t="inlineStr">
        <is>
          <t>PL</t>
        </is>
      </c>
      <c r="I1354" s="37" t="inlineStr">
        <is>
          <t>VL</t>
        </is>
      </c>
      <c r="J1354" s="37" t="inlineStr">
        <is>
          <t>PL</t>
        </is>
      </c>
      <c r="K1354" s="37" t="inlineStr">
        <is>
          <t>VL</t>
        </is>
      </c>
      <c r="L1354" s="37" t="inlineStr">
        <is>
          <t>PL</t>
        </is>
      </c>
      <c r="M1354" s="37" t="inlineStr">
        <is>
          <t>VL</t>
        </is>
      </c>
      <c r="N1354" s="37" t="inlineStr">
        <is>
          <t>PL</t>
        </is>
      </c>
      <c r="O1354" s="37" t="inlineStr">
        <is>
          <t>VL</t>
        </is>
      </c>
      <c r="P1354" s="37" t="inlineStr">
        <is>
          <t>PL</t>
        </is>
      </c>
      <c r="Q1354" s="37" t="inlineStr">
        <is>
          <t>VL</t>
        </is>
      </c>
      <c r="R1354" s="37" t="inlineStr">
        <is>
          <t>PL</t>
        </is>
      </c>
      <c r="S1354" s="37" t="inlineStr">
        <is>
          <t>VL</t>
        </is>
      </c>
      <c r="T1354" s="37" t="inlineStr">
        <is>
          <t>PL</t>
        </is>
      </c>
      <c r="U1354" s="37" t="inlineStr">
        <is>
          <t>VL</t>
        </is>
      </c>
      <c r="V1354" s="37" t="inlineStr">
        <is>
          <t>PL</t>
        </is>
      </c>
      <c r="W1354" s="37" t="inlineStr">
        <is>
          <t>VL</t>
        </is>
      </c>
      <c r="X1354" s="37" t="inlineStr">
        <is>
          <t>PL</t>
        </is>
      </c>
      <c r="Y1354" s="37" t="inlineStr">
        <is>
          <t>VL</t>
        </is>
      </c>
      <c r="Z1354" s="37" t="inlineStr">
        <is>
          <t>PL</t>
        </is>
      </c>
      <c r="AA1354" s="38" t="inlineStr">
        <is>
          <t>VL</t>
        </is>
      </c>
      <c r="AB1354" s="39" t="inlineStr">
        <is>
          <t>PL</t>
        </is>
      </c>
      <c r="AC1354" s="38" t="inlineStr">
        <is>
          <t>VL</t>
        </is>
      </c>
      <c r="AD1354" s="37" t="inlineStr">
        <is>
          <t>PL</t>
        </is>
      </c>
      <c r="AE1354" s="39" t="inlineStr">
        <is>
          <t>TV</t>
        </is>
      </c>
      <c r="AF1354" s="40" t="n"/>
      <c r="AG1354" s="40" t="n"/>
      <c r="AH1354" s="40" t="n"/>
      <c r="AI1354" s="40" t="n"/>
      <c r="AJ1354" s="40" t="n"/>
      <c r="AK1354" s="40" t="n"/>
      <c r="AL1354" s="40" t="n"/>
      <c r="AM1354" s="40" t="n"/>
      <c r="AN1354" s="40" t="n"/>
    </row>
    <row r="1355" ht="15.75" customHeight="1">
      <c r="B1355" s="41" t="inlineStr">
        <is>
          <t>0h - 1h</t>
        </is>
      </c>
      <c r="C1355" s="42" t="n"/>
      <c r="D1355" s="42" t="n"/>
      <c r="E1355" s="42" t="n"/>
      <c r="F1355" s="42" t="n"/>
      <c r="G1355" s="42" t="n"/>
      <c r="H1355" s="42" t="n"/>
      <c r="I1355" s="42" t="n"/>
      <c r="J1355" s="42" t="n"/>
      <c r="K1355" s="42" t="n"/>
      <c r="L1355" s="42" t="n"/>
      <c r="M1355" s="42" t="n"/>
      <c r="N1355" s="42" t="n"/>
      <c r="O1355" s="42" t="n"/>
      <c r="P1355" s="42" t="n"/>
      <c r="Q1355" s="42" t="n"/>
      <c r="R1355" s="42" t="n"/>
      <c r="S1355" s="42" t="n"/>
      <c r="T1355" s="42" t="n"/>
      <c r="U1355" s="42" t="n"/>
      <c r="V1355" s="42" t="n"/>
      <c r="W1355" s="42" t="n"/>
      <c r="X1355" s="42" t="n"/>
      <c r="Y1355" s="42" t="n"/>
      <c r="Z1355" s="42" t="n"/>
      <c r="AA1355" s="43">
        <f>IF(AC1355=0,"",(C1355*(C$8+D$8)/2+E1355*(E$8+F$8)/2+G1355*(G$8+H$8)/2+I1355*(I$8+J$8)/2+K1355*(K$8+L$8)/2+M1355*(M$8+N$8)/2+O1355*(O$8+P$8)/2+Q1355*(Q$8+R$8)/2+S1355*(S$8+T$8)/2+U1355*(U$8+V$8)/2+W1355*(W$8+X$8)/2+Y1355*(Y$8+Z$8)/2)/AC1355)</f>
        <v/>
      </c>
      <c r="AB1355" s="44">
        <f>IF(AD1355=0,"",(D1355*(D$8+C$8)/2+F1355*(F$8+E$8)/2+H1355*(H$8+G$8)/2+J1355*(J$8+I$8)/2+L1355*(L$8+K$8)/2+N1355*(N$8+M$8)/2+P1355*(P$8+O$8)/2+R1355*(R$8+Q$8)/2+T1355*(T$8+S$8)/2+V1355*(V$8+U$8)/2+X1355*(X$8+W$8)/2+Z1355*(Z$8+Y$8)/2)/AD1355)</f>
        <v/>
      </c>
      <c r="AC1355" s="45">
        <f>SUM(C1355,E1355,G1355,I1355,K1355,M1355,O1355,Q1355,S1355,U1355,W1355,Y1355)</f>
        <v/>
      </c>
      <c r="AD1355" s="46">
        <f>SUM(D1355,F1355,H1355,J1355,L1355,N1355,P1355,R1355,T1355,V1355,X1355,Z1355)</f>
        <v/>
      </c>
      <c r="AE1355" s="47">
        <f>AC1355+AD1355</f>
        <v/>
      </c>
      <c r="AF1355" s="40" t="n"/>
      <c r="AG1355" s="40" t="n"/>
      <c r="AH1355" s="40" t="n"/>
      <c r="AI1355" s="40" t="n"/>
      <c r="AJ1355" s="40" t="n"/>
      <c r="AK1355" s="40" t="n"/>
      <c r="AL1355" s="40" t="n"/>
      <c r="AM1355" s="40" t="n"/>
      <c r="AN1355" s="40" t="n"/>
      <c r="AO1355" s="48">
        <f>TIME(HOUR(AP1355),MINUTE(AP1355),0)</f>
        <v/>
      </c>
      <c r="AP1355" s="48">
        <f>#REF!</f>
        <v/>
      </c>
    </row>
    <row r="1356" ht="15.75" customHeight="1">
      <c r="B1356" s="41" t="inlineStr">
        <is>
          <t>1h - 2h</t>
        </is>
      </c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  <c r="P1356" s="42" t="n"/>
      <c r="Q1356" s="42" t="n"/>
      <c r="R1356" s="42" t="n"/>
      <c r="S1356" s="42" t="n"/>
      <c r="T1356" s="42" t="n"/>
      <c r="U1356" s="42" t="n"/>
      <c r="V1356" s="42" t="n"/>
      <c r="W1356" s="42" t="n"/>
      <c r="X1356" s="42" t="n"/>
      <c r="Y1356" s="42" t="n"/>
      <c r="Z1356" s="42" t="n"/>
      <c r="AA1356" s="43">
        <f>IF(AC1356=0,"",(C1356*(C$8+D$8)/2+E1356*(E$8+F$8)/2+G1356*(G$8+H$8)/2+I1356*(I$8+J$8)/2+K1356*(K$8+L$8)/2+M1356*(M$8+N$8)/2+O1356*(O$8+P$8)/2+Q1356*(Q$8+R$8)/2+S1356*(S$8+T$8)/2+U1356*(U$8+V$8)/2+W1356*(W$8+X$8)/2+Y1356*(Y$8+Z$8)/2)/AC1356)</f>
        <v/>
      </c>
      <c r="AB1356" s="44">
        <f>IF(AD1356=0,"",(D1356*(D$8+C$8)/2+F1356*(F$8+E$8)/2+H1356*(H$8+G$8)/2+J1356*(J$8+I$8)/2+L1356*(L$8+K$8)/2+N1356*(N$8+M$8)/2+P1356*(P$8+O$8)/2+R1356*(R$8+Q$8)/2+T1356*(T$8+S$8)/2+V1356*(V$8+U$8)/2+X1356*(X$8+W$8)/2+Z1356*(Z$8+Y$8)/2)/AD1356)</f>
        <v/>
      </c>
      <c r="AC1356" s="45">
        <f>SUM(C1356,E1356,G1356,I1356,K1356,M1356,O1356,Q1356,S1356,U1356,W1356,Y1356)</f>
        <v/>
      </c>
      <c r="AD1356" s="46">
        <f>SUM(D1356,F1356,H1356,J1356,L1356,N1356,P1356,R1356,T1356,V1356,X1356,Z1356)</f>
        <v/>
      </c>
      <c r="AE1356" s="47">
        <f>AC1356+AD1356</f>
        <v/>
      </c>
      <c r="AF1356" s="40" t="n"/>
      <c r="AG1356" s="40" t="n"/>
      <c r="AH1356" s="40" t="n"/>
      <c r="AI1356" s="40" t="n"/>
      <c r="AJ1356" s="40" t="n"/>
      <c r="AK1356" s="40" t="n"/>
      <c r="AL1356" s="40" t="n"/>
      <c r="AM1356" s="40" t="n"/>
      <c r="AN1356" s="40" t="n"/>
      <c r="AO1356" s="48">
        <f>AO1355+TIME(0,60*$AH$43/24,0)</f>
        <v/>
      </c>
      <c r="AP1356" s="48">
        <f>AP1355+TIME(0,60*$AH$43/24,0)</f>
        <v/>
      </c>
    </row>
    <row r="1357" ht="15.75" customHeight="1">
      <c r="B1357" s="41" t="inlineStr">
        <is>
          <t>2h - 3h</t>
        </is>
      </c>
      <c r="C1357" s="42" t="n"/>
      <c r="D1357" s="42" t="n"/>
      <c r="E1357" s="42" t="n"/>
      <c r="F1357" s="42" t="n"/>
      <c r="G1357" s="42" t="n"/>
      <c r="H1357" s="42" t="n"/>
      <c r="I1357" s="42" t="n"/>
      <c r="J1357" s="42" t="n"/>
      <c r="K1357" s="42" t="n"/>
      <c r="L1357" s="42" t="n"/>
      <c r="M1357" s="42" t="n"/>
      <c r="N1357" s="42" t="n"/>
      <c r="O1357" s="42" t="n"/>
      <c r="P1357" s="42" t="n"/>
      <c r="Q1357" s="42" t="n"/>
      <c r="R1357" s="42" t="n"/>
      <c r="S1357" s="42" t="n"/>
      <c r="T1357" s="42" t="n"/>
      <c r="U1357" s="42" t="n"/>
      <c r="V1357" s="42" t="n"/>
      <c r="W1357" s="42" t="n"/>
      <c r="X1357" s="42" t="n"/>
      <c r="Y1357" s="42" t="n"/>
      <c r="Z1357" s="42" t="n"/>
      <c r="AA1357" s="43">
        <f>IF(AC1357=0,"",(C1357*(C$8+D$8)/2+E1357*(E$8+F$8)/2+G1357*(G$8+H$8)/2+I1357*(I$8+J$8)/2+K1357*(K$8+L$8)/2+M1357*(M$8+N$8)/2+O1357*(O$8+P$8)/2+Q1357*(Q$8+R$8)/2+S1357*(S$8+T$8)/2+U1357*(U$8+V$8)/2+W1357*(W$8+X$8)/2+Y1357*(Y$8+Z$8)/2)/AC1357)</f>
        <v/>
      </c>
      <c r="AB1357" s="44">
        <f>IF(AD1357=0,"",(D1357*(D$8+C$8)/2+F1357*(F$8+E$8)/2+H1357*(H$8+G$8)/2+J1357*(J$8+I$8)/2+L1357*(L$8+K$8)/2+N1357*(N$8+M$8)/2+P1357*(P$8+O$8)/2+R1357*(R$8+Q$8)/2+T1357*(T$8+S$8)/2+V1357*(V$8+U$8)/2+X1357*(X$8+W$8)/2+Z1357*(Z$8+Y$8)/2)/AD1357)</f>
        <v/>
      </c>
      <c r="AC1357" s="45">
        <f>SUM(C1357,E1357,G1357,I1357,K1357,M1357,O1357,Q1357,S1357,U1357,W1357,Y1357)</f>
        <v/>
      </c>
      <c r="AD1357" s="46">
        <f>SUM(D1357,F1357,H1357,J1357,L1357,N1357,P1357,R1357,T1357,V1357,X1357,Z1357)</f>
        <v/>
      </c>
      <c r="AE1357" s="47">
        <f>AC1357+AD1357</f>
        <v/>
      </c>
      <c r="AF1357" s="40" t="n"/>
      <c r="AG1357" s="40" t="n"/>
      <c r="AH1357" s="40" t="n"/>
      <c r="AI1357" s="40" t="n"/>
      <c r="AJ1357" s="40" t="n"/>
      <c r="AK1357" s="40" t="n"/>
      <c r="AL1357" s="40" t="n"/>
      <c r="AM1357" s="40" t="n"/>
      <c r="AN1357" s="40" t="n"/>
      <c r="AO1357" s="48">
        <f>AO1356+TIME(0,60*$AH$43/24,0)</f>
        <v/>
      </c>
      <c r="AP1357" s="48">
        <f>AP1356+TIME(0,60*$AH$43/24,0)</f>
        <v/>
      </c>
    </row>
    <row r="1358" ht="15.75" customHeight="1">
      <c r="B1358" s="41" t="inlineStr">
        <is>
          <t>3h - 4h</t>
        </is>
      </c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  <c r="P1358" s="42" t="n"/>
      <c r="Q1358" s="42" t="n"/>
      <c r="R1358" s="42" t="n"/>
      <c r="S1358" s="42" t="n"/>
      <c r="T1358" s="42" t="n"/>
      <c r="U1358" s="42" t="n"/>
      <c r="V1358" s="42" t="n"/>
      <c r="W1358" s="42" t="n"/>
      <c r="X1358" s="42" t="n"/>
      <c r="Y1358" s="42" t="n"/>
      <c r="Z1358" s="42" t="n"/>
      <c r="AA1358" s="43">
        <f>IF(AC1358=0,"",(C1358*(C$8+D$8)/2+E1358*(E$8+F$8)/2+G1358*(G$8+H$8)/2+I1358*(I$8+J$8)/2+K1358*(K$8+L$8)/2+M1358*(M$8+N$8)/2+O1358*(O$8+P$8)/2+Q1358*(Q$8+R$8)/2+S1358*(S$8+T$8)/2+U1358*(U$8+V$8)/2+W1358*(W$8+X$8)/2+Y1358*(Y$8+Z$8)/2)/AC1358)</f>
        <v/>
      </c>
      <c r="AB1358" s="44">
        <f>IF(AD1358=0,"",(D1358*(D$8+C$8)/2+F1358*(F$8+E$8)/2+H1358*(H$8+G$8)/2+J1358*(J$8+I$8)/2+L1358*(L$8+K$8)/2+N1358*(N$8+M$8)/2+P1358*(P$8+O$8)/2+R1358*(R$8+Q$8)/2+T1358*(T$8+S$8)/2+V1358*(V$8+U$8)/2+X1358*(X$8+W$8)/2+Z1358*(Z$8+Y$8)/2)/AD1358)</f>
        <v/>
      </c>
      <c r="AC1358" s="45">
        <f>SUM(C1358,E1358,G1358,I1358,K1358,M1358,O1358,Q1358,S1358,U1358,W1358,Y1358)</f>
        <v/>
      </c>
      <c r="AD1358" s="46">
        <f>SUM(D1358,F1358,H1358,J1358,L1358,N1358,P1358,R1358,T1358,V1358,X1358,Z1358)</f>
        <v/>
      </c>
      <c r="AE1358" s="47">
        <f>AC1358+AD1358</f>
        <v/>
      </c>
      <c r="AF1358" s="40" t="n"/>
      <c r="AG1358" s="40" t="n"/>
      <c r="AH1358" s="40" t="n"/>
      <c r="AI1358" s="40" t="n"/>
      <c r="AJ1358" s="40" t="n"/>
      <c r="AK1358" s="40" t="n"/>
      <c r="AL1358" s="40" t="n"/>
      <c r="AM1358" s="40" t="n"/>
      <c r="AN1358" s="40" t="n"/>
      <c r="AO1358" s="48">
        <f>AO1357+TIME(0,60*$AH$43/24,0)</f>
        <v/>
      </c>
      <c r="AP1358" s="48">
        <f>AP1357+TIME(0,60*$AH$43/24,0)</f>
        <v/>
      </c>
    </row>
    <row r="1359" ht="15.75" customHeight="1">
      <c r="B1359" s="41" t="inlineStr">
        <is>
          <t>4h - 5h</t>
        </is>
      </c>
      <c r="C1359" s="42" t="n"/>
      <c r="D1359" s="42" t="n"/>
      <c r="E1359" s="42" t="n"/>
      <c r="F1359" s="42" t="n"/>
      <c r="G1359" s="42" t="n"/>
      <c r="H1359" s="42" t="n"/>
      <c r="I1359" s="42" t="n"/>
      <c r="J1359" s="42" t="n"/>
      <c r="K1359" s="42" t="n"/>
      <c r="L1359" s="42" t="n"/>
      <c r="M1359" s="42" t="n"/>
      <c r="N1359" s="42" t="n"/>
      <c r="O1359" s="42" t="n"/>
      <c r="P1359" s="42" t="n"/>
      <c r="Q1359" s="42" t="n"/>
      <c r="R1359" s="42" t="n"/>
      <c r="S1359" s="42" t="n"/>
      <c r="T1359" s="42" t="n"/>
      <c r="U1359" s="42" t="n"/>
      <c r="V1359" s="42" t="n"/>
      <c r="W1359" s="42" t="n"/>
      <c r="X1359" s="42" t="n"/>
      <c r="Y1359" s="42" t="n"/>
      <c r="Z1359" s="42" t="n"/>
      <c r="AA1359" s="43">
        <f>IF(AC1359=0,"",(C1359*(C$8+D$8)/2+E1359*(E$8+F$8)/2+G1359*(G$8+H$8)/2+I1359*(I$8+J$8)/2+K1359*(K$8+L$8)/2+M1359*(M$8+N$8)/2+O1359*(O$8+P$8)/2+Q1359*(Q$8+R$8)/2+S1359*(S$8+T$8)/2+U1359*(U$8+V$8)/2+W1359*(W$8+X$8)/2+Y1359*(Y$8+Z$8)/2)/AC1359)</f>
        <v/>
      </c>
      <c r="AB1359" s="44">
        <f>IF(AD1359=0,"",(D1359*(D$8+C$8)/2+F1359*(F$8+E$8)/2+H1359*(H$8+G$8)/2+J1359*(J$8+I$8)/2+L1359*(L$8+K$8)/2+N1359*(N$8+M$8)/2+P1359*(P$8+O$8)/2+R1359*(R$8+Q$8)/2+T1359*(T$8+S$8)/2+V1359*(V$8+U$8)/2+X1359*(X$8+W$8)/2+Z1359*(Z$8+Y$8)/2)/AD1359)</f>
        <v/>
      </c>
      <c r="AC1359" s="45">
        <f>SUM(C1359,E1359,G1359,I1359,K1359,M1359,O1359,Q1359,S1359,U1359,W1359,Y1359)</f>
        <v/>
      </c>
      <c r="AD1359" s="46">
        <f>SUM(D1359,F1359,H1359,J1359,L1359,N1359,P1359,R1359,T1359,V1359,X1359,Z1359)</f>
        <v/>
      </c>
      <c r="AE1359" s="47">
        <f>AC1359+AD1359</f>
        <v/>
      </c>
      <c r="AF1359" s="40" t="n"/>
      <c r="AG1359" s="40" t="n"/>
      <c r="AH1359" s="40" t="n"/>
      <c r="AI1359" s="40" t="n"/>
      <c r="AJ1359" s="40" t="n"/>
      <c r="AK1359" s="40" t="n"/>
      <c r="AL1359" s="40" t="n"/>
      <c r="AM1359" s="40" t="n"/>
      <c r="AN1359" s="40" t="n"/>
      <c r="AO1359" s="48">
        <f>AO1358+TIME(0,60*$AH$43/24,0)</f>
        <v/>
      </c>
      <c r="AP1359" s="48">
        <f>AP1358+TIME(0,60*$AH$43/24,0)</f>
        <v/>
      </c>
    </row>
    <row r="1360" ht="15.75" customHeight="1">
      <c r="B1360" s="41" t="inlineStr">
        <is>
          <t>5h - 6h</t>
        </is>
      </c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  <c r="P1360" s="42" t="n"/>
      <c r="Q1360" s="42" t="n"/>
      <c r="R1360" s="42" t="n"/>
      <c r="S1360" s="42" t="n"/>
      <c r="T1360" s="42" t="n"/>
      <c r="U1360" s="42" t="n"/>
      <c r="V1360" s="42" t="n"/>
      <c r="W1360" s="42" t="n"/>
      <c r="X1360" s="42" t="n"/>
      <c r="Y1360" s="42" t="n"/>
      <c r="Z1360" s="42" t="n"/>
      <c r="AA1360" s="43">
        <f>IF(AC1360=0,"",(C1360*(C$8+D$8)/2+E1360*(E$8+F$8)/2+G1360*(G$8+H$8)/2+I1360*(I$8+J$8)/2+K1360*(K$8+L$8)/2+M1360*(M$8+N$8)/2+O1360*(O$8+P$8)/2+Q1360*(Q$8+R$8)/2+S1360*(S$8+T$8)/2+U1360*(U$8+V$8)/2+W1360*(W$8+X$8)/2+Y1360*(Y$8+Z$8)/2)/AC1360)</f>
        <v/>
      </c>
      <c r="AB1360" s="44">
        <f>IF(AD1360=0,"",(D1360*(D$8+C$8)/2+F1360*(F$8+E$8)/2+H1360*(H$8+G$8)/2+J1360*(J$8+I$8)/2+L1360*(L$8+K$8)/2+N1360*(N$8+M$8)/2+P1360*(P$8+O$8)/2+R1360*(R$8+Q$8)/2+T1360*(T$8+S$8)/2+V1360*(V$8+U$8)/2+X1360*(X$8+W$8)/2+Z1360*(Z$8+Y$8)/2)/AD1360)</f>
        <v/>
      </c>
      <c r="AC1360" s="45">
        <f>SUM(C1360,E1360,G1360,I1360,K1360,M1360,O1360,Q1360,S1360,U1360,W1360,Y1360)</f>
        <v/>
      </c>
      <c r="AD1360" s="46">
        <f>SUM(D1360,F1360,H1360,J1360,L1360,N1360,P1360,R1360,T1360,V1360,X1360,Z1360)</f>
        <v/>
      </c>
      <c r="AE1360" s="47">
        <f>AC1360+AD1360</f>
        <v/>
      </c>
      <c r="AF1360" s="40" t="n"/>
      <c r="AG1360" s="40" t="n"/>
      <c r="AH1360" s="40" t="n"/>
      <c r="AI1360" s="40" t="n"/>
      <c r="AJ1360" s="40" t="n"/>
      <c r="AK1360" s="40" t="n"/>
      <c r="AL1360" s="40" t="n"/>
      <c r="AM1360" s="40" t="n"/>
      <c r="AN1360" s="40" t="n"/>
      <c r="AO1360" s="48">
        <f>AO1359+TIME(0,60*$AH$43/24,0)</f>
        <v/>
      </c>
      <c r="AP1360" s="48">
        <f>AP1359+TIME(0,60*$AH$43/24,0)</f>
        <v/>
      </c>
    </row>
    <row r="1361" ht="15.75" customHeight="1">
      <c r="B1361" s="41" t="inlineStr">
        <is>
          <t>6h - 7h</t>
        </is>
      </c>
      <c r="C1361" s="42" t="n"/>
      <c r="D1361" s="42" t="n"/>
      <c r="E1361" s="42" t="n"/>
      <c r="F1361" s="42" t="n"/>
      <c r="G1361" s="42" t="n"/>
      <c r="H1361" s="42" t="n"/>
      <c r="I1361" s="42" t="n"/>
      <c r="J1361" s="42" t="n"/>
      <c r="K1361" s="42" t="n"/>
      <c r="L1361" s="42" t="n"/>
      <c r="M1361" s="42" t="n"/>
      <c r="N1361" s="42" t="n"/>
      <c r="O1361" s="42" t="n"/>
      <c r="P1361" s="42" t="n"/>
      <c r="Q1361" s="42" t="n"/>
      <c r="R1361" s="42" t="n"/>
      <c r="S1361" s="42" t="n"/>
      <c r="T1361" s="42" t="n"/>
      <c r="U1361" s="42" t="n"/>
      <c r="V1361" s="42" t="n"/>
      <c r="W1361" s="42" t="n"/>
      <c r="X1361" s="42" t="n"/>
      <c r="Y1361" s="42" t="n"/>
      <c r="Z1361" s="42" t="n"/>
      <c r="AA1361" s="43">
        <f>IF(AC1361=0,"",(C1361*(C$8+D$8)/2+E1361*(E$8+F$8)/2+G1361*(G$8+H$8)/2+I1361*(I$8+J$8)/2+K1361*(K$8+L$8)/2+M1361*(M$8+N$8)/2+O1361*(O$8+P$8)/2+Q1361*(Q$8+R$8)/2+S1361*(S$8+T$8)/2+U1361*(U$8+V$8)/2+W1361*(W$8+X$8)/2+Y1361*(Y$8+Z$8)/2)/AC1361)</f>
        <v/>
      </c>
      <c r="AB1361" s="44">
        <f>IF(AD1361=0,"",(D1361*(D$8+C$8)/2+F1361*(F$8+E$8)/2+H1361*(H$8+G$8)/2+J1361*(J$8+I$8)/2+L1361*(L$8+K$8)/2+N1361*(N$8+M$8)/2+P1361*(P$8+O$8)/2+R1361*(R$8+Q$8)/2+T1361*(T$8+S$8)/2+V1361*(V$8+U$8)/2+X1361*(X$8+W$8)/2+Z1361*(Z$8+Y$8)/2)/AD1361)</f>
        <v/>
      </c>
      <c r="AC1361" s="45">
        <f>SUM(C1361,E1361,G1361,I1361,K1361,M1361,O1361,Q1361,S1361,U1361,W1361,Y1361)</f>
        <v/>
      </c>
      <c r="AD1361" s="46">
        <f>SUM(D1361,F1361,H1361,J1361,L1361,N1361,P1361,R1361,T1361,V1361,X1361,Z1361)</f>
        <v/>
      </c>
      <c r="AE1361" s="47">
        <f>AC1361+AD1361</f>
        <v/>
      </c>
      <c r="AF1361" s="40" t="n"/>
      <c r="AG1361" s="40" t="n"/>
      <c r="AH1361" s="40" t="n"/>
      <c r="AI1361" s="40" t="n"/>
      <c r="AJ1361" s="40" t="n"/>
      <c r="AK1361" s="40" t="n"/>
      <c r="AL1361" s="40" t="n"/>
      <c r="AM1361" s="40" t="n"/>
      <c r="AN1361" s="40" t="n"/>
      <c r="AO1361" s="48">
        <f>AO1360+TIME(0,60*$AH$43/24,0)</f>
        <v/>
      </c>
      <c r="AP1361" s="48">
        <f>AP1360+TIME(0,60*$AH$43/24,0)</f>
        <v/>
      </c>
    </row>
    <row r="1362" ht="15.75" customHeight="1">
      <c r="B1362" s="41" t="inlineStr">
        <is>
          <t>7h - 8h</t>
        </is>
      </c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  <c r="P1362" s="42" t="n"/>
      <c r="Q1362" s="42" t="n"/>
      <c r="R1362" s="42" t="n"/>
      <c r="S1362" s="42" t="n"/>
      <c r="T1362" s="42" t="n"/>
      <c r="U1362" s="42" t="n"/>
      <c r="V1362" s="42" t="n"/>
      <c r="W1362" s="42" t="n"/>
      <c r="X1362" s="42" t="n"/>
      <c r="Y1362" s="42" t="n"/>
      <c r="Z1362" s="42" t="n"/>
      <c r="AA1362" s="43">
        <f>IF(AC1362=0,"",(C1362*(C$8+D$8)/2+E1362*(E$8+F$8)/2+G1362*(G$8+H$8)/2+I1362*(I$8+J$8)/2+K1362*(K$8+L$8)/2+M1362*(M$8+N$8)/2+O1362*(O$8+P$8)/2+Q1362*(Q$8+R$8)/2+S1362*(S$8+T$8)/2+U1362*(U$8+V$8)/2+W1362*(W$8+X$8)/2+Y1362*(Y$8+Z$8)/2)/AC1362)</f>
        <v/>
      </c>
      <c r="AB1362" s="44">
        <f>IF(AD1362=0,"",(D1362*(D$8+C$8)/2+F1362*(F$8+E$8)/2+H1362*(H$8+G$8)/2+J1362*(J$8+I$8)/2+L1362*(L$8+K$8)/2+N1362*(N$8+M$8)/2+P1362*(P$8+O$8)/2+R1362*(R$8+Q$8)/2+T1362*(T$8+S$8)/2+V1362*(V$8+U$8)/2+X1362*(X$8+W$8)/2+Z1362*(Z$8+Y$8)/2)/AD1362)</f>
        <v/>
      </c>
      <c r="AC1362" s="45">
        <f>SUM(C1362,E1362,G1362,I1362,K1362,M1362,O1362,Q1362,S1362,U1362,W1362,Y1362)</f>
        <v/>
      </c>
      <c r="AD1362" s="46">
        <f>SUM(D1362,F1362,H1362,J1362,L1362,N1362,P1362,R1362,T1362,V1362,X1362,Z1362)</f>
        <v/>
      </c>
      <c r="AE1362" s="47">
        <f>AC1362+AD1362</f>
        <v/>
      </c>
      <c r="AF1362" s="40" t="n"/>
      <c r="AG1362" s="40" t="n"/>
      <c r="AH1362" s="40" t="n"/>
      <c r="AI1362" s="40" t="n"/>
      <c r="AJ1362" s="40" t="n"/>
      <c r="AK1362" s="40" t="n"/>
      <c r="AL1362" s="40" t="n"/>
      <c r="AM1362" s="40" t="n"/>
      <c r="AN1362" s="40" t="n"/>
      <c r="AO1362" s="48">
        <f>AO1361+TIME(0,60*$AH$43/24,0)</f>
        <v/>
      </c>
      <c r="AP1362" s="48">
        <f>AP1361+TIME(0,60*$AH$43/24,0)</f>
        <v/>
      </c>
    </row>
    <row r="1363" ht="15.75" customHeight="1">
      <c r="B1363" s="41" t="inlineStr">
        <is>
          <t>8h - 9h</t>
        </is>
      </c>
      <c r="C1363" s="42" t="n"/>
      <c r="D1363" s="42" t="n"/>
      <c r="E1363" s="42" t="n"/>
      <c r="F1363" s="42" t="n"/>
      <c r="G1363" s="42" t="n"/>
      <c r="H1363" s="42" t="n"/>
      <c r="I1363" s="42" t="n"/>
      <c r="J1363" s="42" t="n"/>
      <c r="K1363" s="42" t="n"/>
      <c r="L1363" s="42" t="n"/>
      <c r="M1363" s="42" t="n"/>
      <c r="N1363" s="42" t="n"/>
      <c r="O1363" s="42" t="n"/>
      <c r="P1363" s="42" t="n"/>
      <c r="Q1363" s="42" t="n"/>
      <c r="R1363" s="42" t="n"/>
      <c r="S1363" s="42" t="n"/>
      <c r="T1363" s="42" t="n"/>
      <c r="U1363" s="42" t="n"/>
      <c r="V1363" s="42" t="n"/>
      <c r="W1363" s="42" t="n"/>
      <c r="X1363" s="42" t="n"/>
      <c r="Y1363" s="42" t="n"/>
      <c r="Z1363" s="42" t="n"/>
      <c r="AA1363" s="43">
        <f>IF(AC1363=0,"",(C1363*(C$8+D$8)/2+E1363*(E$8+F$8)/2+G1363*(G$8+H$8)/2+I1363*(I$8+J$8)/2+K1363*(K$8+L$8)/2+M1363*(M$8+N$8)/2+O1363*(O$8+P$8)/2+Q1363*(Q$8+R$8)/2+S1363*(S$8+T$8)/2+U1363*(U$8+V$8)/2+W1363*(W$8+X$8)/2+Y1363*(Y$8+Z$8)/2)/AC1363)</f>
        <v/>
      </c>
      <c r="AB1363" s="44">
        <f>IF(AD1363=0,"",(D1363*(D$8+C$8)/2+F1363*(F$8+E$8)/2+H1363*(H$8+G$8)/2+J1363*(J$8+I$8)/2+L1363*(L$8+K$8)/2+N1363*(N$8+M$8)/2+P1363*(P$8+O$8)/2+R1363*(R$8+Q$8)/2+T1363*(T$8+S$8)/2+V1363*(V$8+U$8)/2+X1363*(X$8+W$8)/2+Z1363*(Z$8+Y$8)/2)/AD1363)</f>
        <v/>
      </c>
      <c r="AC1363" s="45">
        <f>SUM(C1363,E1363,G1363,I1363,K1363,M1363,O1363,Q1363,S1363,U1363,W1363,Y1363)</f>
        <v/>
      </c>
      <c r="AD1363" s="46">
        <f>SUM(D1363,F1363,H1363,J1363,L1363,N1363,P1363,R1363,T1363,V1363,X1363,Z1363)</f>
        <v/>
      </c>
      <c r="AE1363" s="47">
        <f>AC1363+AD1363</f>
        <v/>
      </c>
      <c r="AF1363" s="40" t="n"/>
      <c r="AG1363" s="40" t="n"/>
      <c r="AH1363" s="40" t="n"/>
      <c r="AI1363" s="40" t="n"/>
      <c r="AJ1363" s="40" t="n"/>
      <c r="AK1363" s="40" t="n"/>
      <c r="AL1363" s="40" t="n"/>
      <c r="AM1363" s="40" t="n"/>
      <c r="AN1363" s="40" t="n"/>
      <c r="AO1363" s="48">
        <f>AO1362+TIME(0,60*$AH$43/24,0)</f>
        <v/>
      </c>
      <c r="AP1363" s="48">
        <f>AP1362+TIME(0,60*$AH$43/24,0)</f>
        <v/>
      </c>
    </row>
    <row r="1364" ht="15.75" customHeight="1">
      <c r="B1364" s="41" t="inlineStr">
        <is>
          <t>9h - 10h</t>
        </is>
      </c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  <c r="P1364" s="42" t="n"/>
      <c r="Q1364" s="42" t="n"/>
      <c r="R1364" s="42" t="n"/>
      <c r="S1364" s="42" t="n"/>
      <c r="T1364" s="42" t="n"/>
      <c r="U1364" s="42" t="n"/>
      <c r="V1364" s="42" t="n"/>
      <c r="W1364" s="42" t="n"/>
      <c r="X1364" s="42" t="n"/>
      <c r="Y1364" s="42" t="n"/>
      <c r="Z1364" s="42" t="n"/>
      <c r="AA1364" s="43">
        <f>IF(AC1364=0,"",(C1364*(C$8+D$8)/2+E1364*(E$8+F$8)/2+G1364*(G$8+H$8)/2+I1364*(I$8+J$8)/2+K1364*(K$8+L$8)/2+M1364*(M$8+N$8)/2+O1364*(O$8+P$8)/2+Q1364*(Q$8+R$8)/2+S1364*(S$8+T$8)/2+U1364*(U$8+V$8)/2+W1364*(W$8+X$8)/2+Y1364*(Y$8+Z$8)/2)/AC1364)</f>
        <v/>
      </c>
      <c r="AB1364" s="44">
        <f>IF(AD1364=0,"",(D1364*(D$8+C$8)/2+F1364*(F$8+E$8)/2+H1364*(H$8+G$8)/2+J1364*(J$8+I$8)/2+L1364*(L$8+K$8)/2+N1364*(N$8+M$8)/2+P1364*(P$8+O$8)/2+R1364*(R$8+Q$8)/2+T1364*(T$8+S$8)/2+V1364*(V$8+U$8)/2+X1364*(X$8+W$8)/2+Z1364*(Z$8+Y$8)/2)/AD1364)</f>
        <v/>
      </c>
      <c r="AC1364" s="45">
        <f>SUM(C1364,E1364,G1364,I1364,K1364,M1364,O1364,Q1364,S1364,U1364,W1364,Y1364)</f>
        <v/>
      </c>
      <c r="AD1364" s="46">
        <f>SUM(D1364,F1364,H1364,J1364,L1364,N1364,P1364,R1364,T1364,V1364,X1364,Z1364)</f>
        <v/>
      </c>
      <c r="AE1364" s="47">
        <f>AC1364+AD1364</f>
        <v/>
      </c>
      <c r="AF1364" s="40" t="n"/>
      <c r="AG1364" s="40" t="n"/>
      <c r="AH1364" s="40" t="n"/>
      <c r="AI1364" s="40" t="n"/>
      <c r="AJ1364" s="40" t="n"/>
      <c r="AK1364" s="40" t="n"/>
      <c r="AL1364" s="40" t="n"/>
      <c r="AM1364" s="40" t="n"/>
      <c r="AN1364" s="40" t="n"/>
      <c r="AO1364" s="48">
        <f>AO1363+TIME(0,60*$AH$43/24,0)</f>
        <v/>
      </c>
      <c r="AP1364" s="48">
        <f>AP1363+TIME(0,60*$AH$43/24,0)</f>
        <v/>
      </c>
    </row>
    <row r="1365" ht="15.75" customHeight="1">
      <c r="B1365" s="41" t="inlineStr">
        <is>
          <t>10h - 11h</t>
        </is>
      </c>
      <c r="C1365" s="42" t="n"/>
      <c r="D1365" s="42" t="n"/>
      <c r="E1365" s="42" t="n"/>
      <c r="F1365" s="42" t="n"/>
      <c r="G1365" s="42" t="n"/>
      <c r="H1365" s="42" t="n"/>
      <c r="I1365" s="42" t="n"/>
      <c r="J1365" s="42" t="n"/>
      <c r="K1365" s="42" t="n"/>
      <c r="L1365" s="42" t="n"/>
      <c r="M1365" s="42" t="n"/>
      <c r="N1365" s="42" t="n"/>
      <c r="O1365" s="42" t="n"/>
      <c r="P1365" s="42" t="n"/>
      <c r="Q1365" s="42" t="n"/>
      <c r="R1365" s="42" t="n"/>
      <c r="S1365" s="42" t="n"/>
      <c r="T1365" s="42" t="n"/>
      <c r="U1365" s="42" t="n"/>
      <c r="V1365" s="42" t="n"/>
      <c r="W1365" s="42" t="n"/>
      <c r="X1365" s="42" t="n"/>
      <c r="Y1365" s="42" t="n"/>
      <c r="Z1365" s="42" t="n"/>
      <c r="AA1365" s="43">
        <f>IF(AC1365=0,"",(C1365*(C$8+D$8)/2+E1365*(E$8+F$8)/2+G1365*(G$8+H$8)/2+I1365*(I$8+J$8)/2+K1365*(K$8+L$8)/2+M1365*(M$8+N$8)/2+O1365*(O$8+P$8)/2+Q1365*(Q$8+R$8)/2+S1365*(S$8+T$8)/2+U1365*(U$8+V$8)/2+W1365*(W$8+X$8)/2+Y1365*(Y$8+Z$8)/2)/AC1365)</f>
        <v/>
      </c>
      <c r="AB1365" s="44">
        <f>IF(AD1365=0,"",(D1365*(D$8+C$8)/2+F1365*(F$8+E$8)/2+H1365*(H$8+G$8)/2+J1365*(J$8+I$8)/2+L1365*(L$8+K$8)/2+N1365*(N$8+M$8)/2+P1365*(P$8+O$8)/2+R1365*(R$8+Q$8)/2+T1365*(T$8+S$8)/2+V1365*(V$8+U$8)/2+X1365*(X$8+W$8)/2+Z1365*(Z$8+Y$8)/2)/AD1365)</f>
        <v/>
      </c>
      <c r="AC1365" s="45">
        <f>SUM(C1365,E1365,G1365,I1365,K1365,M1365,O1365,Q1365,S1365,U1365,W1365,Y1365)</f>
        <v/>
      </c>
      <c r="AD1365" s="46">
        <f>SUM(D1365,F1365,H1365,J1365,L1365,N1365,P1365,R1365,T1365,V1365,X1365,Z1365)</f>
        <v/>
      </c>
      <c r="AE1365" s="47">
        <f>AC1365+AD1365</f>
        <v/>
      </c>
      <c r="AF1365" s="40" t="n"/>
      <c r="AG1365" s="40" t="n"/>
      <c r="AH1365" s="40" t="n"/>
      <c r="AI1365" s="40" t="n"/>
      <c r="AJ1365" s="40" t="n"/>
      <c r="AK1365" s="40" t="n"/>
      <c r="AL1365" s="40" t="n"/>
      <c r="AM1365" s="40" t="n"/>
      <c r="AN1365" s="40" t="n"/>
      <c r="AO1365" s="48">
        <f>AO1364+TIME(0,60*$AH$43/24,0)</f>
        <v/>
      </c>
      <c r="AP1365" s="48">
        <f>AP1364+TIME(0,60*$AH$43/24,0)</f>
        <v/>
      </c>
    </row>
    <row r="1366" ht="15.75" customHeight="1">
      <c r="B1366" s="41" t="inlineStr">
        <is>
          <t>11h - 12h</t>
        </is>
      </c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  <c r="P1366" s="42" t="n"/>
      <c r="Q1366" s="42" t="n"/>
      <c r="R1366" s="42" t="n"/>
      <c r="S1366" s="42" t="n"/>
      <c r="T1366" s="42" t="n"/>
      <c r="U1366" s="42" t="n"/>
      <c r="V1366" s="42" t="n"/>
      <c r="W1366" s="42" t="n"/>
      <c r="X1366" s="42" t="n"/>
      <c r="Y1366" s="42" t="n"/>
      <c r="Z1366" s="42" t="n"/>
      <c r="AA1366" s="43">
        <f>IF(AC1366=0,"",(C1366*(C$8+D$8)/2+E1366*(E$8+F$8)/2+G1366*(G$8+H$8)/2+I1366*(I$8+J$8)/2+K1366*(K$8+L$8)/2+M1366*(M$8+N$8)/2+O1366*(O$8+P$8)/2+Q1366*(Q$8+R$8)/2+S1366*(S$8+T$8)/2+U1366*(U$8+V$8)/2+W1366*(W$8+X$8)/2+Y1366*(Y$8+Z$8)/2)/AC1366)</f>
        <v/>
      </c>
      <c r="AB1366" s="44">
        <f>IF(AD1366=0,"",(D1366*(D$8+C$8)/2+F1366*(F$8+E$8)/2+H1366*(H$8+G$8)/2+J1366*(J$8+I$8)/2+L1366*(L$8+K$8)/2+N1366*(N$8+M$8)/2+P1366*(P$8+O$8)/2+R1366*(R$8+Q$8)/2+T1366*(T$8+S$8)/2+V1366*(V$8+U$8)/2+X1366*(X$8+W$8)/2+Z1366*(Z$8+Y$8)/2)/AD1366)</f>
        <v/>
      </c>
      <c r="AC1366" s="45">
        <f>SUM(C1366,E1366,G1366,I1366,K1366,M1366,O1366,Q1366,S1366,U1366,W1366,Y1366)</f>
        <v/>
      </c>
      <c r="AD1366" s="46">
        <f>SUM(D1366,F1366,H1366,J1366,L1366,N1366,P1366,R1366,T1366,V1366,X1366,Z1366)</f>
        <v/>
      </c>
      <c r="AE1366" s="47">
        <f>AC1366+AD1366</f>
        <v/>
      </c>
      <c r="AF1366" s="40" t="n"/>
      <c r="AG1366" s="40" t="n"/>
      <c r="AH1366" s="40" t="n"/>
      <c r="AI1366" s="40" t="n"/>
      <c r="AJ1366" s="40" t="n"/>
      <c r="AK1366" s="40" t="n"/>
      <c r="AL1366" s="40" t="n"/>
      <c r="AM1366" s="40" t="n"/>
      <c r="AN1366" s="40" t="n"/>
      <c r="AO1366" s="48">
        <f>AO1365+TIME(0,60*$AH$43/24,0)</f>
        <v/>
      </c>
      <c r="AP1366" s="48">
        <f>AP1365+TIME(0,60*$AH$43/24,0)</f>
        <v/>
      </c>
    </row>
    <row r="1367" ht="15.75" customHeight="1">
      <c r="B1367" s="41" t="inlineStr">
        <is>
          <t>12h - 13h</t>
        </is>
      </c>
      <c r="C1367" s="42" t="n"/>
      <c r="D1367" s="42" t="n"/>
      <c r="E1367" s="42" t="n"/>
      <c r="F1367" s="42" t="n"/>
      <c r="G1367" s="42" t="n"/>
      <c r="H1367" s="42" t="n"/>
      <c r="I1367" s="42" t="n"/>
      <c r="J1367" s="42" t="n"/>
      <c r="K1367" s="42" t="n"/>
      <c r="L1367" s="42" t="n"/>
      <c r="M1367" s="42" t="n"/>
      <c r="N1367" s="42" t="n"/>
      <c r="O1367" s="42" t="n"/>
      <c r="P1367" s="42" t="n"/>
      <c r="Q1367" s="42" t="n"/>
      <c r="R1367" s="42" t="n"/>
      <c r="S1367" s="42" t="n"/>
      <c r="T1367" s="42" t="n"/>
      <c r="U1367" s="42" t="n"/>
      <c r="V1367" s="42" t="n"/>
      <c r="W1367" s="42" t="n"/>
      <c r="X1367" s="42" t="n"/>
      <c r="Y1367" s="42" t="n"/>
      <c r="Z1367" s="42" t="n"/>
      <c r="AA1367" s="43">
        <f>IF(AC1367=0,"",(C1367*(C$8+D$8)/2+E1367*(E$8+F$8)/2+G1367*(G$8+H$8)/2+I1367*(I$8+J$8)/2+K1367*(K$8+L$8)/2+M1367*(M$8+N$8)/2+O1367*(O$8+P$8)/2+Q1367*(Q$8+R$8)/2+S1367*(S$8+T$8)/2+U1367*(U$8+V$8)/2+W1367*(W$8+X$8)/2+Y1367*(Y$8+Z$8)/2)/AC1367)</f>
        <v/>
      </c>
      <c r="AB1367" s="44">
        <f>IF(AD1367=0,"",(D1367*(D$8+C$8)/2+F1367*(F$8+E$8)/2+H1367*(H$8+G$8)/2+J1367*(J$8+I$8)/2+L1367*(L$8+K$8)/2+N1367*(N$8+M$8)/2+P1367*(P$8+O$8)/2+R1367*(R$8+Q$8)/2+T1367*(T$8+S$8)/2+V1367*(V$8+U$8)/2+X1367*(X$8+W$8)/2+Z1367*(Z$8+Y$8)/2)/AD1367)</f>
        <v/>
      </c>
      <c r="AC1367" s="45">
        <f>SUM(C1367,E1367,G1367,I1367,K1367,M1367,O1367,Q1367,S1367,U1367,W1367,Y1367)</f>
        <v/>
      </c>
      <c r="AD1367" s="46">
        <f>SUM(D1367,F1367,H1367,J1367,L1367,N1367,P1367,R1367,T1367,V1367,X1367,Z1367)</f>
        <v/>
      </c>
      <c r="AE1367" s="47">
        <f>AC1367+AD1367</f>
        <v/>
      </c>
      <c r="AF1367" s="40" t="n"/>
      <c r="AG1367" s="40" t="n"/>
      <c r="AH1367" s="40" t="n"/>
      <c r="AI1367" s="40" t="n"/>
      <c r="AJ1367" s="40" t="n"/>
      <c r="AK1367" s="40" t="n"/>
      <c r="AL1367" s="40" t="n"/>
      <c r="AM1367" s="40" t="n"/>
      <c r="AN1367" s="40" t="n"/>
      <c r="AO1367" s="48">
        <f>AO1366+TIME(0,60*$AH$43/24,0)</f>
        <v/>
      </c>
      <c r="AP1367" s="48">
        <f>AP1366+TIME(0,60*$AH$43/24,0)</f>
        <v/>
      </c>
    </row>
    <row r="1368" ht="15.75" customHeight="1">
      <c r="B1368" s="41" t="inlineStr">
        <is>
          <t>13h - 14h</t>
        </is>
      </c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  <c r="P1368" s="42" t="n"/>
      <c r="Q1368" s="42" t="n"/>
      <c r="R1368" s="42" t="n"/>
      <c r="S1368" s="42" t="n"/>
      <c r="T1368" s="42" t="n"/>
      <c r="U1368" s="42" t="n"/>
      <c r="V1368" s="42" t="n"/>
      <c r="W1368" s="42" t="n"/>
      <c r="X1368" s="42" t="n"/>
      <c r="Y1368" s="42" t="n"/>
      <c r="Z1368" s="42" t="n"/>
      <c r="AA1368" s="43">
        <f>IF(AC1368=0,"",(C1368*(C$8+D$8)/2+E1368*(E$8+F$8)/2+G1368*(G$8+H$8)/2+I1368*(I$8+J$8)/2+K1368*(K$8+L$8)/2+M1368*(M$8+N$8)/2+O1368*(O$8+P$8)/2+Q1368*(Q$8+R$8)/2+S1368*(S$8+T$8)/2+U1368*(U$8+V$8)/2+W1368*(W$8+X$8)/2+Y1368*(Y$8+Z$8)/2)/AC1368)</f>
        <v/>
      </c>
      <c r="AB1368" s="44">
        <f>IF(AD1368=0,"",(D1368*(D$8+C$8)/2+F1368*(F$8+E$8)/2+H1368*(H$8+G$8)/2+J1368*(J$8+I$8)/2+L1368*(L$8+K$8)/2+N1368*(N$8+M$8)/2+P1368*(P$8+O$8)/2+R1368*(R$8+Q$8)/2+T1368*(T$8+S$8)/2+V1368*(V$8+U$8)/2+X1368*(X$8+W$8)/2+Z1368*(Z$8+Y$8)/2)/AD1368)</f>
        <v/>
      </c>
      <c r="AC1368" s="45">
        <f>SUM(C1368,E1368,G1368,I1368,K1368,M1368,O1368,Q1368,S1368,U1368,W1368,Y1368)</f>
        <v/>
      </c>
      <c r="AD1368" s="46">
        <f>SUM(D1368,F1368,H1368,J1368,L1368,N1368,P1368,R1368,T1368,V1368,X1368,Z1368)</f>
        <v/>
      </c>
      <c r="AE1368" s="47">
        <f>AC1368+AD1368</f>
        <v/>
      </c>
      <c r="AF1368" s="40" t="n"/>
      <c r="AG1368" s="40" t="n"/>
      <c r="AH1368" s="40" t="n"/>
      <c r="AI1368" s="40" t="n"/>
      <c r="AJ1368" s="40" t="n"/>
      <c r="AK1368" s="40" t="n"/>
      <c r="AL1368" s="40" t="n"/>
      <c r="AM1368" s="40" t="n"/>
      <c r="AN1368" s="40" t="n"/>
      <c r="AO1368" s="48">
        <f>AO1367+TIME(0,60*$AH$43/24,0)</f>
        <v/>
      </c>
      <c r="AP1368" s="48">
        <f>AP1367+TIME(0,60*$AH$43/24,0)</f>
        <v/>
      </c>
    </row>
    <row r="1369" ht="15.75" customHeight="1">
      <c r="B1369" s="41" t="inlineStr">
        <is>
          <t>14h - 15h</t>
        </is>
      </c>
      <c r="C1369" s="42" t="n"/>
      <c r="D1369" s="42" t="n"/>
      <c r="E1369" s="42" t="n"/>
      <c r="F1369" s="42" t="n"/>
      <c r="G1369" s="42" t="n"/>
      <c r="H1369" s="42" t="n"/>
      <c r="I1369" s="42" t="n"/>
      <c r="J1369" s="42" t="n"/>
      <c r="K1369" s="42" t="n"/>
      <c r="L1369" s="42" t="n"/>
      <c r="M1369" s="42" t="n"/>
      <c r="N1369" s="42" t="n"/>
      <c r="O1369" s="42" t="n"/>
      <c r="P1369" s="42" t="n"/>
      <c r="Q1369" s="42" t="n"/>
      <c r="R1369" s="42" t="n"/>
      <c r="S1369" s="42" t="n"/>
      <c r="T1369" s="42" t="n"/>
      <c r="U1369" s="42" t="n"/>
      <c r="V1369" s="42" t="n"/>
      <c r="W1369" s="42" t="n"/>
      <c r="X1369" s="42" t="n"/>
      <c r="Y1369" s="42" t="n"/>
      <c r="Z1369" s="42" t="n"/>
      <c r="AA1369" s="43">
        <f>IF(AC1369=0,"",(C1369*(C$8+D$8)/2+E1369*(E$8+F$8)/2+G1369*(G$8+H$8)/2+I1369*(I$8+J$8)/2+K1369*(K$8+L$8)/2+M1369*(M$8+N$8)/2+O1369*(O$8+P$8)/2+Q1369*(Q$8+R$8)/2+S1369*(S$8+T$8)/2+U1369*(U$8+V$8)/2+W1369*(W$8+X$8)/2+Y1369*(Y$8+Z$8)/2)/AC1369)</f>
        <v/>
      </c>
      <c r="AB1369" s="44">
        <f>IF(AD1369=0,"",(D1369*(D$8+C$8)/2+F1369*(F$8+E$8)/2+H1369*(H$8+G$8)/2+J1369*(J$8+I$8)/2+L1369*(L$8+K$8)/2+N1369*(N$8+M$8)/2+P1369*(P$8+O$8)/2+R1369*(R$8+Q$8)/2+T1369*(T$8+S$8)/2+V1369*(V$8+U$8)/2+X1369*(X$8+W$8)/2+Z1369*(Z$8+Y$8)/2)/AD1369)</f>
        <v/>
      </c>
      <c r="AC1369" s="45">
        <f>SUM(C1369,E1369,G1369,I1369,K1369,M1369,O1369,Q1369,S1369,U1369,W1369,Y1369)</f>
        <v/>
      </c>
      <c r="AD1369" s="46">
        <f>SUM(D1369,F1369,H1369,J1369,L1369,N1369,P1369,R1369,T1369,V1369,X1369,Z1369)</f>
        <v/>
      </c>
      <c r="AE1369" s="47">
        <f>AC1369+AD1369</f>
        <v/>
      </c>
      <c r="AF1369" s="40" t="n"/>
      <c r="AG1369" s="40" t="n"/>
      <c r="AH1369" s="40" t="n"/>
      <c r="AI1369" s="40" t="n"/>
      <c r="AJ1369" s="40" t="n"/>
      <c r="AK1369" s="40" t="n"/>
      <c r="AL1369" s="40" t="n"/>
      <c r="AM1369" s="40" t="n"/>
      <c r="AN1369" s="40" t="n"/>
      <c r="AO1369" s="48">
        <f>AO1368+TIME(0,60*$AH$43/24,0)</f>
        <v/>
      </c>
      <c r="AP1369" s="48">
        <f>AP1368+TIME(0,60*$AH$43/24,0)</f>
        <v/>
      </c>
    </row>
    <row r="1370" ht="15.75" customHeight="1">
      <c r="B1370" s="41" t="inlineStr">
        <is>
          <t>15h - 16h</t>
        </is>
      </c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  <c r="P1370" s="42" t="n"/>
      <c r="Q1370" s="42" t="n"/>
      <c r="R1370" s="42" t="n"/>
      <c r="S1370" s="42" t="n"/>
      <c r="T1370" s="42" t="n"/>
      <c r="U1370" s="42" t="n"/>
      <c r="V1370" s="42" t="n"/>
      <c r="W1370" s="42" t="n"/>
      <c r="X1370" s="42" t="n"/>
      <c r="Y1370" s="42" t="n"/>
      <c r="Z1370" s="42" t="n"/>
      <c r="AA1370" s="43">
        <f>IF(AC1370=0,"",(C1370*(C$8+D$8)/2+E1370*(E$8+F$8)/2+G1370*(G$8+H$8)/2+I1370*(I$8+J$8)/2+K1370*(K$8+L$8)/2+M1370*(M$8+N$8)/2+O1370*(O$8+P$8)/2+Q1370*(Q$8+R$8)/2+S1370*(S$8+T$8)/2+U1370*(U$8+V$8)/2+W1370*(W$8+X$8)/2+Y1370*(Y$8+Z$8)/2)/AC1370)</f>
        <v/>
      </c>
      <c r="AB1370" s="44">
        <f>IF(AD1370=0,"",(D1370*(D$8+C$8)/2+F1370*(F$8+E$8)/2+H1370*(H$8+G$8)/2+J1370*(J$8+I$8)/2+L1370*(L$8+K$8)/2+N1370*(N$8+M$8)/2+P1370*(P$8+O$8)/2+R1370*(R$8+Q$8)/2+T1370*(T$8+S$8)/2+V1370*(V$8+U$8)/2+X1370*(X$8+W$8)/2+Z1370*(Z$8+Y$8)/2)/AD1370)</f>
        <v/>
      </c>
      <c r="AC1370" s="45">
        <f>SUM(C1370,E1370,G1370,I1370,K1370,M1370,O1370,Q1370,S1370,U1370,W1370,Y1370)</f>
        <v/>
      </c>
      <c r="AD1370" s="46">
        <f>SUM(D1370,F1370,H1370,J1370,L1370,N1370,P1370,R1370,T1370,V1370,X1370,Z1370)</f>
        <v/>
      </c>
      <c r="AE1370" s="47">
        <f>AC1370+AD1370</f>
        <v/>
      </c>
      <c r="AF1370" s="40" t="n"/>
      <c r="AG1370" s="40" t="n"/>
      <c r="AH1370" s="40" t="n"/>
      <c r="AI1370" s="40" t="n"/>
      <c r="AJ1370" s="40" t="n"/>
      <c r="AK1370" s="40" t="n"/>
      <c r="AL1370" s="40" t="n"/>
      <c r="AM1370" s="40" t="n"/>
      <c r="AN1370" s="40" t="n"/>
      <c r="AO1370" s="48">
        <f>AO1369+TIME(0,60*$AH$43/24,0)</f>
        <v/>
      </c>
      <c r="AP1370" s="48">
        <f>AP1369+TIME(0,60*$AH$43/24,0)</f>
        <v/>
      </c>
    </row>
    <row r="1371" ht="15.75" customHeight="1">
      <c r="B1371" s="41" t="inlineStr">
        <is>
          <t>16h - 17h</t>
        </is>
      </c>
      <c r="C1371" s="42" t="n"/>
      <c r="D1371" s="42" t="n"/>
      <c r="E1371" s="42" t="n"/>
      <c r="F1371" s="42" t="n"/>
      <c r="G1371" s="42" t="n"/>
      <c r="H1371" s="42" t="n"/>
      <c r="I1371" s="42" t="n"/>
      <c r="J1371" s="42" t="n"/>
      <c r="K1371" s="42" t="n"/>
      <c r="L1371" s="42" t="n"/>
      <c r="M1371" s="42" t="n"/>
      <c r="N1371" s="42" t="n"/>
      <c r="O1371" s="42" t="n"/>
      <c r="P1371" s="42" t="n"/>
      <c r="Q1371" s="42" t="n"/>
      <c r="R1371" s="42" t="n"/>
      <c r="S1371" s="42" t="n"/>
      <c r="T1371" s="42" t="n"/>
      <c r="U1371" s="42" t="n"/>
      <c r="V1371" s="42" t="n"/>
      <c r="W1371" s="42" t="n"/>
      <c r="X1371" s="42" t="n"/>
      <c r="Y1371" s="42" t="n"/>
      <c r="Z1371" s="42" t="n"/>
      <c r="AA1371" s="43">
        <f>IF(AC1371=0,"",(C1371*(C$8+D$8)/2+E1371*(E$8+F$8)/2+G1371*(G$8+H$8)/2+I1371*(I$8+J$8)/2+K1371*(K$8+L$8)/2+M1371*(M$8+N$8)/2+O1371*(O$8+P$8)/2+Q1371*(Q$8+R$8)/2+S1371*(S$8+T$8)/2+U1371*(U$8+V$8)/2+W1371*(W$8+X$8)/2+Y1371*(Y$8+Z$8)/2)/AC1371)</f>
        <v/>
      </c>
      <c r="AB1371" s="44">
        <f>IF(AD1371=0,"",(D1371*(D$8+C$8)/2+F1371*(F$8+E$8)/2+H1371*(H$8+G$8)/2+J1371*(J$8+I$8)/2+L1371*(L$8+K$8)/2+N1371*(N$8+M$8)/2+P1371*(P$8+O$8)/2+R1371*(R$8+Q$8)/2+T1371*(T$8+S$8)/2+V1371*(V$8+U$8)/2+X1371*(X$8+W$8)/2+Z1371*(Z$8+Y$8)/2)/AD1371)</f>
        <v/>
      </c>
      <c r="AC1371" s="45">
        <f>SUM(C1371,E1371,G1371,I1371,K1371,M1371,O1371,Q1371,S1371,U1371,W1371,Y1371)</f>
        <v/>
      </c>
      <c r="AD1371" s="46">
        <f>SUM(D1371,F1371,H1371,J1371,L1371,N1371,P1371,R1371,T1371,V1371,X1371,Z1371)</f>
        <v/>
      </c>
      <c r="AE1371" s="47">
        <f>AC1371+AD1371</f>
        <v/>
      </c>
      <c r="AF1371" s="40" t="n"/>
      <c r="AG1371" s="40" t="n"/>
      <c r="AH1371" s="40" t="n"/>
      <c r="AI1371" s="40" t="n"/>
      <c r="AJ1371" s="40" t="n"/>
      <c r="AK1371" s="40" t="n"/>
      <c r="AL1371" s="40" t="n"/>
      <c r="AM1371" s="40" t="n"/>
      <c r="AN1371" s="40" t="n"/>
      <c r="AO1371" s="48">
        <f>AO1370+TIME(0,60*$AH$43/24,0)</f>
        <v/>
      </c>
      <c r="AP1371" s="48">
        <f>AP1370+TIME(0,60*$AH$43/24,0)</f>
        <v/>
      </c>
    </row>
    <row r="1372" ht="15.75" customHeight="1">
      <c r="B1372" s="41" t="inlineStr">
        <is>
          <t>17h - 18h</t>
        </is>
      </c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  <c r="P1372" s="42" t="n"/>
      <c r="Q1372" s="42" t="n"/>
      <c r="R1372" s="42" t="n"/>
      <c r="S1372" s="42" t="n"/>
      <c r="T1372" s="42" t="n"/>
      <c r="U1372" s="42" t="n"/>
      <c r="V1372" s="42" t="n"/>
      <c r="W1372" s="42" t="n"/>
      <c r="X1372" s="42" t="n"/>
      <c r="Y1372" s="42" t="n"/>
      <c r="Z1372" s="42" t="n"/>
      <c r="AA1372" s="43">
        <f>IF(AC1372=0,"",(C1372*(C$8+D$8)/2+E1372*(E$8+F$8)/2+G1372*(G$8+H$8)/2+I1372*(I$8+J$8)/2+K1372*(K$8+L$8)/2+M1372*(M$8+N$8)/2+O1372*(O$8+P$8)/2+Q1372*(Q$8+R$8)/2+S1372*(S$8+T$8)/2+U1372*(U$8+V$8)/2+W1372*(W$8+X$8)/2+Y1372*(Y$8+Z$8)/2)/AC1372)</f>
        <v/>
      </c>
      <c r="AB1372" s="44">
        <f>IF(AD1372=0,"",(D1372*(D$8+C$8)/2+F1372*(F$8+E$8)/2+H1372*(H$8+G$8)/2+J1372*(J$8+I$8)/2+L1372*(L$8+K$8)/2+N1372*(N$8+M$8)/2+P1372*(P$8+O$8)/2+R1372*(R$8+Q$8)/2+T1372*(T$8+S$8)/2+V1372*(V$8+U$8)/2+X1372*(X$8+W$8)/2+Z1372*(Z$8+Y$8)/2)/AD1372)</f>
        <v/>
      </c>
      <c r="AC1372" s="45">
        <f>SUM(C1372,E1372,G1372,I1372,K1372,M1372,O1372,Q1372,S1372,U1372,W1372,Y1372)</f>
        <v/>
      </c>
      <c r="AD1372" s="46">
        <f>SUM(D1372,F1372,H1372,J1372,L1372,N1372,P1372,R1372,T1372,V1372,X1372,Z1372)</f>
        <v/>
      </c>
      <c r="AE1372" s="47">
        <f>AC1372+AD1372</f>
        <v/>
      </c>
      <c r="AF1372" s="40" t="n"/>
      <c r="AG1372" s="40" t="n"/>
      <c r="AH1372" s="40" t="n"/>
      <c r="AI1372" s="40" t="n"/>
      <c r="AJ1372" s="40" t="n"/>
      <c r="AK1372" s="40" t="n"/>
      <c r="AL1372" s="40" t="n"/>
      <c r="AM1372" s="40" t="n"/>
      <c r="AN1372" s="40" t="n"/>
      <c r="AO1372" s="48">
        <f>AO1371+TIME(0,60*$AH$43/24,0)</f>
        <v/>
      </c>
      <c r="AP1372" s="48">
        <f>AP1371+TIME(0,60*$AH$43/24,0)</f>
        <v/>
      </c>
    </row>
    <row r="1373" ht="15.75" customHeight="1">
      <c r="B1373" s="41" t="inlineStr">
        <is>
          <t>18h - 19h</t>
        </is>
      </c>
      <c r="C1373" s="42" t="n"/>
      <c r="D1373" s="42" t="n"/>
      <c r="E1373" s="42" t="n"/>
      <c r="F1373" s="42" t="n"/>
      <c r="G1373" s="42" t="n"/>
      <c r="H1373" s="42" t="n"/>
      <c r="I1373" s="42" t="n"/>
      <c r="J1373" s="42" t="n"/>
      <c r="K1373" s="42" t="n"/>
      <c r="L1373" s="42" t="n"/>
      <c r="M1373" s="42" t="n"/>
      <c r="N1373" s="42" t="n"/>
      <c r="O1373" s="42" t="n"/>
      <c r="P1373" s="42" t="n"/>
      <c r="Q1373" s="42" t="n"/>
      <c r="R1373" s="42" t="n"/>
      <c r="S1373" s="42" t="n"/>
      <c r="T1373" s="42" t="n"/>
      <c r="U1373" s="42" t="n"/>
      <c r="V1373" s="42" t="n"/>
      <c r="W1373" s="42" t="n"/>
      <c r="X1373" s="42" t="n"/>
      <c r="Y1373" s="42" t="n"/>
      <c r="Z1373" s="42" t="n"/>
      <c r="AA1373" s="43">
        <f>IF(AC1373=0,"",(C1373*(C$8+D$8)/2+E1373*(E$8+F$8)/2+G1373*(G$8+H$8)/2+I1373*(I$8+J$8)/2+K1373*(K$8+L$8)/2+M1373*(M$8+N$8)/2+O1373*(O$8+P$8)/2+Q1373*(Q$8+R$8)/2+S1373*(S$8+T$8)/2+U1373*(U$8+V$8)/2+W1373*(W$8+X$8)/2+Y1373*(Y$8+Z$8)/2)/AC1373)</f>
        <v/>
      </c>
      <c r="AB1373" s="44">
        <f>IF(AD1373=0,"",(D1373*(D$8+C$8)/2+F1373*(F$8+E$8)/2+H1373*(H$8+G$8)/2+J1373*(J$8+I$8)/2+L1373*(L$8+K$8)/2+N1373*(N$8+M$8)/2+P1373*(P$8+O$8)/2+R1373*(R$8+Q$8)/2+T1373*(T$8+S$8)/2+V1373*(V$8+U$8)/2+X1373*(X$8+W$8)/2+Z1373*(Z$8+Y$8)/2)/AD1373)</f>
        <v/>
      </c>
      <c r="AC1373" s="45">
        <f>SUM(C1373,E1373,G1373,I1373,K1373,M1373,O1373,Q1373,S1373,U1373,W1373,Y1373)</f>
        <v/>
      </c>
      <c r="AD1373" s="46">
        <f>SUM(D1373,F1373,H1373,J1373,L1373,N1373,P1373,R1373,T1373,V1373,X1373,Z1373)</f>
        <v/>
      </c>
      <c r="AE1373" s="47">
        <f>AC1373+AD1373</f>
        <v/>
      </c>
      <c r="AF1373" s="40" t="n"/>
      <c r="AG1373" s="40" t="n"/>
      <c r="AH1373" s="40" t="n"/>
      <c r="AI1373" s="40" t="n"/>
      <c r="AJ1373" s="40" t="n"/>
      <c r="AK1373" s="40" t="n"/>
      <c r="AL1373" s="40" t="n"/>
      <c r="AM1373" s="40" t="n"/>
      <c r="AN1373" s="40" t="n"/>
      <c r="AO1373" s="48">
        <f>AO1372+TIME(0,60*$AH$43/24,0)</f>
        <v/>
      </c>
      <c r="AP1373" s="48">
        <f>AP1372+TIME(0,60*$AH$43/24,0)</f>
        <v/>
      </c>
    </row>
    <row r="1374" ht="15.75" customHeight="1">
      <c r="B1374" s="41" t="inlineStr">
        <is>
          <t>19h - 20h</t>
        </is>
      </c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  <c r="P1374" s="42" t="n"/>
      <c r="Q1374" s="42" t="n"/>
      <c r="R1374" s="42" t="n"/>
      <c r="S1374" s="42" t="n"/>
      <c r="T1374" s="42" t="n"/>
      <c r="U1374" s="42" t="n"/>
      <c r="V1374" s="42" t="n"/>
      <c r="W1374" s="42" t="n"/>
      <c r="X1374" s="42" t="n"/>
      <c r="Y1374" s="42" t="n"/>
      <c r="Z1374" s="42" t="n"/>
      <c r="AA1374" s="43">
        <f>IF(AC1374=0,"",(C1374*(C$8+D$8)/2+E1374*(E$8+F$8)/2+G1374*(G$8+H$8)/2+I1374*(I$8+J$8)/2+K1374*(K$8+L$8)/2+M1374*(M$8+N$8)/2+O1374*(O$8+P$8)/2+Q1374*(Q$8+R$8)/2+S1374*(S$8+T$8)/2+U1374*(U$8+V$8)/2+W1374*(W$8+X$8)/2+Y1374*(Y$8+Z$8)/2)/AC1374)</f>
        <v/>
      </c>
      <c r="AB1374" s="44">
        <f>IF(AD1374=0,"",(D1374*(D$8+C$8)/2+F1374*(F$8+E$8)/2+H1374*(H$8+G$8)/2+J1374*(J$8+I$8)/2+L1374*(L$8+K$8)/2+N1374*(N$8+M$8)/2+P1374*(P$8+O$8)/2+R1374*(R$8+Q$8)/2+T1374*(T$8+S$8)/2+V1374*(V$8+U$8)/2+X1374*(X$8+W$8)/2+Z1374*(Z$8+Y$8)/2)/AD1374)</f>
        <v/>
      </c>
      <c r="AC1374" s="45">
        <f>SUM(C1374,E1374,G1374,I1374,K1374,M1374,O1374,Q1374,S1374,U1374,W1374,Y1374)</f>
        <v/>
      </c>
      <c r="AD1374" s="46">
        <f>SUM(D1374,F1374,H1374,J1374,L1374,N1374,P1374,R1374,T1374,V1374,X1374,Z1374)</f>
        <v/>
      </c>
      <c r="AE1374" s="47">
        <f>AC1374+AD1374</f>
        <v/>
      </c>
      <c r="AF1374" s="40" t="n"/>
      <c r="AG1374" s="40" t="n"/>
      <c r="AH1374" s="40" t="n"/>
      <c r="AI1374" s="40" t="n"/>
      <c r="AJ1374" s="40" t="n"/>
      <c r="AK1374" s="40" t="n"/>
      <c r="AL1374" s="40" t="n"/>
      <c r="AM1374" s="40" t="n"/>
      <c r="AN1374" s="40" t="n"/>
      <c r="AO1374" s="48">
        <f>AO1373+TIME(0,60*$AH$43/24,0)</f>
        <v/>
      </c>
      <c r="AP1374" s="48">
        <f>AP1373+TIME(0,60*$AH$43/24,0)</f>
        <v/>
      </c>
    </row>
    <row r="1375" ht="15.75" customHeight="1">
      <c r="B1375" s="41" t="inlineStr">
        <is>
          <t>20h - 21h</t>
        </is>
      </c>
      <c r="C1375" s="42" t="n"/>
      <c r="D1375" s="42" t="n"/>
      <c r="E1375" s="42" t="n"/>
      <c r="F1375" s="42" t="n"/>
      <c r="G1375" s="42" t="n"/>
      <c r="H1375" s="42" t="n"/>
      <c r="I1375" s="42" t="n"/>
      <c r="J1375" s="42" t="n"/>
      <c r="K1375" s="42" t="n"/>
      <c r="L1375" s="42" t="n"/>
      <c r="M1375" s="42" t="n"/>
      <c r="N1375" s="42" t="n"/>
      <c r="O1375" s="42" t="n"/>
      <c r="P1375" s="42" t="n"/>
      <c r="Q1375" s="42" t="n"/>
      <c r="R1375" s="42" t="n"/>
      <c r="S1375" s="42" t="n"/>
      <c r="T1375" s="42" t="n"/>
      <c r="U1375" s="42" t="n"/>
      <c r="V1375" s="42" t="n"/>
      <c r="W1375" s="42" t="n"/>
      <c r="X1375" s="42" t="n"/>
      <c r="Y1375" s="42" t="n"/>
      <c r="Z1375" s="42" t="n"/>
      <c r="AA1375" s="43">
        <f>IF(AC1375=0,"",(C1375*(C$8+D$8)/2+E1375*(E$8+F$8)/2+G1375*(G$8+H$8)/2+I1375*(I$8+J$8)/2+K1375*(K$8+L$8)/2+M1375*(M$8+N$8)/2+O1375*(O$8+P$8)/2+Q1375*(Q$8+R$8)/2+S1375*(S$8+T$8)/2+U1375*(U$8+V$8)/2+W1375*(W$8+X$8)/2+Y1375*(Y$8+Z$8)/2)/AC1375)</f>
        <v/>
      </c>
      <c r="AB1375" s="44">
        <f>IF(AD1375=0,"",(D1375*(D$8+C$8)/2+F1375*(F$8+E$8)/2+H1375*(H$8+G$8)/2+J1375*(J$8+I$8)/2+L1375*(L$8+K$8)/2+N1375*(N$8+M$8)/2+P1375*(P$8+O$8)/2+R1375*(R$8+Q$8)/2+T1375*(T$8+S$8)/2+V1375*(V$8+U$8)/2+X1375*(X$8+W$8)/2+Z1375*(Z$8+Y$8)/2)/AD1375)</f>
        <v/>
      </c>
      <c r="AC1375" s="45">
        <f>SUM(C1375,E1375,G1375,I1375,K1375,M1375,O1375,Q1375,S1375,U1375,W1375,Y1375)</f>
        <v/>
      </c>
      <c r="AD1375" s="46">
        <f>SUM(D1375,F1375,H1375,J1375,L1375,N1375,P1375,R1375,T1375,V1375,X1375,Z1375)</f>
        <v/>
      </c>
      <c r="AE1375" s="47">
        <f>AC1375+AD1375</f>
        <v/>
      </c>
      <c r="AF1375" s="40" t="n"/>
      <c r="AG1375" s="40" t="n"/>
      <c r="AH1375" s="40" t="n"/>
      <c r="AI1375" s="40" t="n"/>
      <c r="AJ1375" s="40" t="n"/>
      <c r="AK1375" s="40" t="n"/>
      <c r="AL1375" s="40" t="n"/>
      <c r="AM1375" s="40" t="n"/>
      <c r="AN1375" s="40" t="n"/>
      <c r="AO1375" s="48">
        <f>AO1374+TIME(0,60*$AH$43/24,0)</f>
        <v/>
      </c>
      <c r="AP1375" s="48">
        <f>AP1374+TIME(0,60*$AH$43/24,0)</f>
        <v/>
      </c>
    </row>
    <row r="1376" ht="15.75" customHeight="1">
      <c r="B1376" s="41" t="inlineStr">
        <is>
          <t>21h - 22h</t>
        </is>
      </c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  <c r="P1376" s="42" t="n"/>
      <c r="Q1376" s="42" t="n"/>
      <c r="R1376" s="42" t="n"/>
      <c r="S1376" s="42" t="n"/>
      <c r="T1376" s="42" t="n"/>
      <c r="U1376" s="42" t="n"/>
      <c r="V1376" s="42" t="n"/>
      <c r="W1376" s="42" t="n"/>
      <c r="X1376" s="42" t="n"/>
      <c r="Y1376" s="42" t="n"/>
      <c r="Z1376" s="42" t="n"/>
      <c r="AA1376" s="43">
        <f>IF(AC1376=0,"",(C1376*(C$8+D$8)/2+E1376*(E$8+F$8)/2+G1376*(G$8+H$8)/2+I1376*(I$8+J$8)/2+K1376*(K$8+L$8)/2+M1376*(M$8+N$8)/2+O1376*(O$8+P$8)/2+Q1376*(Q$8+R$8)/2+S1376*(S$8+T$8)/2+U1376*(U$8+V$8)/2+W1376*(W$8+X$8)/2+Y1376*(Y$8+Z$8)/2)/AC1376)</f>
        <v/>
      </c>
      <c r="AB1376" s="44">
        <f>IF(AD1376=0,"",(D1376*(D$8+C$8)/2+F1376*(F$8+E$8)/2+H1376*(H$8+G$8)/2+J1376*(J$8+I$8)/2+L1376*(L$8+K$8)/2+N1376*(N$8+M$8)/2+P1376*(P$8+O$8)/2+R1376*(R$8+Q$8)/2+T1376*(T$8+S$8)/2+V1376*(V$8+U$8)/2+X1376*(X$8+W$8)/2+Z1376*(Z$8+Y$8)/2)/AD1376)</f>
        <v/>
      </c>
      <c r="AC1376" s="45">
        <f>SUM(C1376,E1376,G1376,I1376,K1376,M1376,O1376,Q1376,S1376,U1376,W1376,Y1376)</f>
        <v/>
      </c>
      <c r="AD1376" s="46">
        <f>SUM(D1376,F1376,H1376,J1376,L1376,N1376,P1376,R1376,T1376,V1376,X1376,Z1376)</f>
        <v/>
      </c>
      <c r="AE1376" s="47">
        <f>AC1376+AD1376</f>
        <v/>
      </c>
      <c r="AF1376" s="40" t="n"/>
      <c r="AG1376" s="40" t="n"/>
      <c r="AH1376" s="40" t="n"/>
      <c r="AI1376" s="40" t="n"/>
      <c r="AJ1376" s="40" t="n"/>
      <c r="AK1376" s="40" t="n"/>
      <c r="AL1376" s="40" t="n"/>
      <c r="AM1376" s="40" t="n"/>
      <c r="AN1376" s="40" t="n"/>
      <c r="AO1376" s="48">
        <f>AO1375+TIME(0,60*$AH$43/24,0)</f>
        <v/>
      </c>
      <c r="AP1376" s="48">
        <f>AP1375+TIME(0,60*$AH$43/24,0)</f>
        <v/>
      </c>
    </row>
    <row r="1377" ht="15.75" customHeight="1">
      <c r="B1377" s="41" t="inlineStr">
        <is>
          <t>22h - 23h</t>
        </is>
      </c>
      <c r="C1377" s="42" t="n"/>
      <c r="D1377" s="42" t="n"/>
      <c r="E1377" s="42" t="n"/>
      <c r="F1377" s="42" t="n"/>
      <c r="G1377" s="42" t="n"/>
      <c r="H1377" s="42" t="n"/>
      <c r="I1377" s="42" t="n"/>
      <c r="J1377" s="42" t="n"/>
      <c r="K1377" s="42" t="n"/>
      <c r="L1377" s="42" t="n"/>
      <c r="M1377" s="42" t="n"/>
      <c r="N1377" s="42" t="n"/>
      <c r="O1377" s="42" t="n"/>
      <c r="P1377" s="42" t="n"/>
      <c r="Q1377" s="42" t="n"/>
      <c r="R1377" s="42" t="n"/>
      <c r="S1377" s="42" t="n"/>
      <c r="T1377" s="42" t="n"/>
      <c r="U1377" s="42" t="n"/>
      <c r="V1377" s="42" t="n"/>
      <c r="W1377" s="42" t="n"/>
      <c r="X1377" s="42" t="n"/>
      <c r="Y1377" s="42" t="n"/>
      <c r="Z1377" s="42" t="n"/>
      <c r="AA1377" s="43">
        <f>IF(AC1377=0,"",(C1377*(C$8+D$8)/2+E1377*(E$8+F$8)/2+G1377*(G$8+H$8)/2+I1377*(I$8+J$8)/2+K1377*(K$8+L$8)/2+M1377*(M$8+N$8)/2+O1377*(O$8+P$8)/2+Q1377*(Q$8+R$8)/2+S1377*(S$8+T$8)/2+U1377*(U$8+V$8)/2+W1377*(W$8+X$8)/2+Y1377*(Y$8+Z$8)/2)/AC1377)</f>
        <v/>
      </c>
      <c r="AB1377" s="44">
        <f>IF(AD1377=0,"",(D1377*(D$8+C$8)/2+F1377*(F$8+E$8)/2+H1377*(H$8+G$8)/2+J1377*(J$8+I$8)/2+L1377*(L$8+K$8)/2+N1377*(N$8+M$8)/2+P1377*(P$8+O$8)/2+R1377*(R$8+Q$8)/2+T1377*(T$8+S$8)/2+V1377*(V$8+U$8)/2+X1377*(X$8+W$8)/2+Z1377*(Z$8+Y$8)/2)/AD1377)</f>
        <v/>
      </c>
      <c r="AC1377" s="45">
        <f>SUM(C1377,E1377,G1377,I1377,K1377,M1377,O1377,Q1377,S1377,U1377,W1377,Y1377)</f>
        <v/>
      </c>
      <c r="AD1377" s="46">
        <f>SUM(D1377,F1377,H1377,J1377,L1377,N1377,P1377,R1377,T1377,V1377,X1377,Z1377)</f>
        <v/>
      </c>
      <c r="AE1377" s="47">
        <f>AC1377+AD1377</f>
        <v/>
      </c>
      <c r="AF1377" s="40" t="n"/>
      <c r="AG1377" s="40" t="n"/>
      <c r="AH1377" s="40" t="n"/>
      <c r="AI1377" s="40" t="n"/>
      <c r="AJ1377" s="40" t="n"/>
      <c r="AK1377" s="40" t="n"/>
      <c r="AL1377" s="40" t="n"/>
      <c r="AM1377" s="40" t="n"/>
      <c r="AN1377" s="40" t="n"/>
      <c r="AO1377" s="48">
        <f>AO1376+TIME(0,60*$AH$43/24,0)</f>
        <v/>
      </c>
      <c r="AP1377" s="48">
        <f>AP1376+TIME(0,60*$AH$43/24,0)</f>
        <v/>
      </c>
    </row>
    <row r="1378" ht="15.75" customHeight="1">
      <c r="B1378" s="41" t="inlineStr">
        <is>
          <t>23h - 0h</t>
        </is>
      </c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  <c r="P1378" s="42" t="n"/>
      <c r="Q1378" s="42" t="n"/>
      <c r="R1378" s="42" t="n"/>
      <c r="S1378" s="42" t="n"/>
      <c r="T1378" s="42" t="n"/>
      <c r="U1378" s="42" t="n"/>
      <c r="V1378" s="42" t="n"/>
      <c r="W1378" s="42" t="n"/>
      <c r="X1378" s="42" t="n"/>
      <c r="Y1378" s="42" t="n"/>
      <c r="Z1378" s="42" t="n"/>
      <c r="AA1378" s="43">
        <f>IF(AC1378=0,"",(C1378*(C$8+D$8)/2+E1378*(E$8+F$8)/2+G1378*(G$8+H$8)/2+I1378*(I$8+J$8)/2+K1378*(K$8+L$8)/2+M1378*(M$8+N$8)/2+O1378*(O$8+P$8)/2+Q1378*(Q$8+R$8)/2+S1378*(S$8+T$8)/2+U1378*(U$8+V$8)/2+W1378*(W$8+X$8)/2+Y1378*(Y$8+Z$8)/2)/AC1378)</f>
        <v/>
      </c>
      <c r="AB1378" s="44">
        <f>IF(AD1378=0,"",(D1378*(D$8+C$8)/2+F1378*(F$8+E$8)/2+H1378*(H$8+G$8)/2+J1378*(J$8+I$8)/2+L1378*(L$8+K$8)/2+N1378*(N$8+M$8)/2+P1378*(P$8+O$8)/2+R1378*(R$8+Q$8)/2+T1378*(T$8+S$8)/2+V1378*(V$8+U$8)/2+X1378*(X$8+W$8)/2+Z1378*(Z$8+Y$8)/2)/AD1378)</f>
        <v/>
      </c>
      <c r="AC1378" s="45">
        <f>SUM(C1378,E1378,G1378,I1378,K1378,M1378,O1378,Q1378,S1378,U1378,W1378,Y1378)</f>
        <v/>
      </c>
      <c r="AD1378" s="46">
        <f>SUM(D1378,F1378,H1378,J1378,L1378,N1378,P1378,R1378,T1378,V1378,X1378,Z1378)</f>
        <v/>
      </c>
      <c r="AE1378" s="47">
        <f>AC1378+AD1378</f>
        <v/>
      </c>
      <c r="AF1378" s="40" t="n"/>
      <c r="AG1378" s="40" t="n"/>
      <c r="AH1378" s="40" t="n"/>
      <c r="AI1378" s="40" t="n"/>
      <c r="AJ1378" s="40" t="n"/>
      <c r="AK1378" s="40" t="n"/>
      <c r="AL1378" s="40" t="n"/>
      <c r="AM1378" s="40" t="n"/>
      <c r="AN1378" s="40" t="n"/>
      <c r="AO1378" s="48">
        <f>AO1377+TIME(0,60*$AH$43/24,0)</f>
        <v/>
      </c>
      <c r="AP1378" s="48">
        <f>AP1377+TIME(0,60*$AH$43/24,0)</f>
        <v/>
      </c>
    </row>
    <row r="1379" ht="15.75" customHeight="1">
      <c r="B1379" s="49" t="n"/>
      <c r="C1379" s="42" t="n"/>
      <c r="D1379" s="42" t="n"/>
      <c r="E1379" s="42" t="n"/>
      <c r="F1379" s="42" t="n"/>
      <c r="G1379" s="42" t="n"/>
      <c r="H1379" s="42" t="n"/>
      <c r="I1379" s="42" t="n"/>
      <c r="J1379" s="42" t="n"/>
      <c r="K1379" s="42" t="n"/>
      <c r="L1379" s="42" t="n"/>
      <c r="M1379" s="42" t="n"/>
      <c r="N1379" s="42" t="n"/>
      <c r="O1379" s="42" t="n"/>
      <c r="P1379" s="42" t="n"/>
      <c r="Q1379" s="42" t="n"/>
      <c r="R1379" s="42" t="n"/>
      <c r="S1379" s="42" t="n"/>
      <c r="T1379" s="42" t="n"/>
      <c r="U1379" s="42" t="n"/>
      <c r="V1379" s="42" t="n"/>
      <c r="W1379" s="42" t="n"/>
      <c r="X1379" s="42" t="n"/>
      <c r="Y1379" s="42" t="n"/>
      <c r="Z1379" s="42" t="n"/>
      <c r="AA1379" s="43" t="n"/>
      <c r="AB1379" s="50" t="n"/>
      <c r="AC1379" s="43" t="n"/>
      <c r="AD1379" s="51" t="n"/>
      <c r="AE1379" s="52" t="n"/>
      <c r="AF1379" s="40" t="n"/>
      <c r="AG1379" s="40" t="n"/>
      <c r="AH1379" s="40" t="n"/>
      <c r="AI1379" s="40" t="n"/>
      <c r="AJ1379" s="40" t="n"/>
      <c r="AK1379" s="40" t="n"/>
      <c r="AL1379" s="40" t="n"/>
      <c r="AM1379" s="40" t="n"/>
      <c r="AN1379" s="40" t="n"/>
      <c r="AO1379" s="48">
        <f>AO1378+TIME(0,60*$AH$43/24,0)</f>
        <v/>
      </c>
      <c r="AP1379" s="48">
        <f>AP1378+TIME(0,60*$AH$43/24,0)</f>
        <v/>
      </c>
    </row>
    <row r="1380" ht="15.75" customHeight="1">
      <c r="B1380" s="53" t="inlineStr">
        <is>
          <t>TOTAL</t>
        </is>
      </c>
      <c r="C1380" s="54">
        <f>SUM(C1355:C1378)</f>
        <v/>
      </c>
      <c r="D1380" s="55">
        <f>SUM(D1355:D1378)</f>
        <v/>
      </c>
      <c r="E1380" s="54">
        <f>SUM(E1355:E1378)</f>
        <v/>
      </c>
      <c r="F1380" s="55">
        <f>SUM(F1355:F1378)</f>
        <v/>
      </c>
      <c r="G1380" s="54">
        <f>SUM(G1355:G1378)</f>
        <v/>
      </c>
      <c r="H1380" s="55">
        <f>SUM(H1355:H1378)</f>
        <v/>
      </c>
      <c r="I1380" s="54">
        <f>SUM(I1355:I1378)</f>
        <v/>
      </c>
      <c r="J1380" s="55">
        <f>SUM(J1355:J1378)</f>
        <v/>
      </c>
      <c r="K1380" s="54">
        <f>SUM(K1355:K1378)</f>
        <v/>
      </c>
      <c r="L1380" s="55">
        <f>SUM(L1355:L1378)</f>
        <v/>
      </c>
      <c r="M1380" s="54">
        <f>SUM(M1355:M1378)</f>
        <v/>
      </c>
      <c r="N1380" s="55">
        <f>SUM(N1355:N1378)</f>
        <v/>
      </c>
      <c r="O1380" s="54">
        <f>SUM(O1355:O1378)</f>
        <v/>
      </c>
      <c r="P1380" s="55">
        <f>SUM(P1355:P1378)</f>
        <v/>
      </c>
      <c r="Q1380" s="54">
        <f>SUM(Q1355:Q1378)</f>
        <v/>
      </c>
      <c r="R1380" s="55">
        <f>SUM(R1355:R1378)</f>
        <v/>
      </c>
      <c r="S1380" s="54">
        <f>SUM(S1355:S1378)</f>
        <v/>
      </c>
      <c r="T1380" s="55">
        <f>SUM(T1355:T1378)</f>
        <v/>
      </c>
      <c r="U1380" s="54">
        <f>SUM(U1355:U1378)</f>
        <v/>
      </c>
      <c r="V1380" s="55">
        <f>SUM(V1355:V1378)</f>
        <v/>
      </c>
      <c r="W1380" s="54">
        <f>SUM(W1355:W1378)</f>
        <v/>
      </c>
      <c r="X1380" s="55">
        <f>SUM(X1355:X1378)</f>
        <v/>
      </c>
      <c r="Y1380" s="54">
        <f>SUM(Y1355:Y1378)</f>
        <v/>
      </c>
      <c r="Z1380" s="55">
        <f>SUM(Z1355:Z1378)</f>
        <v/>
      </c>
      <c r="AA1380" s="43">
        <f>IF(AC1380=0,"",(C1380*(C$8+D$8)/2+E1380*(E$8+F$8)/2+G1380*(G$8+H$8)/2+I1380*(I$8+J$8)/2+K1380*(K$8+L$8)/2+M1380*(M$8+N$8)/2+O1380*(O$8+P$8)/2+Q1380*(Q$8+R$8)/2+S1380*(S$8+T$8)/2+U1380*(U$8+V$8)/2+W1380*(W$8+X$8)/2+Y1380*(Y$8+Z$8)/2)/AC1380)</f>
        <v/>
      </c>
      <c r="AB1380" s="44">
        <f>IF(AD1380=0,"",(D1380*(D$8+C$8)/2+F1380*(F$8+E$8)/2+H1380*(H$8+G$8)/2+J1380*(J$8+I$8)/2+L1380*(L$8+K$8)/2+N1380*(N$8+M$8)/2+P1380*(P$8+O$8)/2+R1380*(R$8+Q$8)/2+T1380*(T$8+S$8)/2+V1380*(V$8+U$8)/2+X1380*(X$8+W$8)/2+Z1380*(Z$8+Y$8)/2)/AD1380)</f>
        <v/>
      </c>
      <c r="AC1380" s="45">
        <f>SUM(AC1355:AC1378)</f>
        <v/>
      </c>
      <c r="AD1380" s="56">
        <f>SUM(AD1355:AD1378)</f>
        <v/>
      </c>
      <c r="AE1380" s="57">
        <f>SUM(AE1355:AE1378)</f>
        <v/>
      </c>
      <c r="AF1380" s="40" t="n"/>
      <c r="AG1380" s="40" t="n"/>
      <c r="AH1380" s="40" t="n"/>
      <c r="AI1380" s="40" t="n"/>
      <c r="AJ1380" s="40" t="n"/>
      <c r="AK1380" s="40" t="n"/>
      <c r="AL1380" s="40" t="n"/>
      <c r="AM1380" s="40" t="n"/>
      <c r="AN1380" s="40" t="n"/>
    </row>
    <row r="1381" ht="15.75" customHeight="1">
      <c r="B1381" s="53" t="inlineStr">
        <is>
          <t>%</t>
        </is>
      </c>
      <c r="C1381" s="58">
        <f>100*C1380/$AE1380</f>
        <v/>
      </c>
      <c r="D1381" s="59">
        <f>100*D1380/$AE1380</f>
        <v/>
      </c>
      <c r="E1381" s="58">
        <f>100*E1380/$AE1380</f>
        <v/>
      </c>
      <c r="F1381" s="59">
        <f>100*F1380/$AE1380</f>
        <v/>
      </c>
      <c r="G1381" s="58">
        <f>100*G1380/$AE1380</f>
        <v/>
      </c>
      <c r="H1381" s="59">
        <f>100*H1380/$AE1380</f>
        <v/>
      </c>
      <c r="I1381" s="58">
        <f>100*I1380/$AE1380</f>
        <v/>
      </c>
      <c r="J1381" s="59">
        <f>100*J1380/$AE1380</f>
        <v/>
      </c>
      <c r="K1381" s="58">
        <f>100*K1380/$AE1380</f>
        <v/>
      </c>
      <c r="L1381" s="59">
        <f>100*L1380/$AE1380</f>
        <v/>
      </c>
      <c r="M1381" s="58">
        <f>100*M1380/$AE1380</f>
        <v/>
      </c>
      <c r="N1381" s="59">
        <f>100*N1380/$AE1380</f>
        <v/>
      </c>
      <c r="O1381" s="58">
        <f>100*O1380/$AE1380</f>
        <v/>
      </c>
      <c r="P1381" s="59">
        <f>100*P1380/$AE1380</f>
        <v/>
      </c>
      <c r="Q1381" s="58">
        <f>100*Q1380/$AE1380</f>
        <v/>
      </c>
      <c r="R1381" s="59">
        <f>100*R1380/$AE1380</f>
        <v/>
      </c>
      <c r="S1381" s="58">
        <f>100*S1380/$AE1380</f>
        <v/>
      </c>
      <c r="T1381" s="59">
        <f>100*T1380/$AE1380</f>
        <v/>
      </c>
      <c r="U1381" s="58">
        <f>100*U1380/$AE1380</f>
        <v/>
      </c>
      <c r="V1381" s="59">
        <f>100*V1380/$AE1380</f>
        <v/>
      </c>
      <c r="W1381" s="58">
        <f>100*W1380/$AE1380</f>
        <v/>
      </c>
      <c r="X1381" s="59">
        <f>100*X1380/$AE1380</f>
        <v/>
      </c>
      <c r="Y1381" s="58">
        <f>100*Y1380/$AE1380</f>
        <v/>
      </c>
      <c r="Z1381" s="59">
        <f>100*Z1380/$AE1380</f>
        <v/>
      </c>
      <c r="AA1381" s="43" t="n"/>
      <c r="AB1381" s="60" t="n"/>
      <c r="AC1381" s="61">
        <f>AC1380/AE1380</f>
        <v/>
      </c>
      <c r="AD1381" s="62">
        <f>AD1380/AE1380</f>
        <v/>
      </c>
      <c r="AE1381" s="63" t="n"/>
      <c r="AF1381" s="40" t="n"/>
      <c r="AG1381" s="40" t="n"/>
      <c r="AH1381" s="40" t="n"/>
      <c r="AI1381" s="40" t="n"/>
      <c r="AJ1381" s="40" t="n"/>
      <c r="AK1381" s="40" t="n"/>
      <c r="AL1381" s="40" t="n"/>
      <c r="AM1381" s="40" t="n"/>
      <c r="AN1381" s="40" t="n"/>
    </row>
    <row r="1382" hidden="1" ht="15.75" customFormat="1" customHeight="1" s="30">
      <c r="B1382" s="64" t="inlineStr">
        <is>
          <t>% cumul VL</t>
        </is>
      </c>
      <c r="C1382" s="3">
        <f>100*C1380/$AC1380</f>
        <v/>
      </c>
      <c r="D1382" s="3" t="n"/>
      <c r="E1382" s="3">
        <f>100*E1380/$AC1380+C1382</f>
        <v/>
      </c>
      <c r="F1382" s="3" t="n"/>
      <c r="G1382" s="3">
        <f>100*G1380/$AC1380+E1382</f>
        <v/>
      </c>
      <c r="H1382" s="3" t="n"/>
      <c r="I1382" s="3">
        <f>100*I1380/$AC1380+G1382</f>
        <v/>
      </c>
      <c r="J1382" s="3" t="n"/>
      <c r="K1382" s="3">
        <f>100*K1380/$AC1380+I1382</f>
        <v/>
      </c>
      <c r="L1382" s="3" t="n"/>
      <c r="M1382" s="3">
        <f>100*M1380/$AC1380+K1382</f>
        <v/>
      </c>
      <c r="N1382" s="3" t="n"/>
      <c r="O1382" s="3">
        <f>100*O1380/$AC1380+M1382</f>
        <v/>
      </c>
      <c r="P1382" s="3" t="n"/>
      <c r="Q1382" s="3">
        <f>100*Q1380/$AC1380+O1382</f>
        <v/>
      </c>
      <c r="R1382" s="3" t="n"/>
      <c r="S1382" s="3">
        <f>100*S1380/$AC1380+Q1382</f>
        <v/>
      </c>
      <c r="T1382" s="3" t="n"/>
      <c r="U1382" s="3">
        <f>100*U1380/$AC1380+S1382</f>
        <v/>
      </c>
      <c r="V1382" s="3" t="n"/>
      <c r="W1382" s="3">
        <f>100*W1380/$AC1380+U1382</f>
        <v/>
      </c>
      <c r="X1382" s="3" t="n"/>
      <c r="Y1382" s="3">
        <f>100*Y1380/$AC1380+W1382</f>
        <v/>
      </c>
      <c r="Z1382" s="3" t="n"/>
      <c r="AB1382" s="65" t="n"/>
      <c r="AC1382" s="65" t="n"/>
      <c r="AD1382" s="65" t="n"/>
      <c r="AE1382" s="65" t="n"/>
      <c r="AO1382" s="3" t="n"/>
      <c r="AP1382" s="66" t="n"/>
      <c r="AQ1382" s="3" t="n"/>
      <c r="AS1382" s="3" t="n"/>
    </row>
    <row r="1383" hidden="1" ht="15.75" customFormat="1" customHeight="1" s="30">
      <c r="A1383" s="67" t="inlineStr">
        <is>
          <t>% cumul PL</t>
        </is>
      </c>
      <c r="D1383" s="3">
        <f>100*D1380/$AD1380</f>
        <v/>
      </c>
      <c r="E1383" s="3" t="n"/>
      <c r="F1383" s="3">
        <f>100*F1380/$AD1380+D1383</f>
        <v/>
      </c>
      <c r="G1383" s="3" t="n"/>
      <c r="H1383" s="3">
        <f>100*H1380/$AD1380+F1383</f>
        <v/>
      </c>
      <c r="I1383" s="3" t="n"/>
      <c r="J1383" s="3">
        <f>100*J1380/$AD1380+H1383</f>
        <v/>
      </c>
      <c r="K1383" s="3" t="n"/>
      <c r="L1383" s="3">
        <f>100*L1380/$AD1380+J1383</f>
        <v/>
      </c>
      <c r="M1383" s="3" t="n"/>
      <c r="N1383" s="3">
        <f>100*N1380/$AD1380+L1383</f>
        <v/>
      </c>
      <c r="O1383" s="3" t="n"/>
      <c r="P1383" s="3">
        <f>100*P1380/$AD1380+N1383</f>
        <v/>
      </c>
      <c r="Q1383" s="3" t="n"/>
      <c r="R1383" s="3">
        <f>100*R1380/$AD1380+P1383</f>
        <v/>
      </c>
      <c r="S1383" s="3" t="n"/>
      <c r="T1383" s="3">
        <f>100*T1380/$AD1380+R1383</f>
        <v/>
      </c>
      <c r="U1383" s="3" t="n"/>
      <c r="V1383" s="3">
        <f>100*V1380/$AD1380+T1383</f>
        <v/>
      </c>
      <c r="W1383" s="3" t="n"/>
      <c r="X1383" s="3">
        <f>100*X1380/$AD1380+V1383</f>
        <v/>
      </c>
      <c r="Y1383" s="3" t="n"/>
      <c r="Z1383" s="3">
        <f>100*Z1380/$AD1380+X1383</f>
        <v/>
      </c>
      <c r="AO1383" s="3" t="n"/>
    </row>
    <row r="1384" hidden="1" ht="15.75" customFormat="1" customHeight="1" s="30">
      <c r="B1384" s="31" t="inlineStr">
        <is>
          <t>% cumul TV</t>
        </is>
      </c>
      <c r="C1384" s="3">
        <f>(C1382*$AC1380+D1383*$AD1380)/$AE1380</f>
        <v/>
      </c>
      <c r="D1384" s="3" t="n"/>
      <c r="E1384" s="3">
        <f>(E1382*$AC1380+F1383*$AD1380)/$AE1380</f>
        <v/>
      </c>
      <c r="F1384" s="3" t="n"/>
      <c r="G1384" s="3">
        <f>(G1382*$AC1380+H1383*$AD1380)/$AE1380</f>
        <v/>
      </c>
      <c r="H1384" s="3" t="n"/>
      <c r="I1384" s="3">
        <f>(I1382*$AC1380+J1383*$AD1380)/$AE1380</f>
        <v/>
      </c>
      <c r="J1384" s="3" t="n"/>
      <c r="K1384" s="3">
        <f>(K1382*$AC1380+L1383*$AD1380)/$AE1380</f>
        <v/>
      </c>
      <c r="L1384" s="3" t="n"/>
      <c r="M1384" s="3">
        <f>(M1382*$AC1380+N1383*$AD1380)/$AE1380</f>
        <v/>
      </c>
      <c r="N1384" s="3" t="n"/>
      <c r="O1384" s="3">
        <f>(O1382*$AC1380+P1383*$AD1380)/$AE1380</f>
        <v/>
      </c>
      <c r="P1384" s="3" t="n"/>
      <c r="Q1384" s="3">
        <f>(Q1382*$AC1380+R1383*$AD1380)/$AE1380</f>
        <v/>
      </c>
      <c r="R1384" s="3" t="n"/>
      <c r="S1384" s="3">
        <f>(S1382*$AC1380+T1383*$AD1380)/$AE1380</f>
        <v/>
      </c>
      <c r="T1384" s="3" t="n"/>
      <c r="U1384" s="3">
        <f>(U1382*$AC1380+V1383*$AD1380)/$AE1380</f>
        <v/>
      </c>
      <c r="V1384" s="3" t="n"/>
      <c r="W1384" s="3">
        <f>(W1382*$AC1380+X1383*$AD1380)/$AE1380</f>
        <v/>
      </c>
      <c r="X1384" s="3" t="n"/>
      <c r="Y1384" s="3">
        <f>(Y1382*$AC1380+Z1383*$AD1380)/$AE1380</f>
        <v/>
      </c>
      <c r="Z1384" s="3" t="n"/>
      <c r="AO1384" s="3" t="n"/>
    </row>
    <row r="1385" ht="15.75" customHeight="1">
      <c r="B1385" s="68" t="n"/>
      <c r="C1385" s="40" t="n"/>
      <c r="D1385" s="40" t="n"/>
      <c r="E1385" s="40" t="n"/>
      <c r="F1385" s="40" t="n"/>
      <c r="G1385" s="40" t="n"/>
      <c r="H1385" s="40" t="n"/>
      <c r="I1385" s="40" t="n"/>
      <c r="J1385" s="40" t="n"/>
      <c r="K1385" s="40" t="n"/>
      <c r="L1385" s="40" t="n"/>
      <c r="M1385" s="40" t="n"/>
      <c r="N1385" s="40" t="n"/>
      <c r="O1385" s="40" t="n"/>
      <c r="P1385" s="40" t="n"/>
      <c r="Q1385" s="40" t="n"/>
      <c r="R1385" s="40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40" t="n"/>
      <c r="AB1385" s="40" t="n"/>
      <c r="AC1385" s="40" t="n"/>
      <c r="AD1385" s="40" t="n"/>
      <c r="AE1385" s="40" t="n"/>
      <c r="AF1385" s="40" t="n"/>
      <c r="AG1385" s="40" t="n"/>
      <c r="AH1385" s="40" t="n"/>
      <c r="AI1385" s="40" t="n"/>
      <c r="AJ1385" s="40" t="n"/>
      <c r="AK1385" s="40" t="n"/>
      <c r="AL1385" s="40" t="n"/>
      <c r="AM1385" s="40" t="n"/>
      <c r="AN1385" s="40" t="n"/>
    </row>
    <row r="1386" ht="15.75" customHeight="1">
      <c r="B1386" s="69" t="inlineStr">
        <is>
          <t>CLASSIFICATION DES VITESSES PRATIQUEES</t>
        </is>
      </c>
      <c r="C1386" s="70" t="n"/>
      <c r="D1386" s="70" t="n"/>
      <c r="E1386" s="70" t="n"/>
      <c r="F1386" s="70" t="n"/>
      <c r="G1386" s="70" t="n"/>
      <c r="H1386" s="70" t="n"/>
      <c r="I1386" s="70" t="n"/>
      <c r="J1386" s="70" t="n"/>
      <c r="K1386" s="70" t="n"/>
      <c r="L1386" s="70" t="n"/>
      <c r="M1386" s="70" t="n"/>
      <c r="N1386" s="70" t="n"/>
      <c r="O1386" s="70" t="n"/>
      <c r="P1386" s="70" t="n"/>
      <c r="Q1386" s="70" t="n"/>
      <c r="R1386" s="70" t="n"/>
      <c r="S1386" s="70" t="n"/>
      <c r="T1386" s="70" t="n"/>
      <c r="U1386" s="70" t="n"/>
      <c r="V1386" s="70" t="n"/>
      <c r="W1386" s="70" t="n"/>
      <c r="X1386" s="70" t="n"/>
      <c r="Y1386" s="70" t="n"/>
      <c r="Z1386" s="71" t="n"/>
      <c r="AA1386" s="452" t="inlineStr">
        <is>
          <t>RECAPITULATIF</t>
        </is>
      </c>
      <c r="AB1386" s="446" t="n"/>
      <c r="AC1386" s="446" t="n"/>
      <c r="AD1386" s="446" t="n"/>
      <c r="AE1386" s="446" t="n"/>
      <c r="AF1386" s="446" t="n"/>
      <c r="AG1386" s="446" t="n"/>
      <c r="AH1386" s="446" t="n"/>
      <c r="AI1386" s="446" t="n"/>
      <c r="AJ1386" s="446" t="n"/>
      <c r="AK1386" s="446" t="n"/>
      <c r="AL1386" s="446" t="n"/>
      <c r="AM1386" s="449" t="n"/>
      <c r="AN1386" s="72" t="n"/>
    </row>
    <row r="1387" ht="15.75" customHeight="1">
      <c r="B1387" s="73" t="n"/>
      <c r="C1387" s="40" t="n"/>
      <c r="D1387" s="40" t="n"/>
      <c r="E1387" s="40" t="n"/>
      <c r="F1387" s="40" t="n"/>
      <c r="G1387" s="40" t="n"/>
      <c r="H1387" s="40" t="n"/>
      <c r="I1387" s="40" t="n"/>
      <c r="J1387" s="40" t="n"/>
      <c r="K1387" s="40" t="n"/>
      <c r="L1387" s="40" t="n"/>
      <c r="M1387" s="40" t="n"/>
      <c r="N1387" s="40" t="n"/>
      <c r="O1387" s="40" t="n"/>
      <c r="P1387" s="40" t="n"/>
      <c r="Q1387" s="40" t="n"/>
      <c r="R1387" s="40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40" t="n"/>
      <c r="AB1387" s="40" t="n"/>
      <c r="AC1387" s="74" t="inlineStr">
        <is>
          <t>Vitesse limite =</t>
        </is>
      </c>
      <c r="AD1387" s="74" t="inlineStr">
        <is>
          <t>Vitesse limite =</t>
        </is>
      </c>
      <c r="AE1387" s="501" t="inlineStr">
        <is>
          <t>km/h</t>
        </is>
      </c>
      <c r="AF1387" s="40" t="inlineStr">
        <is>
          <t>{{VMAX}}</t>
        </is>
      </c>
      <c r="AG1387" s="74" t="inlineStr">
        <is>
          <t>Page =</t>
        </is>
      </c>
      <c r="AH1387" s="74" t="n">
        <v>24</v>
      </c>
      <c r="AI1387" s="501" t="inlineStr">
        <is>
          <t>h</t>
        </is>
      </c>
      <c r="AL1387" s="40" t="n"/>
      <c r="AM1387" s="40" t="n"/>
      <c r="AN1387" s="40" t="n"/>
    </row>
    <row r="1388" ht="15.75" customHeight="1">
      <c r="B1388" s="73" t="n"/>
      <c r="C1388" s="40" t="n"/>
      <c r="D1388" s="40" t="n"/>
      <c r="E1388" s="40" t="n"/>
      <c r="F1388" s="40" t="n"/>
      <c r="G1388" s="40" t="n"/>
      <c r="H1388" s="40" t="n"/>
      <c r="I1388" s="40" t="n"/>
      <c r="J1388" s="40" t="n"/>
      <c r="K1388" s="40" t="n"/>
      <c r="L1388" s="40" t="n"/>
      <c r="M1388" s="40" t="n"/>
      <c r="N1388" s="40" t="n"/>
      <c r="O1388" s="40" t="n"/>
      <c r="P1388" s="40" t="n"/>
      <c r="Q1388" s="40" t="n"/>
      <c r="R1388" s="40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451" t="inlineStr">
        <is>
          <t>Véhicules</t>
        </is>
      </c>
      <c r="AB1388" s="427" t="n"/>
      <c r="AC1388" s="428" t="n"/>
      <c r="AD1388" s="448" t="inlineStr">
        <is>
          <t>Débits</t>
        </is>
      </c>
      <c r="AE1388" s="449" t="n"/>
      <c r="AF1388" s="448" t="inlineStr">
        <is>
          <t>Vitesses</t>
        </is>
      </c>
      <c r="AG1388" s="446" t="n"/>
      <c r="AH1388" s="446" t="n"/>
      <c r="AI1388" s="446" t="n"/>
      <c r="AJ1388" s="449" t="n"/>
      <c r="AK1388" s="448" t="inlineStr">
        <is>
          <t>Périodes</t>
        </is>
      </c>
      <c r="AL1388" s="446" t="n"/>
      <c r="AM1388" s="449" t="n"/>
      <c r="AN1388" s="533" t="n"/>
    </row>
    <row r="1389" ht="15.75" customHeight="1">
      <c r="B1389" s="77" t="n"/>
      <c r="C1389" s="78" t="n"/>
      <c r="D1389" s="78" t="n"/>
      <c r="E1389" s="78" t="n"/>
      <c r="F1389" s="78" t="n"/>
      <c r="G1389" s="78" t="n"/>
      <c r="H1389" s="78" t="n"/>
      <c r="I1389" s="78" t="n"/>
      <c r="J1389" s="78" t="n"/>
      <c r="K1389" s="78" t="n"/>
      <c r="L1389" s="78" t="n"/>
      <c r="M1389" s="78" t="n"/>
      <c r="N1389" s="78" t="n"/>
      <c r="O1389" s="78" t="n"/>
      <c r="P1389" s="78" t="n"/>
      <c r="Q1389" s="78" t="n"/>
      <c r="R1389" s="78" t="n"/>
      <c r="S1389" s="78" t="n"/>
      <c r="T1389" s="78" t="n"/>
      <c r="U1389" s="78" t="n"/>
      <c r="V1389" s="78" t="n"/>
      <c r="W1389" s="78" t="n"/>
      <c r="X1389" s="78" t="n"/>
      <c r="Y1389" s="78" t="n"/>
      <c r="Z1389" s="78" t="n"/>
      <c r="AA1389" s="434" t="n"/>
      <c r="AB1389" s="435" t="n"/>
      <c r="AC1389" s="436" t="n"/>
      <c r="AD1389" s="79" t="inlineStr">
        <is>
          <t>Total</t>
        </is>
      </c>
      <c r="AE1389" s="80" t="inlineStr">
        <is>
          <t>TMH</t>
        </is>
      </c>
      <c r="AF1389" s="81" t="inlineStr">
        <is>
          <t>Vmoy</t>
        </is>
      </c>
      <c r="AG1389" s="82" t="inlineStr">
        <is>
          <t>V15</t>
        </is>
      </c>
      <c r="AH1389" s="83" t="inlineStr">
        <is>
          <t>V50</t>
        </is>
      </c>
      <c r="AI1389" s="472" t="inlineStr">
        <is>
          <t>V85</t>
        </is>
      </c>
      <c r="AJ1389" s="79" t="inlineStr">
        <is>
          <t>Infrac.</t>
        </is>
      </c>
      <c r="AK1389" s="85" t="n">
        <v>1</v>
      </c>
      <c r="AL1389" s="85" t="n">
        <v>2</v>
      </c>
      <c r="AM1389" s="86" t="n">
        <v>3</v>
      </c>
      <c r="AN1389" s="87" t="n"/>
    </row>
    <row r="1390" ht="15.75" customHeight="1">
      <c r="B1390" s="77" t="n"/>
      <c r="C1390" s="78" t="n"/>
      <c r="D1390" s="78" t="n"/>
      <c r="E1390" s="78" t="n"/>
      <c r="F1390" s="78" t="n"/>
      <c r="G1390" s="78" t="n"/>
      <c r="H1390" s="78" t="n"/>
      <c r="I1390" s="78" t="n"/>
      <c r="J1390" s="78" t="n"/>
      <c r="K1390" s="78" t="n"/>
      <c r="L1390" s="78" t="n"/>
      <c r="M1390" s="78" t="n"/>
      <c r="N1390" s="78" t="n"/>
      <c r="O1390" s="78" t="n"/>
      <c r="P1390" s="78" t="n"/>
      <c r="Q1390" s="78" t="n"/>
      <c r="R1390" s="78" t="n"/>
      <c r="S1390" s="78" t="n"/>
      <c r="T1390" s="78" t="n"/>
      <c r="U1390" s="78" t="n"/>
      <c r="V1390" s="78" t="n"/>
      <c r="W1390" s="78" t="n"/>
      <c r="X1390" s="78" t="n"/>
      <c r="Y1390" s="78" t="n"/>
      <c r="Z1390" s="78" t="n"/>
      <c r="AA1390" s="426" t="inlineStr">
        <is>
          <t>Tout véhicule (TV)</t>
        </is>
      </c>
      <c r="AB1390" s="427" t="n"/>
      <c r="AC1390" s="428" t="n"/>
      <c r="AD1390" s="88" t="n"/>
      <c r="AE1390" s="89" t="n"/>
      <c r="AF1390" s="481" t="n"/>
      <c r="AG1390" s="91" t="n"/>
      <c r="AH1390" s="92" t="n"/>
      <c r="AI1390" s="513" t="n"/>
      <c r="AJ1390" s="94" t="n"/>
      <c r="AK1390" s="32" t="n"/>
      <c r="AL1390" s="32" t="n"/>
      <c r="AM1390" s="95" t="n"/>
    </row>
    <row r="1391" ht="15.75" customFormat="1" customHeight="1" s="96">
      <c r="B1391" s="97" t="n"/>
      <c r="C1391" s="98" t="n"/>
      <c r="D1391" s="98" t="n"/>
      <c r="E1391" s="98" t="n"/>
      <c r="F1391" s="98" t="n"/>
      <c r="G1391" s="98" t="n"/>
      <c r="H1391" s="98" t="n"/>
      <c r="I1391" s="98" t="n"/>
      <c r="J1391" s="98" t="n"/>
      <c r="K1391" s="98" t="n"/>
      <c r="L1391" s="98" t="n"/>
      <c r="M1391" s="98" t="n"/>
      <c r="N1391" s="98" t="n"/>
      <c r="O1391" s="98" t="n"/>
      <c r="P1391" s="98" t="n"/>
      <c r="Q1391" s="98" t="n"/>
      <c r="R1391" s="98" t="n"/>
      <c r="S1391" s="98" t="n"/>
      <c r="T1391" s="98" t="n"/>
      <c r="U1391" s="98" t="n"/>
      <c r="V1391" s="98" t="n"/>
      <c r="W1391" s="98" t="n"/>
      <c r="X1391" s="98" t="n"/>
      <c r="Y1391" s="98" t="n"/>
      <c r="Z1391" s="98" t="n"/>
      <c r="AA1391" s="99" t="n"/>
      <c r="AB1391" s="100" t="n"/>
      <c r="AC1391" s="101" t="n"/>
      <c r="AD1391" s="371" t="n"/>
      <c r="AE1391" s="102" t="n"/>
      <c r="AF1391" s="103" t="n"/>
      <c r="AG1391" s="104" t="n"/>
      <c r="AH1391" s="105" t="n"/>
      <c r="AI1391" s="106" t="n"/>
      <c r="AJ1391" s="376" t="n"/>
      <c r="AK1391" s="385" t="n"/>
      <c r="AL1391" s="386" t="n"/>
      <c r="AM1391" s="387" t="n"/>
      <c r="AO1391" s="107" t="n"/>
      <c r="AP1391" s="108" t="n"/>
      <c r="AQ1391" s="108" t="n"/>
      <c r="AR1391" s="108" t="n"/>
      <c r="AS1391" s="108" t="n"/>
    </row>
    <row r="1392" ht="15.75" customHeight="1">
      <c r="B1392" s="77" t="n"/>
      <c r="C1392" s="78" t="n"/>
      <c r="D1392" s="78" t="n"/>
      <c r="E1392" s="78" t="n"/>
      <c r="F1392" s="78" t="n"/>
      <c r="G1392" s="78" t="n"/>
      <c r="H1392" s="78" t="n"/>
      <c r="I1392" s="78" t="n"/>
      <c r="J1392" s="78" t="n"/>
      <c r="K1392" s="78" t="n"/>
      <c r="L1392" s="78" t="n"/>
      <c r="M1392" s="78" t="n"/>
      <c r="N1392" s="78" t="n"/>
      <c r="O1392" s="78" t="n"/>
      <c r="P1392" s="78" t="n"/>
      <c r="Q1392" s="78" t="n"/>
      <c r="R1392" s="78" t="n"/>
      <c r="S1392" s="78" t="n"/>
      <c r="T1392" s="78" t="n"/>
      <c r="U1392" s="78" t="n"/>
      <c r="V1392" s="78" t="n"/>
      <c r="W1392" s="78" t="n"/>
      <c r="X1392" s="78" t="n"/>
      <c r="Y1392" s="78" t="n"/>
      <c r="Z1392" s="78" t="n"/>
      <c r="AA1392" s="551" t="inlineStr">
        <is>
          <t>Véhicules légers (VL)</t>
        </is>
      </c>
      <c r="AB1392" s="427" t="n"/>
      <c r="AC1392" s="428" t="n"/>
      <c r="AD1392" s="109" t="n"/>
      <c r="AE1392" s="110" t="n"/>
      <c r="AF1392" s="111" t="n"/>
      <c r="AG1392" s="112" t="n"/>
      <c r="AH1392" s="113" t="n"/>
      <c r="AI1392" s="114" t="n"/>
      <c r="AJ1392" s="115" t="n"/>
      <c r="AK1392" s="116" t="n"/>
      <c r="AL1392" s="116" t="n"/>
      <c r="AM1392" s="117" t="n"/>
    </row>
    <row r="1393" ht="15.75" customFormat="1" customHeight="1" s="96">
      <c r="B1393" s="97" t="n"/>
      <c r="C1393" s="98" t="n"/>
      <c r="D1393" s="98" t="n"/>
      <c r="E1393" s="98" t="n"/>
      <c r="F1393" s="98" t="n"/>
      <c r="G1393" s="98" t="n"/>
      <c r="H1393" s="98" t="n"/>
      <c r="I1393" s="98" t="n"/>
      <c r="J1393" s="98" t="n"/>
      <c r="K1393" s="98" t="n"/>
      <c r="L1393" s="98" t="n"/>
      <c r="M1393" s="98" t="n"/>
      <c r="N1393" s="98" t="n"/>
      <c r="O1393" s="98" t="n"/>
      <c r="P1393" s="98" t="n"/>
      <c r="Q1393" s="98" t="n"/>
      <c r="R1393" s="98" t="n"/>
      <c r="S1393" s="98" t="n"/>
      <c r="T1393" s="98" t="n"/>
      <c r="U1393" s="98" t="n"/>
      <c r="V1393" s="98" t="n"/>
      <c r="W1393" s="98" t="n"/>
      <c r="X1393" s="98" t="n"/>
      <c r="Y1393" s="98" t="n"/>
      <c r="Z1393" s="98" t="n"/>
      <c r="AA1393" s="118" t="n"/>
      <c r="AB1393" s="119" t="n"/>
      <c r="AC1393" s="120" t="n"/>
      <c r="AD1393" s="372" t="n"/>
      <c r="AE1393" s="121" t="n"/>
      <c r="AF1393" s="419" t="n"/>
      <c r="AG1393" s="122" t="n"/>
      <c r="AH1393" s="123" t="n"/>
      <c r="AI1393" s="124" t="n"/>
      <c r="AJ1393" s="375" t="n"/>
      <c r="AK1393" s="390" t="n"/>
      <c r="AL1393" s="389" t="n"/>
      <c r="AM1393" s="388" t="n"/>
      <c r="AO1393" s="107" t="n"/>
      <c r="AP1393" s="108" t="n"/>
      <c r="AQ1393" s="108" t="n"/>
      <c r="AR1393" s="108" t="n"/>
      <c r="AS1393" s="108" t="n"/>
    </row>
    <row r="1394" ht="15.75" customHeight="1">
      <c r="B1394" s="77" t="n"/>
      <c r="C1394" s="78" t="n"/>
      <c r="D1394" s="78" t="n"/>
      <c r="E1394" s="78" t="n"/>
      <c r="F1394" s="78" t="n"/>
      <c r="G1394" s="78" t="n"/>
      <c r="H1394" s="78" t="n"/>
      <c r="I1394" s="78" t="n"/>
      <c r="J1394" s="78" t="n"/>
      <c r="K1394" s="78" t="n"/>
      <c r="L1394" s="78" t="n"/>
      <c r="M1394" s="78" t="n"/>
      <c r="N1394" s="78" t="n"/>
      <c r="O1394" s="78" t="n"/>
      <c r="P1394" s="78" t="n"/>
      <c r="Q1394" s="78" t="n"/>
      <c r="R1394" s="78" t="n"/>
      <c r="S1394" s="78" t="n"/>
      <c r="T1394" s="78" t="n"/>
      <c r="U1394" s="78" t="n"/>
      <c r="V1394" s="78" t="n"/>
      <c r="W1394" s="78" t="n"/>
      <c r="X1394" s="78" t="n"/>
      <c r="Y1394" s="78" t="n"/>
      <c r="Z1394" s="78" t="n"/>
      <c r="AA1394" s="549" t="inlineStr">
        <is>
          <t>Poids lourds (PL)</t>
        </is>
      </c>
      <c r="AB1394" s="427" t="n"/>
      <c r="AC1394" s="428" t="n"/>
      <c r="AD1394" s="125" t="n"/>
      <c r="AE1394" s="126" t="n"/>
      <c r="AF1394" s="127" t="n"/>
      <c r="AG1394" s="128" t="n"/>
      <c r="AH1394" s="129" t="n"/>
      <c r="AI1394" s="130" t="n"/>
      <c r="AJ1394" s="131" t="n"/>
      <c r="AK1394" s="132" t="n"/>
      <c r="AL1394" s="132" t="n"/>
      <c r="AM1394" s="133" t="n"/>
    </row>
    <row r="1395" ht="15.75" customFormat="1" customHeight="1" s="96">
      <c r="B1395" s="97" t="n"/>
      <c r="C1395" s="98" t="n"/>
      <c r="D1395" s="98" t="n"/>
      <c r="E1395" s="98" t="n"/>
      <c r="F1395" s="98" t="n"/>
      <c r="G1395" s="98" t="n"/>
      <c r="H1395" s="98" t="n"/>
      <c r="I1395" s="98" t="n"/>
      <c r="J1395" s="98" t="n"/>
      <c r="K1395" s="98" t="n"/>
      <c r="L1395" s="98" t="n"/>
      <c r="M1395" s="98" t="n"/>
      <c r="N1395" s="98" t="n"/>
      <c r="O1395" s="98" t="n"/>
      <c r="P1395" s="98" t="n"/>
      <c r="Q1395" s="98" t="n"/>
      <c r="R1395" s="98" t="n"/>
      <c r="S1395" s="98" t="n"/>
      <c r="T1395" s="98" t="n"/>
      <c r="U1395" s="98" t="n"/>
      <c r="V1395" s="98" t="n"/>
      <c r="W1395" s="98" t="n"/>
      <c r="X1395" s="98" t="n"/>
      <c r="Y1395" s="98" t="n"/>
      <c r="Z1395" s="98" t="n"/>
      <c r="AA1395" s="134" t="n"/>
      <c r="AB1395" s="135" t="n"/>
      <c r="AC1395" s="136" t="n"/>
      <c r="AD1395" s="373">
        <f>AD1381</f>
        <v/>
      </c>
      <c r="AE1395" s="137" t="n"/>
      <c r="AF1395" s="418" t="inlineStr">
        <is>
          <t>km/h</t>
        </is>
      </c>
      <c r="AG1395" s="138">
        <f>SUMPRODUCT(MATCH(1,--($C1383:$Z1383&gt;15),0))</f>
        <v/>
      </c>
      <c r="AH1395" s="139">
        <f>SUMPRODUCT(MATCH(1,--($C1383:$Z1383&gt;50),0))</f>
        <v/>
      </c>
      <c r="AI1395" s="140">
        <f>SUMPRODUCT(MATCH(1,--($C1383:$Z1383&gt;85),0))</f>
        <v/>
      </c>
      <c r="AJ1395" s="374">
        <f>AJ1394/AD1394</f>
        <v/>
      </c>
      <c r="AK1395" s="391">
        <f>AK1394/$AD1394</f>
        <v/>
      </c>
      <c r="AL1395" s="393">
        <f>AL1394/$AD1394</f>
        <v/>
      </c>
      <c r="AM1395" s="392">
        <f>AM1394/$AD1394</f>
        <v/>
      </c>
      <c r="AO1395" s="107" t="n"/>
      <c r="AP1395" s="108" t="n"/>
      <c r="AQ1395" s="108" t="n"/>
      <c r="AR1395" s="108" t="n"/>
      <c r="AS1395" s="108" t="n"/>
    </row>
    <row r="1396" ht="15.75" customHeight="1">
      <c r="B1396" s="77" t="n"/>
      <c r="C1396" s="78" t="n"/>
      <c r="D1396" s="78" t="n"/>
      <c r="E1396" s="78" t="n"/>
      <c r="F1396" s="78" t="n"/>
      <c r="G1396" s="78" t="n"/>
      <c r="H1396" s="78" t="n"/>
      <c r="I1396" s="78" t="n"/>
      <c r="J1396" s="78" t="n"/>
      <c r="K1396" s="78" t="n"/>
      <c r="L1396" s="78" t="n"/>
      <c r="M1396" s="78" t="n"/>
      <c r="N1396" s="78" t="n"/>
      <c r="O1396" s="78" t="n"/>
      <c r="P1396" s="78" t="n"/>
      <c r="Q1396" s="78" t="n"/>
      <c r="R1396" s="78" t="n"/>
      <c r="S1396" s="78" t="n"/>
      <c r="T1396" s="78" t="n"/>
      <c r="U1396" s="78" t="n"/>
      <c r="V1396" s="78" t="n"/>
      <c r="W1396" s="78" t="n"/>
      <c r="X1396" s="78" t="n"/>
      <c r="Y1396" s="78" t="n"/>
      <c r="Z1396" s="78" t="n"/>
      <c r="AB1396" s="141" t="n"/>
      <c r="AC1396" s="141" t="n"/>
      <c r="AD1396" s="142" t="n"/>
      <c r="AE1396" s="143" t="n"/>
      <c r="AF1396" s="143" t="n"/>
      <c r="AG1396" s="143" t="n"/>
      <c r="AH1396" s="143" t="n"/>
      <c r="AI1396" s="438" t="inlineStr">
        <is>
          <t>Période 1:</t>
        </is>
      </c>
      <c r="AK1396" s="316" t="inlineStr">
        <is>
          <t>{{P1_START}}</t>
        </is>
      </c>
      <c r="AL1396" s="425" t="inlineStr">
        <is>
          <t>à</t>
        </is>
      </c>
      <c r="AM1396" s="316" t="inlineStr">
        <is>
          <t>{{P1_END}}</t>
        </is>
      </c>
      <c r="AN1396" s="144" t="n"/>
    </row>
    <row r="1397" ht="15.75" customHeight="1">
      <c r="B1397" s="77" t="n"/>
      <c r="C1397" s="78" t="n"/>
      <c r="D1397" s="78" t="n"/>
      <c r="E1397" s="78" t="n"/>
      <c r="F1397" s="78" t="n"/>
      <c r="G1397" s="78" t="n"/>
      <c r="H1397" s="78" t="n"/>
      <c r="I1397" s="78" t="n"/>
      <c r="J1397" s="78" t="n"/>
      <c r="K1397" s="78" t="n"/>
      <c r="L1397" s="78" t="n"/>
      <c r="M1397" s="78" t="n"/>
      <c r="N1397" s="78" t="n"/>
      <c r="O1397" s="78" t="n"/>
      <c r="P1397" s="78" t="n"/>
      <c r="Q1397" s="78" t="n"/>
      <c r="R1397" s="78" t="n"/>
      <c r="S1397" s="78" t="n"/>
      <c r="T1397" s="78" t="n"/>
      <c r="U1397" s="78" t="n"/>
      <c r="V1397" s="78" t="n"/>
      <c r="W1397" s="78" t="n"/>
      <c r="X1397" s="78" t="n"/>
      <c r="Y1397" s="78" t="n"/>
      <c r="Z1397" s="78" t="n"/>
      <c r="AB1397" s="145" t="n"/>
      <c r="AC1397" s="145" t="n"/>
      <c r="AD1397" s="146" t="n"/>
      <c r="AE1397" s="147" t="n"/>
      <c r="AF1397" s="147" t="n"/>
      <c r="AG1397" s="147" t="n"/>
      <c r="AH1397" s="147" t="n"/>
      <c r="AI1397" s="438" t="inlineStr">
        <is>
          <t>Période 2:</t>
        </is>
      </c>
      <c r="AK1397" s="316" t="inlineStr">
        <is>
          <t>{{P2_START}}</t>
        </is>
      </c>
      <c r="AL1397" s="425" t="inlineStr">
        <is>
          <t>à</t>
        </is>
      </c>
      <c r="AM1397" s="316" t="inlineStr">
        <is>
          <t>{{P2_END}}</t>
        </is>
      </c>
      <c r="AN1397" s="144" t="n"/>
    </row>
    <row r="1398" ht="15.75" customHeight="1">
      <c r="B1398" s="77" t="n"/>
      <c r="C1398" s="78" t="n"/>
      <c r="D1398" s="78" t="n"/>
      <c r="E1398" s="78" t="n"/>
      <c r="F1398" s="78" t="n"/>
      <c r="G1398" s="78" t="n"/>
      <c r="H1398" s="78" t="n"/>
      <c r="I1398" s="78" t="n"/>
      <c r="J1398" s="78" t="n"/>
      <c r="K1398" s="78" t="n"/>
      <c r="L1398" s="78" t="n"/>
      <c r="M1398" s="78" t="n"/>
      <c r="N1398" s="78" t="n"/>
      <c r="O1398" s="78" t="n"/>
      <c r="P1398" s="78" t="n"/>
      <c r="Q1398" s="78" t="n"/>
      <c r="R1398" s="78" t="n"/>
      <c r="S1398" s="78" t="n"/>
      <c r="T1398" s="78" t="n"/>
      <c r="U1398" s="78" t="n"/>
      <c r="V1398" s="78" t="n"/>
      <c r="W1398" s="78" t="n"/>
      <c r="X1398" s="78" t="n"/>
      <c r="Y1398" s="78" t="n"/>
      <c r="Z1398" s="78" t="n"/>
      <c r="AB1398" s="148" t="n"/>
      <c r="AC1398" s="148" t="n"/>
      <c r="AD1398" s="146" t="n"/>
      <c r="AE1398" s="147" t="n"/>
      <c r="AF1398" s="147" t="n"/>
      <c r="AG1398" s="147" t="n"/>
      <c r="AH1398" s="147" t="n"/>
      <c r="AI1398" s="438" t="inlineStr">
        <is>
          <t>Période 3:</t>
        </is>
      </c>
      <c r="AK1398" s="316" t="inlineStr">
        <is>
          <t>{{P3_START}}</t>
        </is>
      </c>
      <c r="AL1398" s="425" t="inlineStr">
        <is>
          <t>à</t>
        </is>
      </c>
      <c r="AM1398" s="316" t="inlineStr">
        <is>
          <t>{{P3_END}}</t>
        </is>
      </c>
      <c r="AN1398" s="144" t="n"/>
    </row>
    <row r="1399" ht="15.75" customHeight="1">
      <c r="B1399" s="77" t="n"/>
      <c r="C1399" s="78" t="n"/>
      <c r="D1399" s="78" t="n"/>
      <c r="E1399" s="78" t="n"/>
      <c r="F1399" s="78" t="n"/>
      <c r="G1399" s="78" t="n"/>
      <c r="H1399" s="78" t="n"/>
      <c r="I1399" s="78" t="n"/>
      <c r="J1399" s="78" t="n"/>
      <c r="K1399" s="78" t="n"/>
      <c r="L1399" s="78" t="n"/>
      <c r="M1399" s="78" t="n"/>
      <c r="N1399" s="78" t="n"/>
      <c r="O1399" s="78" t="n"/>
      <c r="P1399" s="78" t="n"/>
      <c r="Q1399" s="78" t="n"/>
      <c r="R1399" s="78" t="n"/>
      <c r="S1399" s="78" t="n"/>
      <c r="T1399" s="78" t="n"/>
      <c r="U1399" s="78" t="n"/>
      <c r="V1399" s="78" t="n"/>
      <c r="W1399" s="78" t="n"/>
      <c r="X1399" s="78" t="n"/>
      <c r="Y1399" s="78" t="n"/>
      <c r="Z1399" s="78" t="n"/>
      <c r="AB1399" s="149" t="n"/>
      <c r="AC1399" s="74" t="n"/>
      <c r="AD1399" s="150" t="n"/>
      <c r="AE1399" s="150" t="n"/>
      <c r="AF1399" s="149" t="n"/>
      <c r="AG1399" s="150" t="n"/>
      <c r="AH1399" s="150" t="n"/>
      <c r="AI1399" s="151" t="n"/>
      <c r="AJ1399" s="151" t="n"/>
      <c r="AK1399" s="151" t="n"/>
      <c r="AL1399" s="151" t="n"/>
      <c r="AM1399" s="151" t="n"/>
      <c r="AN1399" s="151" t="n"/>
    </row>
    <row r="1400" ht="15.75" customHeight="1">
      <c r="B1400" s="77" t="n"/>
      <c r="C1400" s="78" t="n"/>
      <c r="D1400" s="78" t="n"/>
      <c r="E1400" s="78" t="n"/>
      <c r="F1400" s="78" t="n"/>
      <c r="G1400" s="78" t="n"/>
      <c r="H1400" s="78" t="n"/>
      <c r="I1400" s="78" t="n"/>
      <c r="J1400" s="78" t="n"/>
      <c r="K1400" s="78" t="n"/>
      <c r="L1400" s="78" t="n"/>
      <c r="M1400" s="78" t="n"/>
      <c r="N1400" s="78" t="n"/>
      <c r="O1400" s="78" t="n"/>
      <c r="P1400" s="78" t="n"/>
      <c r="Q1400" s="78" t="n"/>
      <c r="R1400" s="78" t="n"/>
      <c r="S1400" s="78" t="n"/>
      <c r="T1400" s="78" t="n"/>
      <c r="U1400" s="78" t="n"/>
      <c r="V1400" s="78" t="n"/>
      <c r="W1400" s="78" t="n"/>
      <c r="X1400" s="78" t="n"/>
      <c r="Y1400" s="78" t="n"/>
      <c r="Z1400" s="78" t="n"/>
      <c r="AA1400" s="40" t="n"/>
      <c r="AB1400" s="40" t="n"/>
      <c r="AC1400" s="40" t="n"/>
      <c r="AD1400" s="40" t="n"/>
      <c r="AE1400" s="40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</row>
    <row r="1401" ht="15.75" customHeight="1"/>
    <row r="1402" ht="15.75" customHeight="1">
      <c r="B1402" s="5" t="n"/>
      <c r="C1402" s="6" t="n"/>
      <c r="D1402" s="6" t="n"/>
      <c r="E1402" s="6" t="n"/>
      <c r="F1402" s="7" t="n"/>
      <c r="G1402" s="445" t="inlineStr">
        <is>
          <t>MOYENNE DE LA PERIODE DE RELEVE</t>
        </is>
      </c>
      <c r="H1402" s="446" t="n"/>
      <c r="I1402" s="446" t="n"/>
      <c r="J1402" s="446" t="n"/>
      <c r="K1402" s="446" t="n"/>
      <c r="L1402" s="446" t="n"/>
      <c r="M1402" s="446" t="n"/>
      <c r="N1402" s="446" t="n"/>
      <c r="O1402" s="446" t="n"/>
      <c r="P1402" s="446" t="n"/>
      <c r="Q1402" s="446" t="n"/>
      <c r="R1402" s="446" t="n"/>
      <c r="S1402" s="446" t="n"/>
      <c r="T1402" s="446" t="n"/>
      <c r="U1402" s="446" t="n"/>
      <c r="V1402" s="446" t="n"/>
      <c r="W1402" s="446" t="n"/>
      <c r="X1402" s="446" t="n"/>
      <c r="Y1402" s="446" t="n"/>
      <c r="Z1402" s="446" t="n"/>
      <c r="AA1402" s="446" t="n"/>
      <c r="AB1402" s="446" t="n"/>
      <c r="AC1402" s="446" t="n"/>
      <c r="AD1402" s="446" t="n"/>
      <c r="AE1402" s="446" t="n"/>
      <c r="AF1402" s="446" t="n"/>
      <c r="AG1402" s="8" t="n"/>
      <c r="AH1402" s="8" t="n"/>
      <c r="AI1402" s="8" t="n"/>
      <c r="AJ1402" s="8" t="n"/>
      <c r="AK1402" s="8" t="n"/>
      <c r="AL1402" s="8" t="n"/>
      <c r="AM1402" s="9" t="n"/>
      <c r="AN1402" s="10" t="n"/>
    </row>
    <row r="1403" ht="15.75" customHeight="1">
      <c r="B1403" s="11" t="n"/>
      <c r="C1403" s="12" t="n"/>
      <c r="D1403" s="12" t="n"/>
      <c r="E1403" s="12" t="n"/>
      <c r="F1403" s="13" t="n"/>
      <c r="G1403" s="550" t="inlineStr">
        <is>
          <t>SENS1</t>
        </is>
      </c>
      <c r="H1403" s="427" t="n"/>
      <c r="I1403" s="427" t="n"/>
      <c r="J1403" s="428" t="n"/>
      <c r="K1403" s="444" t="inlineStr">
        <is>
          <t>Sens</t>
        </is>
      </c>
      <c r="L1403" s="440" t="n">
        <v>1</v>
      </c>
      <c r="M1403" s="447" t="inlineStr">
        <is>
          <t>Voie</t>
        </is>
      </c>
      <c r="N1403" s="440" t="n">
        <v>0</v>
      </c>
      <c r="O1403" s="14" t="n"/>
      <c r="P1403" s="15" t="n"/>
      <c r="Q1403" s="441" t="inlineStr">
        <is>
          <t>{{SECT_INFO}}</t>
        </is>
      </c>
      <c r="R1403" s="427" t="n"/>
      <c r="S1403" s="427" t="n"/>
      <c r="T1403" s="427" t="n"/>
      <c r="U1403" s="427" t="n"/>
      <c r="V1403" s="427" t="n"/>
      <c r="W1403" s="427" t="n"/>
      <c r="X1403" s="427" t="n"/>
      <c r="Y1403" s="428" t="n"/>
      <c r="Z1403" s="441" t="inlineStr">
        <is>
          <t>{{SURVEY_PERIOD}}</t>
        </is>
      </c>
      <c r="AA1403" s="427" t="n"/>
      <c r="AB1403" s="427" t="n"/>
      <c r="AC1403" s="427" t="n"/>
      <c r="AD1403" s="427" t="n"/>
      <c r="AE1403" s="427" t="n"/>
      <c r="AF1403" s="428" t="n"/>
      <c r="AG1403" s="441" t="inlineStr">
        <is>
          <t>Mode 4 / Seq = 60mn</t>
        </is>
      </c>
      <c r="AH1403" s="427" t="n"/>
      <c r="AI1403" s="427" t="n"/>
      <c r="AJ1403" s="427" t="n"/>
      <c r="AK1403" s="427" t="n"/>
      <c r="AL1403" s="427" t="n"/>
      <c r="AM1403" s="428" t="n"/>
      <c r="AN1403" s="16" t="n"/>
    </row>
    <row r="1404" ht="15.75" customHeight="1">
      <c r="B1404" s="11" t="n"/>
      <c r="C1404" s="12" t="n"/>
      <c r="D1404" s="12" t="n"/>
      <c r="E1404" s="12" t="n"/>
      <c r="F1404" s="13" t="n"/>
      <c r="G1404" s="431" t="n"/>
      <c r="J1404" s="433" t="n"/>
      <c r="K1404" s="434" t="n"/>
      <c r="L1404" s="435" t="n"/>
      <c r="M1404" s="435" t="n"/>
      <c r="N1404" s="435" t="n"/>
      <c r="O1404" s="17" t="n"/>
      <c r="P1404" s="18" t="n"/>
      <c r="Q1404" s="434" t="n"/>
      <c r="R1404" s="435" t="n"/>
      <c r="S1404" s="435" t="n"/>
      <c r="T1404" s="435" t="n"/>
      <c r="U1404" s="435" t="n"/>
      <c r="V1404" s="435" t="n"/>
      <c r="W1404" s="435" t="n"/>
      <c r="X1404" s="435" t="n"/>
      <c r="Y1404" s="436" t="n"/>
      <c r="Z1404" s="434" t="n"/>
      <c r="AA1404" s="435" t="n"/>
      <c r="AB1404" s="435" t="n"/>
      <c r="AC1404" s="435" t="n"/>
      <c r="AD1404" s="435" t="n"/>
      <c r="AE1404" s="435" t="n"/>
      <c r="AF1404" s="436" t="n"/>
      <c r="AG1404" s="434" t="n"/>
      <c r="AH1404" s="435" t="n"/>
      <c r="AI1404" s="435" t="n"/>
      <c r="AJ1404" s="435" t="n"/>
      <c r="AK1404" s="435" t="n"/>
      <c r="AL1404" s="435" t="n"/>
      <c r="AM1404" s="436" t="n"/>
      <c r="AN1404" s="16" t="n"/>
    </row>
    <row r="1405" ht="15.75" customHeight="1">
      <c r="B1405" s="11" t="n"/>
      <c r="C1405" s="12" t="n"/>
      <c r="D1405" s="12" t="n"/>
      <c r="E1405" s="12" t="n"/>
      <c r="F1405" s="13" t="n"/>
      <c r="G1405" s="431" t="n"/>
      <c r="J1405" s="433" t="n"/>
      <c r="K1405" s="443" t="inlineStr">
        <is>
          <t>{{LOCATION}}</t>
        </is>
      </c>
      <c r="L1405" s="427" t="n"/>
      <c r="M1405" s="427" t="n"/>
      <c r="N1405" s="427" t="n"/>
      <c r="O1405" s="427" t="n"/>
      <c r="P1405" s="427" t="n"/>
      <c r="Q1405" s="427" t="n"/>
      <c r="R1405" s="427" t="n"/>
      <c r="S1405" s="427" t="n"/>
      <c r="T1405" s="427" t="n"/>
      <c r="U1405" s="427" t="n"/>
      <c r="V1405" s="427" t="n"/>
      <c r="W1405" s="427" t="n"/>
      <c r="X1405" s="427" t="n"/>
      <c r="Y1405" s="427" t="n"/>
      <c r="Z1405" s="427" t="n"/>
      <c r="AA1405" s="427" t="n"/>
      <c r="AB1405" s="427" t="n"/>
      <c r="AC1405" s="427" t="n"/>
      <c r="AD1405" s="427" t="n"/>
      <c r="AE1405" s="427" t="n"/>
      <c r="AF1405" s="427" t="n"/>
      <c r="AG1405" s="427" t="n"/>
      <c r="AH1405" s="427" t="n"/>
      <c r="AI1405" s="427" t="n"/>
      <c r="AJ1405" s="447" t="inlineStr">
        <is>
          <t>Page</t>
        </is>
      </c>
      <c r="AK1405" s="442" t="inlineStr">
        <is>
          <t>-</t>
        </is>
      </c>
      <c r="AL1405" s="19" t="n"/>
      <c r="AM1405" s="20" t="n"/>
      <c r="AN1405" s="21" t="n"/>
    </row>
    <row r="1406" ht="15.75" customHeight="1">
      <c r="B1406" s="22" t="n"/>
      <c r="C1406" s="23" t="n"/>
      <c r="D1406" s="23" t="n"/>
      <c r="E1406" s="23" t="n"/>
      <c r="F1406" s="24" t="n"/>
      <c r="G1406" s="434" t="n"/>
      <c r="H1406" s="435" t="n"/>
      <c r="I1406" s="435" t="n"/>
      <c r="J1406" s="436" t="n"/>
      <c r="K1406" s="434" t="n"/>
      <c r="L1406" s="435" t="n"/>
      <c r="M1406" s="435" t="n"/>
      <c r="N1406" s="435" t="n"/>
      <c r="O1406" s="435" t="n"/>
      <c r="P1406" s="435" t="n"/>
      <c r="Q1406" s="435" t="n"/>
      <c r="R1406" s="435" t="n"/>
      <c r="S1406" s="435" t="n"/>
      <c r="T1406" s="435" t="n"/>
      <c r="U1406" s="435" t="n"/>
      <c r="V1406" s="435" t="n"/>
      <c r="W1406" s="435" t="n"/>
      <c r="X1406" s="435" t="n"/>
      <c r="Y1406" s="435" t="n"/>
      <c r="Z1406" s="435" t="n"/>
      <c r="AA1406" s="435" t="n"/>
      <c r="AB1406" s="435" t="n"/>
      <c r="AC1406" s="435" t="n"/>
      <c r="AD1406" s="435" t="n"/>
      <c r="AE1406" s="435" t="n"/>
      <c r="AF1406" s="435" t="n"/>
      <c r="AG1406" s="435" t="n"/>
      <c r="AH1406" s="435" t="n"/>
      <c r="AI1406" s="435" t="n"/>
      <c r="AJ1406" s="435" t="n"/>
      <c r="AK1406" s="435" t="n"/>
      <c r="AL1406" s="25" t="n"/>
      <c r="AM1406" s="26" t="n"/>
    </row>
    <row r="1407" ht="15.75" customFormat="1" customHeight="1" s="27">
      <c r="B1407" s="28" t="n"/>
      <c r="C1407" s="29" t="n"/>
      <c r="D1407" s="29" t="n"/>
      <c r="E1407" s="29" t="n"/>
      <c r="F1407" s="29" t="n"/>
      <c r="G1407" s="29" t="n"/>
      <c r="H1407" s="29" t="n"/>
      <c r="I1407" s="29" t="n"/>
      <c r="J1407" s="29" t="n"/>
      <c r="K1407" s="29" t="n"/>
      <c r="L1407" s="2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29" t="n"/>
      <c r="X1407" s="29" t="n"/>
      <c r="Y1407" s="29" t="n"/>
      <c r="Z1407" s="29" t="n"/>
      <c r="AO1407" s="3" t="n"/>
      <c r="AP1407" s="4" t="n"/>
      <c r="AQ1407" s="4" t="n"/>
      <c r="AR1407" s="4" t="n"/>
      <c r="AS1407" s="4" t="n"/>
    </row>
    <row r="1408" hidden="1" ht="15.75" customFormat="1" customHeight="1" s="30">
      <c r="B1408" s="31" t="inlineStr">
        <is>
          <t>Vitesses</t>
        </is>
      </c>
      <c r="C1408" s="31" t="n">
        <v>0</v>
      </c>
      <c r="D1408" s="31" t="n">
        <v>20</v>
      </c>
      <c r="E1408" s="31" t="n">
        <v>20</v>
      </c>
      <c r="F1408" s="31" t="n">
        <v>30</v>
      </c>
      <c r="G1408" s="31" t="n">
        <v>30</v>
      </c>
      <c r="H1408" s="31" t="n">
        <v>40</v>
      </c>
      <c r="I1408" s="31" t="n">
        <v>40</v>
      </c>
      <c r="J1408" s="31" t="n">
        <v>50</v>
      </c>
      <c r="K1408" s="31" t="n">
        <v>50</v>
      </c>
      <c r="L1408" s="31" t="n">
        <v>60</v>
      </c>
      <c r="M1408" s="31" t="n">
        <v>60</v>
      </c>
      <c r="N1408" s="31" t="n">
        <v>70</v>
      </c>
      <c r="O1408" s="31" t="n">
        <v>70</v>
      </c>
      <c r="P1408" s="31" t="n">
        <v>80</v>
      </c>
      <c r="Q1408" s="31" t="n">
        <v>80</v>
      </c>
      <c r="R1408" s="31" t="n">
        <v>90</v>
      </c>
      <c r="S1408" s="31" t="n">
        <v>90</v>
      </c>
      <c r="T1408" s="31" t="n">
        <v>100</v>
      </c>
      <c r="U1408" s="31" t="n">
        <v>100</v>
      </c>
      <c r="V1408" s="31" t="n">
        <v>110</v>
      </c>
      <c r="W1408" s="31" t="n">
        <v>110</v>
      </c>
      <c r="X1408" s="31" t="n">
        <v>120</v>
      </c>
      <c r="Y1408" s="31" t="n">
        <v>120</v>
      </c>
      <c r="Z1408" s="31" t="n">
        <v>130</v>
      </c>
      <c r="AO1408" s="3" t="n"/>
    </row>
    <row r="1409" ht="15.75" customHeight="1">
      <c r="B1409" s="450" t="n"/>
      <c r="C1409" s="32" t="n"/>
      <c r="D1409" s="32" t="inlineStr">
        <is>
          <t>&lt;20</t>
        </is>
      </c>
      <c r="E1409" s="32" t="n"/>
      <c r="F1409" s="32" t="inlineStr">
        <is>
          <t>20 - 30</t>
        </is>
      </c>
      <c r="G1409" s="32" t="n"/>
      <c r="H1409" s="32" t="inlineStr">
        <is>
          <t>30 - 40</t>
        </is>
      </c>
      <c r="I1409" s="32" t="n"/>
      <c r="J1409" s="32" t="inlineStr">
        <is>
          <t>40 - 50</t>
        </is>
      </c>
      <c r="K1409" s="32" t="n"/>
      <c r="L1409" s="32" t="inlineStr">
        <is>
          <t>50 - 60</t>
        </is>
      </c>
      <c r="M1409" s="32" t="n"/>
      <c r="N1409" s="32" t="inlineStr">
        <is>
          <t>60 - 70</t>
        </is>
      </c>
      <c r="O1409" s="32" t="n"/>
      <c r="P1409" s="32" t="inlineStr">
        <is>
          <t>70 - 80</t>
        </is>
      </c>
      <c r="Q1409" s="32" t="n"/>
      <c r="R1409" s="32" t="inlineStr">
        <is>
          <t>80 - 90</t>
        </is>
      </c>
      <c r="S1409" s="32" t="n"/>
      <c r="T1409" s="32" t="inlineStr">
        <is>
          <t>90 - 100</t>
        </is>
      </c>
      <c r="U1409" s="32" t="n"/>
      <c r="V1409" s="32" t="inlineStr">
        <is>
          <t>100 - 110</t>
        </is>
      </c>
      <c r="W1409" s="32" t="n"/>
      <c r="X1409" s="32" t="inlineStr">
        <is>
          <t>110 - 120</t>
        </is>
      </c>
      <c r="Y1409" s="32" t="n"/>
      <c r="Z1409" s="32" t="inlineStr">
        <is>
          <t>&gt;120</t>
        </is>
      </c>
      <c r="AA1409" s="33" t="n"/>
      <c r="AB1409" s="34" t="inlineStr">
        <is>
          <t>Vmoy(km/h)</t>
        </is>
      </c>
      <c r="AC1409" s="33" t="n"/>
      <c r="AD1409" s="35" t="inlineStr">
        <is>
          <t xml:space="preserve">     Débit</t>
        </is>
      </c>
      <c r="AE1409" s="34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</row>
    <row r="1410" ht="15.75" customHeight="1">
      <c r="B1410" s="434" t="n"/>
      <c r="C1410" s="37" t="inlineStr">
        <is>
          <t>VL</t>
        </is>
      </c>
      <c r="D1410" s="37" t="inlineStr">
        <is>
          <t>PL</t>
        </is>
      </c>
      <c r="E1410" s="37" t="inlineStr">
        <is>
          <t>VL</t>
        </is>
      </c>
      <c r="F1410" s="37" t="inlineStr">
        <is>
          <t>PL</t>
        </is>
      </c>
      <c r="G1410" s="37" t="inlineStr">
        <is>
          <t>VL</t>
        </is>
      </c>
      <c r="H1410" s="37" t="inlineStr">
        <is>
          <t>PL</t>
        </is>
      </c>
      <c r="I1410" s="37" t="inlineStr">
        <is>
          <t>VL</t>
        </is>
      </c>
      <c r="J1410" s="37" t="inlineStr">
        <is>
          <t>PL</t>
        </is>
      </c>
      <c r="K1410" s="37" t="inlineStr">
        <is>
          <t>VL</t>
        </is>
      </c>
      <c r="L1410" s="37" t="inlineStr">
        <is>
          <t>PL</t>
        </is>
      </c>
      <c r="M1410" s="37" t="inlineStr">
        <is>
          <t>VL</t>
        </is>
      </c>
      <c r="N1410" s="37" t="inlineStr">
        <is>
          <t>PL</t>
        </is>
      </c>
      <c r="O1410" s="37" t="inlineStr">
        <is>
          <t>VL</t>
        </is>
      </c>
      <c r="P1410" s="37" t="inlineStr">
        <is>
          <t>PL</t>
        </is>
      </c>
      <c r="Q1410" s="37" t="inlineStr">
        <is>
          <t>VL</t>
        </is>
      </c>
      <c r="R1410" s="37" t="inlineStr">
        <is>
          <t>PL</t>
        </is>
      </c>
      <c r="S1410" s="37" t="inlineStr">
        <is>
          <t>VL</t>
        </is>
      </c>
      <c r="T1410" s="37" t="inlineStr">
        <is>
          <t>PL</t>
        </is>
      </c>
      <c r="U1410" s="37" t="inlineStr">
        <is>
          <t>VL</t>
        </is>
      </c>
      <c r="V1410" s="37" t="inlineStr">
        <is>
          <t>PL</t>
        </is>
      </c>
      <c r="W1410" s="37" t="inlineStr">
        <is>
          <t>VL</t>
        </is>
      </c>
      <c r="X1410" s="37" t="inlineStr">
        <is>
          <t>PL</t>
        </is>
      </c>
      <c r="Y1410" s="37" t="inlineStr">
        <is>
          <t>VL</t>
        </is>
      </c>
      <c r="Z1410" s="37" t="inlineStr">
        <is>
          <t>PL</t>
        </is>
      </c>
      <c r="AA1410" s="38" t="inlineStr">
        <is>
          <t>VL</t>
        </is>
      </c>
      <c r="AB1410" s="39" t="inlineStr">
        <is>
          <t>PL</t>
        </is>
      </c>
      <c r="AC1410" s="38" t="inlineStr">
        <is>
          <t>VL</t>
        </is>
      </c>
      <c r="AD1410" s="37" t="inlineStr">
        <is>
          <t>PL</t>
        </is>
      </c>
      <c r="AE1410" s="39" t="inlineStr">
        <is>
          <t>TV</t>
        </is>
      </c>
      <c r="AF1410" s="40" t="n"/>
      <c r="AG1410" s="40" t="n"/>
      <c r="AH1410" s="40" t="n"/>
      <c r="AI1410" s="40" t="n"/>
      <c r="AJ1410" s="40" t="n"/>
      <c r="AK1410" s="40" t="n"/>
      <c r="AL1410" s="40" t="n"/>
      <c r="AM1410" s="40" t="n"/>
      <c r="AN1410" s="40" t="n"/>
    </row>
    <row r="1411" ht="15.75" customHeight="1">
      <c r="B1411" s="41" t="inlineStr">
        <is>
          <t>0h - 1h</t>
        </is>
      </c>
      <c r="C1411" s="42" t="n"/>
      <c r="D1411" s="42" t="n"/>
      <c r="E1411" s="42" t="n"/>
      <c r="F1411" s="42" t="n"/>
      <c r="G1411" s="42" t="n"/>
      <c r="H1411" s="42" t="n"/>
      <c r="I1411" s="42" t="n"/>
      <c r="J1411" s="42" t="n"/>
      <c r="K1411" s="42" t="n"/>
      <c r="L1411" s="42" t="n"/>
      <c r="M1411" s="42" t="n"/>
      <c r="N1411" s="42" t="n"/>
      <c r="O1411" s="42" t="n"/>
      <c r="P1411" s="42" t="n"/>
      <c r="Q1411" s="42" t="n"/>
      <c r="R1411" s="42" t="n"/>
      <c r="S1411" s="42" t="n"/>
      <c r="T1411" s="42" t="n"/>
      <c r="U1411" s="42" t="n"/>
      <c r="V1411" s="42" t="n"/>
      <c r="W1411" s="42" t="n"/>
      <c r="X1411" s="42" t="n"/>
      <c r="Y1411" s="42" t="n"/>
      <c r="Z1411" s="42" t="n"/>
      <c r="AA1411" s="43">
        <f>IF(AC1411=0,"",(C1411*(C$8+D$8)/2+E1411*(E$8+F$8)/2+G1411*(G$8+H$8)/2+I1411*(I$8+J$8)/2+K1411*(K$8+L$8)/2+M1411*(M$8+N$8)/2+O1411*(O$8+P$8)/2+Q1411*(Q$8+R$8)/2+S1411*(S$8+T$8)/2+U1411*(U$8+V$8)/2+W1411*(W$8+X$8)/2+Y1411*(Y$8+Z$8)/2)/AC1411)</f>
        <v/>
      </c>
      <c r="AB1411" s="44">
        <f>IF(AD1411=0,"",(D1411*(D$8+C$8)/2+F1411*(F$8+E$8)/2+H1411*(H$8+G$8)/2+J1411*(J$8+I$8)/2+L1411*(L$8+K$8)/2+N1411*(N$8+M$8)/2+P1411*(P$8+O$8)/2+R1411*(R$8+Q$8)/2+T1411*(T$8+S$8)/2+V1411*(V$8+U$8)/2+X1411*(X$8+W$8)/2+Z1411*(Z$8+Y$8)/2)/AD1411)</f>
        <v/>
      </c>
      <c r="AC1411" s="45">
        <f>SUM(C1411,E1411,G1411,I1411,K1411,M1411,O1411,Q1411,S1411,U1411,W1411,Y1411)</f>
        <v/>
      </c>
      <c r="AD1411" s="46">
        <f>SUM(D1411,F1411,H1411,J1411,L1411,N1411,P1411,R1411,T1411,V1411,X1411,Z1411)</f>
        <v/>
      </c>
      <c r="AE1411" s="47">
        <f>AC1411+AD1411</f>
        <v/>
      </c>
      <c r="AF1411" s="40" t="n"/>
      <c r="AG1411" s="40" t="n"/>
      <c r="AH1411" s="40" t="n"/>
      <c r="AI1411" s="40" t="n"/>
      <c r="AJ1411" s="40" t="n"/>
      <c r="AK1411" s="40" t="n"/>
      <c r="AL1411" s="40" t="n"/>
      <c r="AM1411" s="40" t="n"/>
      <c r="AN1411" s="40" t="n"/>
      <c r="AO1411" s="48">
        <f>TIME(HOUR(AP1411),MINUTE(AP1411),0)</f>
        <v/>
      </c>
      <c r="AP1411" s="48">
        <f>#REF!</f>
        <v/>
      </c>
    </row>
    <row r="1412" ht="15.75" customHeight="1">
      <c r="B1412" s="41" t="inlineStr">
        <is>
          <t>1h - 2h</t>
        </is>
      </c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  <c r="P1412" s="42" t="n"/>
      <c r="Q1412" s="42" t="n"/>
      <c r="R1412" s="42" t="n"/>
      <c r="S1412" s="42" t="n"/>
      <c r="T1412" s="42" t="n"/>
      <c r="U1412" s="42" t="n"/>
      <c r="V1412" s="42" t="n"/>
      <c r="W1412" s="42" t="n"/>
      <c r="X1412" s="42" t="n"/>
      <c r="Y1412" s="42" t="n"/>
      <c r="Z1412" s="42" t="n"/>
      <c r="AA1412" s="43">
        <f>IF(AC1412=0,"",(C1412*(C$8+D$8)/2+E1412*(E$8+F$8)/2+G1412*(G$8+H$8)/2+I1412*(I$8+J$8)/2+K1412*(K$8+L$8)/2+M1412*(M$8+N$8)/2+O1412*(O$8+P$8)/2+Q1412*(Q$8+R$8)/2+S1412*(S$8+T$8)/2+U1412*(U$8+V$8)/2+W1412*(W$8+X$8)/2+Y1412*(Y$8+Z$8)/2)/AC1412)</f>
        <v/>
      </c>
      <c r="AB1412" s="44">
        <f>IF(AD1412=0,"",(D1412*(D$8+C$8)/2+F1412*(F$8+E$8)/2+H1412*(H$8+G$8)/2+J1412*(J$8+I$8)/2+L1412*(L$8+K$8)/2+N1412*(N$8+M$8)/2+P1412*(P$8+O$8)/2+R1412*(R$8+Q$8)/2+T1412*(T$8+S$8)/2+V1412*(V$8+U$8)/2+X1412*(X$8+W$8)/2+Z1412*(Z$8+Y$8)/2)/AD1412)</f>
        <v/>
      </c>
      <c r="AC1412" s="45">
        <f>SUM(C1412,E1412,G1412,I1412,K1412,M1412,O1412,Q1412,S1412,U1412,W1412,Y1412)</f>
        <v/>
      </c>
      <c r="AD1412" s="46">
        <f>SUM(D1412,F1412,H1412,J1412,L1412,N1412,P1412,R1412,T1412,V1412,X1412,Z1412)</f>
        <v/>
      </c>
      <c r="AE1412" s="47">
        <f>AC1412+AD1412</f>
        <v/>
      </c>
      <c r="AF1412" s="40" t="n"/>
      <c r="AG1412" s="40" t="n"/>
      <c r="AH1412" s="40" t="n"/>
      <c r="AI1412" s="40" t="n"/>
      <c r="AJ1412" s="40" t="n"/>
      <c r="AK1412" s="40" t="n"/>
      <c r="AL1412" s="40" t="n"/>
      <c r="AM1412" s="40" t="n"/>
      <c r="AN1412" s="40" t="n"/>
      <c r="AO1412" s="48">
        <f>AO1411+TIME(0,60*$AH$43/24,0)</f>
        <v/>
      </c>
      <c r="AP1412" s="48">
        <f>AP1411+TIME(0,60*$AH$43/24,0)</f>
        <v/>
      </c>
    </row>
    <row r="1413" ht="15.75" customHeight="1">
      <c r="B1413" s="41" t="inlineStr">
        <is>
          <t>2h - 3h</t>
        </is>
      </c>
      <c r="C1413" s="42" t="n"/>
      <c r="D1413" s="42" t="n"/>
      <c r="E1413" s="42" t="n"/>
      <c r="F1413" s="42" t="n"/>
      <c r="G1413" s="42" t="n"/>
      <c r="H1413" s="42" t="n"/>
      <c r="I1413" s="42" t="n"/>
      <c r="J1413" s="42" t="n"/>
      <c r="K1413" s="42" t="n"/>
      <c r="L1413" s="42" t="n"/>
      <c r="M1413" s="42" t="n"/>
      <c r="N1413" s="42" t="n"/>
      <c r="O1413" s="42" t="n"/>
      <c r="P1413" s="42" t="n"/>
      <c r="Q1413" s="42" t="n"/>
      <c r="R1413" s="42" t="n"/>
      <c r="S1413" s="42" t="n"/>
      <c r="T1413" s="42" t="n"/>
      <c r="U1413" s="42" t="n"/>
      <c r="V1413" s="42" t="n"/>
      <c r="W1413" s="42" t="n"/>
      <c r="X1413" s="42" t="n"/>
      <c r="Y1413" s="42" t="n"/>
      <c r="Z1413" s="42" t="n"/>
      <c r="AA1413" s="43">
        <f>IF(AC1413=0,"",(C1413*(C$8+D$8)/2+E1413*(E$8+F$8)/2+G1413*(G$8+H$8)/2+I1413*(I$8+J$8)/2+K1413*(K$8+L$8)/2+M1413*(M$8+N$8)/2+O1413*(O$8+P$8)/2+Q1413*(Q$8+R$8)/2+S1413*(S$8+T$8)/2+U1413*(U$8+V$8)/2+W1413*(W$8+X$8)/2+Y1413*(Y$8+Z$8)/2)/AC1413)</f>
        <v/>
      </c>
      <c r="AB1413" s="44">
        <f>IF(AD1413=0,"",(D1413*(D$8+C$8)/2+F1413*(F$8+E$8)/2+H1413*(H$8+G$8)/2+J1413*(J$8+I$8)/2+L1413*(L$8+K$8)/2+N1413*(N$8+M$8)/2+P1413*(P$8+O$8)/2+R1413*(R$8+Q$8)/2+T1413*(T$8+S$8)/2+V1413*(V$8+U$8)/2+X1413*(X$8+W$8)/2+Z1413*(Z$8+Y$8)/2)/AD1413)</f>
        <v/>
      </c>
      <c r="AC1413" s="45">
        <f>SUM(C1413,E1413,G1413,I1413,K1413,M1413,O1413,Q1413,S1413,U1413,W1413,Y1413)</f>
        <v/>
      </c>
      <c r="AD1413" s="46">
        <f>SUM(D1413,F1413,H1413,J1413,L1413,N1413,P1413,R1413,T1413,V1413,X1413,Z1413)</f>
        <v/>
      </c>
      <c r="AE1413" s="47">
        <f>AC1413+AD1413</f>
        <v/>
      </c>
      <c r="AF1413" s="40" t="n"/>
      <c r="AG1413" s="40" t="n"/>
      <c r="AH1413" s="40" t="n"/>
      <c r="AI1413" s="40" t="n"/>
      <c r="AJ1413" s="40" t="n"/>
      <c r="AK1413" s="40" t="n"/>
      <c r="AL1413" s="40" t="n"/>
      <c r="AM1413" s="40" t="n"/>
      <c r="AN1413" s="40" t="n"/>
      <c r="AO1413" s="48">
        <f>AO1412+TIME(0,60*$AH$43/24,0)</f>
        <v/>
      </c>
      <c r="AP1413" s="48">
        <f>AP1412+TIME(0,60*$AH$43/24,0)</f>
        <v/>
      </c>
    </row>
    <row r="1414" ht="15.75" customHeight="1">
      <c r="B1414" s="41" t="inlineStr">
        <is>
          <t>3h - 4h</t>
        </is>
      </c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  <c r="P1414" s="42" t="n"/>
      <c r="Q1414" s="42" t="n"/>
      <c r="R1414" s="42" t="n"/>
      <c r="S1414" s="42" t="n"/>
      <c r="T1414" s="42" t="n"/>
      <c r="U1414" s="42" t="n"/>
      <c r="V1414" s="42" t="n"/>
      <c r="W1414" s="42" t="n"/>
      <c r="X1414" s="42" t="n"/>
      <c r="Y1414" s="42" t="n"/>
      <c r="Z1414" s="42" t="n"/>
      <c r="AA1414" s="43">
        <f>IF(AC1414=0,"",(C1414*(C$8+D$8)/2+E1414*(E$8+F$8)/2+G1414*(G$8+H$8)/2+I1414*(I$8+J$8)/2+K1414*(K$8+L$8)/2+M1414*(M$8+N$8)/2+O1414*(O$8+P$8)/2+Q1414*(Q$8+R$8)/2+S1414*(S$8+T$8)/2+U1414*(U$8+V$8)/2+W1414*(W$8+X$8)/2+Y1414*(Y$8+Z$8)/2)/AC1414)</f>
        <v/>
      </c>
      <c r="AB1414" s="44">
        <f>IF(AD1414=0,"",(D1414*(D$8+C$8)/2+F1414*(F$8+E$8)/2+H1414*(H$8+G$8)/2+J1414*(J$8+I$8)/2+L1414*(L$8+K$8)/2+N1414*(N$8+M$8)/2+P1414*(P$8+O$8)/2+R1414*(R$8+Q$8)/2+T1414*(T$8+S$8)/2+V1414*(V$8+U$8)/2+X1414*(X$8+W$8)/2+Z1414*(Z$8+Y$8)/2)/AD1414)</f>
        <v/>
      </c>
      <c r="AC1414" s="45">
        <f>SUM(C1414,E1414,G1414,I1414,K1414,M1414,O1414,Q1414,S1414,U1414,W1414,Y1414)</f>
        <v/>
      </c>
      <c r="AD1414" s="46">
        <f>SUM(D1414,F1414,H1414,J1414,L1414,N1414,P1414,R1414,T1414,V1414,X1414,Z1414)</f>
        <v/>
      </c>
      <c r="AE1414" s="47">
        <f>AC1414+AD1414</f>
        <v/>
      </c>
      <c r="AF1414" s="40" t="n"/>
      <c r="AG1414" s="40" t="n"/>
      <c r="AH1414" s="40" t="n"/>
      <c r="AI1414" s="40" t="n"/>
      <c r="AJ1414" s="40" t="n"/>
      <c r="AK1414" s="40" t="n"/>
      <c r="AL1414" s="40" t="n"/>
      <c r="AM1414" s="40" t="n"/>
      <c r="AN1414" s="40" t="n"/>
      <c r="AO1414" s="48">
        <f>AO1413+TIME(0,60*$AH$43/24,0)</f>
        <v/>
      </c>
      <c r="AP1414" s="48">
        <f>AP1413+TIME(0,60*$AH$43/24,0)</f>
        <v/>
      </c>
    </row>
    <row r="1415" ht="15.75" customHeight="1">
      <c r="B1415" s="41" t="inlineStr">
        <is>
          <t>4h - 5h</t>
        </is>
      </c>
      <c r="C1415" s="42" t="n"/>
      <c r="D1415" s="42" t="n"/>
      <c r="E1415" s="42" t="n"/>
      <c r="F1415" s="42" t="n"/>
      <c r="G1415" s="42" t="n"/>
      <c r="H1415" s="42" t="n"/>
      <c r="I1415" s="42" t="n"/>
      <c r="J1415" s="42" t="n"/>
      <c r="K1415" s="42" t="n"/>
      <c r="L1415" s="42" t="n"/>
      <c r="M1415" s="42" t="n"/>
      <c r="N1415" s="42" t="n"/>
      <c r="O1415" s="42" t="n"/>
      <c r="P1415" s="42" t="n"/>
      <c r="Q1415" s="42" t="n"/>
      <c r="R1415" s="42" t="n"/>
      <c r="S1415" s="42" t="n"/>
      <c r="T1415" s="42" t="n"/>
      <c r="U1415" s="42" t="n"/>
      <c r="V1415" s="42" t="n"/>
      <c r="W1415" s="42" t="n"/>
      <c r="X1415" s="42" t="n"/>
      <c r="Y1415" s="42" t="n"/>
      <c r="Z1415" s="42" t="n"/>
      <c r="AA1415" s="43">
        <f>IF(AC1415=0,"",(C1415*(C$8+D$8)/2+E1415*(E$8+F$8)/2+G1415*(G$8+H$8)/2+I1415*(I$8+J$8)/2+K1415*(K$8+L$8)/2+M1415*(M$8+N$8)/2+O1415*(O$8+P$8)/2+Q1415*(Q$8+R$8)/2+S1415*(S$8+T$8)/2+U1415*(U$8+V$8)/2+W1415*(W$8+X$8)/2+Y1415*(Y$8+Z$8)/2)/AC1415)</f>
        <v/>
      </c>
      <c r="AB1415" s="44">
        <f>IF(AD1415=0,"",(D1415*(D$8+C$8)/2+F1415*(F$8+E$8)/2+H1415*(H$8+G$8)/2+J1415*(J$8+I$8)/2+L1415*(L$8+K$8)/2+N1415*(N$8+M$8)/2+P1415*(P$8+O$8)/2+R1415*(R$8+Q$8)/2+T1415*(T$8+S$8)/2+V1415*(V$8+U$8)/2+X1415*(X$8+W$8)/2+Z1415*(Z$8+Y$8)/2)/AD1415)</f>
        <v/>
      </c>
      <c r="AC1415" s="45">
        <f>SUM(C1415,E1415,G1415,I1415,K1415,M1415,O1415,Q1415,S1415,U1415,W1415,Y1415)</f>
        <v/>
      </c>
      <c r="AD1415" s="46">
        <f>SUM(D1415,F1415,H1415,J1415,L1415,N1415,P1415,R1415,T1415,V1415,X1415,Z1415)</f>
        <v/>
      </c>
      <c r="AE1415" s="47">
        <f>AC1415+AD1415</f>
        <v/>
      </c>
      <c r="AF1415" s="40" t="n"/>
      <c r="AG1415" s="40" t="n"/>
      <c r="AH1415" s="40" t="n"/>
      <c r="AI1415" s="40" t="n"/>
      <c r="AJ1415" s="40" t="n"/>
      <c r="AK1415" s="40" t="n"/>
      <c r="AL1415" s="40" t="n"/>
      <c r="AM1415" s="40" t="n"/>
      <c r="AN1415" s="40" t="n"/>
      <c r="AO1415" s="48">
        <f>AO1414+TIME(0,60*$AH$43/24,0)</f>
        <v/>
      </c>
      <c r="AP1415" s="48">
        <f>AP1414+TIME(0,60*$AH$43/24,0)</f>
        <v/>
      </c>
    </row>
    <row r="1416" ht="15.75" customHeight="1">
      <c r="B1416" s="41" t="inlineStr">
        <is>
          <t>5h - 6h</t>
        </is>
      </c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  <c r="P1416" s="42" t="n"/>
      <c r="Q1416" s="42" t="n"/>
      <c r="R1416" s="42" t="n"/>
      <c r="S1416" s="42" t="n"/>
      <c r="T1416" s="42" t="n"/>
      <c r="U1416" s="42" t="n"/>
      <c r="V1416" s="42" t="n"/>
      <c r="W1416" s="42" t="n"/>
      <c r="X1416" s="42" t="n"/>
      <c r="Y1416" s="42" t="n"/>
      <c r="Z1416" s="42" t="n"/>
      <c r="AA1416" s="43">
        <f>IF(AC1416=0,"",(C1416*(C$8+D$8)/2+E1416*(E$8+F$8)/2+G1416*(G$8+H$8)/2+I1416*(I$8+J$8)/2+K1416*(K$8+L$8)/2+M1416*(M$8+N$8)/2+O1416*(O$8+P$8)/2+Q1416*(Q$8+R$8)/2+S1416*(S$8+T$8)/2+U1416*(U$8+V$8)/2+W1416*(W$8+X$8)/2+Y1416*(Y$8+Z$8)/2)/AC1416)</f>
        <v/>
      </c>
      <c r="AB1416" s="44">
        <f>IF(AD1416=0,"",(D1416*(D$8+C$8)/2+F1416*(F$8+E$8)/2+H1416*(H$8+G$8)/2+J1416*(J$8+I$8)/2+L1416*(L$8+K$8)/2+N1416*(N$8+M$8)/2+P1416*(P$8+O$8)/2+R1416*(R$8+Q$8)/2+T1416*(T$8+S$8)/2+V1416*(V$8+U$8)/2+X1416*(X$8+W$8)/2+Z1416*(Z$8+Y$8)/2)/AD1416)</f>
        <v/>
      </c>
      <c r="AC1416" s="45">
        <f>SUM(C1416,E1416,G1416,I1416,K1416,M1416,O1416,Q1416,S1416,U1416,W1416,Y1416)</f>
        <v/>
      </c>
      <c r="AD1416" s="46">
        <f>SUM(D1416,F1416,H1416,J1416,L1416,N1416,P1416,R1416,T1416,V1416,X1416,Z1416)</f>
        <v/>
      </c>
      <c r="AE1416" s="47">
        <f>AC1416+AD1416</f>
        <v/>
      </c>
      <c r="AF1416" s="40" t="n"/>
      <c r="AG1416" s="40" t="n"/>
      <c r="AH1416" s="40" t="n"/>
      <c r="AI1416" s="40" t="n"/>
      <c r="AJ1416" s="40" t="n"/>
      <c r="AK1416" s="40" t="n"/>
      <c r="AL1416" s="40" t="n"/>
      <c r="AM1416" s="40" t="n"/>
      <c r="AN1416" s="40" t="n"/>
      <c r="AO1416" s="48">
        <f>AO1415+TIME(0,60*$AH$43/24,0)</f>
        <v/>
      </c>
      <c r="AP1416" s="48">
        <f>AP1415+TIME(0,60*$AH$43/24,0)</f>
        <v/>
      </c>
    </row>
    <row r="1417" ht="15.75" customHeight="1">
      <c r="B1417" s="41" t="inlineStr">
        <is>
          <t>6h - 7h</t>
        </is>
      </c>
      <c r="C1417" s="42" t="n"/>
      <c r="D1417" s="42" t="n"/>
      <c r="E1417" s="42" t="n"/>
      <c r="F1417" s="42" t="n"/>
      <c r="G1417" s="42" t="n"/>
      <c r="H1417" s="42" t="n"/>
      <c r="I1417" s="42" t="n"/>
      <c r="J1417" s="42" t="n"/>
      <c r="K1417" s="42" t="n"/>
      <c r="L1417" s="42" t="n"/>
      <c r="M1417" s="42" t="n"/>
      <c r="N1417" s="42" t="n"/>
      <c r="O1417" s="42" t="n"/>
      <c r="P1417" s="42" t="n"/>
      <c r="Q1417" s="42" t="n"/>
      <c r="R1417" s="42" t="n"/>
      <c r="S1417" s="42" t="n"/>
      <c r="T1417" s="42" t="n"/>
      <c r="U1417" s="42" t="n"/>
      <c r="V1417" s="42" t="n"/>
      <c r="W1417" s="42" t="n"/>
      <c r="X1417" s="42" t="n"/>
      <c r="Y1417" s="42" t="n"/>
      <c r="Z1417" s="42" t="n"/>
      <c r="AA1417" s="43">
        <f>IF(AC1417=0,"",(C1417*(C$8+D$8)/2+E1417*(E$8+F$8)/2+G1417*(G$8+H$8)/2+I1417*(I$8+J$8)/2+K1417*(K$8+L$8)/2+M1417*(M$8+N$8)/2+O1417*(O$8+P$8)/2+Q1417*(Q$8+R$8)/2+S1417*(S$8+T$8)/2+U1417*(U$8+V$8)/2+W1417*(W$8+X$8)/2+Y1417*(Y$8+Z$8)/2)/AC1417)</f>
        <v/>
      </c>
      <c r="AB1417" s="44">
        <f>IF(AD1417=0,"",(D1417*(D$8+C$8)/2+F1417*(F$8+E$8)/2+H1417*(H$8+G$8)/2+J1417*(J$8+I$8)/2+L1417*(L$8+K$8)/2+N1417*(N$8+M$8)/2+P1417*(P$8+O$8)/2+R1417*(R$8+Q$8)/2+T1417*(T$8+S$8)/2+V1417*(V$8+U$8)/2+X1417*(X$8+W$8)/2+Z1417*(Z$8+Y$8)/2)/AD1417)</f>
        <v/>
      </c>
      <c r="AC1417" s="45">
        <f>SUM(C1417,E1417,G1417,I1417,K1417,M1417,O1417,Q1417,S1417,U1417,W1417,Y1417)</f>
        <v/>
      </c>
      <c r="AD1417" s="46">
        <f>SUM(D1417,F1417,H1417,J1417,L1417,N1417,P1417,R1417,T1417,V1417,X1417,Z1417)</f>
        <v/>
      </c>
      <c r="AE1417" s="47">
        <f>AC1417+AD1417</f>
        <v/>
      </c>
      <c r="AF1417" s="40" t="n"/>
      <c r="AG1417" s="40" t="n"/>
      <c r="AH1417" s="40" t="n"/>
      <c r="AI1417" s="40" t="n"/>
      <c r="AJ1417" s="40" t="n"/>
      <c r="AK1417" s="40" t="n"/>
      <c r="AL1417" s="40" t="n"/>
      <c r="AM1417" s="40" t="n"/>
      <c r="AN1417" s="40" t="n"/>
      <c r="AO1417" s="48">
        <f>AO1416+TIME(0,60*$AH$43/24,0)</f>
        <v/>
      </c>
      <c r="AP1417" s="48">
        <f>AP1416+TIME(0,60*$AH$43/24,0)</f>
        <v/>
      </c>
    </row>
    <row r="1418" ht="15.75" customHeight="1">
      <c r="B1418" s="41" t="inlineStr">
        <is>
          <t>7h - 8h</t>
        </is>
      </c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  <c r="P1418" s="42" t="n"/>
      <c r="Q1418" s="42" t="n"/>
      <c r="R1418" s="42" t="n"/>
      <c r="S1418" s="42" t="n"/>
      <c r="T1418" s="42" t="n"/>
      <c r="U1418" s="42" t="n"/>
      <c r="V1418" s="42" t="n"/>
      <c r="W1418" s="42" t="n"/>
      <c r="X1418" s="42" t="n"/>
      <c r="Y1418" s="42" t="n"/>
      <c r="Z1418" s="42" t="n"/>
      <c r="AA1418" s="43">
        <f>IF(AC1418=0,"",(C1418*(C$8+D$8)/2+E1418*(E$8+F$8)/2+G1418*(G$8+H$8)/2+I1418*(I$8+J$8)/2+K1418*(K$8+L$8)/2+M1418*(M$8+N$8)/2+O1418*(O$8+P$8)/2+Q1418*(Q$8+R$8)/2+S1418*(S$8+T$8)/2+U1418*(U$8+V$8)/2+W1418*(W$8+X$8)/2+Y1418*(Y$8+Z$8)/2)/AC1418)</f>
        <v/>
      </c>
      <c r="AB1418" s="44">
        <f>IF(AD1418=0,"",(D1418*(D$8+C$8)/2+F1418*(F$8+E$8)/2+H1418*(H$8+G$8)/2+J1418*(J$8+I$8)/2+L1418*(L$8+K$8)/2+N1418*(N$8+M$8)/2+P1418*(P$8+O$8)/2+R1418*(R$8+Q$8)/2+T1418*(T$8+S$8)/2+V1418*(V$8+U$8)/2+X1418*(X$8+W$8)/2+Z1418*(Z$8+Y$8)/2)/AD1418)</f>
        <v/>
      </c>
      <c r="AC1418" s="45">
        <f>SUM(C1418,E1418,G1418,I1418,K1418,M1418,O1418,Q1418,S1418,U1418,W1418,Y1418)</f>
        <v/>
      </c>
      <c r="AD1418" s="46">
        <f>SUM(D1418,F1418,H1418,J1418,L1418,N1418,P1418,R1418,T1418,V1418,X1418,Z1418)</f>
        <v/>
      </c>
      <c r="AE1418" s="47">
        <f>AC1418+AD1418</f>
        <v/>
      </c>
      <c r="AF1418" s="40" t="n"/>
      <c r="AG1418" s="40" t="n"/>
      <c r="AH1418" s="40" t="n"/>
      <c r="AI1418" s="40" t="n"/>
      <c r="AJ1418" s="40" t="n"/>
      <c r="AK1418" s="40" t="n"/>
      <c r="AL1418" s="40" t="n"/>
      <c r="AM1418" s="40" t="n"/>
      <c r="AN1418" s="40" t="n"/>
      <c r="AO1418" s="48">
        <f>AO1417+TIME(0,60*$AH$43/24,0)</f>
        <v/>
      </c>
      <c r="AP1418" s="48">
        <f>AP1417+TIME(0,60*$AH$43/24,0)</f>
        <v/>
      </c>
    </row>
    <row r="1419" ht="15.75" customHeight="1">
      <c r="B1419" s="41" t="inlineStr">
        <is>
          <t>8h - 9h</t>
        </is>
      </c>
      <c r="C1419" s="42" t="n"/>
      <c r="D1419" s="42" t="n"/>
      <c r="E1419" s="42" t="n"/>
      <c r="F1419" s="42" t="n"/>
      <c r="G1419" s="42" t="n"/>
      <c r="H1419" s="42" t="n"/>
      <c r="I1419" s="42" t="n"/>
      <c r="J1419" s="42" t="n"/>
      <c r="K1419" s="42" t="n"/>
      <c r="L1419" s="42" t="n"/>
      <c r="M1419" s="42" t="n"/>
      <c r="N1419" s="42" t="n"/>
      <c r="O1419" s="42" t="n"/>
      <c r="P1419" s="42" t="n"/>
      <c r="Q1419" s="42" t="n"/>
      <c r="R1419" s="42" t="n"/>
      <c r="S1419" s="42" t="n"/>
      <c r="T1419" s="42" t="n"/>
      <c r="U1419" s="42" t="n"/>
      <c r="V1419" s="42" t="n"/>
      <c r="W1419" s="42" t="n"/>
      <c r="X1419" s="42" t="n"/>
      <c r="Y1419" s="42" t="n"/>
      <c r="Z1419" s="42" t="n"/>
      <c r="AA1419" s="43">
        <f>IF(AC1419=0,"",(C1419*(C$8+D$8)/2+E1419*(E$8+F$8)/2+G1419*(G$8+H$8)/2+I1419*(I$8+J$8)/2+K1419*(K$8+L$8)/2+M1419*(M$8+N$8)/2+O1419*(O$8+P$8)/2+Q1419*(Q$8+R$8)/2+S1419*(S$8+T$8)/2+U1419*(U$8+V$8)/2+W1419*(W$8+X$8)/2+Y1419*(Y$8+Z$8)/2)/AC1419)</f>
        <v/>
      </c>
      <c r="AB1419" s="44">
        <f>IF(AD1419=0,"",(D1419*(D$8+C$8)/2+F1419*(F$8+E$8)/2+H1419*(H$8+G$8)/2+J1419*(J$8+I$8)/2+L1419*(L$8+K$8)/2+N1419*(N$8+M$8)/2+P1419*(P$8+O$8)/2+R1419*(R$8+Q$8)/2+T1419*(T$8+S$8)/2+V1419*(V$8+U$8)/2+X1419*(X$8+W$8)/2+Z1419*(Z$8+Y$8)/2)/AD1419)</f>
        <v/>
      </c>
      <c r="AC1419" s="45">
        <f>SUM(C1419,E1419,G1419,I1419,K1419,M1419,O1419,Q1419,S1419,U1419,W1419,Y1419)</f>
        <v/>
      </c>
      <c r="AD1419" s="46">
        <f>SUM(D1419,F1419,H1419,J1419,L1419,N1419,P1419,R1419,T1419,V1419,X1419,Z1419)</f>
        <v/>
      </c>
      <c r="AE1419" s="47">
        <f>AC1419+AD1419</f>
        <v/>
      </c>
      <c r="AF1419" s="40" t="n"/>
      <c r="AG1419" s="40" t="n"/>
      <c r="AH1419" s="40" t="n"/>
      <c r="AI1419" s="40" t="n"/>
      <c r="AJ1419" s="40" t="n"/>
      <c r="AK1419" s="40" t="n"/>
      <c r="AL1419" s="40" t="n"/>
      <c r="AM1419" s="40" t="n"/>
      <c r="AN1419" s="40" t="n"/>
      <c r="AO1419" s="48">
        <f>AO1418+TIME(0,60*$AH$43/24,0)</f>
        <v/>
      </c>
      <c r="AP1419" s="48">
        <f>AP1418+TIME(0,60*$AH$43/24,0)</f>
        <v/>
      </c>
    </row>
    <row r="1420" ht="15.75" customHeight="1">
      <c r="B1420" s="41" t="inlineStr">
        <is>
          <t>9h - 10h</t>
        </is>
      </c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  <c r="P1420" s="42" t="n"/>
      <c r="Q1420" s="42" t="n"/>
      <c r="R1420" s="42" t="n"/>
      <c r="S1420" s="42" t="n"/>
      <c r="T1420" s="42" t="n"/>
      <c r="U1420" s="42" t="n"/>
      <c r="V1420" s="42" t="n"/>
      <c r="W1420" s="42" t="n"/>
      <c r="X1420" s="42" t="n"/>
      <c r="Y1420" s="42" t="n"/>
      <c r="Z1420" s="42" t="n"/>
      <c r="AA1420" s="43">
        <f>IF(AC1420=0,"",(C1420*(C$8+D$8)/2+E1420*(E$8+F$8)/2+G1420*(G$8+H$8)/2+I1420*(I$8+J$8)/2+K1420*(K$8+L$8)/2+M1420*(M$8+N$8)/2+O1420*(O$8+P$8)/2+Q1420*(Q$8+R$8)/2+S1420*(S$8+T$8)/2+U1420*(U$8+V$8)/2+W1420*(W$8+X$8)/2+Y1420*(Y$8+Z$8)/2)/AC1420)</f>
        <v/>
      </c>
      <c r="AB1420" s="44">
        <f>IF(AD1420=0,"",(D1420*(D$8+C$8)/2+F1420*(F$8+E$8)/2+H1420*(H$8+G$8)/2+J1420*(J$8+I$8)/2+L1420*(L$8+K$8)/2+N1420*(N$8+M$8)/2+P1420*(P$8+O$8)/2+R1420*(R$8+Q$8)/2+T1420*(T$8+S$8)/2+V1420*(V$8+U$8)/2+X1420*(X$8+W$8)/2+Z1420*(Z$8+Y$8)/2)/AD1420)</f>
        <v/>
      </c>
      <c r="AC1420" s="45">
        <f>SUM(C1420,E1420,G1420,I1420,K1420,M1420,O1420,Q1420,S1420,U1420,W1420,Y1420)</f>
        <v/>
      </c>
      <c r="AD1420" s="46">
        <f>SUM(D1420,F1420,H1420,J1420,L1420,N1420,P1420,R1420,T1420,V1420,X1420,Z1420)</f>
        <v/>
      </c>
      <c r="AE1420" s="47">
        <f>AC1420+AD1420</f>
        <v/>
      </c>
      <c r="AF1420" s="40" t="n"/>
      <c r="AG1420" s="40" t="n"/>
      <c r="AH1420" s="40" t="n"/>
      <c r="AI1420" s="40" t="n"/>
      <c r="AJ1420" s="40" t="n"/>
      <c r="AK1420" s="40" t="n"/>
      <c r="AL1420" s="40" t="n"/>
      <c r="AM1420" s="40" t="n"/>
      <c r="AN1420" s="40" t="n"/>
      <c r="AO1420" s="48">
        <f>AO1419+TIME(0,60*$AH$43/24,0)</f>
        <v/>
      </c>
      <c r="AP1420" s="48">
        <f>AP1419+TIME(0,60*$AH$43/24,0)</f>
        <v/>
      </c>
    </row>
    <row r="1421" ht="15.75" customHeight="1">
      <c r="B1421" s="41" t="inlineStr">
        <is>
          <t>10h - 11h</t>
        </is>
      </c>
      <c r="C1421" s="42" t="n"/>
      <c r="D1421" s="42" t="n"/>
      <c r="E1421" s="42" t="n"/>
      <c r="F1421" s="42" t="n"/>
      <c r="G1421" s="42" t="n"/>
      <c r="H1421" s="42" t="n"/>
      <c r="I1421" s="42" t="n"/>
      <c r="J1421" s="42" t="n"/>
      <c r="K1421" s="42" t="n"/>
      <c r="L1421" s="42" t="n"/>
      <c r="M1421" s="42" t="n"/>
      <c r="N1421" s="42" t="n"/>
      <c r="O1421" s="42" t="n"/>
      <c r="P1421" s="42" t="n"/>
      <c r="Q1421" s="42" t="n"/>
      <c r="R1421" s="42" t="n"/>
      <c r="S1421" s="42" t="n"/>
      <c r="T1421" s="42" t="n"/>
      <c r="U1421" s="42" t="n"/>
      <c r="V1421" s="42" t="n"/>
      <c r="W1421" s="42" t="n"/>
      <c r="X1421" s="42" t="n"/>
      <c r="Y1421" s="42" t="n"/>
      <c r="Z1421" s="42" t="n"/>
      <c r="AA1421" s="43">
        <f>IF(AC1421=0,"",(C1421*(C$8+D$8)/2+E1421*(E$8+F$8)/2+G1421*(G$8+H$8)/2+I1421*(I$8+J$8)/2+K1421*(K$8+L$8)/2+M1421*(M$8+N$8)/2+O1421*(O$8+P$8)/2+Q1421*(Q$8+R$8)/2+S1421*(S$8+T$8)/2+U1421*(U$8+V$8)/2+W1421*(W$8+X$8)/2+Y1421*(Y$8+Z$8)/2)/AC1421)</f>
        <v/>
      </c>
      <c r="AB1421" s="44">
        <f>IF(AD1421=0,"",(D1421*(D$8+C$8)/2+F1421*(F$8+E$8)/2+H1421*(H$8+G$8)/2+J1421*(J$8+I$8)/2+L1421*(L$8+K$8)/2+N1421*(N$8+M$8)/2+P1421*(P$8+O$8)/2+R1421*(R$8+Q$8)/2+T1421*(T$8+S$8)/2+V1421*(V$8+U$8)/2+X1421*(X$8+W$8)/2+Z1421*(Z$8+Y$8)/2)/AD1421)</f>
        <v/>
      </c>
      <c r="AC1421" s="45">
        <f>SUM(C1421,E1421,G1421,I1421,K1421,M1421,O1421,Q1421,S1421,U1421,W1421,Y1421)</f>
        <v/>
      </c>
      <c r="AD1421" s="46">
        <f>SUM(D1421,F1421,H1421,J1421,L1421,N1421,P1421,R1421,T1421,V1421,X1421,Z1421)</f>
        <v/>
      </c>
      <c r="AE1421" s="47">
        <f>AC1421+AD1421</f>
        <v/>
      </c>
      <c r="AF1421" s="40" t="n"/>
      <c r="AG1421" s="40" t="n"/>
      <c r="AH1421" s="40" t="n"/>
      <c r="AI1421" s="40" t="n"/>
      <c r="AJ1421" s="40" t="n"/>
      <c r="AK1421" s="40" t="n"/>
      <c r="AL1421" s="40" t="n"/>
      <c r="AM1421" s="40" t="n"/>
      <c r="AN1421" s="40" t="n"/>
      <c r="AO1421" s="48">
        <f>AO1420+TIME(0,60*$AH$43/24,0)</f>
        <v/>
      </c>
      <c r="AP1421" s="48">
        <f>AP1420+TIME(0,60*$AH$43/24,0)</f>
        <v/>
      </c>
    </row>
    <row r="1422" ht="15.75" customHeight="1">
      <c r="B1422" s="41" t="inlineStr">
        <is>
          <t>11h - 12h</t>
        </is>
      </c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  <c r="P1422" s="42" t="n"/>
      <c r="Q1422" s="42" t="n"/>
      <c r="R1422" s="42" t="n"/>
      <c r="S1422" s="42" t="n"/>
      <c r="T1422" s="42" t="n"/>
      <c r="U1422" s="42" t="n"/>
      <c r="V1422" s="42" t="n"/>
      <c r="W1422" s="42" t="n"/>
      <c r="X1422" s="42" t="n"/>
      <c r="Y1422" s="42" t="n"/>
      <c r="Z1422" s="42" t="n"/>
      <c r="AA1422" s="43">
        <f>IF(AC1422=0,"",(C1422*(C$8+D$8)/2+E1422*(E$8+F$8)/2+G1422*(G$8+H$8)/2+I1422*(I$8+J$8)/2+K1422*(K$8+L$8)/2+M1422*(M$8+N$8)/2+O1422*(O$8+P$8)/2+Q1422*(Q$8+R$8)/2+S1422*(S$8+T$8)/2+U1422*(U$8+V$8)/2+W1422*(W$8+X$8)/2+Y1422*(Y$8+Z$8)/2)/AC1422)</f>
        <v/>
      </c>
      <c r="AB1422" s="44">
        <f>IF(AD1422=0,"",(D1422*(D$8+C$8)/2+F1422*(F$8+E$8)/2+H1422*(H$8+G$8)/2+J1422*(J$8+I$8)/2+L1422*(L$8+K$8)/2+N1422*(N$8+M$8)/2+P1422*(P$8+O$8)/2+R1422*(R$8+Q$8)/2+T1422*(T$8+S$8)/2+V1422*(V$8+U$8)/2+X1422*(X$8+W$8)/2+Z1422*(Z$8+Y$8)/2)/AD1422)</f>
        <v/>
      </c>
      <c r="AC1422" s="45">
        <f>SUM(C1422,E1422,G1422,I1422,K1422,M1422,O1422,Q1422,S1422,U1422,W1422,Y1422)</f>
        <v/>
      </c>
      <c r="AD1422" s="46">
        <f>SUM(D1422,F1422,H1422,J1422,L1422,N1422,P1422,R1422,T1422,V1422,X1422,Z1422)</f>
        <v/>
      </c>
      <c r="AE1422" s="47">
        <f>AC1422+AD1422</f>
        <v/>
      </c>
      <c r="AF1422" s="40" t="n"/>
      <c r="AG1422" s="40" t="n"/>
      <c r="AH1422" s="40" t="n"/>
      <c r="AI1422" s="40" t="n"/>
      <c r="AJ1422" s="40" t="n"/>
      <c r="AK1422" s="40" t="n"/>
      <c r="AL1422" s="40" t="n"/>
      <c r="AM1422" s="40" t="n"/>
      <c r="AN1422" s="40" t="n"/>
      <c r="AO1422" s="48">
        <f>AO1421+TIME(0,60*$AH$43/24,0)</f>
        <v/>
      </c>
      <c r="AP1422" s="48">
        <f>AP1421+TIME(0,60*$AH$43/24,0)</f>
        <v/>
      </c>
    </row>
    <row r="1423" ht="15.75" customHeight="1">
      <c r="B1423" s="41" t="inlineStr">
        <is>
          <t>12h - 13h</t>
        </is>
      </c>
      <c r="C1423" s="42" t="n"/>
      <c r="D1423" s="42" t="n"/>
      <c r="E1423" s="42" t="n"/>
      <c r="F1423" s="42" t="n"/>
      <c r="G1423" s="42" t="n"/>
      <c r="H1423" s="42" t="n"/>
      <c r="I1423" s="42" t="n"/>
      <c r="J1423" s="42" t="n"/>
      <c r="K1423" s="42" t="n"/>
      <c r="L1423" s="42" t="n"/>
      <c r="M1423" s="42" t="n"/>
      <c r="N1423" s="42" t="n"/>
      <c r="O1423" s="42" t="n"/>
      <c r="P1423" s="42" t="n"/>
      <c r="Q1423" s="42" t="n"/>
      <c r="R1423" s="42" t="n"/>
      <c r="S1423" s="42" t="n"/>
      <c r="T1423" s="42" t="n"/>
      <c r="U1423" s="42" t="n"/>
      <c r="V1423" s="42" t="n"/>
      <c r="W1423" s="42" t="n"/>
      <c r="X1423" s="42" t="n"/>
      <c r="Y1423" s="42" t="n"/>
      <c r="Z1423" s="42" t="n"/>
      <c r="AA1423" s="43">
        <f>IF(AC1423=0,"",(C1423*(C$8+D$8)/2+E1423*(E$8+F$8)/2+G1423*(G$8+H$8)/2+I1423*(I$8+J$8)/2+K1423*(K$8+L$8)/2+M1423*(M$8+N$8)/2+O1423*(O$8+P$8)/2+Q1423*(Q$8+R$8)/2+S1423*(S$8+T$8)/2+U1423*(U$8+V$8)/2+W1423*(W$8+X$8)/2+Y1423*(Y$8+Z$8)/2)/AC1423)</f>
        <v/>
      </c>
      <c r="AB1423" s="44">
        <f>IF(AD1423=0,"",(D1423*(D$8+C$8)/2+F1423*(F$8+E$8)/2+H1423*(H$8+G$8)/2+J1423*(J$8+I$8)/2+L1423*(L$8+K$8)/2+N1423*(N$8+M$8)/2+P1423*(P$8+O$8)/2+R1423*(R$8+Q$8)/2+T1423*(T$8+S$8)/2+V1423*(V$8+U$8)/2+X1423*(X$8+W$8)/2+Z1423*(Z$8+Y$8)/2)/AD1423)</f>
        <v/>
      </c>
      <c r="AC1423" s="45">
        <f>SUM(C1423,E1423,G1423,I1423,K1423,M1423,O1423,Q1423,S1423,U1423,W1423,Y1423)</f>
        <v/>
      </c>
      <c r="AD1423" s="46">
        <f>SUM(D1423,F1423,H1423,J1423,L1423,N1423,P1423,R1423,T1423,V1423,X1423,Z1423)</f>
        <v/>
      </c>
      <c r="AE1423" s="47">
        <f>AC1423+AD1423</f>
        <v/>
      </c>
      <c r="AF1423" s="40" t="n"/>
      <c r="AG1423" s="40" t="n"/>
      <c r="AH1423" s="40" t="n"/>
      <c r="AI1423" s="40" t="n"/>
      <c r="AJ1423" s="40" t="n"/>
      <c r="AK1423" s="40" t="n"/>
      <c r="AL1423" s="40" t="n"/>
      <c r="AM1423" s="40" t="n"/>
      <c r="AN1423" s="40" t="n"/>
      <c r="AO1423" s="48">
        <f>AO1422+TIME(0,60*$AH$43/24,0)</f>
        <v/>
      </c>
      <c r="AP1423" s="48">
        <f>AP1422+TIME(0,60*$AH$43/24,0)</f>
        <v/>
      </c>
    </row>
    <row r="1424" ht="15.75" customHeight="1">
      <c r="B1424" s="41" t="inlineStr">
        <is>
          <t>13h - 14h</t>
        </is>
      </c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  <c r="P1424" s="42" t="n"/>
      <c r="Q1424" s="42" t="n"/>
      <c r="R1424" s="42" t="n"/>
      <c r="S1424" s="42" t="n"/>
      <c r="T1424" s="42" t="n"/>
      <c r="U1424" s="42" t="n"/>
      <c r="V1424" s="42" t="n"/>
      <c r="W1424" s="42" t="n"/>
      <c r="X1424" s="42" t="n"/>
      <c r="Y1424" s="42" t="n"/>
      <c r="Z1424" s="42" t="n"/>
      <c r="AA1424" s="43">
        <f>IF(AC1424=0,"",(C1424*(C$8+D$8)/2+E1424*(E$8+F$8)/2+G1424*(G$8+H$8)/2+I1424*(I$8+J$8)/2+K1424*(K$8+L$8)/2+M1424*(M$8+N$8)/2+O1424*(O$8+P$8)/2+Q1424*(Q$8+R$8)/2+S1424*(S$8+T$8)/2+U1424*(U$8+V$8)/2+W1424*(W$8+X$8)/2+Y1424*(Y$8+Z$8)/2)/AC1424)</f>
        <v/>
      </c>
      <c r="AB1424" s="44">
        <f>IF(AD1424=0,"",(D1424*(D$8+C$8)/2+F1424*(F$8+E$8)/2+H1424*(H$8+G$8)/2+J1424*(J$8+I$8)/2+L1424*(L$8+K$8)/2+N1424*(N$8+M$8)/2+P1424*(P$8+O$8)/2+R1424*(R$8+Q$8)/2+T1424*(T$8+S$8)/2+V1424*(V$8+U$8)/2+X1424*(X$8+W$8)/2+Z1424*(Z$8+Y$8)/2)/AD1424)</f>
        <v/>
      </c>
      <c r="AC1424" s="45">
        <f>SUM(C1424,E1424,G1424,I1424,K1424,M1424,O1424,Q1424,S1424,U1424,W1424,Y1424)</f>
        <v/>
      </c>
      <c r="AD1424" s="46">
        <f>SUM(D1424,F1424,H1424,J1424,L1424,N1424,P1424,R1424,T1424,V1424,X1424,Z1424)</f>
        <v/>
      </c>
      <c r="AE1424" s="47">
        <f>AC1424+AD1424</f>
        <v/>
      </c>
      <c r="AF1424" s="40" t="n"/>
      <c r="AG1424" s="40" t="n"/>
      <c r="AH1424" s="40" t="n"/>
      <c r="AI1424" s="40" t="n"/>
      <c r="AJ1424" s="40" t="n"/>
      <c r="AK1424" s="40" t="n"/>
      <c r="AL1424" s="40" t="n"/>
      <c r="AM1424" s="40" t="n"/>
      <c r="AN1424" s="40" t="n"/>
      <c r="AO1424" s="48">
        <f>AO1423+TIME(0,60*$AH$43/24,0)</f>
        <v/>
      </c>
      <c r="AP1424" s="48">
        <f>AP1423+TIME(0,60*$AH$43/24,0)</f>
        <v/>
      </c>
    </row>
    <row r="1425" ht="15.75" customHeight="1">
      <c r="B1425" s="41" t="inlineStr">
        <is>
          <t>14h - 15h</t>
        </is>
      </c>
      <c r="C1425" s="42" t="n"/>
      <c r="D1425" s="42" t="n"/>
      <c r="E1425" s="42" t="n"/>
      <c r="F1425" s="42" t="n"/>
      <c r="G1425" s="42" t="n"/>
      <c r="H1425" s="42" t="n"/>
      <c r="I1425" s="42" t="n"/>
      <c r="J1425" s="42" t="n"/>
      <c r="K1425" s="42" t="n"/>
      <c r="L1425" s="42" t="n"/>
      <c r="M1425" s="42" t="n"/>
      <c r="N1425" s="42" t="n"/>
      <c r="O1425" s="42" t="n"/>
      <c r="P1425" s="42" t="n"/>
      <c r="Q1425" s="42" t="n"/>
      <c r="R1425" s="42" t="n"/>
      <c r="S1425" s="42" t="n"/>
      <c r="T1425" s="42" t="n"/>
      <c r="U1425" s="42" t="n"/>
      <c r="V1425" s="42" t="n"/>
      <c r="W1425" s="42" t="n"/>
      <c r="X1425" s="42" t="n"/>
      <c r="Y1425" s="42" t="n"/>
      <c r="Z1425" s="42" t="n"/>
      <c r="AA1425" s="43">
        <f>IF(AC1425=0,"",(C1425*(C$8+D$8)/2+E1425*(E$8+F$8)/2+G1425*(G$8+H$8)/2+I1425*(I$8+J$8)/2+K1425*(K$8+L$8)/2+M1425*(M$8+N$8)/2+O1425*(O$8+P$8)/2+Q1425*(Q$8+R$8)/2+S1425*(S$8+T$8)/2+U1425*(U$8+V$8)/2+W1425*(W$8+X$8)/2+Y1425*(Y$8+Z$8)/2)/AC1425)</f>
        <v/>
      </c>
      <c r="AB1425" s="44">
        <f>IF(AD1425=0,"",(D1425*(D$8+C$8)/2+F1425*(F$8+E$8)/2+H1425*(H$8+G$8)/2+J1425*(J$8+I$8)/2+L1425*(L$8+K$8)/2+N1425*(N$8+M$8)/2+P1425*(P$8+O$8)/2+R1425*(R$8+Q$8)/2+T1425*(T$8+S$8)/2+V1425*(V$8+U$8)/2+X1425*(X$8+W$8)/2+Z1425*(Z$8+Y$8)/2)/AD1425)</f>
        <v/>
      </c>
      <c r="AC1425" s="45">
        <f>SUM(C1425,E1425,G1425,I1425,K1425,M1425,O1425,Q1425,S1425,U1425,W1425,Y1425)</f>
        <v/>
      </c>
      <c r="AD1425" s="46">
        <f>SUM(D1425,F1425,H1425,J1425,L1425,N1425,P1425,R1425,T1425,V1425,X1425,Z1425)</f>
        <v/>
      </c>
      <c r="AE1425" s="47">
        <f>AC1425+AD1425</f>
        <v/>
      </c>
      <c r="AF1425" s="40" t="n"/>
      <c r="AG1425" s="40" t="n"/>
      <c r="AH1425" s="40" t="n"/>
      <c r="AI1425" s="40" t="n"/>
      <c r="AJ1425" s="40" t="n"/>
      <c r="AK1425" s="40" t="n"/>
      <c r="AL1425" s="40" t="n"/>
      <c r="AM1425" s="40" t="n"/>
      <c r="AN1425" s="40" t="n"/>
      <c r="AO1425" s="48">
        <f>AO1424+TIME(0,60*$AH$43/24,0)</f>
        <v/>
      </c>
      <c r="AP1425" s="48">
        <f>AP1424+TIME(0,60*$AH$43/24,0)</f>
        <v/>
      </c>
    </row>
    <row r="1426" ht="15.75" customHeight="1">
      <c r="B1426" s="41" t="inlineStr">
        <is>
          <t>15h - 16h</t>
        </is>
      </c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  <c r="P1426" s="42" t="n"/>
      <c r="Q1426" s="42" t="n"/>
      <c r="R1426" s="42" t="n"/>
      <c r="S1426" s="42" t="n"/>
      <c r="T1426" s="42" t="n"/>
      <c r="U1426" s="42" t="n"/>
      <c r="V1426" s="42" t="n"/>
      <c r="W1426" s="42" t="n"/>
      <c r="X1426" s="42" t="n"/>
      <c r="Y1426" s="42" t="n"/>
      <c r="Z1426" s="42" t="n"/>
      <c r="AA1426" s="43">
        <f>IF(AC1426=0,"",(C1426*(C$8+D$8)/2+E1426*(E$8+F$8)/2+G1426*(G$8+H$8)/2+I1426*(I$8+J$8)/2+K1426*(K$8+L$8)/2+M1426*(M$8+N$8)/2+O1426*(O$8+P$8)/2+Q1426*(Q$8+R$8)/2+S1426*(S$8+T$8)/2+U1426*(U$8+V$8)/2+W1426*(W$8+X$8)/2+Y1426*(Y$8+Z$8)/2)/AC1426)</f>
        <v/>
      </c>
      <c r="AB1426" s="44">
        <f>IF(AD1426=0,"",(D1426*(D$8+C$8)/2+F1426*(F$8+E$8)/2+H1426*(H$8+G$8)/2+J1426*(J$8+I$8)/2+L1426*(L$8+K$8)/2+N1426*(N$8+M$8)/2+P1426*(P$8+O$8)/2+R1426*(R$8+Q$8)/2+T1426*(T$8+S$8)/2+V1426*(V$8+U$8)/2+X1426*(X$8+W$8)/2+Z1426*(Z$8+Y$8)/2)/AD1426)</f>
        <v/>
      </c>
      <c r="AC1426" s="45">
        <f>SUM(C1426,E1426,G1426,I1426,K1426,M1426,O1426,Q1426,S1426,U1426,W1426,Y1426)</f>
        <v/>
      </c>
      <c r="AD1426" s="46">
        <f>SUM(D1426,F1426,H1426,J1426,L1426,N1426,P1426,R1426,T1426,V1426,X1426,Z1426)</f>
        <v/>
      </c>
      <c r="AE1426" s="47">
        <f>AC1426+AD1426</f>
        <v/>
      </c>
      <c r="AF1426" s="40" t="n"/>
      <c r="AG1426" s="40" t="n"/>
      <c r="AH1426" s="40" t="n"/>
      <c r="AI1426" s="40" t="n"/>
      <c r="AJ1426" s="40" t="n"/>
      <c r="AK1426" s="40" t="n"/>
      <c r="AL1426" s="40" t="n"/>
      <c r="AM1426" s="40" t="n"/>
      <c r="AN1426" s="40" t="n"/>
      <c r="AO1426" s="48">
        <f>AO1425+TIME(0,60*$AH$43/24,0)</f>
        <v/>
      </c>
      <c r="AP1426" s="48">
        <f>AP1425+TIME(0,60*$AH$43/24,0)</f>
        <v/>
      </c>
    </row>
    <row r="1427" ht="15.75" customHeight="1">
      <c r="B1427" s="41" t="inlineStr">
        <is>
          <t>16h - 17h</t>
        </is>
      </c>
      <c r="C1427" s="42" t="n"/>
      <c r="D1427" s="42" t="n"/>
      <c r="E1427" s="42" t="n"/>
      <c r="F1427" s="42" t="n"/>
      <c r="G1427" s="42" t="n"/>
      <c r="H1427" s="42" t="n"/>
      <c r="I1427" s="42" t="n"/>
      <c r="J1427" s="42" t="n"/>
      <c r="K1427" s="42" t="n"/>
      <c r="L1427" s="42" t="n"/>
      <c r="M1427" s="42" t="n"/>
      <c r="N1427" s="42" t="n"/>
      <c r="O1427" s="42" t="n"/>
      <c r="P1427" s="42" t="n"/>
      <c r="Q1427" s="42" t="n"/>
      <c r="R1427" s="42" t="n"/>
      <c r="S1427" s="42" t="n"/>
      <c r="T1427" s="42" t="n"/>
      <c r="U1427" s="42" t="n"/>
      <c r="V1427" s="42" t="n"/>
      <c r="W1427" s="42" t="n"/>
      <c r="X1427" s="42" t="n"/>
      <c r="Y1427" s="42" t="n"/>
      <c r="Z1427" s="42" t="n"/>
      <c r="AA1427" s="43">
        <f>IF(AC1427=0,"",(C1427*(C$8+D$8)/2+E1427*(E$8+F$8)/2+G1427*(G$8+H$8)/2+I1427*(I$8+J$8)/2+K1427*(K$8+L$8)/2+M1427*(M$8+N$8)/2+O1427*(O$8+P$8)/2+Q1427*(Q$8+R$8)/2+S1427*(S$8+T$8)/2+U1427*(U$8+V$8)/2+W1427*(W$8+X$8)/2+Y1427*(Y$8+Z$8)/2)/AC1427)</f>
        <v/>
      </c>
      <c r="AB1427" s="44">
        <f>IF(AD1427=0,"",(D1427*(D$8+C$8)/2+F1427*(F$8+E$8)/2+H1427*(H$8+G$8)/2+J1427*(J$8+I$8)/2+L1427*(L$8+K$8)/2+N1427*(N$8+M$8)/2+P1427*(P$8+O$8)/2+R1427*(R$8+Q$8)/2+T1427*(T$8+S$8)/2+V1427*(V$8+U$8)/2+X1427*(X$8+W$8)/2+Z1427*(Z$8+Y$8)/2)/AD1427)</f>
        <v/>
      </c>
      <c r="AC1427" s="45">
        <f>SUM(C1427,E1427,G1427,I1427,K1427,M1427,O1427,Q1427,S1427,U1427,W1427,Y1427)</f>
        <v/>
      </c>
      <c r="AD1427" s="46">
        <f>SUM(D1427,F1427,H1427,J1427,L1427,N1427,P1427,R1427,T1427,V1427,X1427,Z1427)</f>
        <v/>
      </c>
      <c r="AE1427" s="47">
        <f>AC1427+AD1427</f>
        <v/>
      </c>
      <c r="AF1427" s="40" t="n"/>
      <c r="AG1427" s="40" t="n"/>
      <c r="AH1427" s="40" t="n"/>
      <c r="AI1427" s="40" t="n"/>
      <c r="AJ1427" s="40" t="n"/>
      <c r="AK1427" s="40" t="n"/>
      <c r="AL1427" s="40" t="n"/>
      <c r="AM1427" s="40" t="n"/>
      <c r="AN1427" s="40" t="n"/>
      <c r="AO1427" s="48">
        <f>AO1426+TIME(0,60*$AH$43/24,0)</f>
        <v/>
      </c>
      <c r="AP1427" s="48">
        <f>AP1426+TIME(0,60*$AH$43/24,0)</f>
        <v/>
      </c>
    </row>
    <row r="1428" ht="15.75" customHeight="1">
      <c r="B1428" s="41" t="inlineStr">
        <is>
          <t>17h - 18h</t>
        </is>
      </c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  <c r="P1428" s="42" t="n"/>
      <c r="Q1428" s="42" t="n"/>
      <c r="R1428" s="42" t="n"/>
      <c r="S1428" s="42" t="n"/>
      <c r="T1428" s="42" t="n"/>
      <c r="U1428" s="42" t="n"/>
      <c r="V1428" s="42" t="n"/>
      <c r="W1428" s="42" t="n"/>
      <c r="X1428" s="42" t="n"/>
      <c r="Y1428" s="42" t="n"/>
      <c r="Z1428" s="42" t="n"/>
      <c r="AA1428" s="43">
        <f>IF(AC1428=0,"",(C1428*(C$8+D$8)/2+E1428*(E$8+F$8)/2+G1428*(G$8+H$8)/2+I1428*(I$8+J$8)/2+K1428*(K$8+L$8)/2+M1428*(M$8+N$8)/2+O1428*(O$8+P$8)/2+Q1428*(Q$8+R$8)/2+S1428*(S$8+T$8)/2+U1428*(U$8+V$8)/2+W1428*(W$8+X$8)/2+Y1428*(Y$8+Z$8)/2)/AC1428)</f>
        <v/>
      </c>
      <c r="AB1428" s="44">
        <f>IF(AD1428=0,"",(D1428*(D$8+C$8)/2+F1428*(F$8+E$8)/2+H1428*(H$8+G$8)/2+J1428*(J$8+I$8)/2+L1428*(L$8+K$8)/2+N1428*(N$8+M$8)/2+P1428*(P$8+O$8)/2+R1428*(R$8+Q$8)/2+T1428*(T$8+S$8)/2+V1428*(V$8+U$8)/2+X1428*(X$8+W$8)/2+Z1428*(Z$8+Y$8)/2)/AD1428)</f>
        <v/>
      </c>
      <c r="AC1428" s="45">
        <f>SUM(C1428,E1428,G1428,I1428,K1428,M1428,O1428,Q1428,S1428,U1428,W1428,Y1428)</f>
        <v/>
      </c>
      <c r="AD1428" s="46">
        <f>SUM(D1428,F1428,H1428,J1428,L1428,N1428,P1428,R1428,T1428,V1428,X1428,Z1428)</f>
        <v/>
      </c>
      <c r="AE1428" s="47">
        <f>AC1428+AD1428</f>
        <v/>
      </c>
      <c r="AF1428" s="40" t="n"/>
      <c r="AG1428" s="40" t="n"/>
      <c r="AH1428" s="40" t="n"/>
      <c r="AI1428" s="40" t="n"/>
      <c r="AJ1428" s="40" t="n"/>
      <c r="AK1428" s="40" t="n"/>
      <c r="AL1428" s="40" t="n"/>
      <c r="AM1428" s="40" t="n"/>
      <c r="AN1428" s="40" t="n"/>
      <c r="AO1428" s="48">
        <f>AO1427+TIME(0,60*$AH$43/24,0)</f>
        <v/>
      </c>
      <c r="AP1428" s="48">
        <f>AP1427+TIME(0,60*$AH$43/24,0)</f>
        <v/>
      </c>
    </row>
    <row r="1429" ht="15.75" customHeight="1">
      <c r="B1429" s="41" t="inlineStr">
        <is>
          <t>18h - 19h</t>
        </is>
      </c>
      <c r="C1429" s="42" t="n"/>
      <c r="D1429" s="42" t="n"/>
      <c r="E1429" s="42" t="n"/>
      <c r="F1429" s="42" t="n"/>
      <c r="G1429" s="42" t="n"/>
      <c r="H1429" s="42" t="n"/>
      <c r="I1429" s="42" t="n"/>
      <c r="J1429" s="42" t="n"/>
      <c r="K1429" s="42" t="n"/>
      <c r="L1429" s="42" t="n"/>
      <c r="M1429" s="42" t="n"/>
      <c r="N1429" s="42" t="n"/>
      <c r="O1429" s="42" t="n"/>
      <c r="P1429" s="42" t="n"/>
      <c r="Q1429" s="42" t="n"/>
      <c r="R1429" s="42" t="n"/>
      <c r="S1429" s="42" t="n"/>
      <c r="T1429" s="42" t="n"/>
      <c r="U1429" s="42" t="n"/>
      <c r="V1429" s="42" t="n"/>
      <c r="W1429" s="42" t="n"/>
      <c r="X1429" s="42" t="n"/>
      <c r="Y1429" s="42" t="n"/>
      <c r="Z1429" s="42" t="n"/>
      <c r="AA1429" s="43">
        <f>IF(AC1429=0,"",(C1429*(C$8+D$8)/2+E1429*(E$8+F$8)/2+G1429*(G$8+H$8)/2+I1429*(I$8+J$8)/2+K1429*(K$8+L$8)/2+M1429*(M$8+N$8)/2+O1429*(O$8+P$8)/2+Q1429*(Q$8+R$8)/2+S1429*(S$8+T$8)/2+U1429*(U$8+V$8)/2+W1429*(W$8+X$8)/2+Y1429*(Y$8+Z$8)/2)/AC1429)</f>
        <v/>
      </c>
      <c r="AB1429" s="44">
        <f>IF(AD1429=0,"",(D1429*(D$8+C$8)/2+F1429*(F$8+E$8)/2+H1429*(H$8+G$8)/2+J1429*(J$8+I$8)/2+L1429*(L$8+K$8)/2+N1429*(N$8+M$8)/2+P1429*(P$8+O$8)/2+R1429*(R$8+Q$8)/2+T1429*(T$8+S$8)/2+V1429*(V$8+U$8)/2+X1429*(X$8+W$8)/2+Z1429*(Z$8+Y$8)/2)/AD1429)</f>
        <v/>
      </c>
      <c r="AC1429" s="45">
        <f>SUM(C1429,E1429,G1429,I1429,K1429,M1429,O1429,Q1429,S1429,U1429,W1429,Y1429)</f>
        <v/>
      </c>
      <c r="AD1429" s="46">
        <f>SUM(D1429,F1429,H1429,J1429,L1429,N1429,P1429,R1429,T1429,V1429,X1429,Z1429)</f>
        <v/>
      </c>
      <c r="AE1429" s="47">
        <f>AC1429+AD1429</f>
        <v/>
      </c>
      <c r="AF1429" s="40" t="n"/>
      <c r="AG1429" s="40" t="n"/>
      <c r="AH1429" s="40" t="n"/>
      <c r="AI1429" s="40" t="n"/>
      <c r="AJ1429" s="40" t="n"/>
      <c r="AK1429" s="40" t="n"/>
      <c r="AL1429" s="40" t="n"/>
      <c r="AM1429" s="40" t="n"/>
      <c r="AN1429" s="40" t="n"/>
      <c r="AO1429" s="48">
        <f>AO1428+TIME(0,60*$AH$43/24,0)</f>
        <v/>
      </c>
      <c r="AP1429" s="48">
        <f>AP1428+TIME(0,60*$AH$43/24,0)</f>
        <v/>
      </c>
    </row>
    <row r="1430" ht="15.75" customHeight="1">
      <c r="B1430" s="41" t="inlineStr">
        <is>
          <t>19h - 20h</t>
        </is>
      </c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  <c r="P1430" s="42" t="n"/>
      <c r="Q1430" s="42" t="n"/>
      <c r="R1430" s="42" t="n"/>
      <c r="S1430" s="42" t="n"/>
      <c r="T1430" s="42" t="n"/>
      <c r="U1430" s="42" t="n"/>
      <c r="V1430" s="42" t="n"/>
      <c r="W1430" s="42" t="n"/>
      <c r="X1430" s="42" t="n"/>
      <c r="Y1430" s="42" t="n"/>
      <c r="Z1430" s="42" t="n"/>
      <c r="AA1430" s="43">
        <f>IF(AC1430=0,"",(C1430*(C$8+D$8)/2+E1430*(E$8+F$8)/2+G1430*(G$8+H$8)/2+I1430*(I$8+J$8)/2+K1430*(K$8+L$8)/2+M1430*(M$8+N$8)/2+O1430*(O$8+P$8)/2+Q1430*(Q$8+R$8)/2+S1430*(S$8+T$8)/2+U1430*(U$8+V$8)/2+W1430*(W$8+X$8)/2+Y1430*(Y$8+Z$8)/2)/AC1430)</f>
        <v/>
      </c>
      <c r="AB1430" s="44">
        <f>IF(AD1430=0,"",(D1430*(D$8+C$8)/2+F1430*(F$8+E$8)/2+H1430*(H$8+G$8)/2+J1430*(J$8+I$8)/2+L1430*(L$8+K$8)/2+N1430*(N$8+M$8)/2+P1430*(P$8+O$8)/2+R1430*(R$8+Q$8)/2+T1430*(T$8+S$8)/2+V1430*(V$8+U$8)/2+X1430*(X$8+W$8)/2+Z1430*(Z$8+Y$8)/2)/AD1430)</f>
        <v/>
      </c>
      <c r="AC1430" s="45">
        <f>SUM(C1430,E1430,G1430,I1430,K1430,M1430,O1430,Q1430,S1430,U1430,W1430,Y1430)</f>
        <v/>
      </c>
      <c r="AD1430" s="46">
        <f>SUM(D1430,F1430,H1430,J1430,L1430,N1430,P1430,R1430,T1430,V1430,X1430,Z1430)</f>
        <v/>
      </c>
      <c r="AE1430" s="47">
        <f>AC1430+AD1430</f>
        <v/>
      </c>
      <c r="AF1430" s="40" t="n"/>
      <c r="AG1430" s="40" t="n"/>
      <c r="AH1430" s="40" t="n"/>
      <c r="AI1430" s="40" t="n"/>
      <c r="AJ1430" s="40" t="n"/>
      <c r="AK1430" s="40" t="n"/>
      <c r="AL1430" s="40" t="n"/>
      <c r="AM1430" s="40" t="n"/>
      <c r="AN1430" s="40" t="n"/>
      <c r="AO1430" s="48">
        <f>AO1429+TIME(0,60*$AH$43/24,0)</f>
        <v/>
      </c>
      <c r="AP1430" s="48">
        <f>AP1429+TIME(0,60*$AH$43/24,0)</f>
        <v/>
      </c>
    </row>
    <row r="1431" ht="15.75" customHeight="1">
      <c r="B1431" s="41" t="inlineStr">
        <is>
          <t>20h - 21h</t>
        </is>
      </c>
      <c r="C1431" s="42" t="n"/>
      <c r="D1431" s="42" t="n"/>
      <c r="E1431" s="42" t="n"/>
      <c r="F1431" s="42" t="n"/>
      <c r="G1431" s="42" t="n"/>
      <c r="H1431" s="42" t="n"/>
      <c r="I1431" s="42" t="n"/>
      <c r="J1431" s="42" t="n"/>
      <c r="K1431" s="42" t="n"/>
      <c r="L1431" s="42" t="n"/>
      <c r="M1431" s="42" t="n"/>
      <c r="N1431" s="42" t="n"/>
      <c r="O1431" s="42" t="n"/>
      <c r="P1431" s="42" t="n"/>
      <c r="Q1431" s="42" t="n"/>
      <c r="R1431" s="42" t="n"/>
      <c r="S1431" s="42" t="n"/>
      <c r="T1431" s="42" t="n"/>
      <c r="U1431" s="42" t="n"/>
      <c r="V1431" s="42" t="n"/>
      <c r="W1431" s="42" t="n"/>
      <c r="X1431" s="42" t="n"/>
      <c r="Y1431" s="42" t="n"/>
      <c r="Z1431" s="42" t="n"/>
      <c r="AA1431" s="43">
        <f>IF(AC1431=0,"",(C1431*(C$8+D$8)/2+E1431*(E$8+F$8)/2+G1431*(G$8+H$8)/2+I1431*(I$8+J$8)/2+K1431*(K$8+L$8)/2+M1431*(M$8+N$8)/2+O1431*(O$8+P$8)/2+Q1431*(Q$8+R$8)/2+S1431*(S$8+T$8)/2+U1431*(U$8+V$8)/2+W1431*(W$8+X$8)/2+Y1431*(Y$8+Z$8)/2)/AC1431)</f>
        <v/>
      </c>
      <c r="AB1431" s="44">
        <f>IF(AD1431=0,"",(D1431*(D$8+C$8)/2+F1431*(F$8+E$8)/2+H1431*(H$8+G$8)/2+J1431*(J$8+I$8)/2+L1431*(L$8+K$8)/2+N1431*(N$8+M$8)/2+P1431*(P$8+O$8)/2+R1431*(R$8+Q$8)/2+T1431*(T$8+S$8)/2+V1431*(V$8+U$8)/2+X1431*(X$8+W$8)/2+Z1431*(Z$8+Y$8)/2)/AD1431)</f>
        <v/>
      </c>
      <c r="AC1431" s="45">
        <f>SUM(C1431,E1431,G1431,I1431,K1431,M1431,O1431,Q1431,S1431,U1431,W1431,Y1431)</f>
        <v/>
      </c>
      <c r="AD1431" s="46">
        <f>SUM(D1431,F1431,H1431,J1431,L1431,N1431,P1431,R1431,T1431,V1431,X1431,Z1431)</f>
        <v/>
      </c>
      <c r="AE1431" s="47">
        <f>AC1431+AD1431</f>
        <v/>
      </c>
      <c r="AF1431" s="40" t="n"/>
      <c r="AG1431" s="40" t="n"/>
      <c r="AH1431" s="40" t="n"/>
      <c r="AI1431" s="40" t="n"/>
      <c r="AJ1431" s="40" t="n"/>
      <c r="AK1431" s="40" t="n"/>
      <c r="AL1431" s="40" t="n"/>
      <c r="AM1431" s="40" t="n"/>
      <c r="AN1431" s="40" t="n"/>
      <c r="AO1431" s="48">
        <f>AO1430+TIME(0,60*$AH$43/24,0)</f>
        <v/>
      </c>
      <c r="AP1431" s="48">
        <f>AP1430+TIME(0,60*$AH$43/24,0)</f>
        <v/>
      </c>
    </row>
    <row r="1432" ht="15.75" customHeight="1">
      <c r="B1432" s="41" t="inlineStr">
        <is>
          <t>21h - 22h</t>
        </is>
      </c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  <c r="P1432" s="42" t="n"/>
      <c r="Q1432" s="42" t="n"/>
      <c r="R1432" s="42" t="n"/>
      <c r="S1432" s="42" t="n"/>
      <c r="T1432" s="42" t="n"/>
      <c r="U1432" s="42" t="n"/>
      <c r="V1432" s="42" t="n"/>
      <c r="W1432" s="42" t="n"/>
      <c r="X1432" s="42" t="n"/>
      <c r="Y1432" s="42" t="n"/>
      <c r="Z1432" s="42" t="n"/>
      <c r="AA1432" s="43">
        <f>IF(AC1432=0,"",(C1432*(C$8+D$8)/2+E1432*(E$8+F$8)/2+G1432*(G$8+H$8)/2+I1432*(I$8+J$8)/2+K1432*(K$8+L$8)/2+M1432*(M$8+N$8)/2+O1432*(O$8+P$8)/2+Q1432*(Q$8+R$8)/2+S1432*(S$8+T$8)/2+U1432*(U$8+V$8)/2+W1432*(W$8+X$8)/2+Y1432*(Y$8+Z$8)/2)/AC1432)</f>
        <v/>
      </c>
      <c r="AB1432" s="44">
        <f>IF(AD1432=0,"",(D1432*(D$8+C$8)/2+F1432*(F$8+E$8)/2+H1432*(H$8+G$8)/2+J1432*(J$8+I$8)/2+L1432*(L$8+K$8)/2+N1432*(N$8+M$8)/2+P1432*(P$8+O$8)/2+R1432*(R$8+Q$8)/2+T1432*(T$8+S$8)/2+V1432*(V$8+U$8)/2+X1432*(X$8+W$8)/2+Z1432*(Z$8+Y$8)/2)/AD1432)</f>
        <v/>
      </c>
      <c r="AC1432" s="45">
        <f>SUM(C1432,E1432,G1432,I1432,K1432,M1432,O1432,Q1432,S1432,U1432,W1432,Y1432)</f>
        <v/>
      </c>
      <c r="AD1432" s="46">
        <f>SUM(D1432,F1432,H1432,J1432,L1432,N1432,P1432,R1432,T1432,V1432,X1432,Z1432)</f>
        <v/>
      </c>
      <c r="AE1432" s="47">
        <f>AC1432+AD1432</f>
        <v/>
      </c>
      <c r="AF1432" s="40" t="n"/>
      <c r="AG1432" s="40" t="n"/>
      <c r="AH1432" s="40" t="n"/>
      <c r="AI1432" s="40" t="n"/>
      <c r="AJ1432" s="40" t="n"/>
      <c r="AK1432" s="40" t="n"/>
      <c r="AL1432" s="40" t="n"/>
      <c r="AM1432" s="40" t="n"/>
      <c r="AN1432" s="40" t="n"/>
      <c r="AO1432" s="48">
        <f>AO1431+TIME(0,60*$AH$43/24,0)</f>
        <v/>
      </c>
      <c r="AP1432" s="48">
        <f>AP1431+TIME(0,60*$AH$43/24,0)</f>
        <v/>
      </c>
    </row>
    <row r="1433" ht="15.75" customHeight="1">
      <c r="B1433" s="41" t="inlineStr">
        <is>
          <t>22h - 23h</t>
        </is>
      </c>
      <c r="C1433" s="42" t="n"/>
      <c r="D1433" s="42" t="n"/>
      <c r="E1433" s="42" t="n"/>
      <c r="F1433" s="42" t="n"/>
      <c r="G1433" s="42" t="n"/>
      <c r="H1433" s="42" t="n"/>
      <c r="I1433" s="42" t="n"/>
      <c r="J1433" s="42" t="n"/>
      <c r="K1433" s="42" t="n"/>
      <c r="L1433" s="42" t="n"/>
      <c r="M1433" s="42" t="n"/>
      <c r="N1433" s="42" t="n"/>
      <c r="O1433" s="42" t="n"/>
      <c r="P1433" s="42" t="n"/>
      <c r="Q1433" s="42" t="n"/>
      <c r="R1433" s="42" t="n"/>
      <c r="S1433" s="42" t="n"/>
      <c r="T1433" s="42" t="n"/>
      <c r="U1433" s="42" t="n"/>
      <c r="V1433" s="42" t="n"/>
      <c r="W1433" s="42" t="n"/>
      <c r="X1433" s="42" t="n"/>
      <c r="Y1433" s="42" t="n"/>
      <c r="Z1433" s="42" t="n"/>
      <c r="AA1433" s="43">
        <f>IF(AC1433=0,"",(C1433*(C$8+D$8)/2+E1433*(E$8+F$8)/2+G1433*(G$8+H$8)/2+I1433*(I$8+J$8)/2+K1433*(K$8+L$8)/2+M1433*(M$8+N$8)/2+O1433*(O$8+P$8)/2+Q1433*(Q$8+R$8)/2+S1433*(S$8+T$8)/2+U1433*(U$8+V$8)/2+W1433*(W$8+X$8)/2+Y1433*(Y$8+Z$8)/2)/AC1433)</f>
        <v/>
      </c>
      <c r="AB1433" s="44">
        <f>IF(AD1433=0,"",(D1433*(D$8+C$8)/2+F1433*(F$8+E$8)/2+H1433*(H$8+G$8)/2+J1433*(J$8+I$8)/2+L1433*(L$8+K$8)/2+N1433*(N$8+M$8)/2+P1433*(P$8+O$8)/2+R1433*(R$8+Q$8)/2+T1433*(T$8+S$8)/2+V1433*(V$8+U$8)/2+X1433*(X$8+W$8)/2+Z1433*(Z$8+Y$8)/2)/AD1433)</f>
        <v/>
      </c>
      <c r="AC1433" s="45">
        <f>SUM(C1433,E1433,G1433,I1433,K1433,M1433,O1433,Q1433,S1433,U1433,W1433,Y1433)</f>
        <v/>
      </c>
      <c r="AD1433" s="46">
        <f>SUM(D1433,F1433,H1433,J1433,L1433,N1433,P1433,R1433,T1433,V1433,X1433,Z1433)</f>
        <v/>
      </c>
      <c r="AE1433" s="47">
        <f>AC1433+AD1433</f>
        <v/>
      </c>
      <c r="AF1433" s="40" t="n"/>
      <c r="AG1433" s="40" t="n"/>
      <c r="AH1433" s="40" t="n"/>
      <c r="AI1433" s="40" t="n"/>
      <c r="AJ1433" s="40" t="n"/>
      <c r="AK1433" s="40" t="n"/>
      <c r="AL1433" s="40" t="n"/>
      <c r="AM1433" s="40" t="n"/>
      <c r="AN1433" s="40" t="n"/>
      <c r="AO1433" s="48">
        <f>AO1432+TIME(0,60*$AH$43/24,0)</f>
        <v/>
      </c>
      <c r="AP1433" s="48">
        <f>AP1432+TIME(0,60*$AH$43/24,0)</f>
        <v/>
      </c>
    </row>
    <row r="1434" ht="15.75" customHeight="1">
      <c r="B1434" s="41" t="inlineStr">
        <is>
          <t>23h - 0h</t>
        </is>
      </c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  <c r="P1434" s="42" t="n"/>
      <c r="Q1434" s="42" t="n"/>
      <c r="R1434" s="42" t="n"/>
      <c r="S1434" s="42" t="n"/>
      <c r="T1434" s="42" t="n"/>
      <c r="U1434" s="42" t="n"/>
      <c r="V1434" s="42" t="n"/>
      <c r="W1434" s="42" t="n"/>
      <c r="X1434" s="42" t="n"/>
      <c r="Y1434" s="42" t="n"/>
      <c r="Z1434" s="42" t="n"/>
      <c r="AA1434" s="43">
        <f>IF(AC1434=0,"",(C1434*(C$8+D$8)/2+E1434*(E$8+F$8)/2+G1434*(G$8+H$8)/2+I1434*(I$8+J$8)/2+K1434*(K$8+L$8)/2+M1434*(M$8+N$8)/2+O1434*(O$8+P$8)/2+Q1434*(Q$8+R$8)/2+S1434*(S$8+T$8)/2+U1434*(U$8+V$8)/2+W1434*(W$8+X$8)/2+Y1434*(Y$8+Z$8)/2)/AC1434)</f>
        <v/>
      </c>
      <c r="AB1434" s="44">
        <f>IF(AD1434=0,"",(D1434*(D$8+C$8)/2+F1434*(F$8+E$8)/2+H1434*(H$8+G$8)/2+J1434*(J$8+I$8)/2+L1434*(L$8+K$8)/2+N1434*(N$8+M$8)/2+P1434*(P$8+O$8)/2+R1434*(R$8+Q$8)/2+T1434*(T$8+S$8)/2+V1434*(V$8+U$8)/2+X1434*(X$8+W$8)/2+Z1434*(Z$8+Y$8)/2)/AD1434)</f>
        <v/>
      </c>
      <c r="AC1434" s="45">
        <f>SUM(C1434,E1434,G1434,I1434,K1434,M1434,O1434,Q1434,S1434,U1434,W1434,Y1434)</f>
        <v/>
      </c>
      <c r="AD1434" s="46">
        <f>SUM(D1434,F1434,H1434,J1434,L1434,N1434,P1434,R1434,T1434,V1434,X1434,Z1434)</f>
        <v/>
      </c>
      <c r="AE1434" s="47">
        <f>AC1434+AD1434</f>
        <v/>
      </c>
      <c r="AF1434" s="40" t="n"/>
      <c r="AG1434" s="40" t="n"/>
      <c r="AH1434" s="40" t="n"/>
      <c r="AI1434" s="40" t="n"/>
      <c r="AJ1434" s="40" t="n"/>
      <c r="AK1434" s="40" t="n"/>
      <c r="AL1434" s="40" t="n"/>
      <c r="AM1434" s="40" t="n"/>
      <c r="AN1434" s="40" t="n"/>
      <c r="AO1434" s="48">
        <f>AO1433+TIME(0,60*$AH$43/24,0)</f>
        <v/>
      </c>
      <c r="AP1434" s="48">
        <f>AP1433+TIME(0,60*$AH$43/24,0)</f>
        <v/>
      </c>
    </row>
    <row r="1435" ht="15.75" customHeight="1">
      <c r="B1435" s="49" t="n"/>
      <c r="C1435" s="42" t="n"/>
      <c r="D1435" s="42" t="n"/>
      <c r="E1435" s="42" t="n"/>
      <c r="F1435" s="42" t="n"/>
      <c r="G1435" s="42" t="n"/>
      <c r="H1435" s="42" t="n"/>
      <c r="I1435" s="42" t="n"/>
      <c r="J1435" s="42" t="n"/>
      <c r="K1435" s="42" t="n"/>
      <c r="L1435" s="42" t="n"/>
      <c r="M1435" s="42" t="n"/>
      <c r="N1435" s="42" t="n"/>
      <c r="O1435" s="42" t="n"/>
      <c r="P1435" s="42" t="n"/>
      <c r="Q1435" s="42" t="n"/>
      <c r="R1435" s="42" t="n"/>
      <c r="S1435" s="42" t="n"/>
      <c r="T1435" s="42" t="n"/>
      <c r="U1435" s="42" t="n"/>
      <c r="V1435" s="42" t="n"/>
      <c r="W1435" s="42" t="n"/>
      <c r="X1435" s="42" t="n"/>
      <c r="Y1435" s="42" t="n"/>
      <c r="Z1435" s="42" t="n"/>
      <c r="AA1435" s="43" t="n"/>
      <c r="AB1435" s="50" t="n"/>
      <c r="AC1435" s="43" t="n"/>
      <c r="AD1435" s="51" t="n"/>
      <c r="AE1435" s="52" t="n"/>
      <c r="AF1435" s="40" t="n"/>
      <c r="AG1435" s="40" t="n"/>
      <c r="AH1435" s="40" t="n"/>
      <c r="AI1435" s="40" t="n"/>
      <c r="AJ1435" s="40" t="n"/>
      <c r="AK1435" s="40" t="n"/>
      <c r="AL1435" s="40" t="n"/>
      <c r="AM1435" s="40" t="n"/>
      <c r="AN1435" s="40" t="n"/>
      <c r="AO1435" s="48">
        <f>AO1434+TIME(0,60*$AH$43/24,0)</f>
        <v/>
      </c>
      <c r="AP1435" s="48">
        <f>AP1434+TIME(0,60*$AH$43/24,0)</f>
        <v/>
      </c>
    </row>
    <row r="1436" ht="15.75" customHeight="1">
      <c r="B1436" s="53" t="inlineStr">
        <is>
          <t>TOTAL</t>
        </is>
      </c>
      <c r="C1436" s="54">
        <f>SUM(C1411:C1434)</f>
        <v/>
      </c>
      <c r="D1436" s="55">
        <f>SUM(D1411:D1434)</f>
        <v/>
      </c>
      <c r="E1436" s="54">
        <f>SUM(E1411:E1434)</f>
        <v/>
      </c>
      <c r="F1436" s="55">
        <f>SUM(F1411:F1434)</f>
        <v/>
      </c>
      <c r="G1436" s="54">
        <f>SUM(G1411:G1434)</f>
        <v/>
      </c>
      <c r="H1436" s="55">
        <f>SUM(H1411:H1434)</f>
        <v/>
      </c>
      <c r="I1436" s="54">
        <f>SUM(I1411:I1434)</f>
        <v/>
      </c>
      <c r="J1436" s="55">
        <f>SUM(J1411:J1434)</f>
        <v/>
      </c>
      <c r="K1436" s="54">
        <f>SUM(K1411:K1434)</f>
        <v/>
      </c>
      <c r="L1436" s="55">
        <f>SUM(L1411:L1434)</f>
        <v/>
      </c>
      <c r="M1436" s="54">
        <f>SUM(M1411:M1434)</f>
        <v/>
      </c>
      <c r="N1436" s="55">
        <f>SUM(N1411:N1434)</f>
        <v/>
      </c>
      <c r="O1436" s="54">
        <f>SUM(O1411:O1434)</f>
        <v/>
      </c>
      <c r="P1436" s="55">
        <f>SUM(P1411:P1434)</f>
        <v/>
      </c>
      <c r="Q1436" s="54">
        <f>SUM(Q1411:Q1434)</f>
        <v/>
      </c>
      <c r="R1436" s="55">
        <f>SUM(R1411:R1434)</f>
        <v/>
      </c>
      <c r="S1436" s="54">
        <f>SUM(S1411:S1434)</f>
        <v/>
      </c>
      <c r="T1436" s="55">
        <f>SUM(T1411:T1434)</f>
        <v/>
      </c>
      <c r="U1436" s="54">
        <f>SUM(U1411:U1434)</f>
        <v/>
      </c>
      <c r="V1436" s="55">
        <f>SUM(V1411:V1434)</f>
        <v/>
      </c>
      <c r="W1436" s="54">
        <f>SUM(W1411:W1434)</f>
        <v/>
      </c>
      <c r="X1436" s="55">
        <f>SUM(X1411:X1434)</f>
        <v/>
      </c>
      <c r="Y1436" s="54">
        <f>SUM(Y1411:Y1434)</f>
        <v/>
      </c>
      <c r="Z1436" s="55">
        <f>SUM(Z1411:Z1434)</f>
        <v/>
      </c>
      <c r="AA1436" s="43">
        <f>IF(AC1436=0,"",(C1436*(C$8+D$8)/2+E1436*(E$8+F$8)/2+G1436*(G$8+H$8)/2+I1436*(I$8+J$8)/2+K1436*(K$8+L$8)/2+M1436*(M$8+N$8)/2+O1436*(O$8+P$8)/2+Q1436*(Q$8+R$8)/2+S1436*(S$8+T$8)/2+U1436*(U$8+V$8)/2+W1436*(W$8+X$8)/2+Y1436*(Y$8+Z$8)/2)/AC1436)</f>
        <v/>
      </c>
      <c r="AB1436" s="44">
        <f>IF(AD1436=0,"",(D1436*(D$8+C$8)/2+F1436*(F$8+E$8)/2+H1436*(H$8+G$8)/2+J1436*(J$8+I$8)/2+L1436*(L$8+K$8)/2+N1436*(N$8+M$8)/2+P1436*(P$8+O$8)/2+R1436*(R$8+Q$8)/2+T1436*(T$8+S$8)/2+V1436*(V$8+U$8)/2+X1436*(X$8+W$8)/2+Z1436*(Z$8+Y$8)/2)/AD1436)</f>
        <v/>
      </c>
      <c r="AC1436" s="45">
        <f>SUM(AC1411:AC1434)</f>
        <v/>
      </c>
      <c r="AD1436" s="56">
        <f>SUM(AD1411:AD1434)</f>
        <v/>
      </c>
      <c r="AE1436" s="57">
        <f>SUM(AE1411:AE1434)</f>
        <v/>
      </c>
      <c r="AF1436" s="40" t="n"/>
      <c r="AG1436" s="40" t="n"/>
      <c r="AH1436" s="40" t="n"/>
      <c r="AI1436" s="40" t="n"/>
      <c r="AJ1436" s="40" t="n"/>
      <c r="AK1436" s="40" t="n"/>
      <c r="AL1436" s="40" t="n"/>
      <c r="AM1436" s="40" t="n"/>
      <c r="AN1436" s="40" t="n"/>
    </row>
    <row r="1437" ht="15.75" customHeight="1">
      <c r="B1437" s="53" t="inlineStr">
        <is>
          <t>%</t>
        </is>
      </c>
      <c r="C1437" s="58">
        <f>100*C1436/$AE1436</f>
        <v/>
      </c>
      <c r="D1437" s="59">
        <f>100*D1436/$AE1436</f>
        <v/>
      </c>
      <c r="E1437" s="58">
        <f>100*E1436/$AE1436</f>
        <v/>
      </c>
      <c r="F1437" s="59">
        <f>100*F1436/$AE1436</f>
        <v/>
      </c>
      <c r="G1437" s="58">
        <f>100*G1436/$AE1436</f>
        <v/>
      </c>
      <c r="H1437" s="59">
        <f>100*H1436/$AE1436</f>
        <v/>
      </c>
      <c r="I1437" s="58">
        <f>100*I1436/$AE1436</f>
        <v/>
      </c>
      <c r="J1437" s="59">
        <f>100*J1436/$AE1436</f>
        <v/>
      </c>
      <c r="K1437" s="58">
        <f>100*K1436/$AE1436</f>
        <v/>
      </c>
      <c r="L1437" s="59">
        <f>100*L1436/$AE1436</f>
        <v/>
      </c>
      <c r="M1437" s="58">
        <f>100*M1436/$AE1436</f>
        <v/>
      </c>
      <c r="N1437" s="59">
        <f>100*N1436/$AE1436</f>
        <v/>
      </c>
      <c r="O1437" s="58">
        <f>100*O1436/$AE1436</f>
        <v/>
      </c>
      <c r="P1437" s="59">
        <f>100*P1436/$AE1436</f>
        <v/>
      </c>
      <c r="Q1437" s="58">
        <f>100*Q1436/$AE1436</f>
        <v/>
      </c>
      <c r="R1437" s="59">
        <f>100*R1436/$AE1436</f>
        <v/>
      </c>
      <c r="S1437" s="58">
        <f>100*S1436/$AE1436</f>
        <v/>
      </c>
      <c r="T1437" s="59">
        <f>100*T1436/$AE1436</f>
        <v/>
      </c>
      <c r="U1437" s="58">
        <f>100*U1436/$AE1436</f>
        <v/>
      </c>
      <c r="V1437" s="59">
        <f>100*V1436/$AE1436</f>
        <v/>
      </c>
      <c r="W1437" s="58">
        <f>100*W1436/$AE1436</f>
        <v/>
      </c>
      <c r="X1437" s="59">
        <f>100*X1436/$AE1436</f>
        <v/>
      </c>
      <c r="Y1437" s="58">
        <f>100*Y1436/$AE1436</f>
        <v/>
      </c>
      <c r="Z1437" s="59">
        <f>100*Z1436/$AE1436</f>
        <v/>
      </c>
      <c r="AA1437" s="43" t="n"/>
      <c r="AB1437" s="60" t="n"/>
      <c r="AC1437" s="61">
        <f>AC1436/AE1436</f>
        <v/>
      </c>
      <c r="AD1437" s="62">
        <f>AD1436/AE1436</f>
        <v/>
      </c>
      <c r="AE1437" s="63" t="n"/>
      <c r="AF1437" s="40" t="n"/>
      <c r="AG1437" s="40" t="n"/>
      <c r="AH1437" s="40" t="n"/>
      <c r="AI1437" s="40" t="n"/>
      <c r="AJ1437" s="40" t="n"/>
      <c r="AK1437" s="40" t="n"/>
      <c r="AL1437" s="40" t="n"/>
      <c r="AM1437" s="40" t="n"/>
      <c r="AN1437" s="40" t="n"/>
    </row>
    <row r="1438" hidden="1" ht="15.75" customFormat="1" customHeight="1" s="30">
      <c r="B1438" s="64" t="inlineStr">
        <is>
          <t>% cumul VL</t>
        </is>
      </c>
      <c r="C1438" s="3">
        <f>100*C1436/$AC1436</f>
        <v/>
      </c>
      <c r="D1438" s="3" t="n"/>
      <c r="E1438" s="3">
        <f>100*E1436/$AC1436+C1438</f>
        <v/>
      </c>
      <c r="F1438" s="3" t="n"/>
      <c r="G1438" s="3">
        <f>100*G1436/$AC1436+E1438</f>
        <v/>
      </c>
      <c r="H1438" s="3" t="n"/>
      <c r="I1438" s="3">
        <f>100*I1436/$AC1436+G1438</f>
        <v/>
      </c>
      <c r="J1438" s="3" t="n"/>
      <c r="K1438" s="3">
        <f>100*K1436/$AC1436+I1438</f>
        <v/>
      </c>
      <c r="L1438" s="3" t="n"/>
      <c r="M1438" s="3">
        <f>100*M1436/$AC1436+K1438</f>
        <v/>
      </c>
      <c r="N1438" s="3" t="n"/>
      <c r="O1438" s="3">
        <f>100*O1436/$AC1436+M1438</f>
        <v/>
      </c>
      <c r="P1438" s="3" t="n"/>
      <c r="Q1438" s="3">
        <f>100*Q1436/$AC1436+O1438</f>
        <v/>
      </c>
      <c r="R1438" s="3" t="n"/>
      <c r="S1438" s="3">
        <f>100*S1436/$AC1436+Q1438</f>
        <v/>
      </c>
      <c r="T1438" s="3" t="n"/>
      <c r="U1438" s="3">
        <f>100*U1436/$AC1436+S1438</f>
        <v/>
      </c>
      <c r="V1438" s="3" t="n"/>
      <c r="W1438" s="3">
        <f>100*W1436/$AC1436+U1438</f>
        <v/>
      </c>
      <c r="X1438" s="3" t="n"/>
      <c r="Y1438" s="3">
        <f>100*Y1436/$AC1436+W1438</f>
        <v/>
      </c>
      <c r="Z1438" s="3" t="n"/>
      <c r="AB1438" s="65" t="n"/>
      <c r="AC1438" s="65" t="n"/>
      <c r="AD1438" s="65" t="n"/>
      <c r="AE1438" s="65" t="n"/>
      <c r="AO1438" s="3" t="n"/>
      <c r="AP1438" s="66" t="n"/>
      <c r="AQ1438" s="3" t="n"/>
      <c r="AS1438" s="3" t="n"/>
    </row>
    <row r="1439" hidden="1" ht="15.75" customFormat="1" customHeight="1" s="30">
      <c r="A1439" s="67" t="inlineStr">
        <is>
          <t>% cumul PL</t>
        </is>
      </c>
      <c r="D1439" s="3">
        <f>100*D1436/$AD1436</f>
        <v/>
      </c>
      <c r="E1439" s="3" t="n"/>
      <c r="F1439" s="3">
        <f>100*F1436/$AD1436+D1439</f>
        <v/>
      </c>
      <c r="G1439" s="3" t="n"/>
      <c r="H1439" s="3">
        <f>100*H1436/$AD1436+F1439</f>
        <v/>
      </c>
      <c r="I1439" s="3" t="n"/>
      <c r="J1439" s="3">
        <f>100*J1436/$AD1436+H1439</f>
        <v/>
      </c>
      <c r="K1439" s="3" t="n"/>
      <c r="L1439" s="3">
        <f>100*L1436/$AD1436+J1439</f>
        <v/>
      </c>
      <c r="M1439" s="3" t="n"/>
      <c r="N1439" s="3">
        <f>100*N1436/$AD1436+L1439</f>
        <v/>
      </c>
      <c r="O1439" s="3" t="n"/>
      <c r="P1439" s="3">
        <f>100*P1436/$AD1436+N1439</f>
        <v/>
      </c>
      <c r="Q1439" s="3" t="n"/>
      <c r="R1439" s="3">
        <f>100*R1436/$AD1436+P1439</f>
        <v/>
      </c>
      <c r="S1439" s="3" t="n"/>
      <c r="T1439" s="3">
        <f>100*T1436/$AD1436+R1439</f>
        <v/>
      </c>
      <c r="U1439" s="3" t="n"/>
      <c r="V1439" s="3">
        <f>100*V1436/$AD1436+T1439</f>
        <v/>
      </c>
      <c r="W1439" s="3" t="n"/>
      <c r="X1439" s="3">
        <f>100*X1436/$AD1436+V1439</f>
        <v/>
      </c>
      <c r="Y1439" s="3" t="n"/>
      <c r="Z1439" s="3">
        <f>100*Z1436/$AD1436+X1439</f>
        <v/>
      </c>
      <c r="AO1439" s="3" t="n"/>
    </row>
    <row r="1440" hidden="1" ht="15.75" customFormat="1" customHeight="1" s="30">
      <c r="B1440" s="31" t="inlineStr">
        <is>
          <t>% cumul TV</t>
        </is>
      </c>
      <c r="C1440" s="3">
        <f>(C1438*$AC1436+D1439*$AD1436)/$AE1436</f>
        <v/>
      </c>
      <c r="D1440" s="3" t="n"/>
      <c r="E1440" s="3">
        <f>(E1438*$AC1436+F1439*$AD1436)/$AE1436</f>
        <v/>
      </c>
      <c r="F1440" s="3" t="n"/>
      <c r="G1440" s="3">
        <f>(G1438*$AC1436+H1439*$AD1436)/$AE1436</f>
        <v/>
      </c>
      <c r="H1440" s="3" t="n"/>
      <c r="I1440" s="3">
        <f>(I1438*$AC1436+J1439*$AD1436)/$AE1436</f>
        <v/>
      </c>
      <c r="J1440" s="3" t="n"/>
      <c r="K1440" s="3">
        <f>(K1438*$AC1436+L1439*$AD1436)/$AE1436</f>
        <v/>
      </c>
      <c r="L1440" s="3" t="n"/>
      <c r="M1440" s="3">
        <f>(M1438*$AC1436+N1439*$AD1436)/$AE1436</f>
        <v/>
      </c>
      <c r="N1440" s="3" t="n"/>
      <c r="O1440" s="3">
        <f>(O1438*$AC1436+P1439*$AD1436)/$AE1436</f>
        <v/>
      </c>
      <c r="P1440" s="3" t="n"/>
      <c r="Q1440" s="3">
        <f>(Q1438*$AC1436+R1439*$AD1436)/$AE1436</f>
        <v/>
      </c>
      <c r="R1440" s="3" t="n"/>
      <c r="S1440" s="3">
        <f>(S1438*$AC1436+T1439*$AD1436)/$AE1436</f>
        <v/>
      </c>
      <c r="T1440" s="3" t="n"/>
      <c r="U1440" s="3">
        <f>(U1438*$AC1436+V1439*$AD1436)/$AE1436</f>
        <v/>
      </c>
      <c r="V1440" s="3" t="n"/>
      <c r="W1440" s="3">
        <f>(W1438*$AC1436+X1439*$AD1436)/$AE1436</f>
        <v/>
      </c>
      <c r="X1440" s="3" t="n"/>
      <c r="Y1440" s="3">
        <f>(Y1438*$AC1436+Z1439*$AD1436)/$AE1436</f>
        <v/>
      </c>
      <c r="Z1440" s="3" t="n"/>
      <c r="AO1440" s="3" t="n"/>
    </row>
    <row r="1441" ht="15.75" customHeight="1">
      <c r="B1441" s="68" t="n"/>
      <c r="C1441" s="40" t="n"/>
      <c r="D1441" s="40" t="n"/>
      <c r="E1441" s="40" t="n"/>
      <c r="F1441" s="40" t="n"/>
      <c r="G1441" s="40" t="n"/>
      <c r="H1441" s="40" t="n"/>
      <c r="I1441" s="40" t="n"/>
      <c r="J1441" s="40" t="n"/>
      <c r="K1441" s="40" t="n"/>
      <c r="L1441" s="40" t="n"/>
      <c r="M1441" s="40" t="n"/>
      <c r="N1441" s="40" t="n"/>
      <c r="O1441" s="40" t="n"/>
      <c r="P1441" s="40" t="n"/>
      <c r="Q1441" s="40" t="n"/>
      <c r="R1441" s="4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40" t="n"/>
      <c r="AB1441" s="40" t="n"/>
      <c r="AC1441" s="40" t="n"/>
      <c r="AD1441" s="40" t="n"/>
      <c r="AE1441" s="40" t="n"/>
      <c r="AF1441" s="40" t="n"/>
      <c r="AG1441" s="40" t="n"/>
      <c r="AH1441" s="40" t="n"/>
      <c r="AI1441" s="40" t="n"/>
      <c r="AJ1441" s="40" t="n"/>
      <c r="AK1441" s="40" t="n"/>
      <c r="AL1441" s="40" t="n"/>
      <c r="AM1441" s="40" t="n"/>
      <c r="AN1441" s="40" t="n"/>
    </row>
    <row r="1442" ht="15.75" customHeight="1">
      <c r="B1442" s="69" t="inlineStr">
        <is>
          <t>CLASSIFICATION DES VITESSES PRATIQUEES</t>
        </is>
      </c>
      <c r="C1442" s="70" t="n"/>
      <c r="D1442" s="70" t="n"/>
      <c r="E1442" s="70" t="n"/>
      <c r="F1442" s="70" t="n"/>
      <c r="G1442" s="70" t="n"/>
      <c r="H1442" s="70" t="n"/>
      <c r="I1442" s="70" t="n"/>
      <c r="J1442" s="70" t="n"/>
      <c r="K1442" s="70" t="n"/>
      <c r="L1442" s="70" t="n"/>
      <c r="M1442" s="70" t="n"/>
      <c r="N1442" s="70" t="n"/>
      <c r="O1442" s="70" t="n"/>
      <c r="P1442" s="70" t="n"/>
      <c r="Q1442" s="70" t="n"/>
      <c r="R1442" s="70" t="n"/>
      <c r="S1442" s="70" t="n"/>
      <c r="T1442" s="70" t="n"/>
      <c r="U1442" s="70" t="n"/>
      <c r="V1442" s="70" t="n"/>
      <c r="W1442" s="70" t="n"/>
      <c r="X1442" s="70" t="n"/>
      <c r="Y1442" s="70" t="n"/>
      <c r="Z1442" s="71" t="n"/>
      <c r="AA1442" s="452" t="inlineStr">
        <is>
          <t>RECAPITULATIF</t>
        </is>
      </c>
      <c r="AB1442" s="446" t="n"/>
      <c r="AC1442" s="446" t="n"/>
      <c r="AD1442" s="446" t="n"/>
      <c r="AE1442" s="446" t="n"/>
      <c r="AF1442" s="446" t="n"/>
      <c r="AG1442" s="446" t="n"/>
      <c r="AH1442" s="446" t="n"/>
      <c r="AI1442" s="446" t="n"/>
      <c r="AJ1442" s="446" t="n"/>
      <c r="AK1442" s="446" t="n"/>
      <c r="AL1442" s="446" t="n"/>
      <c r="AM1442" s="449" t="n"/>
      <c r="AN1442" s="72" t="n"/>
    </row>
    <row r="1443" ht="15.75" customHeight="1">
      <c r="B1443" s="73" t="n"/>
      <c r="C1443" s="40" t="n"/>
      <c r="D1443" s="40" t="n"/>
      <c r="E1443" s="40" t="n"/>
      <c r="F1443" s="40" t="n"/>
      <c r="G1443" s="40" t="n"/>
      <c r="H1443" s="40" t="n"/>
      <c r="I1443" s="40" t="n"/>
      <c r="J1443" s="40" t="n"/>
      <c r="K1443" s="40" t="n"/>
      <c r="L1443" s="40" t="n"/>
      <c r="M1443" s="40" t="n"/>
      <c r="N1443" s="40" t="n"/>
      <c r="O1443" s="40" t="n"/>
      <c r="P1443" s="40" t="n"/>
      <c r="Q1443" s="40" t="n"/>
      <c r="R1443" s="40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40" t="n"/>
      <c r="AB1443" s="40" t="n"/>
      <c r="AC1443" s="74" t="inlineStr">
        <is>
          <t>Vitesse limite =</t>
        </is>
      </c>
      <c r="AD1443" s="74" t="inlineStr">
        <is>
          <t>Vitesse limite =</t>
        </is>
      </c>
      <c r="AE1443" s="501" t="inlineStr">
        <is>
          <t>km/h</t>
        </is>
      </c>
      <c r="AF1443" s="40" t="inlineStr">
        <is>
          <t>{{VMAX}}</t>
        </is>
      </c>
      <c r="AG1443" s="74" t="inlineStr">
        <is>
          <t>Page =</t>
        </is>
      </c>
      <c r="AH1443" s="74" t="n">
        <v>24</v>
      </c>
      <c r="AI1443" s="501" t="inlineStr">
        <is>
          <t>h</t>
        </is>
      </c>
      <c r="AL1443" s="40" t="n"/>
      <c r="AM1443" s="40" t="n"/>
      <c r="AN1443" s="40" t="n"/>
    </row>
    <row r="1444" ht="15.75" customHeight="1">
      <c r="B1444" s="73" t="n"/>
      <c r="C1444" s="40" t="n"/>
      <c r="D1444" s="40" t="n"/>
      <c r="E1444" s="40" t="n"/>
      <c r="F1444" s="40" t="n"/>
      <c r="G1444" s="40" t="n"/>
      <c r="H1444" s="40" t="n"/>
      <c r="I1444" s="40" t="n"/>
      <c r="J1444" s="40" t="n"/>
      <c r="K1444" s="40" t="n"/>
      <c r="L1444" s="40" t="n"/>
      <c r="M1444" s="40" t="n"/>
      <c r="N1444" s="40" t="n"/>
      <c r="O1444" s="40" t="n"/>
      <c r="P1444" s="40" t="n"/>
      <c r="Q1444" s="40" t="n"/>
      <c r="R1444" s="40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451" t="inlineStr">
        <is>
          <t>Véhicules</t>
        </is>
      </c>
      <c r="AB1444" s="427" t="n"/>
      <c r="AC1444" s="428" t="n"/>
      <c r="AD1444" s="448" t="inlineStr">
        <is>
          <t>Débits</t>
        </is>
      </c>
      <c r="AE1444" s="449" t="n"/>
      <c r="AF1444" s="448" t="inlineStr">
        <is>
          <t>Vitesses</t>
        </is>
      </c>
      <c r="AG1444" s="446" t="n"/>
      <c r="AH1444" s="446" t="n"/>
      <c r="AI1444" s="446" t="n"/>
      <c r="AJ1444" s="449" t="n"/>
      <c r="AK1444" s="448" t="inlineStr">
        <is>
          <t>Périodes</t>
        </is>
      </c>
      <c r="AL1444" s="446" t="n"/>
      <c r="AM1444" s="449" t="n"/>
      <c r="AN1444" s="533" t="n"/>
    </row>
    <row r="1445" ht="15.75" customHeight="1">
      <c r="B1445" s="77" t="n"/>
      <c r="C1445" s="78" t="n"/>
      <c r="D1445" s="78" t="n"/>
      <c r="E1445" s="78" t="n"/>
      <c r="F1445" s="78" t="n"/>
      <c r="G1445" s="78" t="n"/>
      <c r="H1445" s="78" t="n"/>
      <c r="I1445" s="78" t="n"/>
      <c r="J1445" s="78" t="n"/>
      <c r="K1445" s="78" t="n"/>
      <c r="L1445" s="78" t="n"/>
      <c r="M1445" s="78" t="n"/>
      <c r="N1445" s="78" t="n"/>
      <c r="O1445" s="78" t="n"/>
      <c r="P1445" s="78" t="n"/>
      <c r="Q1445" s="78" t="n"/>
      <c r="R1445" s="78" t="n"/>
      <c r="S1445" s="78" t="n"/>
      <c r="T1445" s="78" t="n"/>
      <c r="U1445" s="78" t="n"/>
      <c r="V1445" s="78" t="n"/>
      <c r="W1445" s="78" t="n"/>
      <c r="X1445" s="78" t="n"/>
      <c r="Y1445" s="78" t="n"/>
      <c r="Z1445" s="78" t="n"/>
      <c r="AA1445" s="434" t="n"/>
      <c r="AB1445" s="435" t="n"/>
      <c r="AC1445" s="436" t="n"/>
      <c r="AD1445" s="79" t="inlineStr">
        <is>
          <t>Total</t>
        </is>
      </c>
      <c r="AE1445" s="80" t="inlineStr">
        <is>
          <t>TMH</t>
        </is>
      </c>
      <c r="AF1445" s="81" t="inlineStr">
        <is>
          <t>Vmoy</t>
        </is>
      </c>
      <c r="AG1445" s="82" t="inlineStr">
        <is>
          <t>V15</t>
        </is>
      </c>
      <c r="AH1445" s="83" t="inlineStr">
        <is>
          <t>V50</t>
        </is>
      </c>
      <c r="AI1445" s="472" t="inlineStr">
        <is>
          <t>V85</t>
        </is>
      </c>
      <c r="AJ1445" s="79" t="inlineStr">
        <is>
          <t>Infrac.</t>
        </is>
      </c>
      <c r="AK1445" s="85" t="n">
        <v>1</v>
      </c>
      <c r="AL1445" s="85" t="n">
        <v>2</v>
      </c>
      <c r="AM1445" s="86" t="n">
        <v>3</v>
      </c>
      <c r="AN1445" s="87" t="n"/>
    </row>
    <row r="1446" ht="15.75" customHeight="1">
      <c r="B1446" s="77" t="n"/>
      <c r="C1446" s="78" t="n"/>
      <c r="D1446" s="78" t="n"/>
      <c r="E1446" s="78" t="n"/>
      <c r="F1446" s="78" t="n"/>
      <c r="G1446" s="78" t="n"/>
      <c r="H1446" s="78" t="n"/>
      <c r="I1446" s="78" t="n"/>
      <c r="J1446" s="78" t="n"/>
      <c r="K1446" s="78" t="n"/>
      <c r="L1446" s="78" t="n"/>
      <c r="M1446" s="78" t="n"/>
      <c r="N1446" s="78" t="n"/>
      <c r="O1446" s="78" t="n"/>
      <c r="P1446" s="78" t="n"/>
      <c r="Q1446" s="78" t="n"/>
      <c r="R1446" s="78" t="n"/>
      <c r="S1446" s="78" t="n"/>
      <c r="T1446" s="78" t="n"/>
      <c r="U1446" s="78" t="n"/>
      <c r="V1446" s="78" t="n"/>
      <c r="W1446" s="78" t="n"/>
      <c r="X1446" s="78" t="n"/>
      <c r="Y1446" s="78" t="n"/>
      <c r="Z1446" s="78" t="n"/>
      <c r="AA1446" s="426" t="inlineStr">
        <is>
          <t>Tout véhicule (TV)</t>
        </is>
      </c>
      <c r="AB1446" s="427" t="n"/>
      <c r="AC1446" s="428" t="n"/>
      <c r="AD1446" s="88" t="n"/>
      <c r="AE1446" s="89" t="n"/>
      <c r="AF1446" s="481" t="n"/>
      <c r="AG1446" s="91" t="n"/>
      <c r="AH1446" s="92" t="n"/>
      <c r="AI1446" s="513" t="n"/>
      <c r="AJ1446" s="94" t="n"/>
      <c r="AK1446" s="32" t="n"/>
      <c r="AL1446" s="32" t="n"/>
      <c r="AM1446" s="95" t="n"/>
    </row>
    <row r="1447" ht="15.75" customFormat="1" customHeight="1" s="96">
      <c r="B1447" s="97" t="n"/>
      <c r="C1447" s="98" t="n"/>
      <c r="D1447" s="98" t="n"/>
      <c r="E1447" s="98" t="n"/>
      <c r="F1447" s="98" t="n"/>
      <c r="G1447" s="98" t="n"/>
      <c r="H1447" s="98" t="n"/>
      <c r="I1447" s="98" t="n"/>
      <c r="J1447" s="98" t="n"/>
      <c r="K1447" s="98" t="n"/>
      <c r="L1447" s="98" t="n"/>
      <c r="M1447" s="98" t="n"/>
      <c r="N1447" s="98" t="n"/>
      <c r="O1447" s="98" t="n"/>
      <c r="P1447" s="98" t="n"/>
      <c r="Q1447" s="98" t="n"/>
      <c r="R1447" s="98" t="n"/>
      <c r="S1447" s="98" t="n"/>
      <c r="T1447" s="98" t="n"/>
      <c r="U1447" s="98" t="n"/>
      <c r="V1447" s="98" t="n"/>
      <c r="W1447" s="98" t="n"/>
      <c r="X1447" s="98" t="n"/>
      <c r="Y1447" s="98" t="n"/>
      <c r="Z1447" s="98" t="n"/>
      <c r="AA1447" s="99" t="n"/>
      <c r="AB1447" s="100" t="n"/>
      <c r="AC1447" s="101" t="n"/>
      <c r="AD1447" s="371" t="n"/>
      <c r="AE1447" s="102" t="n"/>
      <c r="AF1447" s="103" t="n"/>
      <c r="AG1447" s="104" t="n"/>
      <c r="AH1447" s="105" t="n"/>
      <c r="AI1447" s="106" t="n"/>
      <c r="AJ1447" s="376" t="n"/>
      <c r="AK1447" s="385" t="n"/>
      <c r="AL1447" s="386" t="n"/>
      <c r="AM1447" s="387" t="n"/>
      <c r="AO1447" s="107" t="n"/>
      <c r="AP1447" s="108" t="n"/>
      <c r="AQ1447" s="108" t="n"/>
      <c r="AR1447" s="108" t="n"/>
      <c r="AS1447" s="108" t="n"/>
    </row>
    <row r="1448" ht="15.75" customHeight="1">
      <c r="B1448" s="77" t="n"/>
      <c r="C1448" s="78" t="n"/>
      <c r="D1448" s="78" t="n"/>
      <c r="E1448" s="78" t="n"/>
      <c r="F1448" s="78" t="n"/>
      <c r="G1448" s="78" t="n"/>
      <c r="H1448" s="78" t="n"/>
      <c r="I1448" s="78" t="n"/>
      <c r="J1448" s="78" t="n"/>
      <c r="K1448" s="78" t="n"/>
      <c r="L1448" s="78" t="n"/>
      <c r="M1448" s="78" t="n"/>
      <c r="N1448" s="78" t="n"/>
      <c r="O1448" s="78" t="n"/>
      <c r="P1448" s="78" t="n"/>
      <c r="Q1448" s="78" t="n"/>
      <c r="R1448" s="78" t="n"/>
      <c r="S1448" s="78" t="n"/>
      <c r="T1448" s="78" t="n"/>
      <c r="U1448" s="78" t="n"/>
      <c r="V1448" s="78" t="n"/>
      <c r="W1448" s="78" t="n"/>
      <c r="X1448" s="78" t="n"/>
      <c r="Y1448" s="78" t="n"/>
      <c r="Z1448" s="78" t="n"/>
      <c r="AA1448" s="551" t="inlineStr">
        <is>
          <t>Véhicules légers (VL)</t>
        </is>
      </c>
      <c r="AB1448" s="427" t="n"/>
      <c r="AC1448" s="428" t="n"/>
      <c r="AD1448" s="109" t="n"/>
      <c r="AE1448" s="110" t="n"/>
      <c r="AF1448" s="111" t="n"/>
      <c r="AG1448" s="112" t="n"/>
      <c r="AH1448" s="113" t="n"/>
      <c r="AI1448" s="114" t="n"/>
      <c r="AJ1448" s="115" t="n"/>
      <c r="AK1448" s="116" t="n"/>
      <c r="AL1448" s="116" t="n"/>
      <c r="AM1448" s="117" t="n"/>
    </row>
    <row r="1449" ht="15.75" customFormat="1" customHeight="1" s="96">
      <c r="B1449" s="97" t="n"/>
      <c r="C1449" s="98" t="n"/>
      <c r="D1449" s="98" t="n"/>
      <c r="E1449" s="98" t="n"/>
      <c r="F1449" s="98" t="n"/>
      <c r="G1449" s="98" t="n"/>
      <c r="H1449" s="98" t="n"/>
      <c r="I1449" s="98" t="n"/>
      <c r="J1449" s="98" t="n"/>
      <c r="K1449" s="98" t="n"/>
      <c r="L1449" s="98" t="n"/>
      <c r="M1449" s="98" t="n"/>
      <c r="N1449" s="98" t="n"/>
      <c r="O1449" s="98" t="n"/>
      <c r="P1449" s="98" t="n"/>
      <c r="Q1449" s="98" t="n"/>
      <c r="R1449" s="98" t="n"/>
      <c r="S1449" s="98" t="n"/>
      <c r="T1449" s="98" t="n"/>
      <c r="U1449" s="98" t="n"/>
      <c r="V1449" s="98" t="n"/>
      <c r="W1449" s="98" t="n"/>
      <c r="X1449" s="98" t="n"/>
      <c r="Y1449" s="98" t="n"/>
      <c r="Z1449" s="98" t="n"/>
      <c r="AA1449" s="118" t="n"/>
      <c r="AB1449" s="119" t="n"/>
      <c r="AC1449" s="120" t="n"/>
      <c r="AD1449" s="372" t="n"/>
      <c r="AE1449" s="121" t="n"/>
      <c r="AF1449" s="419" t="n"/>
      <c r="AG1449" s="122" t="n"/>
      <c r="AH1449" s="123" t="n"/>
      <c r="AI1449" s="124" t="n"/>
      <c r="AJ1449" s="375" t="n"/>
      <c r="AK1449" s="390" t="n"/>
      <c r="AL1449" s="389" t="n"/>
      <c r="AM1449" s="388" t="n"/>
      <c r="AO1449" s="107" t="n"/>
      <c r="AP1449" s="108" t="n"/>
      <c r="AQ1449" s="108" t="n"/>
      <c r="AR1449" s="108" t="n"/>
      <c r="AS1449" s="108" t="n"/>
    </row>
    <row r="1450" ht="15.75" customHeight="1">
      <c r="B1450" s="77" t="n"/>
      <c r="C1450" s="78" t="n"/>
      <c r="D1450" s="78" t="n"/>
      <c r="E1450" s="78" t="n"/>
      <c r="F1450" s="78" t="n"/>
      <c r="G1450" s="78" t="n"/>
      <c r="H1450" s="78" t="n"/>
      <c r="I1450" s="78" t="n"/>
      <c r="J1450" s="78" t="n"/>
      <c r="K1450" s="78" t="n"/>
      <c r="L1450" s="78" t="n"/>
      <c r="M1450" s="78" t="n"/>
      <c r="N1450" s="78" t="n"/>
      <c r="O1450" s="78" t="n"/>
      <c r="P1450" s="78" t="n"/>
      <c r="Q1450" s="78" t="n"/>
      <c r="R1450" s="78" t="n"/>
      <c r="S1450" s="78" t="n"/>
      <c r="T1450" s="78" t="n"/>
      <c r="U1450" s="78" t="n"/>
      <c r="V1450" s="78" t="n"/>
      <c r="W1450" s="78" t="n"/>
      <c r="X1450" s="78" t="n"/>
      <c r="Y1450" s="78" t="n"/>
      <c r="Z1450" s="78" t="n"/>
      <c r="AA1450" s="549" t="inlineStr">
        <is>
          <t>Poids lourds (PL)</t>
        </is>
      </c>
      <c r="AB1450" s="427" t="n"/>
      <c r="AC1450" s="428" t="n"/>
      <c r="AD1450" s="125" t="n"/>
      <c r="AE1450" s="126" t="n"/>
      <c r="AF1450" s="127" t="n"/>
      <c r="AG1450" s="128" t="n"/>
      <c r="AH1450" s="129" t="n"/>
      <c r="AI1450" s="130" t="n"/>
      <c r="AJ1450" s="131" t="n"/>
      <c r="AK1450" s="132" t="n"/>
      <c r="AL1450" s="132" t="n"/>
      <c r="AM1450" s="133" t="n"/>
    </row>
    <row r="1451" ht="15.75" customFormat="1" customHeight="1" s="96">
      <c r="B1451" s="97" t="n"/>
      <c r="C1451" s="98" t="n"/>
      <c r="D1451" s="98" t="n"/>
      <c r="E1451" s="98" t="n"/>
      <c r="F1451" s="98" t="n"/>
      <c r="G1451" s="98" t="n"/>
      <c r="H1451" s="98" t="n"/>
      <c r="I1451" s="98" t="n"/>
      <c r="J1451" s="98" t="n"/>
      <c r="K1451" s="98" t="n"/>
      <c r="L1451" s="98" t="n"/>
      <c r="M1451" s="98" t="n"/>
      <c r="N1451" s="98" t="n"/>
      <c r="O1451" s="98" t="n"/>
      <c r="P1451" s="98" t="n"/>
      <c r="Q1451" s="98" t="n"/>
      <c r="R1451" s="98" t="n"/>
      <c r="S1451" s="98" t="n"/>
      <c r="T1451" s="98" t="n"/>
      <c r="U1451" s="98" t="n"/>
      <c r="V1451" s="98" t="n"/>
      <c r="W1451" s="98" t="n"/>
      <c r="X1451" s="98" t="n"/>
      <c r="Y1451" s="98" t="n"/>
      <c r="Z1451" s="98" t="n"/>
      <c r="AA1451" s="134" t="n"/>
      <c r="AB1451" s="135" t="n"/>
      <c r="AC1451" s="136" t="n"/>
      <c r="AD1451" s="373">
        <f>AD1437</f>
        <v/>
      </c>
      <c r="AE1451" s="137" t="n"/>
      <c r="AF1451" s="418" t="inlineStr">
        <is>
          <t>km/h</t>
        </is>
      </c>
      <c r="AG1451" s="138">
        <f>SUMPRODUCT(MATCH(1,--($C1439:$Z1439&gt;15),0))</f>
        <v/>
      </c>
      <c r="AH1451" s="139">
        <f>SUMPRODUCT(MATCH(1,--($C1439:$Z1439&gt;50),0))</f>
        <v/>
      </c>
      <c r="AI1451" s="140">
        <f>SUMPRODUCT(MATCH(1,--($C1439:$Z1439&gt;85),0))</f>
        <v/>
      </c>
      <c r="AJ1451" s="374">
        <f>AJ1450/AD1450</f>
        <v/>
      </c>
      <c r="AK1451" s="391">
        <f>AK1450/$AD1450</f>
        <v/>
      </c>
      <c r="AL1451" s="393">
        <f>AL1450/$AD1450</f>
        <v/>
      </c>
      <c r="AM1451" s="392">
        <f>AM1450/$AD1450</f>
        <v/>
      </c>
      <c r="AO1451" s="107" t="n"/>
      <c r="AP1451" s="108" t="n"/>
      <c r="AQ1451" s="108" t="n"/>
      <c r="AR1451" s="108" t="n"/>
      <c r="AS1451" s="108" t="n"/>
    </row>
    <row r="1452" ht="15.75" customHeight="1">
      <c r="B1452" s="77" t="n"/>
      <c r="C1452" s="78" t="n"/>
      <c r="D1452" s="78" t="n"/>
      <c r="E1452" s="78" t="n"/>
      <c r="F1452" s="78" t="n"/>
      <c r="G1452" s="78" t="n"/>
      <c r="H1452" s="78" t="n"/>
      <c r="I1452" s="78" t="n"/>
      <c r="J1452" s="78" t="n"/>
      <c r="K1452" s="78" t="n"/>
      <c r="L1452" s="78" t="n"/>
      <c r="M1452" s="78" t="n"/>
      <c r="N1452" s="78" t="n"/>
      <c r="O1452" s="78" t="n"/>
      <c r="P1452" s="78" t="n"/>
      <c r="Q1452" s="78" t="n"/>
      <c r="R1452" s="78" t="n"/>
      <c r="S1452" s="78" t="n"/>
      <c r="T1452" s="78" t="n"/>
      <c r="U1452" s="78" t="n"/>
      <c r="V1452" s="78" t="n"/>
      <c r="W1452" s="78" t="n"/>
      <c r="X1452" s="78" t="n"/>
      <c r="Y1452" s="78" t="n"/>
      <c r="Z1452" s="78" t="n"/>
      <c r="AB1452" s="141" t="n"/>
      <c r="AC1452" s="141" t="n"/>
      <c r="AD1452" s="142" t="n"/>
      <c r="AE1452" s="143" t="n"/>
      <c r="AF1452" s="143" t="n"/>
      <c r="AG1452" s="143" t="n"/>
      <c r="AH1452" s="143" t="n"/>
      <c r="AI1452" s="438" t="inlineStr">
        <is>
          <t>Période 1:</t>
        </is>
      </c>
      <c r="AK1452" s="316" t="inlineStr">
        <is>
          <t>{{P1_START}}</t>
        </is>
      </c>
      <c r="AL1452" s="425" t="inlineStr">
        <is>
          <t>à</t>
        </is>
      </c>
      <c r="AM1452" s="316" t="inlineStr">
        <is>
          <t>{{P1_END}}</t>
        </is>
      </c>
      <c r="AN1452" s="144" t="n"/>
    </row>
    <row r="1453" ht="15.75" customHeight="1">
      <c r="B1453" s="77" t="n"/>
      <c r="C1453" s="78" t="n"/>
      <c r="D1453" s="78" t="n"/>
      <c r="E1453" s="78" t="n"/>
      <c r="F1453" s="78" t="n"/>
      <c r="G1453" s="78" t="n"/>
      <c r="H1453" s="78" t="n"/>
      <c r="I1453" s="78" t="n"/>
      <c r="J1453" s="78" t="n"/>
      <c r="K1453" s="78" t="n"/>
      <c r="L1453" s="78" t="n"/>
      <c r="M1453" s="78" t="n"/>
      <c r="N1453" s="78" t="n"/>
      <c r="O1453" s="78" t="n"/>
      <c r="P1453" s="78" t="n"/>
      <c r="Q1453" s="78" t="n"/>
      <c r="R1453" s="78" t="n"/>
      <c r="S1453" s="78" t="n"/>
      <c r="T1453" s="78" t="n"/>
      <c r="U1453" s="78" t="n"/>
      <c r="V1453" s="78" t="n"/>
      <c r="W1453" s="78" t="n"/>
      <c r="X1453" s="78" t="n"/>
      <c r="Y1453" s="78" t="n"/>
      <c r="Z1453" s="78" t="n"/>
      <c r="AB1453" s="145" t="n"/>
      <c r="AC1453" s="145" t="n"/>
      <c r="AD1453" s="146" t="n"/>
      <c r="AE1453" s="147" t="n"/>
      <c r="AF1453" s="147" t="n"/>
      <c r="AG1453" s="147" t="n"/>
      <c r="AH1453" s="147" t="n"/>
      <c r="AI1453" s="438" t="inlineStr">
        <is>
          <t>Période 2:</t>
        </is>
      </c>
      <c r="AK1453" s="316" t="inlineStr">
        <is>
          <t>{{P2_START}}</t>
        </is>
      </c>
      <c r="AL1453" s="425" t="inlineStr">
        <is>
          <t>à</t>
        </is>
      </c>
      <c r="AM1453" s="316" t="inlineStr">
        <is>
          <t>{{P2_END}}</t>
        </is>
      </c>
      <c r="AN1453" s="144" t="n"/>
    </row>
    <row r="1454" ht="15.75" customHeight="1">
      <c r="B1454" s="77" t="n"/>
      <c r="C1454" s="78" t="n"/>
      <c r="D1454" s="78" t="n"/>
      <c r="E1454" s="78" t="n"/>
      <c r="F1454" s="78" t="n"/>
      <c r="G1454" s="78" t="n"/>
      <c r="H1454" s="78" t="n"/>
      <c r="I1454" s="78" t="n"/>
      <c r="J1454" s="78" t="n"/>
      <c r="K1454" s="78" t="n"/>
      <c r="L1454" s="78" t="n"/>
      <c r="M1454" s="78" t="n"/>
      <c r="N1454" s="78" t="n"/>
      <c r="O1454" s="78" t="n"/>
      <c r="P1454" s="78" t="n"/>
      <c r="Q1454" s="78" t="n"/>
      <c r="R1454" s="78" t="n"/>
      <c r="S1454" s="78" t="n"/>
      <c r="T1454" s="78" t="n"/>
      <c r="U1454" s="78" t="n"/>
      <c r="V1454" s="78" t="n"/>
      <c r="W1454" s="78" t="n"/>
      <c r="X1454" s="78" t="n"/>
      <c r="Y1454" s="78" t="n"/>
      <c r="Z1454" s="78" t="n"/>
      <c r="AB1454" s="148" t="n"/>
      <c r="AC1454" s="148" t="n"/>
      <c r="AD1454" s="146" t="n"/>
      <c r="AE1454" s="147" t="n"/>
      <c r="AF1454" s="147" t="n"/>
      <c r="AG1454" s="147" t="n"/>
      <c r="AH1454" s="147" t="n"/>
      <c r="AI1454" s="438" t="inlineStr">
        <is>
          <t>Période 3:</t>
        </is>
      </c>
      <c r="AK1454" s="316" t="inlineStr">
        <is>
          <t>{{P3_START}}</t>
        </is>
      </c>
      <c r="AL1454" s="425" t="inlineStr">
        <is>
          <t>à</t>
        </is>
      </c>
      <c r="AM1454" s="316" t="inlineStr">
        <is>
          <t>{{P3_END}}</t>
        </is>
      </c>
      <c r="AN1454" s="144" t="n"/>
    </row>
    <row r="1455" ht="15.75" customHeight="1">
      <c r="B1455" s="77" t="n"/>
      <c r="C1455" s="78" t="n"/>
      <c r="D1455" s="78" t="n"/>
      <c r="E1455" s="78" t="n"/>
      <c r="F1455" s="78" t="n"/>
      <c r="G1455" s="78" t="n"/>
      <c r="H1455" s="78" t="n"/>
      <c r="I1455" s="78" t="n"/>
      <c r="J1455" s="78" t="n"/>
      <c r="K1455" s="78" t="n"/>
      <c r="L1455" s="78" t="n"/>
      <c r="M1455" s="78" t="n"/>
      <c r="N1455" s="78" t="n"/>
      <c r="O1455" s="78" t="n"/>
      <c r="P1455" s="78" t="n"/>
      <c r="Q1455" s="78" t="n"/>
      <c r="R1455" s="78" t="n"/>
      <c r="S1455" s="78" t="n"/>
      <c r="T1455" s="78" t="n"/>
      <c r="U1455" s="78" t="n"/>
      <c r="V1455" s="78" t="n"/>
      <c r="W1455" s="78" t="n"/>
      <c r="X1455" s="78" t="n"/>
      <c r="Y1455" s="78" t="n"/>
      <c r="Z1455" s="78" t="n"/>
      <c r="AB1455" s="149" t="n"/>
      <c r="AC1455" s="74" t="n"/>
      <c r="AD1455" s="150" t="n"/>
      <c r="AE1455" s="150" t="n"/>
      <c r="AF1455" s="149" t="n"/>
      <c r="AG1455" s="150" t="n"/>
      <c r="AH1455" s="150" t="n"/>
      <c r="AI1455" s="151" t="n"/>
      <c r="AJ1455" s="151" t="n"/>
      <c r="AK1455" s="151" t="n"/>
      <c r="AL1455" s="151" t="n"/>
      <c r="AM1455" s="151" t="n"/>
      <c r="AN1455" s="151" t="n"/>
    </row>
    <row r="1456" ht="15.75" customHeight="1">
      <c r="B1456" s="77" t="n"/>
      <c r="C1456" s="78" t="n"/>
      <c r="D1456" s="78" t="n"/>
      <c r="E1456" s="78" t="n"/>
      <c r="F1456" s="78" t="n"/>
      <c r="G1456" s="78" t="n"/>
      <c r="H1456" s="78" t="n"/>
      <c r="I1456" s="78" t="n"/>
      <c r="J1456" s="78" t="n"/>
      <c r="K1456" s="78" t="n"/>
      <c r="L1456" s="78" t="n"/>
      <c r="M1456" s="78" t="n"/>
      <c r="N1456" s="78" t="n"/>
      <c r="O1456" s="78" t="n"/>
      <c r="P1456" s="78" t="n"/>
      <c r="Q1456" s="78" t="n"/>
      <c r="R1456" s="78" t="n"/>
      <c r="S1456" s="78" t="n"/>
      <c r="T1456" s="78" t="n"/>
      <c r="U1456" s="78" t="n"/>
      <c r="V1456" s="78" t="n"/>
      <c r="W1456" s="78" t="n"/>
      <c r="X1456" s="78" t="n"/>
      <c r="Y1456" s="78" t="n"/>
      <c r="Z1456" s="78" t="n"/>
      <c r="AA1456" s="40" t="n"/>
      <c r="AB1456" s="40" t="n"/>
      <c r="AC1456" s="40" t="n"/>
      <c r="AD1456" s="40" t="n"/>
      <c r="AE1456" s="40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</row>
    <row r="1457" ht="15.75" customHeight="1"/>
    <row r="1458" ht="15.75" customHeight="1">
      <c r="B1458" s="5" t="n"/>
      <c r="C1458" s="6" t="n"/>
      <c r="D1458" s="6" t="n"/>
      <c r="E1458" s="6" t="n"/>
      <c r="F1458" s="7" t="n"/>
      <c r="G1458" s="445" t="inlineStr">
        <is>
          <t>MOYENNE DE LA PERIODE DE RELEVE</t>
        </is>
      </c>
      <c r="H1458" s="446" t="n"/>
      <c r="I1458" s="446" t="n"/>
      <c r="J1458" s="446" t="n"/>
      <c r="K1458" s="446" t="n"/>
      <c r="L1458" s="446" t="n"/>
      <c r="M1458" s="446" t="n"/>
      <c r="N1458" s="446" t="n"/>
      <c r="O1458" s="446" t="n"/>
      <c r="P1458" s="446" t="n"/>
      <c r="Q1458" s="446" t="n"/>
      <c r="R1458" s="446" t="n"/>
      <c r="S1458" s="446" t="n"/>
      <c r="T1458" s="446" t="n"/>
      <c r="U1458" s="446" t="n"/>
      <c r="V1458" s="446" t="n"/>
      <c r="W1458" s="446" t="n"/>
      <c r="X1458" s="446" t="n"/>
      <c r="Y1458" s="446" t="n"/>
      <c r="Z1458" s="446" t="n"/>
      <c r="AA1458" s="446" t="n"/>
      <c r="AB1458" s="446" t="n"/>
      <c r="AC1458" s="446" t="n"/>
      <c r="AD1458" s="446" t="n"/>
      <c r="AE1458" s="446" t="n"/>
      <c r="AF1458" s="446" t="n"/>
      <c r="AG1458" s="8" t="n"/>
      <c r="AH1458" s="8" t="n"/>
      <c r="AI1458" s="8" t="n"/>
      <c r="AJ1458" s="8" t="n"/>
      <c r="AK1458" s="8" t="n"/>
      <c r="AL1458" s="8" t="n"/>
      <c r="AM1458" s="9" t="n"/>
      <c r="AN1458" s="10" t="n"/>
    </row>
    <row r="1459" ht="15.75" customHeight="1">
      <c r="B1459" s="11" t="n"/>
      <c r="C1459" s="12" t="n"/>
      <c r="D1459" s="12" t="n"/>
      <c r="E1459" s="12" t="n"/>
      <c r="F1459" s="13" t="n"/>
      <c r="G1459" s="550" t="inlineStr">
        <is>
          <t>SENS1</t>
        </is>
      </c>
      <c r="H1459" s="427" t="n"/>
      <c r="I1459" s="427" t="n"/>
      <c r="J1459" s="428" t="n"/>
      <c r="K1459" s="444" t="inlineStr">
        <is>
          <t>Sens</t>
        </is>
      </c>
      <c r="L1459" s="440" t="n">
        <v>1</v>
      </c>
      <c r="M1459" s="447" t="inlineStr">
        <is>
          <t>Voie</t>
        </is>
      </c>
      <c r="N1459" s="440" t="n">
        <v>0</v>
      </c>
      <c r="O1459" s="14" t="n"/>
      <c r="P1459" s="15" t="n"/>
      <c r="Q1459" s="441" t="inlineStr">
        <is>
          <t>{{SECT_INFO}}</t>
        </is>
      </c>
      <c r="R1459" s="427" t="n"/>
      <c r="S1459" s="427" t="n"/>
      <c r="T1459" s="427" t="n"/>
      <c r="U1459" s="427" t="n"/>
      <c r="V1459" s="427" t="n"/>
      <c r="W1459" s="427" t="n"/>
      <c r="X1459" s="427" t="n"/>
      <c r="Y1459" s="428" t="n"/>
      <c r="Z1459" s="441" t="inlineStr">
        <is>
          <t>{{SURVEY_PERIOD}}</t>
        </is>
      </c>
      <c r="AA1459" s="427" t="n"/>
      <c r="AB1459" s="427" t="n"/>
      <c r="AC1459" s="427" t="n"/>
      <c r="AD1459" s="427" t="n"/>
      <c r="AE1459" s="427" t="n"/>
      <c r="AF1459" s="428" t="n"/>
      <c r="AG1459" s="441" t="inlineStr">
        <is>
          <t>Mode 4 / Seq = 60mn</t>
        </is>
      </c>
      <c r="AH1459" s="427" t="n"/>
      <c r="AI1459" s="427" t="n"/>
      <c r="AJ1459" s="427" t="n"/>
      <c r="AK1459" s="427" t="n"/>
      <c r="AL1459" s="427" t="n"/>
      <c r="AM1459" s="428" t="n"/>
      <c r="AN1459" s="16" t="n"/>
    </row>
    <row r="1460" ht="15.75" customHeight="1">
      <c r="B1460" s="11" t="n"/>
      <c r="C1460" s="12" t="n"/>
      <c r="D1460" s="12" t="n"/>
      <c r="E1460" s="12" t="n"/>
      <c r="F1460" s="13" t="n"/>
      <c r="G1460" s="431" t="n"/>
      <c r="J1460" s="433" t="n"/>
      <c r="K1460" s="434" t="n"/>
      <c r="L1460" s="435" t="n"/>
      <c r="M1460" s="435" t="n"/>
      <c r="N1460" s="435" t="n"/>
      <c r="O1460" s="17" t="n"/>
      <c r="P1460" s="18" t="n"/>
      <c r="Q1460" s="434" t="n"/>
      <c r="R1460" s="435" t="n"/>
      <c r="S1460" s="435" t="n"/>
      <c r="T1460" s="435" t="n"/>
      <c r="U1460" s="435" t="n"/>
      <c r="V1460" s="435" t="n"/>
      <c r="W1460" s="435" t="n"/>
      <c r="X1460" s="435" t="n"/>
      <c r="Y1460" s="436" t="n"/>
      <c r="Z1460" s="434" t="n"/>
      <c r="AA1460" s="435" t="n"/>
      <c r="AB1460" s="435" t="n"/>
      <c r="AC1460" s="435" t="n"/>
      <c r="AD1460" s="435" t="n"/>
      <c r="AE1460" s="435" t="n"/>
      <c r="AF1460" s="436" t="n"/>
      <c r="AG1460" s="434" t="n"/>
      <c r="AH1460" s="435" t="n"/>
      <c r="AI1460" s="435" t="n"/>
      <c r="AJ1460" s="435" t="n"/>
      <c r="AK1460" s="435" t="n"/>
      <c r="AL1460" s="435" t="n"/>
      <c r="AM1460" s="436" t="n"/>
      <c r="AN1460" s="16" t="n"/>
    </row>
    <row r="1461" ht="15.75" customHeight="1">
      <c r="B1461" s="11" t="n"/>
      <c r="C1461" s="12" t="n"/>
      <c r="D1461" s="12" t="n"/>
      <c r="E1461" s="12" t="n"/>
      <c r="F1461" s="13" t="n"/>
      <c r="G1461" s="431" t="n"/>
      <c r="J1461" s="433" t="n"/>
      <c r="K1461" s="443" t="inlineStr">
        <is>
          <t>{{LOCATION}}</t>
        </is>
      </c>
      <c r="L1461" s="427" t="n"/>
      <c r="M1461" s="427" t="n"/>
      <c r="N1461" s="427" t="n"/>
      <c r="O1461" s="427" t="n"/>
      <c r="P1461" s="427" t="n"/>
      <c r="Q1461" s="427" t="n"/>
      <c r="R1461" s="427" t="n"/>
      <c r="S1461" s="427" t="n"/>
      <c r="T1461" s="427" t="n"/>
      <c r="U1461" s="427" t="n"/>
      <c r="V1461" s="427" t="n"/>
      <c r="W1461" s="427" t="n"/>
      <c r="X1461" s="427" t="n"/>
      <c r="Y1461" s="427" t="n"/>
      <c r="Z1461" s="427" t="n"/>
      <c r="AA1461" s="427" t="n"/>
      <c r="AB1461" s="427" t="n"/>
      <c r="AC1461" s="427" t="n"/>
      <c r="AD1461" s="427" t="n"/>
      <c r="AE1461" s="427" t="n"/>
      <c r="AF1461" s="427" t="n"/>
      <c r="AG1461" s="427" t="n"/>
      <c r="AH1461" s="427" t="n"/>
      <c r="AI1461" s="427" t="n"/>
      <c r="AJ1461" s="447" t="inlineStr">
        <is>
          <t>Page</t>
        </is>
      </c>
      <c r="AK1461" s="442" t="inlineStr">
        <is>
          <t>-</t>
        </is>
      </c>
      <c r="AL1461" s="19" t="n"/>
      <c r="AM1461" s="20" t="n"/>
      <c r="AN1461" s="21" t="n"/>
    </row>
    <row r="1462" ht="15.75" customHeight="1">
      <c r="B1462" s="22" t="n"/>
      <c r="C1462" s="23" t="n"/>
      <c r="D1462" s="23" t="n"/>
      <c r="E1462" s="23" t="n"/>
      <c r="F1462" s="24" t="n"/>
      <c r="G1462" s="434" t="n"/>
      <c r="H1462" s="435" t="n"/>
      <c r="I1462" s="435" t="n"/>
      <c r="J1462" s="436" t="n"/>
      <c r="K1462" s="434" t="n"/>
      <c r="L1462" s="435" t="n"/>
      <c r="M1462" s="435" t="n"/>
      <c r="N1462" s="435" t="n"/>
      <c r="O1462" s="435" t="n"/>
      <c r="P1462" s="435" t="n"/>
      <c r="Q1462" s="435" t="n"/>
      <c r="R1462" s="435" t="n"/>
      <c r="S1462" s="435" t="n"/>
      <c r="T1462" s="435" t="n"/>
      <c r="U1462" s="435" t="n"/>
      <c r="V1462" s="435" t="n"/>
      <c r="W1462" s="435" t="n"/>
      <c r="X1462" s="435" t="n"/>
      <c r="Y1462" s="435" t="n"/>
      <c r="Z1462" s="435" t="n"/>
      <c r="AA1462" s="435" t="n"/>
      <c r="AB1462" s="435" t="n"/>
      <c r="AC1462" s="435" t="n"/>
      <c r="AD1462" s="435" t="n"/>
      <c r="AE1462" s="435" t="n"/>
      <c r="AF1462" s="435" t="n"/>
      <c r="AG1462" s="435" t="n"/>
      <c r="AH1462" s="435" t="n"/>
      <c r="AI1462" s="435" t="n"/>
      <c r="AJ1462" s="435" t="n"/>
      <c r="AK1462" s="435" t="n"/>
      <c r="AL1462" s="25" t="n"/>
      <c r="AM1462" s="26" t="n"/>
    </row>
    <row r="1463" ht="15.75" customFormat="1" customHeight="1" s="27">
      <c r="B1463" s="28" t="n"/>
      <c r="C1463" s="29" t="n"/>
      <c r="D1463" s="29" t="n"/>
      <c r="E1463" s="29" t="n"/>
      <c r="F1463" s="29" t="n"/>
      <c r="G1463" s="29" t="n"/>
      <c r="H1463" s="29" t="n"/>
      <c r="I1463" s="29" t="n"/>
      <c r="J1463" s="29" t="n"/>
      <c r="K1463" s="29" t="n"/>
      <c r="L1463" s="29" t="n"/>
      <c r="M1463" s="29" t="n"/>
      <c r="N1463" s="29" t="n"/>
      <c r="O1463" s="29" t="n"/>
      <c r="P1463" s="29" t="n"/>
      <c r="Q1463" s="29" t="n"/>
      <c r="R1463" s="29" t="n"/>
      <c r="S1463" s="29" t="n"/>
      <c r="T1463" s="29" t="n"/>
      <c r="U1463" s="29" t="n"/>
      <c r="V1463" s="29" t="n"/>
      <c r="W1463" s="29" t="n"/>
      <c r="X1463" s="29" t="n"/>
      <c r="Y1463" s="29" t="n"/>
      <c r="Z1463" s="29" t="n"/>
      <c r="AO1463" s="3" t="n"/>
      <c r="AP1463" s="4" t="n"/>
      <c r="AQ1463" s="4" t="n"/>
      <c r="AR1463" s="4" t="n"/>
      <c r="AS1463" s="4" t="n"/>
    </row>
    <row r="1464" hidden="1" ht="15.75" customFormat="1" customHeight="1" s="30">
      <c r="B1464" s="31" t="inlineStr">
        <is>
          <t>Vitesses</t>
        </is>
      </c>
      <c r="C1464" s="31" t="n">
        <v>0</v>
      </c>
      <c r="D1464" s="31" t="n">
        <v>20</v>
      </c>
      <c r="E1464" s="31" t="n">
        <v>20</v>
      </c>
      <c r="F1464" s="31" t="n">
        <v>30</v>
      </c>
      <c r="G1464" s="31" t="n">
        <v>30</v>
      </c>
      <c r="H1464" s="31" t="n">
        <v>40</v>
      </c>
      <c r="I1464" s="31" t="n">
        <v>40</v>
      </c>
      <c r="J1464" s="31" t="n">
        <v>50</v>
      </c>
      <c r="K1464" s="31" t="n">
        <v>50</v>
      </c>
      <c r="L1464" s="31" t="n">
        <v>60</v>
      </c>
      <c r="M1464" s="31" t="n">
        <v>60</v>
      </c>
      <c r="N1464" s="31" t="n">
        <v>70</v>
      </c>
      <c r="O1464" s="31" t="n">
        <v>70</v>
      </c>
      <c r="P1464" s="31" t="n">
        <v>80</v>
      </c>
      <c r="Q1464" s="31" t="n">
        <v>80</v>
      </c>
      <c r="R1464" s="31" t="n">
        <v>90</v>
      </c>
      <c r="S1464" s="31" t="n">
        <v>90</v>
      </c>
      <c r="T1464" s="31" t="n">
        <v>100</v>
      </c>
      <c r="U1464" s="31" t="n">
        <v>100</v>
      </c>
      <c r="V1464" s="31" t="n">
        <v>110</v>
      </c>
      <c r="W1464" s="31" t="n">
        <v>110</v>
      </c>
      <c r="X1464" s="31" t="n">
        <v>120</v>
      </c>
      <c r="Y1464" s="31" t="n">
        <v>120</v>
      </c>
      <c r="Z1464" s="31" t="n">
        <v>130</v>
      </c>
      <c r="AO1464" s="3" t="n"/>
    </row>
    <row r="1465" ht="15.75" customHeight="1">
      <c r="B1465" s="450" t="n"/>
      <c r="C1465" s="32" t="n"/>
      <c r="D1465" s="32" t="inlineStr">
        <is>
          <t>&lt;20</t>
        </is>
      </c>
      <c r="E1465" s="32" t="n"/>
      <c r="F1465" s="32" t="inlineStr">
        <is>
          <t>20 - 30</t>
        </is>
      </c>
      <c r="G1465" s="32" t="n"/>
      <c r="H1465" s="32" t="inlineStr">
        <is>
          <t>30 - 40</t>
        </is>
      </c>
      <c r="I1465" s="32" t="n"/>
      <c r="J1465" s="32" t="inlineStr">
        <is>
          <t>40 - 50</t>
        </is>
      </c>
      <c r="K1465" s="32" t="n"/>
      <c r="L1465" s="32" t="inlineStr">
        <is>
          <t>50 - 60</t>
        </is>
      </c>
      <c r="M1465" s="32" t="n"/>
      <c r="N1465" s="32" t="inlineStr">
        <is>
          <t>60 - 70</t>
        </is>
      </c>
      <c r="O1465" s="32" t="n"/>
      <c r="P1465" s="32" t="inlineStr">
        <is>
          <t>70 - 80</t>
        </is>
      </c>
      <c r="Q1465" s="32" t="n"/>
      <c r="R1465" s="32" t="inlineStr">
        <is>
          <t>80 - 90</t>
        </is>
      </c>
      <c r="S1465" s="32" t="n"/>
      <c r="T1465" s="32" t="inlineStr">
        <is>
          <t>90 - 100</t>
        </is>
      </c>
      <c r="U1465" s="32" t="n"/>
      <c r="V1465" s="32" t="inlineStr">
        <is>
          <t>100 - 110</t>
        </is>
      </c>
      <c r="W1465" s="32" t="n"/>
      <c r="X1465" s="32" t="inlineStr">
        <is>
          <t>110 - 120</t>
        </is>
      </c>
      <c r="Y1465" s="32" t="n"/>
      <c r="Z1465" s="32" t="inlineStr">
        <is>
          <t>&gt;120</t>
        </is>
      </c>
      <c r="AA1465" s="33" t="n"/>
      <c r="AB1465" s="34" t="inlineStr">
        <is>
          <t>Vmoy(km/h)</t>
        </is>
      </c>
      <c r="AC1465" s="33" t="n"/>
      <c r="AD1465" s="35" t="inlineStr">
        <is>
          <t xml:space="preserve">     Débit</t>
        </is>
      </c>
      <c r="AE1465" s="34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</row>
    <row r="1466" ht="15.75" customHeight="1">
      <c r="B1466" s="434" t="n"/>
      <c r="C1466" s="37" t="inlineStr">
        <is>
          <t>VL</t>
        </is>
      </c>
      <c r="D1466" s="37" t="inlineStr">
        <is>
          <t>PL</t>
        </is>
      </c>
      <c r="E1466" s="37" t="inlineStr">
        <is>
          <t>VL</t>
        </is>
      </c>
      <c r="F1466" s="37" t="inlineStr">
        <is>
          <t>PL</t>
        </is>
      </c>
      <c r="G1466" s="37" t="inlineStr">
        <is>
          <t>VL</t>
        </is>
      </c>
      <c r="H1466" s="37" t="inlineStr">
        <is>
          <t>PL</t>
        </is>
      </c>
      <c r="I1466" s="37" t="inlineStr">
        <is>
          <t>VL</t>
        </is>
      </c>
      <c r="J1466" s="37" t="inlineStr">
        <is>
          <t>PL</t>
        </is>
      </c>
      <c r="K1466" s="37" t="inlineStr">
        <is>
          <t>VL</t>
        </is>
      </c>
      <c r="L1466" s="37" t="inlineStr">
        <is>
          <t>PL</t>
        </is>
      </c>
      <c r="M1466" s="37" t="inlineStr">
        <is>
          <t>VL</t>
        </is>
      </c>
      <c r="N1466" s="37" t="inlineStr">
        <is>
          <t>PL</t>
        </is>
      </c>
      <c r="O1466" s="37" t="inlineStr">
        <is>
          <t>VL</t>
        </is>
      </c>
      <c r="P1466" s="37" t="inlineStr">
        <is>
          <t>PL</t>
        </is>
      </c>
      <c r="Q1466" s="37" t="inlineStr">
        <is>
          <t>VL</t>
        </is>
      </c>
      <c r="R1466" s="37" t="inlineStr">
        <is>
          <t>PL</t>
        </is>
      </c>
      <c r="S1466" s="37" t="inlineStr">
        <is>
          <t>VL</t>
        </is>
      </c>
      <c r="T1466" s="37" t="inlineStr">
        <is>
          <t>PL</t>
        </is>
      </c>
      <c r="U1466" s="37" t="inlineStr">
        <is>
          <t>VL</t>
        </is>
      </c>
      <c r="V1466" s="37" t="inlineStr">
        <is>
          <t>PL</t>
        </is>
      </c>
      <c r="W1466" s="37" t="inlineStr">
        <is>
          <t>VL</t>
        </is>
      </c>
      <c r="X1466" s="37" t="inlineStr">
        <is>
          <t>PL</t>
        </is>
      </c>
      <c r="Y1466" s="37" t="inlineStr">
        <is>
          <t>VL</t>
        </is>
      </c>
      <c r="Z1466" s="37" t="inlineStr">
        <is>
          <t>PL</t>
        </is>
      </c>
      <c r="AA1466" s="38" t="inlineStr">
        <is>
          <t>VL</t>
        </is>
      </c>
      <c r="AB1466" s="39" t="inlineStr">
        <is>
          <t>PL</t>
        </is>
      </c>
      <c r="AC1466" s="38" t="inlineStr">
        <is>
          <t>VL</t>
        </is>
      </c>
      <c r="AD1466" s="37" t="inlineStr">
        <is>
          <t>PL</t>
        </is>
      </c>
      <c r="AE1466" s="39" t="inlineStr">
        <is>
          <t>TV</t>
        </is>
      </c>
      <c r="AF1466" s="40" t="n"/>
      <c r="AG1466" s="40" t="n"/>
      <c r="AH1466" s="40" t="n"/>
      <c r="AI1466" s="40" t="n"/>
      <c r="AJ1466" s="40" t="n"/>
      <c r="AK1466" s="40" t="n"/>
      <c r="AL1466" s="40" t="n"/>
      <c r="AM1466" s="40" t="n"/>
      <c r="AN1466" s="40" t="n"/>
    </row>
    <row r="1467" ht="15.75" customHeight="1">
      <c r="B1467" s="41" t="inlineStr">
        <is>
          <t>0h - 1h</t>
        </is>
      </c>
      <c r="C1467" s="42" t="n"/>
      <c r="D1467" s="42" t="n"/>
      <c r="E1467" s="42" t="n"/>
      <c r="F1467" s="42" t="n"/>
      <c r="G1467" s="42" t="n"/>
      <c r="H1467" s="42" t="n"/>
      <c r="I1467" s="42" t="n"/>
      <c r="J1467" s="42" t="n"/>
      <c r="K1467" s="42" t="n"/>
      <c r="L1467" s="42" t="n"/>
      <c r="M1467" s="42" t="n"/>
      <c r="N1467" s="42" t="n"/>
      <c r="O1467" s="42" t="n"/>
      <c r="P1467" s="42" t="n"/>
      <c r="Q1467" s="42" t="n"/>
      <c r="R1467" s="42" t="n"/>
      <c r="S1467" s="42" t="n"/>
      <c r="T1467" s="42" t="n"/>
      <c r="U1467" s="42" t="n"/>
      <c r="V1467" s="42" t="n"/>
      <c r="W1467" s="42" t="n"/>
      <c r="X1467" s="42" t="n"/>
      <c r="Y1467" s="42" t="n"/>
      <c r="Z1467" s="42" t="n"/>
      <c r="AA1467" s="43">
        <f>IF(AC1467=0,"",(C1467*(C$8+D$8)/2+E1467*(E$8+F$8)/2+G1467*(G$8+H$8)/2+I1467*(I$8+J$8)/2+K1467*(K$8+L$8)/2+M1467*(M$8+N$8)/2+O1467*(O$8+P$8)/2+Q1467*(Q$8+R$8)/2+S1467*(S$8+T$8)/2+U1467*(U$8+V$8)/2+W1467*(W$8+X$8)/2+Y1467*(Y$8+Z$8)/2)/AC1467)</f>
        <v/>
      </c>
      <c r="AB1467" s="44">
        <f>IF(AD1467=0,"",(D1467*(D$8+C$8)/2+F1467*(F$8+E$8)/2+H1467*(H$8+G$8)/2+J1467*(J$8+I$8)/2+L1467*(L$8+K$8)/2+N1467*(N$8+M$8)/2+P1467*(P$8+O$8)/2+R1467*(R$8+Q$8)/2+T1467*(T$8+S$8)/2+V1467*(V$8+U$8)/2+X1467*(X$8+W$8)/2+Z1467*(Z$8+Y$8)/2)/AD1467)</f>
        <v/>
      </c>
      <c r="AC1467" s="45">
        <f>SUM(C1467,E1467,G1467,I1467,K1467,M1467,O1467,Q1467,S1467,U1467,W1467,Y1467)</f>
        <v/>
      </c>
      <c r="AD1467" s="46">
        <f>SUM(D1467,F1467,H1467,J1467,L1467,N1467,P1467,R1467,T1467,V1467,X1467,Z1467)</f>
        <v/>
      </c>
      <c r="AE1467" s="47">
        <f>AC1467+AD1467</f>
        <v/>
      </c>
      <c r="AF1467" s="40" t="n"/>
      <c r="AG1467" s="40" t="n"/>
      <c r="AH1467" s="40" t="n"/>
      <c r="AI1467" s="40" t="n"/>
      <c r="AJ1467" s="40" t="n"/>
      <c r="AK1467" s="40" t="n"/>
      <c r="AL1467" s="40" t="n"/>
      <c r="AM1467" s="40" t="n"/>
      <c r="AN1467" s="40" t="n"/>
      <c r="AO1467" s="48">
        <f>TIME(HOUR(AP1467),MINUTE(AP1467),0)</f>
        <v/>
      </c>
      <c r="AP1467" s="48">
        <f>#REF!</f>
        <v/>
      </c>
    </row>
    <row r="1468" ht="15.75" customHeight="1">
      <c r="B1468" s="41" t="inlineStr">
        <is>
          <t>1h - 2h</t>
        </is>
      </c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  <c r="P1468" s="42" t="n"/>
      <c r="Q1468" s="42" t="n"/>
      <c r="R1468" s="42" t="n"/>
      <c r="S1468" s="42" t="n"/>
      <c r="T1468" s="42" t="n"/>
      <c r="U1468" s="42" t="n"/>
      <c r="V1468" s="42" t="n"/>
      <c r="W1468" s="42" t="n"/>
      <c r="X1468" s="42" t="n"/>
      <c r="Y1468" s="42" t="n"/>
      <c r="Z1468" s="42" t="n"/>
      <c r="AA1468" s="43">
        <f>IF(AC1468=0,"",(C1468*(C$8+D$8)/2+E1468*(E$8+F$8)/2+G1468*(G$8+H$8)/2+I1468*(I$8+J$8)/2+K1468*(K$8+L$8)/2+M1468*(M$8+N$8)/2+O1468*(O$8+P$8)/2+Q1468*(Q$8+R$8)/2+S1468*(S$8+T$8)/2+U1468*(U$8+V$8)/2+W1468*(W$8+X$8)/2+Y1468*(Y$8+Z$8)/2)/AC1468)</f>
        <v/>
      </c>
      <c r="AB1468" s="44">
        <f>IF(AD1468=0,"",(D1468*(D$8+C$8)/2+F1468*(F$8+E$8)/2+H1468*(H$8+G$8)/2+J1468*(J$8+I$8)/2+L1468*(L$8+K$8)/2+N1468*(N$8+M$8)/2+P1468*(P$8+O$8)/2+R1468*(R$8+Q$8)/2+T1468*(T$8+S$8)/2+V1468*(V$8+U$8)/2+X1468*(X$8+W$8)/2+Z1468*(Z$8+Y$8)/2)/AD1468)</f>
        <v/>
      </c>
      <c r="AC1468" s="45">
        <f>SUM(C1468,E1468,G1468,I1468,K1468,M1468,O1468,Q1468,S1468,U1468,W1468,Y1468)</f>
        <v/>
      </c>
      <c r="AD1468" s="46">
        <f>SUM(D1468,F1468,H1468,J1468,L1468,N1468,P1468,R1468,T1468,V1468,X1468,Z1468)</f>
        <v/>
      </c>
      <c r="AE1468" s="47">
        <f>AC1468+AD1468</f>
        <v/>
      </c>
      <c r="AF1468" s="40" t="n"/>
      <c r="AG1468" s="40" t="n"/>
      <c r="AH1468" s="40" t="n"/>
      <c r="AI1468" s="40" t="n"/>
      <c r="AJ1468" s="40" t="n"/>
      <c r="AK1468" s="40" t="n"/>
      <c r="AL1468" s="40" t="n"/>
      <c r="AM1468" s="40" t="n"/>
      <c r="AN1468" s="40" t="n"/>
      <c r="AO1468" s="48">
        <f>AO1467+TIME(0,60*$AH$43/24,0)</f>
        <v/>
      </c>
      <c r="AP1468" s="48">
        <f>AP1467+TIME(0,60*$AH$43/24,0)</f>
        <v/>
      </c>
    </row>
    <row r="1469" ht="15.75" customHeight="1">
      <c r="B1469" s="41" t="inlineStr">
        <is>
          <t>2h - 3h</t>
        </is>
      </c>
      <c r="C1469" s="42" t="n"/>
      <c r="D1469" s="42" t="n"/>
      <c r="E1469" s="42" t="n"/>
      <c r="F1469" s="42" t="n"/>
      <c r="G1469" s="42" t="n"/>
      <c r="H1469" s="42" t="n"/>
      <c r="I1469" s="42" t="n"/>
      <c r="J1469" s="42" t="n"/>
      <c r="K1469" s="42" t="n"/>
      <c r="L1469" s="42" t="n"/>
      <c r="M1469" s="42" t="n"/>
      <c r="N1469" s="42" t="n"/>
      <c r="O1469" s="42" t="n"/>
      <c r="P1469" s="42" t="n"/>
      <c r="Q1469" s="42" t="n"/>
      <c r="R1469" s="42" t="n"/>
      <c r="S1469" s="42" t="n"/>
      <c r="T1469" s="42" t="n"/>
      <c r="U1469" s="42" t="n"/>
      <c r="V1469" s="42" t="n"/>
      <c r="W1469" s="42" t="n"/>
      <c r="X1469" s="42" t="n"/>
      <c r="Y1469" s="42" t="n"/>
      <c r="Z1469" s="42" t="n"/>
      <c r="AA1469" s="43">
        <f>IF(AC1469=0,"",(C1469*(C$8+D$8)/2+E1469*(E$8+F$8)/2+G1469*(G$8+H$8)/2+I1469*(I$8+J$8)/2+K1469*(K$8+L$8)/2+M1469*(M$8+N$8)/2+O1469*(O$8+P$8)/2+Q1469*(Q$8+R$8)/2+S1469*(S$8+T$8)/2+U1469*(U$8+V$8)/2+W1469*(W$8+X$8)/2+Y1469*(Y$8+Z$8)/2)/AC1469)</f>
        <v/>
      </c>
      <c r="AB1469" s="44">
        <f>IF(AD1469=0,"",(D1469*(D$8+C$8)/2+F1469*(F$8+E$8)/2+H1469*(H$8+G$8)/2+J1469*(J$8+I$8)/2+L1469*(L$8+K$8)/2+N1469*(N$8+M$8)/2+P1469*(P$8+O$8)/2+R1469*(R$8+Q$8)/2+T1469*(T$8+S$8)/2+V1469*(V$8+U$8)/2+X1469*(X$8+W$8)/2+Z1469*(Z$8+Y$8)/2)/AD1469)</f>
        <v/>
      </c>
      <c r="AC1469" s="45">
        <f>SUM(C1469,E1469,G1469,I1469,K1469,M1469,O1469,Q1469,S1469,U1469,W1469,Y1469)</f>
        <v/>
      </c>
      <c r="AD1469" s="46">
        <f>SUM(D1469,F1469,H1469,J1469,L1469,N1469,P1469,R1469,T1469,V1469,X1469,Z1469)</f>
        <v/>
      </c>
      <c r="AE1469" s="47">
        <f>AC1469+AD1469</f>
        <v/>
      </c>
      <c r="AF1469" s="40" t="n"/>
      <c r="AG1469" s="40" t="n"/>
      <c r="AH1469" s="40" t="n"/>
      <c r="AI1469" s="40" t="n"/>
      <c r="AJ1469" s="40" t="n"/>
      <c r="AK1469" s="40" t="n"/>
      <c r="AL1469" s="40" t="n"/>
      <c r="AM1469" s="40" t="n"/>
      <c r="AN1469" s="40" t="n"/>
      <c r="AO1469" s="48">
        <f>AO1468+TIME(0,60*$AH$43/24,0)</f>
        <v/>
      </c>
      <c r="AP1469" s="48">
        <f>AP1468+TIME(0,60*$AH$43/24,0)</f>
        <v/>
      </c>
    </row>
    <row r="1470" ht="15.75" customHeight="1">
      <c r="B1470" s="41" t="inlineStr">
        <is>
          <t>3h - 4h</t>
        </is>
      </c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  <c r="P1470" s="42" t="n"/>
      <c r="Q1470" s="42" t="n"/>
      <c r="R1470" s="42" t="n"/>
      <c r="S1470" s="42" t="n"/>
      <c r="T1470" s="42" t="n"/>
      <c r="U1470" s="42" t="n"/>
      <c r="V1470" s="42" t="n"/>
      <c r="W1470" s="42" t="n"/>
      <c r="X1470" s="42" t="n"/>
      <c r="Y1470" s="42" t="n"/>
      <c r="Z1470" s="42" t="n"/>
      <c r="AA1470" s="43">
        <f>IF(AC1470=0,"",(C1470*(C$8+D$8)/2+E1470*(E$8+F$8)/2+G1470*(G$8+H$8)/2+I1470*(I$8+J$8)/2+K1470*(K$8+L$8)/2+M1470*(M$8+N$8)/2+O1470*(O$8+P$8)/2+Q1470*(Q$8+R$8)/2+S1470*(S$8+T$8)/2+U1470*(U$8+V$8)/2+W1470*(W$8+X$8)/2+Y1470*(Y$8+Z$8)/2)/AC1470)</f>
        <v/>
      </c>
      <c r="AB1470" s="44">
        <f>IF(AD1470=0,"",(D1470*(D$8+C$8)/2+F1470*(F$8+E$8)/2+H1470*(H$8+G$8)/2+J1470*(J$8+I$8)/2+L1470*(L$8+K$8)/2+N1470*(N$8+M$8)/2+P1470*(P$8+O$8)/2+R1470*(R$8+Q$8)/2+T1470*(T$8+S$8)/2+V1470*(V$8+U$8)/2+X1470*(X$8+W$8)/2+Z1470*(Z$8+Y$8)/2)/AD1470)</f>
        <v/>
      </c>
      <c r="AC1470" s="45">
        <f>SUM(C1470,E1470,G1470,I1470,K1470,M1470,O1470,Q1470,S1470,U1470,W1470,Y1470)</f>
        <v/>
      </c>
      <c r="AD1470" s="46">
        <f>SUM(D1470,F1470,H1470,J1470,L1470,N1470,P1470,R1470,T1470,V1470,X1470,Z1470)</f>
        <v/>
      </c>
      <c r="AE1470" s="47">
        <f>AC1470+AD1470</f>
        <v/>
      </c>
      <c r="AF1470" s="40" t="n"/>
      <c r="AG1470" s="40" t="n"/>
      <c r="AH1470" s="40" t="n"/>
      <c r="AI1470" s="40" t="n"/>
      <c r="AJ1470" s="40" t="n"/>
      <c r="AK1470" s="40" t="n"/>
      <c r="AL1470" s="40" t="n"/>
      <c r="AM1470" s="40" t="n"/>
      <c r="AN1470" s="40" t="n"/>
      <c r="AO1470" s="48">
        <f>AO1469+TIME(0,60*$AH$43/24,0)</f>
        <v/>
      </c>
      <c r="AP1470" s="48">
        <f>AP1469+TIME(0,60*$AH$43/24,0)</f>
        <v/>
      </c>
    </row>
    <row r="1471" ht="15.75" customHeight="1">
      <c r="B1471" s="41" t="inlineStr">
        <is>
          <t>4h - 5h</t>
        </is>
      </c>
      <c r="C1471" s="42" t="n"/>
      <c r="D1471" s="42" t="n"/>
      <c r="E1471" s="42" t="n"/>
      <c r="F1471" s="42" t="n"/>
      <c r="G1471" s="42" t="n"/>
      <c r="H1471" s="42" t="n"/>
      <c r="I1471" s="42" t="n"/>
      <c r="J1471" s="42" t="n"/>
      <c r="K1471" s="42" t="n"/>
      <c r="L1471" s="42" t="n"/>
      <c r="M1471" s="42" t="n"/>
      <c r="N1471" s="42" t="n"/>
      <c r="O1471" s="42" t="n"/>
      <c r="P1471" s="42" t="n"/>
      <c r="Q1471" s="42" t="n"/>
      <c r="R1471" s="42" t="n"/>
      <c r="S1471" s="42" t="n"/>
      <c r="T1471" s="42" t="n"/>
      <c r="U1471" s="42" t="n"/>
      <c r="V1471" s="42" t="n"/>
      <c r="W1471" s="42" t="n"/>
      <c r="X1471" s="42" t="n"/>
      <c r="Y1471" s="42" t="n"/>
      <c r="Z1471" s="42" t="n"/>
      <c r="AA1471" s="43">
        <f>IF(AC1471=0,"",(C1471*(C$8+D$8)/2+E1471*(E$8+F$8)/2+G1471*(G$8+H$8)/2+I1471*(I$8+J$8)/2+K1471*(K$8+L$8)/2+M1471*(M$8+N$8)/2+O1471*(O$8+P$8)/2+Q1471*(Q$8+R$8)/2+S1471*(S$8+T$8)/2+U1471*(U$8+V$8)/2+W1471*(W$8+X$8)/2+Y1471*(Y$8+Z$8)/2)/AC1471)</f>
        <v/>
      </c>
      <c r="AB1471" s="44">
        <f>IF(AD1471=0,"",(D1471*(D$8+C$8)/2+F1471*(F$8+E$8)/2+H1471*(H$8+G$8)/2+J1471*(J$8+I$8)/2+L1471*(L$8+K$8)/2+N1471*(N$8+M$8)/2+P1471*(P$8+O$8)/2+R1471*(R$8+Q$8)/2+T1471*(T$8+S$8)/2+V1471*(V$8+U$8)/2+X1471*(X$8+W$8)/2+Z1471*(Z$8+Y$8)/2)/AD1471)</f>
        <v/>
      </c>
      <c r="AC1471" s="45">
        <f>SUM(C1471,E1471,G1471,I1471,K1471,M1471,O1471,Q1471,S1471,U1471,W1471,Y1471)</f>
        <v/>
      </c>
      <c r="AD1471" s="46">
        <f>SUM(D1471,F1471,H1471,J1471,L1471,N1471,P1471,R1471,T1471,V1471,X1471,Z1471)</f>
        <v/>
      </c>
      <c r="AE1471" s="47">
        <f>AC1471+AD1471</f>
        <v/>
      </c>
      <c r="AF1471" s="40" t="n"/>
      <c r="AG1471" s="40" t="n"/>
      <c r="AH1471" s="40" t="n"/>
      <c r="AI1471" s="40" t="n"/>
      <c r="AJ1471" s="40" t="n"/>
      <c r="AK1471" s="40" t="n"/>
      <c r="AL1471" s="40" t="n"/>
      <c r="AM1471" s="40" t="n"/>
      <c r="AN1471" s="40" t="n"/>
      <c r="AO1471" s="48">
        <f>AO1470+TIME(0,60*$AH$43/24,0)</f>
        <v/>
      </c>
      <c r="AP1471" s="48">
        <f>AP1470+TIME(0,60*$AH$43/24,0)</f>
        <v/>
      </c>
    </row>
    <row r="1472" ht="15.75" customHeight="1">
      <c r="B1472" s="41" t="inlineStr">
        <is>
          <t>5h - 6h</t>
        </is>
      </c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  <c r="P1472" s="42" t="n"/>
      <c r="Q1472" s="42" t="n"/>
      <c r="R1472" s="42" t="n"/>
      <c r="S1472" s="42" t="n"/>
      <c r="T1472" s="42" t="n"/>
      <c r="U1472" s="42" t="n"/>
      <c r="V1472" s="42" t="n"/>
      <c r="W1472" s="42" t="n"/>
      <c r="X1472" s="42" t="n"/>
      <c r="Y1472" s="42" t="n"/>
      <c r="Z1472" s="42" t="n"/>
      <c r="AA1472" s="43">
        <f>IF(AC1472=0,"",(C1472*(C$8+D$8)/2+E1472*(E$8+F$8)/2+G1472*(G$8+H$8)/2+I1472*(I$8+J$8)/2+K1472*(K$8+L$8)/2+M1472*(M$8+N$8)/2+O1472*(O$8+P$8)/2+Q1472*(Q$8+R$8)/2+S1472*(S$8+T$8)/2+U1472*(U$8+V$8)/2+W1472*(W$8+X$8)/2+Y1472*(Y$8+Z$8)/2)/AC1472)</f>
        <v/>
      </c>
      <c r="AB1472" s="44">
        <f>IF(AD1472=0,"",(D1472*(D$8+C$8)/2+F1472*(F$8+E$8)/2+H1472*(H$8+G$8)/2+J1472*(J$8+I$8)/2+L1472*(L$8+K$8)/2+N1472*(N$8+M$8)/2+P1472*(P$8+O$8)/2+R1472*(R$8+Q$8)/2+T1472*(T$8+S$8)/2+V1472*(V$8+U$8)/2+X1472*(X$8+W$8)/2+Z1472*(Z$8+Y$8)/2)/AD1472)</f>
        <v/>
      </c>
      <c r="AC1472" s="45">
        <f>SUM(C1472,E1472,G1472,I1472,K1472,M1472,O1472,Q1472,S1472,U1472,W1472,Y1472)</f>
        <v/>
      </c>
      <c r="AD1472" s="46">
        <f>SUM(D1472,F1472,H1472,J1472,L1472,N1472,P1472,R1472,T1472,V1472,X1472,Z1472)</f>
        <v/>
      </c>
      <c r="AE1472" s="47">
        <f>AC1472+AD1472</f>
        <v/>
      </c>
      <c r="AF1472" s="40" t="n"/>
      <c r="AG1472" s="40" t="n"/>
      <c r="AH1472" s="40" t="n"/>
      <c r="AI1472" s="40" t="n"/>
      <c r="AJ1472" s="40" t="n"/>
      <c r="AK1472" s="40" t="n"/>
      <c r="AL1472" s="40" t="n"/>
      <c r="AM1472" s="40" t="n"/>
      <c r="AN1472" s="40" t="n"/>
      <c r="AO1472" s="48">
        <f>AO1471+TIME(0,60*$AH$43/24,0)</f>
        <v/>
      </c>
      <c r="AP1472" s="48">
        <f>AP1471+TIME(0,60*$AH$43/24,0)</f>
        <v/>
      </c>
    </row>
    <row r="1473" ht="15.75" customHeight="1">
      <c r="B1473" s="41" t="inlineStr">
        <is>
          <t>6h - 7h</t>
        </is>
      </c>
      <c r="C1473" s="42" t="n"/>
      <c r="D1473" s="42" t="n"/>
      <c r="E1473" s="42" t="n"/>
      <c r="F1473" s="42" t="n"/>
      <c r="G1473" s="42" t="n"/>
      <c r="H1473" s="42" t="n"/>
      <c r="I1473" s="42" t="n"/>
      <c r="J1473" s="42" t="n"/>
      <c r="K1473" s="42" t="n"/>
      <c r="L1473" s="42" t="n"/>
      <c r="M1473" s="42" t="n"/>
      <c r="N1473" s="42" t="n"/>
      <c r="O1473" s="42" t="n"/>
      <c r="P1473" s="42" t="n"/>
      <c r="Q1473" s="42" t="n"/>
      <c r="R1473" s="42" t="n"/>
      <c r="S1473" s="42" t="n"/>
      <c r="T1473" s="42" t="n"/>
      <c r="U1473" s="42" t="n"/>
      <c r="V1473" s="42" t="n"/>
      <c r="W1473" s="42" t="n"/>
      <c r="X1473" s="42" t="n"/>
      <c r="Y1473" s="42" t="n"/>
      <c r="Z1473" s="42" t="n"/>
      <c r="AA1473" s="43">
        <f>IF(AC1473=0,"",(C1473*(C$8+D$8)/2+E1473*(E$8+F$8)/2+G1473*(G$8+H$8)/2+I1473*(I$8+J$8)/2+K1473*(K$8+L$8)/2+M1473*(M$8+N$8)/2+O1473*(O$8+P$8)/2+Q1473*(Q$8+R$8)/2+S1473*(S$8+T$8)/2+U1473*(U$8+V$8)/2+W1473*(W$8+X$8)/2+Y1473*(Y$8+Z$8)/2)/AC1473)</f>
        <v/>
      </c>
      <c r="AB1473" s="44">
        <f>IF(AD1473=0,"",(D1473*(D$8+C$8)/2+F1473*(F$8+E$8)/2+H1473*(H$8+G$8)/2+J1473*(J$8+I$8)/2+L1473*(L$8+K$8)/2+N1473*(N$8+M$8)/2+P1473*(P$8+O$8)/2+R1473*(R$8+Q$8)/2+T1473*(T$8+S$8)/2+V1473*(V$8+U$8)/2+X1473*(X$8+W$8)/2+Z1473*(Z$8+Y$8)/2)/AD1473)</f>
        <v/>
      </c>
      <c r="AC1473" s="45">
        <f>SUM(C1473,E1473,G1473,I1473,K1473,M1473,O1473,Q1473,S1473,U1473,W1473,Y1473)</f>
        <v/>
      </c>
      <c r="AD1473" s="46">
        <f>SUM(D1473,F1473,H1473,J1473,L1473,N1473,P1473,R1473,T1473,V1473,X1473,Z1473)</f>
        <v/>
      </c>
      <c r="AE1473" s="47">
        <f>AC1473+AD1473</f>
        <v/>
      </c>
      <c r="AF1473" s="40" t="n"/>
      <c r="AG1473" s="40" t="n"/>
      <c r="AH1473" s="40" t="n"/>
      <c r="AI1473" s="40" t="n"/>
      <c r="AJ1473" s="40" t="n"/>
      <c r="AK1473" s="40" t="n"/>
      <c r="AL1473" s="40" t="n"/>
      <c r="AM1473" s="40" t="n"/>
      <c r="AN1473" s="40" t="n"/>
      <c r="AO1473" s="48">
        <f>AO1472+TIME(0,60*$AH$43/24,0)</f>
        <v/>
      </c>
      <c r="AP1473" s="48">
        <f>AP1472+TIME(0,60*$AH$43/24,0)</f>
        <v/>
      </c>
    </row>
    <row r="1474" ht="15.75" customHeight="1">
      <c r="B1474" s="41" t="inlineStr">
        <is>
          <t>7h - 8h</t>
        </is>
      </c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  <c r="P1474" s="42" t="n"/>
      <c r="Q1474" s="42" t="n"/>
      <c r="R1474" s="42" t="n"/>
      <c r="S1474" s="42" t="n"/>
      <c r="T1474" s="42" t="n"/>
      <c r="U1474" s="42" t="n"/>
      <c r="V1474" s="42" t="n"/>
      <c r="W1474" s="42" t="n"/>
      <c r="X1474" s="42" t="n"/>
      <c r="Y1474" s="42" t="n"/>
      <c r="Z1474" s="42" t="n"/>
      <c r="AA1474" s="43">
        <f>IF(AC1474=0,"",(C1474*(C$8+D$8)/2+E1474*(E$8+F$8)/2+G1474*(G$8+H$8)/2+I1474*(I$8+J$8)/2+K1474*(K$8+L$8)/2+M1474*(M$8+N$8)/2+O1474*(O$8+P$8)/2+Q1474*(Q$8+R$8)/2+S1474*(S$8+T$8)/2+U1474*(U$8+V$8)/2+W1474*(W$8+X$8)/2+Y1474*(Y$8+Z$8)/2)/AC1474)</f>
        <v/>
      </c>
      <c r="AB1474" s="44">
        <f>IF(AD1474=0,"",(D1474*(D$8+C$8)/2+F1474*(F$8+E$8)/2+H1474*(H$8+G$8)/2+J1474*(J$8+I$8)/2+L1474*(L$8+K$8)/2+N1474*(N$8+M$8)/2+P1474*(P$8+O$8)/2+R1474*(R$8+Q$8)/2+T1474*(T$8+S$8)/2+V1474*(V$8+U$8)/2+X1474*(X$8+W$8)/2+Z1474*(Z$8+Y$8)/2)/AD1474)</f>
        <v/>
      </c>
      <c r="AC1474" s="45">
        <f>SUM(C1474,E1474,G1474,I1474,K1474,M1474,O1474,Q1474,S1474,U1474,W1474,Y1474)</f>
        <v/>
      </c>
      <c r="AD1474" s="46">
        <f>SUM(D1474,F1474,H1474,J1474,L1474,N1474,P1474,R1474,T1474,V1474,X1474,Z1474)</f>
        <v/>
      </c>
      <c r="AE1474" s="47">
        <f>AC1474+AD1474</f>
        <v/>
      </c>
      <c r="AF1474" s="40" t="n"/>
      <c r="AG1474" s="40" t="n"/>
      <c r="AH1474" s="40" t="n"/>
      <c r="AI1474" s="40" t="n"/>
      <c r="AJ1474" s="40" t="n"/>
      <c r="AK1474" s="40" t="n"/>
      <c r="AL1474" s="40" t="n"/>
      <c r="AM1474" s="40" t="n"/>
      <c r="AN1474" s="40" t="n"/>
      <c r="AO1474" s="48">
        <f>AO1473+TIME(0,60*$AH$43/24,0)</f>
        <v/>
      </c>
      <c r="AP1474" s="48">
        <f>AP1473+TIME(0,60*$AH$43/24,0)</f>
        <v/>
      </c>
    </row>
    <row r="1475" ht="15.75" customHeight="1">
      <c r="B1475" s="41" t="inlineStr">
        <is>
          <t>8h - 9h</t>
        </is>
      </c>
      <c r="C1475" s="42" t="n"/>
      <c r="D1475" s="42" t="n"/>
      <c r="E1475" s="42" t="n"/>
      <c r="F1475" s="42" t="n"/>
      <c r="G1475" s="42" t="n"/>
      <c r="H1475" s="42" t="n"/>
      <c r="I1475" s="42" t="n"/>
      <c r="J1475" s="42" t="n"/>
      <c r="K1475" s="42" t="n"/>
      <c r="L1475" s="42" t="n"/>
      <c r="M1475" s="42" t="n"/>
      <c r="N1475" s="42" t="n"/>
      <c r="O1475" s="42" t="n"/>
      <c r="P1475" s="42" t="n"/>
      <c r="Q1475" s="42" t="n"/>
      <c r="R1475" s="42" t="n"/>
      <c r="S1475" s="42" t="n"/>
      <c r="T1475" s="42" t="n"/>
      <c r="U1475" s="42" t="n"/>
      <c r="V1475" s="42" t="n"/>
      <c r="W1475" s="42" t="n"/>
      <c r="X1475" s="42" t="n"/>
      <c r="Y1475" s="42" t="n"/>
      <c r="Z1475" s="42" t="n"/>
      <c r="AA1475" s="43">
        <f>IF(AC1475=0,"",(C1475*(C$8+D$8)/2+E1475*(E$8+F$8)/2+G1475*(G$8+H$8)/2+I1475*(I$8+J$8)/2+K1475*(K$8+L$8)/2+M1475*(M$8+N$8)/2+O1475*(O$8+P$8)/2+Q1475*(Q$8+R$8)/2+S1475*(S$8+T$8)/2+U1475*(U$8+V$8)/2+W1475*(W$8+X$8)/2+Y1475*(Y$8+Z$8)/2)/AC1475)</f>
        <v/>
      </c>
      <c r="AB1475" s="44">
        <f>IF(AD1475=0,"",(D1475*(D$8+C$8)/2+F1475*(F$8+E$8)/2+H1475*(H$8+G$8)/2+J1475*(J$8+I$8)/2+L1475*(L$8+K$8)/2+N1475*(N$8+M$8)/2+P1475*(P$8+O$8)/2+R1475*(R$8+Q$8)/2+T1475*(T$8+S$8)/2+V1475*(V$8+U$8)/2+X1475*(X$8+W$8)/2+Z1475*(Z$8+Y$8)/2)/AD1475)</f>
        <v/>
      </c>
      <c r="AC1475" s="45">
        <f>SUM(C1475,E1475,G1475,I1475,K1475,M1475,O1475,Q1475,S1475,U1475,W1475,Y1475)</f>
        <v/>
      </c>
      <c r="AD1475" s="46">
        <f>SUM(D1475,F1475,H1475,J1475,L1475,N1475,P1475,R1475,T1475,V1475,X1475,Z1475)</f>
        <v/>
      </c>
      <c r="AE1475" s="47">
        <f>AC1475+AD1475</f>
        <v/>
      </c>
      <c r="AF1475" s="40" t="n"/>
      <c r="AG1475" s="40" t="n"/>
      <c r="AH1475" s="40" t="n"/>
      <c r="AI1475" s="40" t="n"/>
      <c r="AJ1475" s="40" t="n"/>
      <c r="AK1475" s="40" t="n"/>
      <c r="AL1475" s="40" t="n"/>
      <c r="AM1475" s="40" t="n"/>
      <c r="AN1475" s="40" t="n"/>
      <c r="AO1475" s="48">
        <f>AO1474+TIME(0,60*$AH$43/24,0)</f>
        <v/>
      </c>
      <c r="AP1475" s="48">
        <f>AP1474+TIME(0,60*$AH$43/24,0)</f>
        <v/>
      </c>
    </row>
    <row r="1476" ht="15.75" customHeight="1">
      <c r="B1476" s="41" t="inlineStr">
        <is>
          <t>9h - 10h</t>
        </is>
      </c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  <c r="P1476" s="42" t="n"/>
      <c r="Q1476" s="42" t="n"/>
      <c r="R1476" s="42" t="n"/>
      <c r="S1476" s="42" t="n"/>
      <c r="T1476" s="42" t="n"/>
      <c r="U1476" s="42" t="n"/>
      <c r="V1476" s="42" t="n"/>
      <c r="W1476" s="42" t="n"/>
      <c r="X1476" s="42" t="n"/>
      <c r="Y1476" s="42" t="n"/>
      <c r="Z1476" s="42" t="n"/>
      <c r="AA1476" s="43">
        <f>IF(AC1476=0,"",(C1476*(C$8+D$8)/2+E1476*(E$8+F$8)/2+G1476*(G$8+H$8)/2+I1476*(I$8+J$8)/2+K1476*(K$8+L$8)/2+M1476*(M$8+N$8)/2+O1476*(O$8+P$8)/2+Q1476*(Q$8+R$8)/2+S1476*(S$8+T$8)/2+U1476*(U$8+V$8)/2+W1476*(W$8+X$8)/2+Y1476*(Y$8+Z$8)/2)/AC1476)</f>
        <v/>
      </c>
      <c r="AB1476" s="44">
        <f>IF(AD1476=0,"",(D1476*(D$8+C$8)/2+F1476*(F$8+E$8)/2+H1476*(H$8+G$8)/2+J1476*(J$8+I$8)/2+L1476*(L$8+K$8)/2+N1476*(N$8+M$8)/2+P1476*(P$8+O$8)/2+R1476*(R$8+Q$8)/2+T1476*(T$8+S$8)/2+V1476*(V$8+U$8)/2+X1476*(X$8+W$8)/2+Z1476*(Z$8+Y$8)/2)/AD1476)</f>
        <v/>
      </c>
      <c r="AC1476" s="45">
        <f>SUM(C1476,E1476,G1476,I1476,K1476,M1476,O1476,Q1476,S1476,U1476,W1476,Y1476)</f>
        <v/>
      </c>
      <c r="AD1476" s="46">
        <f>SUM(D1476,F1476,H1476,J1476,L1476,N1476,P1476,R1476,T1476,V1476,X1476,Z1476)</f>
        <v/>
      </c>
      <c r="AE1476" s="47">
        <f>AC1476+AD1476</f>
        <v/>
      </c>
      <c r="AF1476" s="40" t="n"/>
      <c r="AG1476" s="40" t="n"/>
      <c r="AH1476" s="40" t="n"/>
      <c r="AI1476" s="40" t="n"/>
      <c r="AJ1476" s="40" t="n"/>
      <c r="AK1476" s="40" t="n"/>
      <c r="AL1476" s="40" t="n"/>
      <c r="AM1476" s="40" t="n"/>
      <c r="AN1476" s="40" t="n"/>
      <c r="AO1476" s="48">
        <f>AO1475+TIME(0,60*$AH$43/24,0)</f>
        <v/>
      </c>
      <c r="AP1476" s="48">
        <f>AP1475+TIME(0,60*$AH$43/24,0)</f>
        <v/>
      </c>
    </row>
    <row r="1477" ht="15.75" customHeight="1">
      <c r="B1477" s="41" t="inlineStr">
        <is>
          <t>10h - 11h</t>
        </is>
      </c>
      <c r="C1477" s="42" t="n"/>
      <c r="D1477" s="42" t="n"/>
      <c r="E1477" s="42" t="n"/>
      <c r="F1477" s="42" t="n"/>
      <c r="G1477" s="42" t="n"/>
      <c r="H1477" s="42" t="n"/>
      <c r="I1477" s="42" t="n"/>
      <c r="J1477" s="42" t="n"/>
      <c r="K1477" s="42" t="n"/>
      <c r="L1477" s="42" t="n"/>
      <c r="M1477" s="42" t="n"/>
      <c r="N1477" s="42" t="n"/>
      <c r="O1477" s="42" t="n"/>
      <c r="P1477" s="42" t="n"/>
      <c r="Q1477" s="42" t="n"/>
      <c r="R1477" s="42" t="n"/>
      <c r="S1477" s="42" t="n"/>
      <c r="T1477" s="42" t="n"/>
      <c r="U1477" s="42" t="n"/>
      <c r="V1477" s="42" t="n"/>
      <c r="W1477" s="42" t="n"/>
      <c r="X1477" s="42" t="n"/>
      <c r="Y1477" s="42" t="n"/>
      <c r="Z1477" s="42" t="n"/>
      <c r="AA1477" s="43">
        <f>IF(AC1477=0,"",(C1477*(C$8+D$8)/2+E1477*(E$8+F$8)/2+G1477*(G$8+H$8)/2+I1477*(I$8+J$8)/2+K1477*(K$8+L$8)/2+M1477*(M$8+N$8)/2+O1477*(O$8+P$8)/2+Q1477*(Q$8+R$8)/2+S1477*(S$8+T$8)/2+U1477*(U$8+V$8)/2+W1477*(W$8+X$8)/2+Y1477*(Y$8+Z$8)/2)/AC1477)</f>
        <v/>
      </c>
      <c r="AB1477" s="44">
        <f>IF(AD1477=0,"",(D1477*(D$8+C$8)/2+F1477*(F$8+E$8)/2+H1477*(H$8+G$8)/2+J1477*(J$8+I$8)/2+L1477*(L$8+K$8)/2+N1477*(N$8+M$8)/2+P1477*(P$8+O$8)/2+R1477*(R$8+Q$8)/2+T1477*(T$8+S$8)/2+V1477*(V$8+U$8)/2+X1477*(X$8+W$8)/2+Z1477*(Z$8+Y$8)/2)/AD1477)</f>
        <v/>
      </c>
      <c r="AC1477" s="45">
        <f>SUM(C1477,E1477,G1477,I1477,K1477,M1477,O1477,Q1477,S1477,U1477,W1477,Y1477)</f>
        <v/>
      </c>
      <c r="AD1477" s="46">
        <f>SUM(D1477,F1477,H1477,J1477,L1477,N1477,P1477,R1477,T1477,V1477,X1477,Z1477)</f>
        <v/>
      </c>
      <c r="AE1477" s="47">
        <f>AC1477+AD1477</f>
        <v/>
      </c>
      <c r="AF1477" s="40" t="n"/>
      <c r="AG1477" s="40" t="n"/>
      <c r="AH1477" s="40" t="n"/>
      <c r="AI1477" s="40" t="n"/>
      <c r="AJ1477" s="40" t="n"/>
      <c r="AK1477" s="40" t="n"/>
      <c r="AL1477" s="40" t="n"/>
      <c r="AM1477" s="40" t="n"/>
      <c r="AN1477" s="40" t="n"/>
      <c r="AO1477" s="48">
        <f>AO1476+TIME(0,60*$AH$43/24,0)</f>
        <v/>
      </c>
      <c r="AP1477" s="48">
        <f>AP1476+TIME(0,60*$AH$43/24,0)</f>
        <v/>
      </c>
    </row>
    <row r="1478" ht="15.75" customHeight="1">
      <c r="B1478" s="41" t="inlineStr">
        <is>
          <t>11h - 12h</t>
        </is>
      </c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  <c r="P1478" s="42" t="n"/>
      <c r="Q1478" s="42" t="n"/>
      <c r="R1478" s="42" t="n"/>
      <c r="S1478" s="42" t="n"/>
      <c r="T1478" s="42" t="n"/>
      <c r="U1478" s="42" t="n"/>
      <c r="V1478" s="42" t="n"/>
      <c r="W1478" s="42" t="n"/>
      <c r="X1478" s="42" t="n"/>
      <c r="Y1478" s="42" t="n"/>
      <c r="Z1478" s="42" t="n"/>
      <c r="AA1478" s="43">
        <f>IF(AC1478=0,"",(C1478*(C$8+D$8)/2+E1478*(E$8+F$8)/2+G1478*(G$8+H$8)/2+I1478*(I$8+J$8)/2+K1478*(K$8+L$8)/2+M1478*(M$8+N$8)/2+O1478*(O$8+P$8)/2+Q1478*(Q$8+R$8)/2+S1478*(S$8+T$8)/2+U1478*(U$8+V$8)/2+W1478*(W$8+X$8)/2+Y1478*(Y$8+Z$8)/2)/AC1478)</f>
        <v/>
      </c>
      <c r="AB1478" s="44">
        <f>IF(AD1478=0,"",(D1478*(D$8+C$8)/2+F1478*(F$8+E$8)/2+H1478*(H$8+G$8)/2+J1478*(J$8+I$8)/2+L1478*(L$8+K$8)/2+N1478*(N$8+M$8)/2+P1478*(P$8+O$8)/2+R1478*(R$8+Q$8)/2+T1478*(T$8+S$8)/2+V1478*(V$8+U$8)/2+X1478*(X$8+W$8)/2+Z1478*(Z$8+Y$8)/2)/AD1478)</f>
        <v/>
      </c>
      <c r="AC1478" s="45">
        <f>SUM(C1478,E1478,G1478,I1478,K1478,M1478,O1478,Q1478,S1478,U1478,W1478,Y1478)</f>
        <v/>
      </c>
      <c r="AD1478" s="46">
        <f>SUM(D1478,F1478,H1478,J1478,L1478,N1478,P1478,R1478,T1478,V1478,X1478,Z1478)</f>
        <v/>
      </c>
      <c r="AE1478" s="47">
        <f>AC1478+AD1478</f>
        <v/>
      </c>
      <c r="AF1478" s="40" t="n"/>
      <c r="AG1478" s="40" t="n"/>
      <c r="AH1478" s="40" t="n"/>
      <c r="AI1478" s="40" t="n"/>
      <c r="AJ1478" s="40" t="n"/>
      <c r="AK1478" s="40" t="n"/>
      <c r="AL1478" s="40" t="n"/>
      <c r="AM1478" s="40" t="n"/>
      <c r="AN1478" s="40" t="n"/>
      <c r="AO1478" s="48">
        <f>AO1477+TIME(0,60*$AH$43/24,0)</f>
        <v/>
      </c>
      <c r="AP1478" s="48">
        <f>AP1477+TIME(0,60*$AH$43/24,0)</f>
        <v/>
      </c>
    </row>
    <row r="1479" ht="15.75" customHeight="1">
      <c r="B1479" s="41" t="inlineStr">
        <is>
          <t>12h - 13h</t>
        </is>
      </c>
      <c r="C1479" s="42" t="n"/>
      <c r="D1479" s="42" t="n"/>
      <c r="E1479" s="42" t="n"/>
      <c r="F1479" s="42" t="n"/>
      <c r="G1479" s="42" t="n"/>
      <c r="H1479" s="42" t="n"/>
      <c r="I1479" s="42" t="n"/>
      <c r="J1479" s="42" t="n"/>
      <c r="K1479" s="42" t="n"/>
      <c r="L1479" s="42" t="n"/>
      <c r="M1479" s="42" t="n"/>
      <c r="N1479" s="42" t="n"/>
      <c r="O1479" s="42" t="n"/>
      <c r="P1479" s="42" t="n"/>
      <c r="Q1479" s="42" t="n"/>
      <c r="R1479" s="42" t="n"/>
      <c r="S1479" s="42" t="n"/>
      <c r="T1479" s="42" t="n"/>
      <c r="U1479" s="42" t="n"/>
      <c r="V1479" s="42" t="n"/>
      <c r="W1479" s="42" t="n"/>
      <c r="X1479" s="42" t="n"/>
      <c r="Y1479" s="42" t="n"/>
      <c r="Z1479" s="42" t="n"/>
      <c r="AA1479" s="43">
        <f>IF(AC1479=0,"",(C1479*(C$8+D$8)/2+E1479*(E$8+F$8)/2+G1479*(G$8+H$8)/2+I1479*(I$8+J$8)/2+K1479*(K$8+L$8)/2+M1479*(M$8+N$8)/2+O1479*(O$8+P$8)/2+Q1479*(Q$8+R$8)/2+S1479*(S$8+T$8)/2+U1479*(U$8+V$8)/2+W1479*(W$8+X$8)/2+Y1479*(Y$8+Z$8)/2)/AC1479)</f>
        <v/>
      </c>
      <c r="AB1479" s="44">
        <f>IF(AD1479=0,"",(D1479*(D$8+C$8)/2+F1479*(F$8+E$8)/2+H1479*(H$8+G$8)/2+J1479*(J$8+I$8)/2+L1479*(L$8+K$8)/2+N1479*(N$8+M$8)/2+P1479*(P$8+O$8)/2+R1479*(R$8+Q$8)/2+T1479*(T$8+S$8)/2+V1479*(V$8+U$8)/2+X1479*(X$8+W$8)/2+Z1479*(Z$8+Y$8)/2)/AD1479)</f>
        <v/>
      </c>
      <c r="AC1479" s="45">
        <f>SUM(C1479,E1479,G1479,I1479,K1479,M1479,O1479,Q1479,S1479,U1479,W1479,Y1479)</f>
        <v/>
      </c>
      <c r="AD1479" s="46">
        <f>SUM(D1479,F1479,H1479,J1479,L1479,N1479,P1479,R1479,T1479,V1479,X1479,Z1479)</f>
        <v/>
      </c>
      <c r="AE1479" s="47">
        <f>AC1479+AD1479</f>
        <v/>
      </c>
      <c r="AF1479" s="40" t="n"/>
      <c r="AG1479" s="40" t="n"/>
      <c r="AH1479" s="40" t="n"/>
      <c r="AI1479" s="40" t="n"/>
      <c r="AJ1479" s="40" t="n"/>
      <c r="AK1479" s="40" t="n"/>
      <c r="AL1479" s="40" t="n"/>
      <c r="AM1479" s="40" t="n"/>
      <c r="AN1479" s="40" t="n"/>
      <c r="AO1479" s="48">
        <f>AO1478+TIME(0,60*$AH$43/24,0)</f>
        <v/>
      </c>
      <c r="AP1479" s="48">
        <f>AP1478+TIME(0,60*$AH$43/24,0)</f>
        <v/>
      </c>
    </row>
    <row r="1480" ht="15.75" customHeight="1">
      <c r="B1480" s="41" t="inlineStr">
        <is>
          <t>13h - 14h</t>
        </is>
      </c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  <c r="P1480" s="42" t="n"/>
      <c r="Q1480" s="42" t="n"/>
      <c r="R1480" s="42" t="n"/>
      <c r="S1480" s="42" t="n"/>
      <c r="T1480" s="42" t="n"/>
      <c r="U1480" s="42" t="n"/>
      <c r="V1480" s="42" t="n"/>
      <c r="W1480" s="42" t="n"/>
      <c r="X1480" s="42" t="n"/>
      <c r="Y1480" s="42" t="n"/>
      <c r="Z1480" s="42" t="n"/>
      <c r="AA1480" s="43">
        <f>IF(AC1480=0,"",(C1480*(C$8+D$8)/2+E1480*(E$8+F$8)/2+G1480*(G$8+H$8)/2+I1480*(I$8+J$8)/2+K1480*(K$8+L$8)/2+M1480*(M$8+N$8)/2+O1480*(O$8+P$8)/2+Q1480*(Q$8+R$8)/2+S1480*(S$8+T$8)/2+U1480*(U$8+V$8)/2+W1480*(W$8+X$8)/2+Y1480*(Y$8+Z$8)/2)/AC1480)</f>
        <v/>
      </c>
      <c r="AB1480" s="44">
        <f>IF(AD1480=0,"",(D1480*(D$8+C$8)/2+F1480*(F$8+E$8)/2+H1480*(H$8+G$8)/2+J1480*(J$8+I$8)/2+L1480*(L$8+K$8)/2+N1480*(N$8+M$8)/2+P1480*(P$8+O$8)/2+R1480*(R$8+Q$8)/2+T1480*(T$8+S$8)/2+V1480*(V$8+U$8)/2+X1480*(X$8+W$8)/2+Z1480*(Z$8+Y$8)/2)/AD1480)</f>
        <v/>
      </c>
      <c r="AC1480" s="45">
        <f>SUM(C1480,E1480,G1480,I1480,K1480,M1480,O1480,Q1480,S1480,U1480,W1480,Y1480)</f>
        <v/>
      </c>
      <c r="AD1480" s="46">
        <f>SUM(D1480,F1480,H1480,J1480,L1480,N1480,P1480,R1480,T1480,V1480,X1480,Z1480)</f>
        <v/>
      </c>
      <c r="AE1480" s="47">
        <f>AC1480+AD1480</f>
        <v/>
      </c>
      <c r="AF1480" s="40" t="n"/>
      <c r="AG1480" s="40" t="n"/>
      <c r="AH1480" s="40" t="n"/>
      <c r="AI1480" s="40" t="n"/>
      <c r="AJ1480" s="40" t="n"/>
      <c r="AK1480" s="40" t="n"/>
      <c r="AL1480" s="40" t="n"/>
      <c r="AM1480" s="40" t="n"/>
      <c r="AN1480" s="40" t="n"/>
      <c r="AO1480" s="48">
        <f>AO1479+TIME(0,60*$AH$43/24,0)</f>
        <v/>
      </c>
      <c r="AP1480" s="48">
        <f>AP1479+TIME(0,60*$AH$43/24,0)</f>
        <v/>
      </c>
    </row>
    <row r="1481" ht="15.75" customHeight="1">
      <c r="B1481" s="41" t="inlineStr">
        <is>
          <t>14h - 15h</t>
        </is>
      </c>
      <c r="C1481" s="42" t="n"/>
      <c r="D1481" s="42" t="n"/>
      <c r="E1481" s="42" t="n"/>
      <c r="F1481" s="42" t="n"/>
      <c r="G1481" s="42" t="n"/>
      <c r="H1481" s="42" t="n"/>
      <c r="I1481" s="42" t="n"/>
      <c r="J1481" s="42" t="n"/>
      <c r="K1481" s="42" t="n"/>
      <c r="L1481" s="42" t="n"/>
      <c r="M1481" s="42" t="n"/>
      <c r="N1481" s="42" t="n"/>
      <c r="O1481" s="42" t="n"/>
      <c r="P1481" s="42" t="n"/>
      <c r="Q1481" s="42" t="n"/>
      <c r="R1481" s="42" t="n"/>
      <c r="S1481" s="42" t="n"/>
      <c r="T1481" s="42" t="n"/>
      <c r="U1481" s="42" t="n"/>
      <c r="V1481" s="42" t="n"/>
      <c r="W1481" s="42" t="n"/>
      <c r="X1481" s="42" t="n"/>
      <c r="Y1481" s="42" t="n"/>
      <c r="Z1481" s="42" t="n"/>
      <c r="AA1481" s="43">
        <f>IF(AC1481=0,"",(C1481*(C$8+D$8)/2+E1481*(E$8+F$8)/2+G1481*(G$8+H$8)/2+I1481*(I$8+J$8)/2+K1481*(K$8+L$8)/2+M1481*(M$8+N$8)/2+O1481*(O$8+P$8)/2+Q1481*(Q$8+R$8)/2+S1481*(S$8+T$8)/2+U1481*(U$8+V$8)/2+W1481*(W$8+X$8)/2+Y1481*(Y$8+Z$8)/2)/AC1481)</f>
        <v/>
      </c>
      <c r="AB1481" s="44">
        <f>IF(AD1481=0,"",(D1481*(D$8+C$8)/2+F1481*(F$8+E$8)/2+H1481*(H$8+G$8)/2+J1481*(J$8+I$8)/2+L1481*(L$8+K$8)/2+N1481*(N$8+M$8)/2+P1481*(P$8+O$8)/2+R1481*(R$8+Q$8)/2+T1481*(T$8+S$8)/2+V1481*(V$8+U$8)/2+X1481*(X$8+W$8)/2+Z1481*(Z$8+Y$8)/2)/AD1481)</f>
        <v/>
      </c>
      <c r="AC1481" s="45">
        <f>SUM(C1481,E1481,G1481,I1481,K1481,M1481,O1481,Q1481,S1481,U1481,W1481,Y1481)</f>
        <v/>
      </c>
      <c r="AD1481" s="46">
        <f>SUM(D1481,F1481,H1481,J1481,L1481,N1481,P1481,R1481,T1481,V1481,X1481,Z1481)</f>
        <v/>
      </c>
      <c r="AE1481" s="47">
        <f>AC1481+AD1481</f>
        <v/>
      </c>
      <c r="AF1481" s="40" t="n"/>
      <c r="AG1481" s="40" t="n"/>
      <c r="AH1481" s="40" t="n"/>
      <c r="AI1481" s="40" t="n"/>
      <c r="AJ1481" s="40" t="n"/>
      <c r="AK1481" s="40" t="n"/>
      <c r="AL1481" s="40" t="n"/>
      <c r="AM1481" s="40" t="n"/>
      <c r="AN1481" s="40" t="n"/>
      <c r="AO1481" s="48">
        <f>AO1480+TIME(0,60*$AH$43/24,0)</f>
        <v/>
      </c>
      <c r="AP1481" s="48">
        <f>AP1480+TIME(0,60*$AH$43/24,0)</f>
        <v/>
      </c>
    </row>
    <row r="1482" ht="15.75" customHeight="1">
      <c r="B1482" s="41" t="inlineStr">
        <is>
          <t>15h - 16h</t>
        </is>
      </c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  <c r="P1482" s="42" t="n"/>
      <c r="Q1482" s="42" t="n"/>
      <c r="R1482" s="42" t="n"/>
      <c r="S1482" s="42" t="n"/>
      <c r="T1482" s="42" t="n"/>
      <c r="U1482" s="42" t="n"/>
      <c r="V1482" s="42" t="n"/>
      <c r="W1482" s="42" t="n"/>
      <c r="X1482" s="42" t="n"/>
      <c r="Y1482" s="42" t="n"/>
      <c r="Z1482" s="42" t="n"/>
      <c r="AA1482" s="43">
        <f>IF(AC1482=0,"",(C1482*(C$8+D$8)/2+E1482*(E$8+F$8)/2+G1482*(G$8+H$8)/2+I1482*(I$8+J$8)/2+K1482*(K$8+L$8)/2+M1482*(M$8+N$8)/2+O1482*(O$8+P$8)/2+Q1482*(Q$8+R$8)/2+S1482*(S$8+T$8)/2+U1482*(U$8+V$8)/2+W1482*(W$8+X$8)/2+Y1482*(Y$8+Z$8)/2)/AC1482)</f>
        <v/>
      </c>
      <c r="AB1482" s="44">
        <f>IF(AD1482=0,"",(D1482*(D$8+C$8)/2+F1482*(F$8+E$8)/2+H1482*(H$8+G$8)/2+J1482*(J$8+I$8)/2+L1482*(L$8+K$8)/2+N1482*(N$8+M$8)/2+P1482*(P$8+O$8)/2+R1482*(R$8+Q$8)/2+T1482*(T$8+S$8)/2+V1482*(V$8+U$8)/2+X1482*(X$8+W$8)/2+Z1482*(Z$8+Y$8)/2)/AD1482)</f>
        <v/>
      </c>
      <c r="AC1482" s="45">
        <f>SUM(C1482,E1482,G1482,I1482,K1482,M1482,O1482,Q1482,S1482,U1482,W1482,Y1482)</f>
        <v/>
      </c>
      <c r="AD1482" s="46">
        <f>SUM(D1482,F1482,H1482,J1482,L1482,N1482,P1482,R1482,T1482,V1482,X1482,Z1482)</f>
        <v/>
      </c>
      <c r="AE1482" s="47">
        <f>AC1482+AD1482</f>
        <v/>
      </c>
      <c r="AF1482" s="40" t="n"/>
      <c r="AG1482" s="40" t="n"/>
      <c r="AH1482" s="40" t="n"/>
      <c r="AI1482" s="40" t="n"/>
      <c r="AJ1482" s="40" t="n"/>
      <c r="AK1482" s="40" t="n"/>
      <c r="AL1482" s="40" t="n"/>
      <c r="AM1482" s="40" t="n"/>
      <c r="AN1482" s="40" t="n"/>
      <c r="AO1482" s="48">
        <f>AO1481+TIME(0,60*$AH$43/24,0)</f>
        <v/>
      </c>
      <c r="AP1482" s="48">
        <f>AP1481+TIME(0,60*$AH$43/24,0)</f>
        <v/>
      </c>
    </row>
    <row r="1483" ht="15.75" customHeight="1">
      <c r="B1483" s="41" t="inlineStr">
        <is>
          <t>16h - 17h</t>
        </is>
      </c>
      <c r="C1483" s="42" t="n"/>
      <c r="D1483" s="42" t="n"/>
      <c r="E1483" s="42" t="n"/>
      <c r="F1483" s="42" t="n"/>
      <c r="G1483" s="42" t="n"/>
      <c r="H1483" s="42" t="n"/>
      <c r="I1483" s="42" t="n"/>
      <c r="J1483" s="42" t="n"/>
      <c r="K1483" s="42" t="n"/>
      <c r="L1483" s="42" t="n"/>
      <c r="M1483" s="42" t="n"/>
      <c r="N1483" s="42" t="n"/>
      <c r="O1483" s="42" t="n"/>
      <c r="P1483" s="42" t="n"/>
      <c r="Q1483" s="42" t="n"/>
      <c r="R1483" s="42" t="n"/>
      <c r="S1483" s="42" t="n"/>
      <c r="T1483" s="42" t="n"/>
      <c r="U1483" s="42" t="n"/>
      <c r="V1483" s="42" t="n"/>
      <c r="W1483" s="42" t="n"/>
      <c r="X1483" s="42" t="n"/>
      <c r="Y1483" s="42" t="n"/>
      <c r="Z1483" s="42" t="n"/>
      <c r="AA1483" s="43">
        <f>IF(AC1483=0,"",(C1483*(C$8+D$8)/2+E1483*(E$8+F$8)/2+G1483*(G$8+H$8)/2+I1483*(I$8+J$8)/2+K1483*(K$8+L$8)/2+M1483*(M$8+N$8)/2+O1483*(O$8+P$8)/2+Q1483*(Q$8+R$8)/2+S1483*(S$8+T$8)/2+U1483*(U$8+V$8)/2+W1483*(W$8+X$8)/2+Y1483*(Y$8+Z$8)/2)/AC1483)</f>
        <v/>
      </c>
      <c r="AB1483" s="44">
        <f>IF(AD1483=0,"",(D1483*(D$8+C$8)/2+F1483*(F$8+E$8)/2+H1483*(H$8+G$8)/2+J1483*(J$8+I$8)/2+L1483*(L$8+K$8)/2+N1483*(N$8+M$8)/2+P1483*(P$8+O$8)/2+R1483*(R$8+Q$8)/2+T1483*(T$8+S$8)/2+V1483*(V$8+U$8)/2+X1483*(X$8+W$8)/2+Z1483*(Z$8+Y$8)/2)/AD1483)</f>
        <v/>
      </c>
      <c r="AC1483" s="45">
        <f>SUM(C1483,E1483,G1483,I1483,K1483,M1483,O1483,Q1483,S1483,U1483,W1483,Y1483)</f>
        <v/>
      </c>
      <c r="AD1483" s="46">
        <f>SUM(D1483,F1483,H1483,J1483,L1483,N1483,P1483,R1483,T1483,V1483,X1483,Z1483)</f>
        <v/>
      </c>
      <c r="AE1483" s="47">
        <f>AC1483+AD1483</f>
        <v/>
      </c>
      <c r="AF1483" s="40" t="n"/>
      <c r="AG1483" s="40" t="n"/>
      <c r="AH1483" s="40" t="n"/>
      <c r="AI1483" s="40" t="n"/>
      <c r="AJ1483" s="40" t="n"/>
      <c r="AK1483" s="40" t="n"/>
      <c r="AL1483" s="40" t="n"/>
      <c r="AM1483" s="40" t="n"/>
      <c r="AN1483" s="40" t="n"/>
      <c r="AO1483" s="48">
        <f>AO1482+TIME(0,60*$AH$43/24,0)</f>
        <v/>
      </c>
      <c r="AP1483" s="48">
        <f>AP1482+TIME(0,60*$AH$43/24,0)</f>
        <v/>
      </c>
    </row>
    <row r="1484" ht="15.75" customHeight="1">
      <c r="B1484" s="41" t="inlineStr">
        <is>
          <t>17h - 18h</t>
        </is>
      </c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  <c r="P1484" s="42" t="n"/>
      <c r="Q1484" s="42" t="n"/>
      <c r="R1484" s="42" t="n"/>
      <c r="S1484" s="42" t="n"/>
      <c r="T1484" s="42" t="n"/>
      <c r="U1484" s="42" t="n"/>
      <c r="V1484" s="42" t="n"/>
      <c r="W1484" s="42" t="n"/>
      <c r="X1484" s="42" t="n"/>
      <c r="Y1484" s="42" t="n"/>
      <c r="Z1484" s="42" t="n"/>
      <c r="AA1484" s="43">
        <f>IF(AC1484=0,"",(C1484*(C$8+D$8)/2+E1484*(E$8+F$8)/2+G1484*(G$8+H$8)/2+I1484*(I$8+J$8)/2+K1484*(K$8+L$8)/2+M1484*(M$8+N$8)/2+O1484*(O$8+P$8)/2+Q1484*(Q$8+R$8)/2+S1484*(S$8+T$8)/2+U1484*(U$8+V$8)/2+W1484*(W$8+X$8)/2+Y1484*(Y$8+Z$8)/2)/AC1484)</f>
        <v/>
      </c>
      <c r="AB1484" s="44">
        <f>IF(AD1484=0,"",(D1484*(D$8+C$8)/2+F1484*(F$8+E$8)/2+H1484*(H$8+G$8)/2+J1484*(J$8+I$8)/2+L1484*(L$8+K$8)/2+N1484*(N$8+M$8)/2+P1484*(P$8+O$8)/2+R1484*(R$8+Q$8)/2+T1484*(T$8+S$8)/2+V1484*(V$8+U$8)/2+X1484*(X$8+W$8)/2+Z1484*(Z$8+Y$8)/2)/AD1484)</f>
        <v/>
      </c>
      <c r="AC1484" s="45">
        <f>SUM(C1484,E1484,G1484,I1484,K1484,M1484,O1484,Q1484,S1484,U1484,W1484,Y1484)</f>
        <v/>
      </c>
      <c r="AD1484" s="46">
        <f>SUM(D1484,F1484,H1484,J1484,L1484,N1484,P1484,R1484,T1484,V1484,X1484,Z1484)</f>
        <v/>
      </c>
      <c r="AE1484" s="47">
        <f>AC1484+AD1484</f>
        <v/>
      </c>
      <c r="AF1484" s="40" t="n"/>
      <c r="AG1484" s="40" t="n"/>
      <c r="AH1484" s="40" t="n"/>
      <c r="AI1484" s="40" t="n"/>
      <c r="AJ1484" s="40" t="n"/>
      <c r="AK1484" s="40" t="n"/>
      <c r="AL1484" s="40" t="n"/>
      <c r="AM1484" s="40" t="n"/>
      <c r="AN1484" s="40" t="n"/>
      <c r="AO1484" s="48">
        <f>AO1483+TIME(0,60*$AH$43/24,0)</f>
        <v/>
      </c>
      <c r="AP1484" s="48">
        <f>AP1483+TIME(0,60*$AH$43/24,0)</f>
        <v/>
      </c>
    </row>
    <row r="1485" ht="15.75" customHeight="1">
      <c r="B1485" s="41" t="inlineStr">
        <is>
          <t>18h - 19h</t>
        </is>
      </c>
      <c r="C1485" s="42" t="n"/>
      <c r="D1485" s="42" t="n"/>
      <c r="E1485" s="42" t="n"/>
      <c r="F1485" s="42" t="n"/>
      <c r="G1485" s="42" t="n"/>
      <c r="H1485" s="42" t="n"/>
      <c r="I1485" s="42" t="n"/>
      <c r="J1485" s="42" t="n"/>
      <c r="K1485" s="42" t="n"/>
      <c r="L1485" s="42" t="n"/>
      <c r="M1485" s="42" t="n"/>
      <c r="N1485" s="42" t="n"/>
      <c r="O1485" s="42" t="n"/>
      <c r="P1485" s="42" t="n"/>
      <c r="Q1485" s="42" t="n"/>
      <c r="R1485" s="42" t="n"/>
      <c r="S1485" s="42" t="n"/>
      <c r="T1485" s="42" t="n"/>
      <c r="U1485" s="42" t="n"/>
      <c r="V1485" s="42" t="n"/>
      <c r="W1485" s="42" t="n"/>
      <c r="X1485" s="42" t="n"/>
      <c r="Y1485" s="42" t="n"/>
      <c r="Z1485" s="42" t="n"/>
      <c r="AA1485" s="43">
        <f>IF(AC1485=0,"",(C1485*(C$8+D$8)/2+E1485*(E$8+F$8)/2+G1485*(G$8+H$8)/2+I1485*(I$8+J$8)/2+K1485*(K$8+L$8)/2+M1485*(M$8+N$8)/2+O1485*(O$8+P$8)/2+Q1485*(Q$8+R$8)/2+S1485*(S$8+T$8)/2+U1485*(U$8+V$8)/2+W1485*(W$8+X$8)/2+Y1485*(Y$8+Z$8)/2)/AC1485)</f>
        <v/>
      </c>
      <c r="AB1485" s="44">
        <f>IF(AD1485=0,"",(D1485*(D$8+C$8)/2+F1485*(F$8+E$8)/2+H1485*(H$8+G$8)/2+J1485*(J$8+I$8)/2+L1485*(L$8+K$8)/2+N1485*(N$8+M$8)/2+P1485*(P$8+O$8)/2+R1485*(R$8+Q$8)/2+T1485*(T$8+S$8)/2+V1485*(V$8+U$8)/2+X1485*(X$8+W$8)/2+Z1485*(Z$8+Y$8)/2)/AD1485)</f>
        <v/>
      </c>
      <c r="AC1485" s="45">
        <f>SUM(C1485,E1485,G1485,I1485,K1485,M1485,O1485,Q1485,S1485,U1485,W1485,Y1485)</f>
        <v/>
      </c>
      <c r="AD1485" s="46">
        <f>SUM(D1485,F1485,H1485,J1485,L1485,N1485,P1485,R1485,T1485,V1485,X1485,Z1485)</f>
        <v/>
      </c>
      <c r="AE1485" s="47">
        <f>AC1485+AD1485</f>
        <v/>
      </c>
      <c r="AF1485" s="40" t="n"/>
      <c r="AG1485" s="40" t="n"/>
      <c r="AH1485" s="40" t="n"/>
      <c r="AI1485" s="40" t="n"/>
      <c r="AJ1485" s="40" t="n"/>
      <c r="AK1485" s="40" t="n"/>
      <c r="AL1485" s="40" t="n"/>
      <c r="AM1485" s="40" t="n"/>
      <c r="AN1485" s="40" t="n"/>
      <c r="AO1485" s="48">
        <f>AO1484+TIME(0,60*$AH$43/24,0)</f>
        <v/>
      </c>
      <c r="AP1485" s="48">
        <f>AP1484+TIME(0,60*$AH$43/24,0)</f>
        <v/>
      </c>
    </row>
    <row r="1486" ht="15.75" customHeight="1">
      <c r="B1486" s="41" t="inlineStr">
        <is>
          <t>19h - 20h</t>
        </is>
      </c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  <c r="P1486" s="42" t="n"/>
      <c r="Q1486" s="42" t="n"/>
      <c r="R1486" s="42" t="n"/>
      <c r="S1486" s="42" t="n"/>
      <c r="T1486" s="42" t="n"/>
      <c r="U1486" s="42" t="n"/>
      <c r="V1486" s="42" t="n"/>
      <c r="W1486" s="42" t="n"/>
      <c r="X1486" s="42" t="n"/>
      <c r="Y1486" s="42" t="n"/>
      <c r="Z1486" s="42" t="n"/>
      <c r="AA1486" s="43">
        <f>IF(AC1486=0,"",(C1486*(C$8+D$8)/2+E1486*(E$8+F$8)/2+G1486*(G$8+H$8)/2+I1486*(I$8+J$8)/2+K1486*(K$8+L$8)/2+M1486*(M$8+N$8)/2+O1486*(O$8+P$8)/2+Q1486*(Q$8+R$8)/2+S1486*(S$8+T$8)/2+U1486*(U$8+V$8)/2+W1486*(W$8+X$8)/2+Y1486*(Y$8+Z$8)/2)/AC1486)</f>
        <v/>
      </c>
      <c r="AB1486" s="44">
        <f>IF(AD1486=0,"",(D1486*(D$8+C$8)/2+F1486*(F$8+E$8)/2+H1486*(H$8+G$8)/2+J1486*(J$8+I$8)/2+L1486*(L$8+K$8)/2+N1486*(N$8+M$8)/2+P1486*(P$8+O$8)/2+R1486*(R$8+Q$8)/2+T1486*(T$8+S$8)/2+V1486*(V$8+U$8)/2+X1486*(X$8+W$8)/2+Z1486*(Z$8+Y$8)/2)/AD1486)</f>
        <v/>
      </c>
      <c r="AC1486" s="45">
        <f>SUM(C1486,E1486,G1486,I1486,K1486,M1486,O1486,Q1486,S1486,U1486,W1486,Y1486)</f>
        <v/>
      </c>
      <c r="AD1486" s="46">
        <f>SUM(D1486,F1486,H1486,J1486,L1486,N1486,P1486,R1486,T1486,V1486,X1486,Z1486)</f>
        <v/>
      </c>
      <c r="AE1486" s="47">
        <f>AC1486+AD1486</f>
        <v/>
      </c>
      <c r="AF1486" s="40" t="n"/>
      <c r="AG1486" s="40" t="n"/>
      <c r="AH1486" s="40" t="n"/>
      <c r="AI1486" s="40" t="n"/>
      <c r="AJ1486" s="40" t="n"/>
      <c r="AK1486" s="40" t="n"/>
      <c r="AL1486" s="40" t="n"/>
      <c r="AM1486" s="40" t="n"/>
      <c r="AN1486" s="40" t="n"/>
      <c r="AO1486" s="48">
        <f>AO1485+TIME(0,60*$AH$43/24,0)</f>
        <v/>
      </c>
      <c r="AP1486" s="48">
        <f>AP1485+TIME(0,60*$AH$43/24,0)</f>
        <v/>
      </c>
    </row>
    <row r="1487" ht="15.75" customHeight="1">
      <c r="B1487" s="41" t="inlineStr">
        <is>
          <t>20h - 21h</t>
        </is>
      </c>
      <c r="C1487" s="42" t="n"/>
      <c r="D1487" s="42" t="n"/>
      <c r="E1487" s="42" t="n"/>
      <c r="F1487" s="42" t="n"/>
      <c r="G1487" s="42" t="n"/>
      <c r="H1487" s="42" t="n"/>
      <c r="I1487" s="42" t="n"/>
      <c r="J1487" s="42" t="n"/>
      <c r="K1487" s="42" t="n"/>
      <c r="L1487" s="42" t="n"/>
      <c r="M1487" s="42" t="n"/>
      <c r="N1487" s="42" t="n"/>
      <c r="O1487" s="42" t="n"/>
      <c r="P1487" s="42" t="n"/>
      <c r="Q1487" s="42" t="n"/>
      <c r="R1487" s="42" t="n"/>
      <c r="S1487" s="42" t="n"/>
      <c r="T1487" s="42" t="n"/>
      <c r="U1487" s="42" t="n"/>
      <c r="V1487" s="42" t="n"/>
      <c r="W1487" s="42" t="n"/>
      <c r="X1487" s="42" t="n"/>
      <c r="Y1487" s="42" t="n"/>
      <c r="Z1487" s="42" t="n"/>
      <c r="AA1487" s="43">
        <f>IF(AC1487=0,"",(C1487*(C$8+D$8)/2+E1487*(E$8+F$8)/2+G1487*(G$8+H$8)/2+I1487*(I$8+J$8)/2+K1487*(K$8+L$8)/2+M1487*(M$8+N$8)/2+O1487*(O$8+P$8)/2+Q1487*(Q$8+R$8)/2+S1487*(S$8+T$8)/2+U1487*(U$8+V$8)/2+W1487*(W$8+X$8)/2+Y1487*(Y$8+Z$8)/2)/AC1487)</f>
        <v/>
      </c>
      <c r="AB1487" s="44">
        <f>IF(AD1487=0,"",(D1487*(D$8+C$8)/2+F1487*(F$8+E$8)/2+H1487*(H$8+G$8)/2+J1487*(J$8+I$8)/2+L1487*(L$8+K$8)/2+N1487*(N$8+M$8)/2+P1487*(P$8+O$8)/2+R1487*(R$8+Q$8)/2+T1487*(T$8+S$8)/2+V1487*(V$8+U$8)/2+X1487*(X$8+W$8)/2+Z1487*(Z$8+Y$8)/2)/AD1487)</f>
        <v/>
      </c>
      <c r="AC1487" s="45">
        <f>SUM(C1487,E1487,G1487,I1487,K1487,M1487,O1487,Q1487,S1487,U1487,W1487,Y1487)</f>
        <v/>
      </c>
      <c r="AD1487" s="46">
        <f>SUM(D1487,F1487,H1487,J1487,L1487,N1487,P1487,R1487,T1487,V1487,X1487,Z1487)</f>
        <v/>
      </c>
      <c r="AE1487" s="47">
        <f>AC1487+AD1487</f>
        <v/>
      </c>
      <c r="AF1487" s="40" t="n"/>
      <c r="AG1487" s="40" t="n"/>
      <c r="AH1487" s="40" t="n"/>
      <c r="AI1487" s="40" t="n"/>
      <c r="AJ1487" s="40" t="n"/>
      <c r="AK1487" s="40" t="n"/>
      <c r="AL1487" s="40" t="n"/>
      <c r="AM1487" s="40" t="n"/>
      <c r="AN1487" s="40" t="n"/>
      <c r="AO1487" s="48">
        <f>AO1486+TIME(0,60*$AH$43/24,0)</f>
        <v/>
      </c>
      <c r="AP1487" s="48">
        <f>AP1486+TIME(0,60*$AH$43/24,0)</f>
        <v/>
      </c>
    </row>
    <row r="1488" ht="15.75" customHeight="1">
      <c r="B1488" s="41" t="inlineStr">
        <is>
          <t>21h - 22h</t>
        </is>
      </c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  <c r="P1488" s="42" t="n"/>
      <c r="Q1488" s="42" t="n"/>
      <c r="R1488" s="42" t="n"/>
      <c r="S1488" s="42" t="n"/>
      <c r="T1488" s="42" t="n"/>
      <c r="U1488" s="42" t="n"/>
      <c r="V1488" s="42" t="n"/>
      <c r="W1488" s="42" t="n"/>
      <c r="X1488" s="42" t="n"/>
      <c r="Y1488" s="42" t="n"/>
      <c r="Z1488" s="42" t="n"/>
      <c r="AA1488" s="43">
        <f>IF(AC1488=0,"",(C1488*(C$8+D$8)/2+E1488*(E$8+F$8)/2+G1488*(G$8+H$8)/2+I1488*(I$8+J$8)/2+K1488*(K$8+L$8)/2+M1488*(M$8+N$8)/2+O1488*(O$8+P$8)/2+Q1488*(Q$8+R$8)/2+S1488*(S$8+T$8)/2+U1488*(U$8+V$8)/2+W1488*(W$8+X$8)/2+Y1488*(Y$8+Z$8)/2)/AC1488)</f>
        <v/>
      </c>
      <c r="AB1488" s="44">
        <f>IF(AD1488=0,"",(D1488*(D$8+C$8)/2+F1488*(F$8+E$8)/2+H1488*(H$8+G$8)/2+J1488*(J$8+I$8)/2+L1488*(L$8+K$8)/2+N1488*(N$8+M$8)/2+P1488*(P$8+O$8)/2+R1488*(R$8+Q$8)/2+T1488*(T$8+S$8)/2+V1488*(V$8+U$8)/2+X1488*(X$8+W$8)/2+Z1488*(Z$8+Y$8)/2)/AD1488)</f>
        <v/>
      </c>
      <c r="AC1488" s="45">
        <f>SUM(C1488,E1488,G1488,I1488,K1488,M1488,O1488,Q1488,S1488,U1488,W1488,Y1488)</f>
        <v/>
      </c>
      <c r="AD1488" s="46">
        <f>SUM(D1488,F1488,H1488,J1488,L1488,N1488,P1488,R1488,T1488,V1488,X1488,Z1488)</f>
        <v/>
      </c>
      <c r="AE1488" s="47">
        <f>AC1488+AD1488</f>
        <v/>
      </c>
      <c r="AF1488" s="40" t="n"/>
      <c r="AG1488" s="40" t="n"/>
      <c r="AH1488" s="40" t="n"/>
      <c r="AI1488" s="40" t="n"/>
      <c r="AJ1488" s="40" t="n"/>
      <c r="AK1488" s="40" t="n"/>
      <c r="AL1488" s="40" t="n"/>
      <c r="AM1488" s="40" t="n"/>
      <c r="AN1488" s="40" t="n"/>
      <c r="AO1488" s="48">
        <f>AO1487+TIME(0,60*$AH$43/24,0)</f>
        <v/>
      </c>
      <c r="AP1488" s="48">
        <f>AP1487+TIME(0,60*$AH$43/24,0)</f>
        <v/>
      </c>
    </row>
    <row r="1489" ht="15.75" customHeight="1">
      <c r="B1489" s="41" t="inlineStr">
        <is>
          <t>22h - 23h</t>
        </is>
      </c>
      <c r="C1489" s="42" t="n"/>
      <c r="D1489" s="42" t="n"/>
      <c r="E1489" s="42" t="n"/>
      <c r="F1489" s="42" t="n"/>
      <c r="G1489" s="42" t="n"/>
      <c r="H1489" s="42" t="n"/>
      <c r="I1489" s="42" t="n"/>
      <c r="J1489" s="42" t="n"/>
      <c r="K1489" s="42" t="n"/>
      <c r="L1489" s="42" t="n"/>
      <c r="M1489" s="42" t="n"/>
      <c r="N1489" s="42" t="n"/>
      <c r="O1489" s="42" t="n"/>
      <c r="P1489" s="42" t="n"/>
      <c r="Q1489" s="42" t="n"/>
      <c r="R1489" s="42" t="n"/>
      <c r="S1489" s="42" t="n"/>
      <c r="T1489" s="42" t="n"/>
      <c r="U1489" s="42" t="n"/>
      <c r="V1489" s="42" t="n"/>
      <c r="W1489" s="42" t="n"/>
      <c r="X1489" s="42" t="n"/>
      <c r="Y1489" s="42" t="n"/>
      <c r="Z1489" s="42" t="n"/>
      <c r="AA1489" s="43">
        <f>IF(AC1489=0,"",(C1489*(C$8+D$8)/2+E1489*(E$8+F$8)/2+G1489*(G$8+H$8)/2+I1489*(I$8+J$8)/2+K1489*(K$8+L$8)/2+M1489*(M$8+N$8)/2+O1489*(O$8+P$8)/2+Q1489*(Q$8+R$8)/2+S1489*(S$8+T$8)/2+U1489*(U$8+V$8)/2+W1489*(W$8+X$8)/2+Y1489*(Y$8+Z$8)/2)/AC1489)</f>
        <v/>
      </c>
      <c r="AB1489" s="44">
        <f>IF(AD1489=0,"",(D1489*(D$8+C$8)/2+F1489*(F$8+E$8)/2+H1489*(H$8+G$8)/2+J1489*(J$8+I$8)/2+L1489*(L$8+K$8)/2+N1489*(N$8+M$8)/2+P1489*(P$8+O$8)/2+R1489*(R$8+Q$8)/2+T1489*(T$8+S$8)/2+V1489*(V$8+U$8)/2+X1489*(X$8+W$8)/2+Z1489*(Z$8+Y$8)/2)/AD1489)</f>
        <v/>
      </c>
      <c r="AC1489" s="45">
        <f>SUM(C1489,E1489,G1489,I1489,K1489,M1489,O1489,Q1489,S1489,U1489,W1489,Y1489)</f>
        <v/>
      </c>
      <c r="AD1489" s="46">
        <f>SUM(D1489,F1489,H1489,J1489,L1489,N1489,P1489,R1489,T1489,V1489,X1489,Z1489)</f>
        <v/>
      </c>
      <c r="AE1489" s="47">
        <f>AC1489+AD1489</f>
        <v/>
      </c>
      <c r="AF1489" s="40" t="n"/>
      <c r="AG1489" s="40" t="n"/>
      <c r="AH1489" s="40" t="n"/>
      <c r="AI1489" s="40" t="n"/>
      <c r="AJ1489" s="40" t="n"/>
      <c r="AK1489" s="40" t="n"/>
      <c r="AL1489" s="40" t="n"/>
      <c r="AM1489" s="40" t="n"/>
      <c r="AN1489" s="40" t="n"/>
      <c r="AO1489" s="48">
        <f>AO1488+TIME(0,60*$AH$43/24,0)</f>
        <v/>
      </c>
      <c r="AP1489" s="48">
        <f>AP1488+TIME(0,60*$AH$43/24,0)</f>
        <v/>
      </c>
    </row>
    <row r="1490" ht="15.75" customHeight="1">
      <c r="B1490" s="41" t="inlineStr">
        <is>
          <t>23h - 0h</t>
        </is>
      </c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  <c r="P1490" s="42" t="n"/>
      <c r="Q1490" s="42" t="n"/>
      <c r="R1490" s="42" t="n"/>
      <c r="S1490" s="42" t="n"/>
      <c r="T1490" s="42" t="n"/>
      <c r="U1490" s="42" t="n"/>
      <c r="V1490" s="42" t="n"/>
      <c r="W1490" s="42" t="n"/>
      <c r="X1490" s="42" t="n"/>
      <c r="Y1490" s="42" t="n"/>
      <c r="Z1490" s="42" t="n"/>
      <c r="AA1490" s="43">
        <f>IF(AC1490=0,"",(C1490*(C$8+D$8)/2+E1490*(E$8+F$8)/2+G1490*(G$8+H$8)/2+I1490*(I$8+J$8)/2+K1490*(K$8+L$8)/2+M1490*(M$8+N$8)/2+O1490*(O$8+P$8)/2+Q1490*(Q$8+R$8)/2+S1490*(S$8+T$8)/2+U1490*(U$8+V$8)/2+W1490*(W$8+X$8)/2+Y1490*(Y$8+Z$8)/2)/AC1490)</f>
        <v/>
      </c>
      <c r="AB1490" s="44">
        <f>IF(AD1490=0,"",(D1490*(D$8+C$8)/2+F1490*(F$8+E$8)/2+H1490*(H$8+G$8)/2+J1490*(J$8+I$8)/2+L1490*(L$8+K$8)/2+N1490*(N$8+M$8)/2+P1490*(P$8+O$8)/2+R1490*(R$8+Q$8)/2+T1490*(T$8+S$8)/2+V1490*(V$8+U$8)/2+X1490*(X$8+W$8)/2+Z1490*(Z$8+Y$8)/2)/AD1490)</f>
        <v/>
      </c>
      <c r="AC1490" s="45">
        <f>SUM(C1490,E1490,G1490,I1490,K1490,M1490,O1490,Q1490,S1490,U1490,W1490,Y1490)</f>
        <v/>
      </c>
      <c r="AD1490" s="46">
        <f>SUM(D1490,F1490,H1490,J1490,L1490,N1490,P1490,R1490,T1490,V1490,X1490,Z1490)</f>
        <v/>
      </c>
      <c r="AE1490" s="47">
        <f>AC1490+AD1490</f>
        <v/>
      </c>
      <c r="AF1490" s="40" t="n"/>
      <c r="AG1490" s="40" t="n"/>
      <c r="AH1490" s="40" t="n"/>
      <c r="AI1490" s="40" t="n"/>
      <c r="AJ1490" s="40" t="n"/>
      <c r="AK1490" s="40" t="n"/>
      <c r="AL1490" s="40" t="n"/>
      <c r="AM1490" s="40" t="n"/>
      <c r="AN1490" s="40" t="n"/>
      <c r="AO1490" s="48">
        <f>AO1489+TIME(0,60*$AH$43/24,0)</f>
        <v/>
      </c>
      <c r="AP1490" s="48">
        <f>AP1489+TIME(0,60*$AH$43/24,0)</f>
        <v/>
      </c>
    </row>
    <row r="1491" ht="15.75" customHeight="1">
      <c r="B1491" s="49" t="n"/>
      <c r="C1491" s="42" t="n"/>
      <c r="D1491" s="42" t="n"/>
      <c r="E1491" s="42" t="n"/>
      <c r="F1491" s="42" t="n"/>
      <c r="G1491" s="42" t="n"/>
      <c r="H1491" s="42" t="n"/>
      <c r="I1491" s="42" t="n"/>
      <c r="J1491" s="42" t="n"/>
      <c r="K1491" s="42" t="n"/>
      <c r="L1491" s="42" t="n"/>
      <c r="M1491" s="42" t="n"/>
      <c r="N1491" s="42" t="n"/>
      <c r="O1491" s="42" t="n"/>
      <c r="P1491" s="42" t="n"/>
      <c r="Q1491" s="42" t="n"/>
      <c r="R1491" s="42" t="n"/>
      <c r="S1491" s="42" t="n"/>
      <c r="T1491" s="42" t="n"/>
      <c r="U1491" s="42" t="n"/>
      <c r="V1491" s="42" t="n"/>
      <c r="W1491" s="42" t="n"/>
      <c r="X1491" s="42" t="n"/>
      <c r="Y1491" s="42" t="n"/>
      <c r="Z1491" s="42" t="n"/>
      <c r="AA1491" s="43" t="n"/>
      <c r="AB1491" s="50" t="n"/>
      <c r="AC1491" s="43" t="n"/>
      <c r="AD1491" s="51" t="n"/>
      <c r="AE1491" s="52" t="n"/>
      <c r="AF1491" s="40" t="n"/>
      <c r="AG1491" s="40" t="n"/>
      <c r="AH1491" s="40" t="n"/>
      <c r="AI1491" s="40" t="n"/>
      <c r="AJ1491" s="40" t="n"/>
      <c r="AK1491" s="40" t="n"/>
      <c r="AL1491" s="40" t="n"/>
      <c r="AM1491" s="40" t="n"/>
      <c r="AN1491" s="40" t="n"/>
      <c r="AO1491" s="48">
        <f>AO1490+TIME(0,60*$AH$43/24,0)</f>
        <v/>
      </c>
      <c r="AP1491" s="48">
        <f>AP1490+TIME(0,60*$AH$43/24,0)</f>
        <v/>
      </c>
    </row>
    <row r="1492" ht="15.75" customHeight="1">
      <c r="B1492" s="53" t="inlineStr">
        <is>
          <t>TOTAL</t>
        </is>
      </c>
      <c r="C1492" s="54">
        <f>SUM(C1467:C1490)</f>
        <v/>
      </c>
      <c r="D1492" s="55">
        <f>SUM(D1467:D1490)</f>
        <v/>
      </c>
      <c r="E1492" s="54">
        <f>SUM(E1467:E1490)</f>
        <v/>
      </c>
      <c r="F1492" s="55">
        <f>SUM(F1467:F1490)</f>
        <v/>
      </c>
      <c r="G1492" s="54">
        <f>SUM(G1467:G1490)</f>
        <v/>
      </c>
      <c r="H1492" s="55">
        <f>SUM(H1467:H1490)</f>
        <v/>
      </c>
      <c r="I1492" s="54">
        <f>SUM(I1467:I1490)</f>
        <v/>
      </c>
      <c r="J1492" s="55">
        <f>SUM(J1467:J1490)</f>
        <v/>
      </c>
      <c r="K1492" s="54">
        <f>SUM(K1467:K1490)</f>
        <v/>
      </c>
      <c r="L1492" s="55">
        <f>SUM(L1467:L1490)</f>
        <v/>
      </c>
      <c r="M1492" s="54">
        <f>SUM(M1467:M1490)</f>
        <v/>
      </c>
      <c r="N1492" s="55">
        <f>SUM(N1467:N1490)</f>
        <v/>
      </c>
      <c r="O1492" s="54">
        <f>SUM(O1467:O1490)</f>
        <v/>
      </c>
      <c r="P1492" s="55">
        <f>SUM(P1467:P1490)</f>
        <v/>
      </c>
      <c r="Q1492" s="54">
        <f>SUM(Q1467:Q1490)</f>
        <v/>
      </c>
      <c r="R1492" s="55">
        <f>SUM(R1467:R1490)</f>
        <v/>
      </c>
      <c r="S1492" s="54">
        <f>SUM(S1467:S1490)</f>
        <v/>
      </c>
      <c r="T1492" s="55">
        <f>SUM(T1467:T1490)</f>
        <v/>
      </c>
      <c r="U1492" s="54">
        <f>SUM(U1467:U1490)</f>
        <v/>
      </c>
      <c r="V1492" s="55">
        <f>SUM(V1467:V1490)</f>
        <v/>
      </c>
      <c r="W1492" s="54">
        <f>SUM(W1467:W1490)</f>
        <v/>
      </c>
      <c r="X1492" s="55">
        <f>SUM(X1467:X1490)</f>
        <v/>
      </c>
      <c r="Y1492" s="54">
        <f>SUM(Y1467:Y1490)</f>
        <v/>
      </c>
      <c r="Z1492" s="55">
        <f>SUM(Z1467:Z1490)</f>
        <v/>
      </c>
      <c r="AA1492" s="43">
        <f>IF(AC1492=0,"",(C1492*(C$8+D$8)/2+E1492*(E$8+F$8)/2+G1492*(G$8+H$8)/2+I1492*(I$8+J$8)/2+K1492*(K$8+L$8)/2+M1492*(M$8+N$8)/2+O1492*(O$8+P$8)/2+Q1492*(Q$8+R$8)/2+S1492*(S$8+T$8)/2+U1492*(U$8+V$8)/2+W1492*(W$8+X$8)/2+Y1492*(Y$8+Z$8)/2)/AC1492)</f>
        <v/>
      </c>
      <c r="AB1492" s="44">
        <f>IF(AD1492=0,"",(D1492*(D$8+C$8)/2+F1492*(F$8+E$8)/2+H1492*(H$8+G$8)/2+J1492*(J$8+I$8)/2+L1492*(L$8+K$8)/2+N1492*(N$8+M$8)/2+P1492*(P$8+O$8)/2+R1492*(R$8+Q$8)/2+T1492*(T$8+S$8)/2+V1492*(V$8+U$8)/2+X1492*(X$8+W$8)/2+Z1492*(Z$8+Y$8)/2)/AD1492)</f>
        <v/>
      </c>
      <c r="AC1492" s="45">
        <f>SUM(AC1467:AC1490)</f>
        <v/>
      </c>
      <c r="AD1492" s="56">
        <f>SUM(AD1467:AD1490)</f>
        <v/>
      </c>
      <c r="AE1492" s="57">
        <f>SUM(AE1467:AE1490)</f>
        <v/>
      </c>
      <c r="AF1492" s="40" t="n"/>
      <c r="AG1492" s="40" t="n"/>
      <c r="AH1492" s="40" t="n"/>
      <c r="AI1492" s="40" t="n"/>
      <c r="AJ1492" s="40" t="n"/>
      <c r="AK1492" s="40" t="n"/>
      <c r="AL1492" s="40" t="n"/>
      <c r="AM1492" s="40" t="n"/>
      <c r="AN1492" s="40" t="n"/>
    </row>
    <row r="1493" ht="15.75" customHeight="1">
      <c r="B1493" s="53" t="inlineStr">
        <is>
          <t>%</t>
        </is>
      </c>
      <c r="C1493" s="58">
        <f>100*C1492/$AE1492</f>
        <v/>
      </c>
      <c r="D1493" s="59">
        <f>100*D1492/$AE1492</f>
        <v/>
      </c>
      <c r="E1493" s="58">
        <f>100*E1492/$AE1492</f>
        <v/>
      </c>
      <c r="F1493" s="59">
        <f>100*F1492/$AE1492</f>
        <v/>
      </c>
      <c r="G1493" s="58">
        <f>100*G1492/$AE1492</f>
        <v/>
      </c>
      <c r="H1493" s="59">
        <f>100*H1492/$AE1492</f>
        <v/>
      </c>
      <c r="I1493" s="58">
        <f>100*I1492/$AE1492</f>
        <v/>
      </c>
      <c r="J1493" s="59">
        <f>100*J1492/$AE1492</f>
        <v/>
      </c>
      <c r="K1493" s="58">
        <f>100*K1492/$AE1492</f>
        <v/>
      </c>
      <c r="L1493" s="59">
        <f>100*L1492/$AE1492</f>
        <v/>
      </c>
      <c r="M1493" s="58">
        <f>100*M1492/$AE1492</f>
        <v/>
      </c>
      <c r="N1493" s="59">
        <f>100*N1492/$AE1492</f>
        <v/>
      </c>
      <c r="O1493" s="58">
        <f>100*O1492/$AE1492</f>
        <v/>
      </c>
      <c r="P1493" s="59">
        <f>100*P1492/$AE1492</f>
        <v/>
      </c>
      <c r="Q1493" s="58">
        <f>100*Q1492/$AE1492</f>
        <v/>
      </c>
      <c r="R1493" s="59">
        <f>100*R1492/$AE1492</f>
        <v/>
      </c>
      <c r="S1493" s="58">
        <f>100*S1492/$AE1492</f>
        <v/>
      </c>
      <c r="T1493" s="59">
        <f>100*T1492/$AE1492</f>
        <v/>
      </c>
      <c r="U1493" s="58">
        <f>100*U1492/$AE1492</f>
        <v/>
      </c>
      <c r="V1493" s="59">
        <f>100*V1492/$AE1492</f>
        <v/>
      </c>
      <c r="W1493" s="58">
        <f>100*W1492/$AE1492</f>
        <v/>
      </c>
      <c r="X1493" s="59">
        <f>100*X1492/$AE1492</f>
        <v/>
      </c>
      <c r="Y1493" s="58">
        <f>100*Y1492/$AE1492</f>
        <v/>
      </c>
      <c r="Z1493" s="59">
        <f>100*Z1492/$AE1492</f>
        <v/>
      </c>
      <c r="AA1493" s="43" t="n"/>
      <c r="AB1493" s="60" t="n"/>
      <c r="AC1493" s="61">
        <f>AC1492/AE1492</f>
        <v/>
      </c>
      <c r="AD1493" s="62">
        <f>AD1492/AE1492</f>
        <v/>
      </c>
      <c r="AE1493" s="63" t="n"/>
      <c r="AF1493" s="40" t="n"/>
      <c r="AG1493" s="40" t="n"/>
      <c r="AH1493" s="40" t="n"/>
      <c r="AI1493" s="40" t="n"/>
      <c r="AJ1493" s="40" t="n"/>
      <c r="AK1493" s="40" t="n"/>
      <c r="AL1493" s="40" t="n"/>
      <c r="AM1493" s="40" t="n"/>
      <c r="AN1493" s="40" t="n"/>
    </row>
    <row r="1494" hidden="1" ht="15.75" customFormat="1" customHeight="1" s="30">
      <c r="B1494" s="64" t="inlineStr">
        <is>
          <t>% cumul VL</t>
        </is>
      </c>
      <c r="C1494" s="3">
        <f>100*C1492/$AC1492</f>
        <v/>
      </c>
      <c r="D1494" s="3" t="n"/>
      <c r="E1494" s="3">
        <f>100*E1492/$AC1492+C1494</f>
        <v/>
      </c>
      <c r="F1494" s="3" t="n"/>
      <c r="G1494" s="3">
        <f>100*G1492/$AC1492+E1494</f>
        <v/>
      </c>
      <c r="H1494" s="3" t="n"/>
      <c r="I1494" s="3">
        <f>100*I1492/$AC1492+G1494</f>
        <v/>
      </c>
      <c r="J1494" s="3" t="n"/>
      <c r="K1494" s="3">
        <f>100*K1492/$AC1492+I1494</f>
        <v/>
      </c>
      <c r="L1494" s="3" t="n"/>
      <c r="M1494" s="3">
        <f>100*M1492/$AC1492+K1494</f>
        <v/>
      </c>
      <c r="N1494" s="3" t="n"/>
      <c r="O1494" s="3">
        <f>100*O1492/$AC1492+M1494</f>
        <v/>
      </c>
      <c r="P1494" s="3" t="n"/>
      <c r="Q1494" s="3">
        <f>100*Q1492/$AC1492+O1494</f>
        <v/>
      </c>
      <c r="R1494" s="3" t="n"/>
      <c r="S1494" s="3">
        <f>100*S1492/$AC1492+Q1494</f>
        <v/>
      </c>
      <c r="T1494" s="3" t="n"/>
      <c r="U1494" s="3">
        <f>100*U1492/$AC1492+S1494</f>
        <v/>
      </c>
      <c r="V1494" s="3" t="n"/>
      <c r="W1494" s="3">
        <f>100*W1492/$AC1492+U1494</f>
        <v/>
      </c>
      <c r="X1494" s="3" t="n"/>
      <c r="Y1494" s="3">
        <f>100*Y1492/$AC1492+W1494</f>
        <v/>
      </c>
      <c r="Z1494" s="3" t="n"/>
      <c r="AB1494" s="65" t="n"/>
      <c r="AC1494" s="65" t="n"/>
      <c r="AD1494" s="65" t="n"/>
      <c r="AE1494" s="65" t="n"/>
      <c r="AO1494" s="3" t="n"/>
      <c r="AP1494" s="66" t="n"/>
      <c r="AQ1494" s="3" t="n"/>
      <c r="AS1494" s="3" t="n"/>
    </row>
    <row r="1495" hidden="1" ht="15.75" customFormat="1" customHeight="1" s="30">
      <c r="A1495" s="67" t="inlineStr">
        <is>
          <t>% cumul PL</t>
        </is>
      </c>
      <c r="D1495" s="3">
        <f>100*D1492/$AD1492</f>
        <v/>
      </c>
      <c r="E1495" s="3" t="n"/>
      <c r="F1495" s="3">
        <f>100*F1492/$AD1492+D1495</f>
        <v/>
      </c>
      <c r="G1495" s="3" t="n"/>
      <c r="H1495" s="3">
        <f>100*H1492/$AD1492+F1495</f>
        <v/>
      </c>
      <c r="I1495" s="3" t="n"/>
      <c r="J1495" s="3">
        <f>100*J1492/$AD1492+H1495</f>
        <v/>
      </c>
      <c r="K1495" s="3" t="n"/>
      <c r="L1495" s="3">
        <f>100*L1492/$AD1492+J1495</f>
        <v/>
      </c>
      <c r="M1495" s="3" t="n"/>
      <c r="N1495" s="3">
        <f>100*N1492/$AD1492+L1495</f>
        <v/>
      </c>
      <c r="O1495" s="3" t="n"/>
      <c r="P1495" s="3">
        <f>100*P1492/$AD1492+N1495</f>
        <v/>
      </c>
      <c r="Q1495" s="3" t="n"/>
      <c r="R1495" s="3">
        <f>100*R1492/$AD1492+P1495</f>
        <v/>
      </c>
      <c r="S1495" s="3" t="n"/>
      <c r="T1495" s="3">
        <f>100*T1492/$AD1492+R1495</f>
        <v/>
      </c>
      <c r="U1495" s="3" t="n"/>
      <c r="V1495" s="3">
        <f>100*V1492/$AD1492+T1495</f>
        <v/>
      </c>
      <c r="W1495" s="3" t="n"/>
      <c r="X1495" s="3">
        <f>100*X1492/$AD1492+V1495</f>
        <v/>
      </c>
      <c r="Y1495" s="3" t="n"/>
      <c r="Z1495" s="3">
        <f>100*Z1492/$AD1492+X1495</f>
        <v/>
      </c>
      <c r="AO1495" s="3" t="n"/>
    </row>
    <row r="1496" hidden="1" ht="15.75" customFormat="1" customHeight="1" s="30">
      <c r="B1496" s="31" t="inlineStr">
        <is>
          <t>% cumul TV</t>
        </is>
      </c>
      <c r="C1496" s="3">
        <f>(C1494*$AC1492+D1495*$AD1492)/$AE1492</f>
        <v/>
      </c>
      <c r="D1496" s="3" t="n"/>
      <c r="E1496" s="3">
        <f>(E1494*$AC1492+F1495*$AD1492)/$AE1492</f>
        <v/>
      </c>
      <c r="F1496" s="3" t="n"/>
      <c r="G1496" s="3">
        <f>(G1494*$AC1492+H1495*$AD1492)/$AE1492</f>
        <v/>
      </c>
      <c r="H1496" s="3" t="n"/>
      <c r="I1496" s="3">
        <f>(I1494*$AC1492+J1495*$AD1492)/$AE1492</f>
        <v/>
      </c>
      <c r="J1496" s="3" t="n"/>
      <c r="K1496" s="3">
        <f>(K1494*$AC1492+L1495*$AD1492)/$AE1492</f>
        <v/>
      </c>
      <c r="L1496" s="3" t="n"/>
      <c r="M1496" s="3">
        <f>(M1494*$AC1492+N1495*$AD1492)/$AE1492</f>
        <v/>
      </c>
      <c r="N1496" s="3" t="n"/>
      <c r="O1496" s="3">
        <f>(O1494*$AC1492+P1495*$AD1492)/$AE1492</f>
        <v/>
      </c>
      <c r="P1496" s="3" t="n"/>
      <c r="Q1496" s="3">
        <f>(Q1494*$AC1492+R1495*$AD1492)/$AE1492</f>
        <v/>
      </c>
      <c r="R1496" s="3" t="n"/>
      <c r="S1496" s="3">
        <f>(S1494*$AC1492+T1495*$AD1492)/$AE1492</f>
        <v/>
      </c>
      <c r="T1496" s="3" t="n"/>
      <c r="U1496" s="3">
        <f>(U1494*$AC1492+V1495*$AD1492)/$AE1492</f>
        <v/>
      </c>
      <c r="V1496" s="3" t="n"/>
      <c r="W1496" s="3">
        <f>(W1494*$AC1492+X1495*$AD1492)/$AE1492</f>
        <v/>
      </c>
      <c r="X1496" s="3" t="n"/>
      <c r="Y1496" s="3">
        <f>(Y1494*$AC1492+Z1495*$AD1492)/$AE1492</f>
        <v/>
      </c>
      <c r="Z1496" s="3" t="n"/>
      <c r="AO1496" s="3" t="n"/>
    </row>
    <row r="1497" ht="15.75" customHeight="1">
      <c r="B1497" s="68" t="n"/>
      <c r="C1497" s="40" t="n"/>
      <c r="D1497" s="40" t="n"/>
      <c r="E1497" s="40" t="n"/>
      <c r="F1497" s="40" t="n"/>
      <c r="G1497" s="40" t="n"/>
      <c r="H1497" s="40" t="n"/>
      <c r="I1497" s="40" t="n"/>
      <c r="J1497" s="40" t="n"/>
      <c r="K1497" s="40" t="n"/>
      <c r="L1497" s="40" t="n"/>
      <c r="M1497" s="40" t="n"/>
      <c r="N1497" s="40" t="n"/>
      <c r="O1497" s="40" t="n"/>
      <c r="P1497" s="40" t="n"/>
      <c r="Q1497" s="40" t="n"/>
      <c r="R1497" s="40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40" t="n"/>
      <c r="AB1497" s="40" t="n"/>
      <c r="AC1497" s="40" t="n"/>
      <c r="AD1497" s="40" t="n"/>
      <c r="AE1497" s="40" t="n"/>
      <c r="AF1497" s="40" t="n"/>
      <c r="AG1497" s="40" t="n"/>
      <c r="AH1497" s="40" t="n"/>
      <c r="AI1497" s="40" t="n"/>
      <c r="AJ1497" s="40" t="n"/>
      <c r="AK1497" s="40" t="n"/>
      <c r="AL1497" s="40" t="n"/>
      <c r="AM1497" s="40" t="n"/>
      <c r="AN1497" s="40" t="n"/>
    </row>
    <row r="1498" ht="15.75" customHeight="1">
      <c r="B1498" s="69" t="inlineStr">
        <is>
          <t>CLASSIFICATION DES VITESSES PRATIQUEES</t>
        </is>
      </c>
      <c r="C1498" s="70" t="n"/>
      <c r="D1498" s="70" t="n"/>
      <c r="E1498" s="70" t="n"/>
      <c r="F1498" s="70" t="n"/>
      <c r="G1498" s="70" t="n"/>
      <c r="H1498" s="70" t="n"/>
      <c r="I1498" s="70" t="n"/>
      <c r="J1498" s="70" t="n"/>
      <c r="K1498" s="70" t="n"/>
      <c r="L1498" s="70" t="n"/>
      <c r="M1498" s="70" t="n"/>
      <c r="N1498" s="70" t="n"/>
      <c r="O1498" s="70" t="n"/>
      <c r="P1498" s="70" t="n"/>
      <c r="Q1498" s="70" t="n"/>
      <c r="R1498" s="70" t="n"/>
      <c r="S1498" s="70" t="n"/>
      <c r="T1498" s="70" t="n"/>
      <c r="U1498" s="70" t="n"/>
      <c r="V1498" s="70" t="n"/>
      <c r="W1498" s="70" t="n"/>
      <c r="X1498" s="70" t="n"/>
      <c r="Y1498" s="70" t="n"/>
      <c r="Z1498" s="71" t="n"/>
      <c r="AA1498" s="452" t="inlineStr">
        <is>
          <t>RECAPITULATIF</t>
        </is>
      </c>
      <c r="AB1498" s="446" t="n"/>
      <c r="AC1498" s="446" t="n"/>
      <c r="AD1498" s="446" t="n"/>
      <c r="AE1498" s="446" t="n"/>
      <c r="AF1498" s="446" t="n"/>
      <c r="AG1498" s="446" t="n"/>
      <c r="AH1498" s="446" t="n"/>
      <c r="AI1498" s="446" t="n"/>
      <c r="AJ1498" s="446" t="n"/>
      <c r="AK1498" s="446" t="n"/>
      <c r="AL1498" s="446" t="n"/>
      <c r="AM1498" s="449" t="n"/>
      <c r="AN1498" s="72" t="n"/>
    </row>
    <row r="1499" ht="15.75" customHeight="1">
      <c r="B1499" s="73" t="n"/>
      <c r="C1499" s="40" t="n"/>
      <c r="D1499" s="40" t="n"/>
      <c r="E1499" s="40" t="n"/>
      <c r="F1499" s="40" t="n"/>
      <c r="G1499" s="40" t="n"/>
      <c r="H1499" s="40" t="n"/>
      <c r="I1499" s="40" t="n"/>
      <c r="J1499" s="40" t="n"/>
      <c r="K1499" s="40" t="n"/>
      <c r="L1499" s="40" t="n"/>
      <c r="M1499" s="40" t="n"/>
      <c r="N1499" s="40" t="n"/>
      <c r="O1499" s="40" t="n"/>
      <c r="P1499" s="40" t="n"/>
      <c r="Q1499" s="40" t="n"/>
      <c r="R1499" s="40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40" t="n"/>
      <c r="AB1499" s="40" t="n"/>
      <c r="AC1499" s="74" t="inlineStr">
        <is>
          <t>Vitesse limite =</t>
        </is>
      </c>
      <c r="AD1499" s="74" t="inlineStr">
        <is>
          <t>Vitesse limite =</t>
        </is>
      </c>
      <c r="AE1499" s="501" t="inlineStr">
        <is>
          <t>km/h</t>
        </is>
      </c>
      <c r="AF1499" s="40" t="inlineStr">
        <is>
          <t>{{VMAX}}</t>
        </is>
      </c>
      <c r="AG1499" s="74" t="inlineStr">
        <is>
          <t>Page =</t>
        </is>
      </c>
      <c r="AH1499" s="74" t="n">
        <v>24</v>
      </c>
      <c r="AI1499" s="501" t="inlineStr">
        <is>
          <t>h</t>
        </is>
      </c>
      <c r="AL1499" s="40" t="n"/>
      <c r="AM1499" s="40" t="n"/>
      <c r="AN1499" s="40" t="n"/>
    </row>
    <row r="1500" ht="15.75" customHeight="1">
      <c r="B1500" s="73" t="n"/>
      <c r="C1500" s="40" t="n"/>
      <c r="D1500" s="40" t="n"/>
      <c r="E1500" s="40" t="n"/>
      <c r="F1500" s="40" t="n"/>
      <c r="G1500" s="40" t="n"/>
      <c r="H1500" s="40" t="n"/>
      <c r="I1500" s="40" t="n"/>
      <c r="J1500" s="40" t="n"/>
      <c r="K1500" s="40" t="n"/>
      <c r="L1500" s="40" t="n"/>
      <c r="M1500" s="40" t="n"/>
      <c r="N1500" s="40" t="n"/>
      <c r="O1500" s="40" t="n"/>
      <c r="P1500" s="40" t="n"/>
      <c r="Q1500" s="40" t="n"/>
      <c r="R1500" s="40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451" t="inlineStr">
        <is>
          <t>Véhicules</t>
        </is>
      </c>
      <c r="AB1500" s="427" t="n"/>
      <c r="AC1500" s="428" t="n"/>
      <c r="AD1500" s="448" t="inlineStr">
        <is>
          <t>Débits</t>
        </is>
      </c>
      <c r="AE1500" s="449" t="n"/>
      <c r="AF1500" s="448" t="inlineStr">
        <is>
          <t>Vitesses</t>
        </is>
      </c>
      <c r="AG1500" s="446" t="n"/>
      <c r="AH1500" s="446" t="n"/>
      <c r="AI1500" s="446" t="n"/>
      <c r="AJ1500" s="449" t="n"/>
      <c r="AK1500" s="448" t="inlineStr">
        <is>
          <t>Périodes</t>
        </is>
      </c>
      <c r="AL1500" s="446" t="n"/>
      <c r="AM1500" s="449" t="n"/>
      <c r="AN1500" s="533" t="n"/>
    </row>
    <row r="1501" ht="15.75" customHeight="1">
      <c r="B1501" s="77" t="n"/>
      <c r="C1501" s="78" t="n"/>
      <c r="D1501" s="78" t="n"/>
      <c r="E1501" s="78" t="n"/>
      <c r="F1501" s="78" t="n"/>
      <c r="G1501" s="78" t="n"/>
      <c r="H1501" s="78" t="n"/>
      <c r="I1501" s="78" t="n"/>
      <c r="J1501" s="78" t="n"/>
      <c r="K1501" s="78" t="n"/>
      <c r="L1501" s="78" t="n"/>
      <c r="M1501" s="78" t="n"/>
      <c r="N1501" s="78" t="n"/>
      <c r="O1501" s="78" t="n"/>
      <c r="P1501" s="78" t="n"/>
      <c r="Q1501" s="78" t="n"/>
      <c r="R1501" s="78" t="n"/>
      <c r="S1501" s="78" t="n"/>
      <c r="T1501" s="78" t="n"/>
      <c r="U1501" s="78" t="n"/>
      <c r="V1501" s="78" t="n"/>
      <c r="W1501" s="78" t="n"/>
      <c r="X1501" s="78" t="n"/>
      <c r="Y1501" s="78" t="n"/>
      <c r="Z1501" s="78" t="n"/>
      <c r="AA1501" s="434" t="n"/>
      <c r="AB1501" s="435" t="n"/>
      <c r="AC1501" s="436" t="n"/>
      <c r="AD1501" s="79" t="inlineStr">
        <is>
          <t>Total</t>
        </is>
      </c>
      <c r="AE1501" s="80" t="inlineStr">
        <is>
          <t>TMH</t>
        </is>
      </c>
      <c r="AF1501" s="81" t="inlineStr">
        <is>
          <t>Vmoy</t>
        </is>
      </c>
      <c r="AG1501" s="82" t="inlineStr">
        <is>
          <t>V15</t>
        </is>
      </c>
      <c r="AH1501" s="83" t="inlineStr">
        <is>
          <t>V50</t>
        </is>
      </c>
      <c r="AI1501" s="472" t="inlineStr">
        <is>
          <t>V85</t>
        </is>
      </c>
      <c r="AJ1501" s="79" t="inlineStr">
        <is>
          <t>Infrac.</t>
        </is>
      </c>
      <c r="AK1501" s="85" t="n">
        <v>1</v>
      </c>
      <c r="AL1501" s="85" t="n">
        <v>2</v>
      </c>
      <c r="AM1501" s="86" t="n">
        <v>3</v>
      </c>
      <c r="AN1501" s="87" t="n"/>
    </row>
    <row r="1502" ht="15.75" customHeight="1">
      <c r="B1502" s="77" t="n"/>
      <c r="C1502" s="78" t="n"/>
      <c r="D1502" s="78" t="n"/>
      <c r="E1502" s="78" t="n"/>
      <c r="F1502" s="78" t="n"/>
      <c r="G1502" s="78" t="n"/>
      <c r="H1502" s="78" t="n"/>
      <c r="I1502" s="78" t="n"/>
      <c r="J1502" s="78" t="n"/>
      <c r="K1502" s="78" t="n"/>
      <c r="L1502" s="78" t="n"/>
      <c r="M1502" s="78" t="n"/>
      <c r="N1502" s="78" t="n"/>
      <c r="O1502" s="78" t="n"/>
      <c r="P1502" s="78" t="n"/>
      <c r="Q1502" s="78" t="n"/>
      <c r="R1502" s="78" t="n"/>
      <c r="S1502" s="78" t="n"/>
      <c r="T1502" s="78" t="n"/>
      <c r="U1502" s="78" t="n"/>
      <c r="V1502" s="78" t="n"/>
      <c r="W1502" s="78" t="n"/>
      <c r="X1502" s="78" t="n"/>
      <c r="Y1502" s="78" t="n"/>
      <c r="Z1502" s="78" t="n"/>
      <c r="AA1502" s="426" t="inlineStr">
        <is>
          <t>Tout véhicule (TV)</t>
        </is>
      </c>
      <c r="AB1502" s="427" t="n"/>
      <c r="AC1502" s="428" t="n"/>
      <c r="AD1502" s="88" t="n"/>
      <c r="AE1502" s="89" t="n"/>
      <c r="AF1502" s="481" t="n"/>
      <c r="AG1502" s="91" t="n"/>
      <c r="AH1502" s="92" t="n"/>
      <c r="AI1502" s="513" t="n"/>
      <c r="AJ1502" s="94" t="n"/>
      <c r="AK1502" s="32" t="n"/>
      <c r="AL1502" s="32" t="n"/>
      <c r="AM1502" s="95" t="n"/>
    </row>
    <row r="1503" ht="15.75" customFormat="1" customHeight="1" s="96">
      <c r="B1503" s="97" t="n"/>
      <c r="C1503" s="98" t="n"/>
      <c r="D1503" s="98" t="n"/>
      <c r="E1503" s="98" t="n"/>
      <c r="F1503" s="98" t="n"/>
      <c r="G1503" s="98" t="n"/>
      <c r="H1503" s="98" t="n"/>
      <c r="I1503" s="98" t="n"/>
      <c r="J1503" s="98" t="n"/>
      <c r="K1503" s="98" t="n"/>
      <c r="L1503" s="98" t="n"/>
      <c r="M1503" s="98" t="n"/>
      <c r="N1503" s="98" t="n"/>
      <c r="O1503" s="98" t="n"/>
      <c r="P1503" s="98" t="n"/>
      <c r="Q1503" s="98" t="n"/>
      <c r="R1503" s="98" t="n"/>
      <c r="S1503" s="98" t="n"/>
      <c r="T1503" s="98" t="n"/>
      <c r="U1503" s="98" t="n"/>
      <c r="V1503" s="98" t="n"/>
      <c r="W1503" s="98" t="n"/>
      <c r="X1503" s="98" t="n"/>
      <c r="Y1503" s="98" t="n"/>
      <c r="Z1503" s="98" t="n"/>
      <c r="AA1503" s="99" t="n"/>
      <c r="AB1503" s="100" t="n"/>
      <c r="AC1503" s="101" t="n"/>
      <c r="AD1503" s="371" t="n"/>
      <c r="AE1503" s="102" t="n"/>
      <c r="AF1503" s="103" t="n"/>
      <c r="AG1503" s="104" t="n"/>
      <c r="AH1503" s="105" t="n"/>
      <c r="AI1503" s="106" t="n"/>
      <c r="AJ1503" s="376" t="n"/>
      <c r="AK1503" s="385" t="n"/>
      <c r="AL1503" s="386" t="n"/>
      <c r="AM1503" s="387" t="n"/>
      <c r="AO1503" s="107" t="n"/>
      <c r="AP1503" s="108" t="n"/>
      <c r="AQ1503" s="108" t="n"/>
      <c r="AR1503" s="108" t="n"/>
      <c r="AS1503" s="108" t="n"/>
    </row>
    <row r="1504" ht="15.75" customHeight="1">
      <c r="B1504" s="77" t="n"/>
      <c r="C1504" s="78" t="n"/>
      <c r="D1504" s="78" t="n"/>
      <c r="E1504" s="78" t="n"/>
      <c r="F1504" s="78" t="n"/>
      <c r="G1504" s="78" t="n"/>
      <c r="H1504" s="78" t="n"/>
      <c r="I1504" s="78" t="n"/>
      <c r="J1504" s="78" t="n"/>
      <c r="K1504" s="78" t="n"/>
      <c r="L1504" s="78" t="n"/>
      <c r="M1504" s="78" t="n"/>
      <c r="N1504" s="78" t="n"/>
      <c r="O1504" s="78" t="n"/>
      <c r="P1504" s="78" t="n"/>
      <c r="Q1504" s="78" t="n"/>
      <c r="R1504" s="78" t="n"/>
      <c r="S1504" s="78" t="n"/>
      <c r="T1504" s="78" t="n"/>
      <c r="U1504" s="78" t="n"/>
      <c r="V1504" s="78" t="n"/>
      <c r="W1504" s="78" t="n"/>
      <c r="X1504" s="78" t="n"/>
      <c r="Y1504" s="78" t="n"/>
      <c r="Z1504" s="78" t="n"/>
      <c r="AA1504" s="551" t="inlineStr">
        <is>
          <t>Véhicules légers (VL)</t>
        </is>
      </c>
      <c r="AB1504" s="427" t="n"/>
      <c r="AC1504" s="428" t="n"/>
      <c r="AD1504" s="109" t="n"/>
      <c r="AE1504" s="110" t="n"/>
      <c r="AF1504" s="111" t="n"/>
      <c r="AG1504" s="112" t="n"/>
      <c r="AH1504" s="113" t="n"/>
      <c r="AI1504" s="114" t="n"/>
      <c r="AJ1504" s="115" t="n"/>
      <c r="AK1504" s="116" t="n"/>
      <c r="AL1504" s="116" t="n"/>
      <c r="AM1504" s="117" t="n"/>
    </row>
    <row r="1505" ht="15.75" customFormat="1" customHeight="1" s="96">
      <c r="B1505" s="97" t="n"/>
      <c r="C1505" s="98" t="n"/>
      <c r="D1505" s="98" t="n"/>
      <c r="E1505" s="98" t="n"/>
      <c r="F1505" s="98" t="n"/>
      <c r="G1505" s="98" t="n"/>
      <c r="H1505" s="98" t="n"/>
      <c r="I1505" s="98" t="n"/>
      <c r="J1505" s="98" t="n"/>
      <c r="K1505" s="98" t="n"/>
      <c r="L1505" s="98" t="n"/>
      <c r="M1505" s="98" t="n"/>
      <c r="N1505" s="98" t="n"/>
      <c r="O1505" s="98" t="n"/>
      <c r="P1505" s="98" t="n"/>
      <c r="Q1505" s="98" t="n"/>
      <c r="R1505" s="98" t="n"/>
      <c r="S1505" s="98" t="n"/>
      <c r="T1505" s="98" t="n"/>
      <c r="U1505" s="98" t="n"/>
      <c r="V1505" s="98" t="n"/>
      <c r="W1505" s="98" t="n"/>
      <c r="X1505" s="98" t="n"/>
      <c r="Y1505" s="98" t="n"/>
      <c r="Z1505" s="98" t="n"/>
      <c r="AA1505" s="118" t="n"/>
      <c r="AB1505" s="119" t="n"/>
      <c r="AC1505" s="120" t="n"/>
      <c r="AD1505" s="372" t="n"/>
      <c r="AE1505" s="121" t="n"/>
      <c r="AF1505" s="419" t="n"/>
      <c r="AG1505" s="122" t="n"/>
      <c r="AH1505" s="123" t="n"/>
      <c r="AI1505" s="124" t="n"/>
      <c r="AJ1505" s="375" t="n"/>
      <c r="AK1505" s="390" t="n"/>
      <c r="AL1505" s="389" t="n"/>
      <c r="AM1505" s="388" t="n"/>
      <c r="AO1505" s="107" t="n"/>
      <c r="AP1505" s="108" t="n"/>
      <c r="AQ1505" s="108" t="n"/>
      <c r="AR1505" s="108" t="n"/>
      <c r="AS1505" s="108" t="n"/>
    </row>
    <row r="1506" ht="15.75" customHeight="1">
      <c r="B1506" s="77" t="n"/>
      <c r="C1506" s="78" t="n"/>
      <c r="D1506" s="78" t="n"/>
      <c r="E1506" s="78" t="n"/>
      <c r="F1506" s="78" t="n"/>
      <c r="G1506" s="78" t="n"/>
      <c r="H1506" s="78" t="n"/>
      <c r="I1506" s="78" t="n"/>
      <c r="J1506" s="78" t="n"/>
      <c r="K1506" s="78" t="n"/>
      <c r="L1506" s="78" t="n"/>
      <c r="M1506" s="78" t="n"/>
      <c r="N1506" s="78" t="n"/>
      <c r="O1506" s="78" t="n"/>
      <c r="P1506" s="78" t="n"/>
      <c r="Q1506" s="78" t="n"/>
      <c r="R1506" s="78" t="n"/>
      <c r="S1506" s="78" t="n"/>
      <c r="T1506" s="78" t="n"/>
      <c r="U1506" s="78" t="n"/>
      <c r="V1506" s="78" t="n"/>
      <c r="W1506" s="78" t="n"/>
      <c r="X1506" s="78" t="n"/>
      <c r="Y1506" s="78" t="n"/>
      <c r="Z1506" s="78" t="n"/>
      <c r="AA1506" s="549" t="inlineStr">
        <is>
          <t>Poids lourds (PL)</t>
        </is>
      </c>
      <c r="AB1506" s="427" t="n"/>
      <c r="AC1506" s="428" t="n"/>
      <c r="AD1506" s="125" t="n"/>
      <c r="AE1506" s="126" t="n"/>
      <c r="AF1506" s="127" t="n"/>
      <c r="AG1506" s="128" t="n"/>
      <c r="AH1506" s="129" t="n"/>
      <c r="AI1506" s="130" t="n"/>
      <c r="AJ1506" s="131" t="n"/>
      <c r="AK1506" s="132" t="n"/>
      <c r="AL1506" s="132" t="n"/>
      <c r="AM1506" s="133" t="n"/>
    </row>
    <row r="1507" ht="15.75" customFormat="1" customHeight="1" s="96">
      <c r="B1507" s="97" t="n"/>
      <c r="C1507" s="98" t="n"/>
      <c r="D1507" s="98" t="n"/>
      <c r="E1507" s="98" t="n"/>
      <c r="F1507" s="98" t="n"/>
      <c r="G1507" s="98" t="n"/>
      <c r="H1507" s="98" t="n"/>
      <c r="I1507" s="98" t="n"/>
      <c r="J1507" s="98" t="n"/>
      <c r="K1507" s="98" t="n"/>
      <c r="L1507" s="98" t="n"/>
      <c r="M1507" s="98" t="n"/>
      <c r="N1507" s="98" t="n"/>
      <c r="O1507" s="98" t="n"/>
      <c r="P1507" s="98" t="n"/>
      <c r="Q1507" s="98" t="n"/>
      <c r="R1507" s="98" t="n"/>
      <c r="S1507" s="98" t="n"/>
      <c r="T1507" s="98" t="n"/>
      <c r="U1507" s="98" t="n"/>
      <c r="V1507" s="98" t="n"/>
      <c r="W1507" s="98" t="n"/>
      <c r="X1507" s="98" t="n"/>
      <c r="Y1507" s="98" t="n"/>
      <c r="Z1507" s="98" t="n"/>
      <c r="AA1507" s="134" t="n"/>
      <c r="AB1507" s="135" t="n"/>
      <c r="AC1507" s="136" t="n"/>
      <c r="AD1507" s="373">
        <f>AD1493</f>
        <v/>
      </c>
      <c r="AE1507" s="137" t="n"/>
      <c r="AF1507" s="418" t="inlineStr">
        <is>
          <t>km/h</t>
        </is>
      </c>
      <c r="AG1507" s="138">
        <f>SUMPRODUCT(MATCH(1,--($C1495:$Z1495&gt;15),0))</f>
        <v/>
      </c>
      <c r="AH1507" s="139">
        <f>SUMPRODUCT(MATCH(1,--($C1495:$Z1495&gt;50),0))</f>
        <v/>
      </c>
      <c r="AI1507" s="140">
        <f>SUMPRODUCT(MATCH(1,--($C1495:$Z1495&gt;85),0))</f>
        <v/>
      </c>
      <c r="AJ1507" s="374">
        <f>AJ1506/AD1506</f>
        <v/>
      </c>
      <c r="AK1507" s="391">
        <f>AK1506/$AD1506</f>
        <v/>
      </c>
      <c r="AL1507" s="393">
        <f>AL1506/$AD1506</f>
        <v/>
      </c>
      <c r="AM1507" s="392">
        <f>AM1506/$AD1506</f>
        <v/>
      </c>
      <c r="AO1507" s="107" t="n"/>
      <c r="AP1507" s="108" t="n"/>
      <c r="AQ1507" s="108" t="n"/>
      <c r="AR1507" s="108" t="n"/>
      <c r="AS1507" s="108" t="n"/>
    </row>
    <row r="1508" ht="15.75" customHeight="1">
      <c r="B1508" s="77" t="n"/>
      <c r="C1508" s="78" t="n"/>
      <c r="D1508" s="78" t="n"/>
      <c r="E1508" s="78" t="n"/>
      <c r="F1508" s="78" t="n"/>
      <c r="G1508" s="78" t="n"/>
      <c r="H1508" s="78" t="n"/>
      <c r="I1508" s="78" t="n"/>
      <c r="J1508" s="78" t="n"/>
      <c r="K1508" s="78" t="n"/>
      <c r="L1508" s="78" t="n"/>
      <c r="M1508" s="78" t="n"/>
      <c r="N1508" s="78" t="n"/>
      <c r="O1508" s="78" t="n"/>
      <c r="P1508" s="78" t="n"/>
      <c r="Q1508" s="78" t="n"/>
      <c r="R1508" s="78" t="n"/>
      <c r="S1508" s="78" t="n"/>
      <c r="T1508" s="78" t="n"/>
      <c r="U1508" s="78" t="n"/>
      <c r="V1508" s="78" t="n"/>
      <c r="W1508" s="78" t="n"/>
      <c r="X1508" s="78" t="n"/>
      <c r="Y1508" s="78" t="n"/>
      <c r="Z1508" s="78" t="n"/>
      <c r="AB1508" s="141" t="n"/>
      <c r="AC1508" s="141" t="n"/>
      <c r="AD1508" s="142" t="n"/>
      <c r="AE1508" s="143" t="n"/>
      <c r="AF1508" s="143" t="n"/>
      <c r="AG1508" s="143" t="n"/>
      <c r="AH1508" s="143" t="n"/>
      <c r="AI1508" s="438" t="inlineStr">
        <is>
          <t>Période 1:</t>
        </is>
      </c>
      <c r="AK1508" s="316" t="inlineStr">
        <is>
          <t>{{P1_START}}</t>
        </is>
      </c>
      <c r="AL1508" s="425" t="inlineStr">
        <is>
          <t>à</t>
        </is>
      </c>
      <c r="AM1508" s="316" t="inlineStr">
        <is>
          <t>{{P1_END}}</t>
        </is>
      </c>
      <c r="AN1508" s="144" t="n"/>
    </row>
    <row r="1509" ht="15.75" customHeight="1">
      <c r="B1509" s="77" t="n"/>
      <c r="C1509" s="78" t="n"/>
      <c r="D1509" s="78" t="n"/>
      <c r="E1509" s="78" t="n"/>
      <c r="F1509" s="78" t="n"/>
      <c r="G1509" s="78" t="n"/>
      <c r="H1509" s="78" t="n"/>
      <c r="I1509" s="78" t="n"/>
      <c r="J1509" s="78" t="n"/>
      <c r="K1509" s="78" t="n"/>
      <c r="L1509" s="78" t="n"/>
      <c r="M1509" s="78" t="n"/>
      <c r="N1509" s="78" t="n"/>
      <c r="O1509" s="78" t="n"/>
      <c r="P1509" s="78" t="n"/>
      <c r="Q1509" s="78" t="n"/>
      <c r="R1509" s="78" t="n"/>
      <c r="S1509" s="78" t="n"/>
      <c r="T1509" s="78" t="n"/>
      <c r="U1509" s="78" t="n"/>
      <c r="V1509" s="78" t="n"/>
      <c r="W1509" s="78" t="n"/>
      <c r="X1509" s="78" t="n"/>
      <c r="Y1509" s="78" t="n"/>
      <c r="Z1509" s="78" t="n"/>
      <c r="AB1509" s="145" t="n"/>
      <c r="AC1509" s="145" t="n"/>
      <c r="AD1509" s="146" t="n"/>
      <c r="AE1509" s="147" t="n"/>
      <c r="AF1509" s="147" t="n"/>
      <c r="AG1509" s="147" t="n"/>
      <c r="AH1509" s="147" t="n"/>
      <c r="AI1509" s="438" t="inlineStr">
        <is>
          <t>Période 2:</t>
        </is>
      </c>
      <c r="AK1509" s="316" t="inlineStr">
        <is>
          <t>{{P2_START}}</t>
        </is>
      </c>
      <c r="AL1509" s="425" t="inlineStr">
        <is>
          <t>à</t>
        </is>
      </c>
      <c r="AM1509" s="316" t="inlineStr">
        <is>
          <t>{{P2_END}}</t>
        </is>
      </c>
      <c r="AN1509" s="144" t="n"/>
    </row>
    <row r="1510" ht="15.75" customHeight="1">
      <c r="B1510" s="77" t="n"/>
      <c r="C1510" s="78" t="n"/>
      <c r="D1510" s="78" t="n"/>
      <c r="E1510" s="78" t="n"/>
      <c r="F1510" s="78" t="n"/>
      <c r="G1510" s="78" t="n"/>
      <c r="H1510" s="78" t="n"/>
      <c r="I1510" s="78" t="n"/>
      <c r="J1510" s="78" t="n"/>
      <c r="K1510" s="78" t="n"/>
      <c r="L1510" s="78" t="n"/>
      <c r="M1510" s="78" t="n"/>
      <c r="N1510" s="78" t="n"/>
      <c r="O1510" s="78" t="n"/>
      <c r="P1510" s="78" t="n"/>
      <c r="Q1510" s="78" t="n"/>
      <c r="R1510" s="78" t="n"/>
      <c r="S1510" s="78" t="n"/>
      <c r="T1510" s="78" t="n"/>
      <c r="U1510" s="78" t="n"/>
      <c r="V1510" s="78" t="n"/>
      <c r="W1510" s="78" t="n"/>
      <c r="X1510" s="78" t="n"/>
      <c r="Y1510" s="78" t="n"/>
      <c r="Z1510" s="78" t="n"/>
      <c r="AB1510" s="148" t="n"/>
      <c r="AC1510" s="148" t="n"/>
      <c r="AD1510" s="146" t="n"/>
      <c r="AE1510" s="147" t="n"/>
      <c r="AF1510" s="147" t="n"/>
      <c r="AG1510" s="147" t="n"/>
      <c r="AH1510" s="147" t="n"/>
      <c r="AI1510" s="438" t="inlineStr">
        <is>
          <t>Période 3:</t>
        </is>
      </c>
      <c r="AK1510" s="316" t="inlineStr">
        <is>
          <t>{{P3_START}}</t>
        </is>
      </c>
      <c r="AL1510" s="425" t="inlineStr">
        <is>
          <t>à</t>
        </is>
      </c>
      <c r="AM1510" s="316" t="inlineStr">
        <is>
          <t>{{P3_END}}</t>
        </is>
      </c>
      <c r="AN1510" s="144" t="n"/>
    </row>
    <row r="1511" ht="15.75" customHeight="1">
      <c r="B1511" s="77" t="n"/>
      <c r="C1511" s="78" t="n"/>
      <c r="D1511" s="78" t="n"/>
      <c r="E1511" s="78" t="n"/>
      <c r="F1511" s="78" t="n"/>
      <c r="G1511" s="78" t="n"/>
      <c r="H1511" s="78" t="n"/>
      <c r="I1511" s="78" t="n"/>
      <c r="J1511" s="78" t="n"/>
      <c r="K1511" s="78" t="n"/>
      <c r="L1511" s="78" t="n"/>
      <c r="M1511" s="78" t="n"/>
      <c r="N1511" s="78" t="n"/>
      <c r="O1511" s="78" t="n"/>
      <c r="P1511" s="78" t="n"/>
      <c r="Q1511" s="78" t="n"/>
      <c r="R1511" s="78" t="n"/>
      <c r="S1511" s="78" t="n"/>
      <c r="T1511" s="78" t="n"/>
      <c r="U1511" s="78" t="n"/>
      <c r="V1511" s="78" t="n"/>
      <c r="W1511" s="78" t="n"/>
      <c r="X1511" s="78" t="n"/>
      <c r="Y1511" s="78" t="n"/>
      <c r="Z1511" s="78" t="n"/>
      <c r="AB1511" s="149" t="n"/>
      <c r="AC1511" s="74" t="n"/>
      <c r="AD1511" s="150" t="n"/>
      <c r="AE1511" s="150" t="n"/>
      <c r="AF1511" s="149" t="n"/>
      <c r="AG1511" s="150" t="n"/>
      <c r="AH1511" s="150" t="n"/>
      <c r="AI1511" s="151" t="n"/>
      <c r="AJ1511" s="151" t="n"/>
      <c r="AK1511" s="151" t="n"/>
      <c r="AL1511" s="151" t="n"/>
      <c r="AM1511" s="151" t="n"/>
      <c r="AN1511" s="151" t="n"/>
    </row>
    <row r="1512" ht="15.75" customHeight="1">
      <c r="B1512" s="77" t="n"/>
      <c r="C1512" s="78" t="n"/>
      <c r="D1512" s="78" t="n"/>
      <c r="E1512" s="78" t="n"/>
      <c r="F1512" s="78" t="n"/>
      <c r="G1512" s="78" t="n"/>
      <c r="H1512" s="78" t="n"/>
      <c r="I1512" s="78" t="n"/>
      <c r="J1512" s="78" t="n"/>
      <c r="K1512" s="78" t="n"/>
      <c r="L1512" s="78" t="n"/>
      <c r="M1512" s="78" t="n"/>
      <c r="N1512" s="78" t="n"/>
      <c r="O1512" s="78" t="n"/>
      <c r="P1512" s="78" t="n"/>
      <c r="Q1512" s="78" t="n"/>
      <c r="R1512" s="78" t="n"/>
      <c r="S1512" s="78" t="n"/>
      <c r="T1512" s="78" t="n"/>
      <c r="U1512" s="78" t="n"/>
      <c r="V1512" s="78" t="n"/>
      <c r="W1512" s="78" t="n"/>
      <c r="X1512" s="78" t="n"/>
      <c r="Y1512" s="78" t="n"/>
      <c r="Z1512" s="78" t="n"/>
      <c r="AA1512" s="40" t="n"/>
      <c r="AB1512" s="40" t="n"/>
      <c r="AC1512" s="40" t="n"/>
      <c r="AD1512" s="40" t="n"/>
      <c r="AE1512" s="40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</row>
    <row r="1513" ht="15.75" customHeight="1"/>
    <row r="1514" ht="15.75" customHeight="1">
      <c r="B1514" s="5" t="n"/>
      <c r="C1514" s="6" t="n"/>
      <c r="D1514" s="6" t="n"/>
      <c r="E1514" s="6" t="n"/>
      <c r="F1514" s="7" t="n"/>
      <c r="G1514" s="445" t="inlineStr">
        <is>
          <t>MOYENNE DE LA PERIODE DE RELEVE</t>
        </is>
      </c>
      <c r="H1514" s="446" t="n"/>
      <c r="I1514" s="446" t="n"/>
      <c r="J1514" s="446" t="n"/>
      <c r="K1514" s="446" t="n"/>
      <c r="L1514" s="446" t="n"/>
      <c r="M1514" s="446" t="n"/>
      <c r="N1514" s="446" t="n"/>
      <c r="O1514" s="446" t="n"/>
      <c r="P1514" s="446" t="n"/>
      <c r="Q1514" s="446" t="n"/>
      <c r="R1514" s="446" t="n"/>
      <c r="S1514" s="446" t="n"/>
      <c r="T1514" s="446" t="n"/>
      <c r="U1514" s="446" t="n"/>
      <c r="V1514" s="446" t="n"/>
      <c r="W1514" s="446" t="n"/>
      <c r="X1514" s="446" t="n"/>
      <c r="Y1514" s="446" t="n"/>
      <c r="Z1514" s="446" t="n"/>
      <c r="AA1514" s="446" t="n"/>
      <c r="AB1514" s="446" t="n"/>
      <c r="AC1514" s="446" t="n"/>
      <c r="AD1514" s="446" t="n"/>
      <c r="AE1514" s="446" t="n"/>
      <c r="AF1514" s="446" t="n"/>
      <c r="AG1514" s="8" t="n"/>
      <c r="AH1514" s="8" t="n"/>
      <c r="AI1514" s="8" t="n"/>
      <c r="AJ1514" s="8" t="n"/>
      <c r="AK1514" s="8" t="n"/>
      <c r="AL1514" s="8" t="n"/>
      <c r="AM1514" s="9" t="n"/>
      <c r="AN1514" s="10" t="n"/>
    </row>
    <row r="1515" ht="15.75" customHeight="1">
      <c r="B1515" s="11" t="n"/>
      <c r="C1515" s="12" t="n"/>
      <c r="D1515" s="12" t="n"/>
      <c r="E1515" s="12" t="n"/>
      <c r="F1515" s="13" t="n"/>
      <c r="G1515" s="550" t="inlineStr">
        <is>
          <t>SENS1</t>
        </is>
      </c>
      <c r="H1515" s="427" t="n"/>
      <c r="I1515" s="427" t="n"/>
      <c r="J1515" s="428" t="n"/>
      <c r="K1515" s="444" t="inlineStr">
        <is>
          <t>Sens</t>
        </is>
      </c>
      <c r="L1515" s="440" t="n">
        <v>1</v>
      </c>
      <c r="M1515" s="447" t="inlineStr">
        <is>
          <t>Voie</t>
        </is>
      </c>
      <c r="N1515" s="440" t="n">
        <v>0</v>
      </c>
      <c r="O1515" s="14" t="n"/>
      <c r="P1515" s="15" t="n"/>
      <c r="Q1515" s="441" t="inlineStr">
        <is>
          <t>{{SECT_INFO}}</t>
        </is>
      </c>
      <c r="R1515" s="427" t="n"/>
      <c r="S1515" s="427" t="n"/>
      <c r="T1515" s="427" t="n"/>
      <c r="U1515" s="427" t="n"/>
      <c r="V1515" s="427" t="n"/>
      <c r="W1515" s="427" t="n"/>
      <c r="X1515" s="427" t="n"/>
      <c r="Y1515" s="428" t="n"/>
      <c r="Z1515" s="441" t="inlineStr">
        <is>
          <t>{{SURVEY_PERIOD}}</t>
        </is>
      </c>
      <c r="AA1515" s="427" t="n"/>
      <c r="AB1515" s="427" t="n"/>
      <c r="AC1515" s="427" t="n"/>
      <c r="AD1515" s="427" t="n"/>
      <c r="AE1515" s="427" t="n"/>
      <c r="AF1515" s="428" t="n"/>
      <c r="AG1515" s="441" t="inlineStr">
        <is>
          <t>Mode 4 / Seq = 60mn</t>
        </is>
      </c>
      <c r="AH1515" s="427" t="n"/>
      <c r="AI1515" s="427" t="n"/>
      <c r="AJ1515" s="427" t="n"/>
      <c r="AK1515" s="427" t="n"/>
      <c r="AL1515" s="427" t="n"/>
      <c r="AM1515" s="428" t="n"/>
      <c r="AN1515" s="16" t="n"/>
    </row>
    <row r="1516" ht="15.75" customHeight="1">
      <c r="B1516" s="11" t="n"/>
      <c r="C1516" s="12" t="n"/>
      <c r="D1516" s="12" t="n"/>
      <c r="E1516" s="12" t="n"/>
      <c r="F1516" s="13" t="n"/>
      <c r="G1516" s="431" t="n"/>
      <c r="J1516" s="433" t="n"/>
      <c r="K1516" s="434" t="n"/>
      <c r="L1516" s="435" t="n"/>
      <c r="M1516" s="435" t="n"/>
      <c r="N1516" s="435" t="n"/>
      <c r="O1516" s="17" t="n"/>
      <c r="P1516" s="18" t="n"/>
      <c r="Q1516" s="434" t="n"/>
      <c r="R1516" s="435" t="n"/>
      <c r="S1516" s="435" t="n"/>
      <c r="T1516" s="435" t="n"/>
      <c r="U1516" s="435" t="n"/>
      <c r="V1516" s="435" t="n"/>
      <c r="W1516" s="435" t="n"/>
      <c r="X1516" s="435" t="n"/>
      <c r="Y1516" s="436" t="n"/>
      <c r="Z1516" s="434" t="n"/>
      <c r="AA1516" s="435" t="n"/>
      <c r="AB1516" s="435" t="n"/>
      <c r="AC1516" s="435" t="n"/>
      <c r="AD1516" s="435" t="n"/>
      <c r="AE1516" s="435" t="n"/>
      <c r="AF1516" s="436" t="n"/>
      <c r="AG1516" s="434" t="n"/>
      <c r="AH1516" s="435" t="n"/>
      <c r="AI1516" s="435" t="n"/>
      <c r="AJ1516" s="435" t="n"/>
      <c r="AK1516" s="435" t="n"/>
      <c r="AL1516" s="435" t="n"/>
      <c r="AM1516" s="436" t="n"/>
      <c r="AN1516" s="16" t="n"/>
    </row>
    <row r="1517" ht="15.75" customHeight="1">
      <c r="B1517" s="11" t="n"/>
      <c r="C1517" s="12" t="n"/>
      <c r="D1517" s="12" t="n"/>
      <c r="E1517" s="12" t="n"/>
      <c r="F1517" s="13" t="n"/>
      <c r="G1517" s="431" t="n"/>
      <c r="J1517" s="433" t="n"/>
      <c r="K1517" s="443" t="inlineStr">
        <is>
          <t>{{LOCATION}}</t>
        </is>
      </c>
      <c r="L1517" s="427" t="n"/>
      <c r="M1517" s="427" t="n"/>
      <c r="N1517" s="427" t="n"/>
      <c r="O1517" s="427" t="n"/>
      <c r="P1517" s="427" t="n"/>
      <c r="Q1517" s="427" t="n"/>
      <c r="R1517" s="427" t="n"/>
      <c r="S1517" s="427" t="n"/>
      <c r="T1517" s="427" t="n"/>
      <c r="U1517" s="427" t="n"/>
      <c r="V1517" s="427" t="n"/>
      <c r="W1517" s="427" t="n"/>
      <c r="X1517" s="427" t="n"/>
      <c r="Y1517" s="427" t="n"/>
      <c r="Z1517" s="427" t="n"/>
      <c r="AA1517" s="427" t="n"/>
      <c r="AB1517" s="427" t="n"/>
      <c r="AC1517" s="427" t="n"/>
      <c r="AD1517" s="427" t="n"/>
      <c r="AE1517" s="427" t="n"/>
      <c r="AF1517" s="427" t="n"/>
      <c r="AG1517" s="427" t="n"/>
      <c r="AH1517" s="427" t="n"/>
      <c r="AI1517" s="427" t="n"/>
      <c r="AJ1517" s="447" t="inlineStr">
        <is>
          <t>Page</t>
        </is>
      </c>
      <c r="AK1517" s="442" t="inlineStr">
        <is>
          <t>-</t>
        </is>
      </c>
      <c r="AL1517" s="19" t="n"/>
      <c r="AM1517" s="20" t="n"/>
      <c r="AN1517" s="21" t="n"/>
    </row>
    <row r="1518" ht="15.75" customHeight="1">
      <c r="B1518" s="22" t="n"/>
      <c r="C1518" s="23" t="n"/>
      <c r="D1518" s="23" t="n"/>
      <c r="E1518" s="23" t="n"/>
      <c r="F1518" s="24" t="n"/>
      <c r="G1518" s="434" t="n"/>
      <c r="H1518" s="435" t="n"/>
      <c r="I1518" s="435" t="n"/>
      <c r="J1518" s="436" t="n"/>
      <c r="K1518" s="434" t="n"/>
      <c r="L1518" s="435" t="n"/>
      <c r="M1518" s="435" t="n"/>
      <c r="N1518" s="435" t="n"/>
      <c r="O1518" s="435" t="n"/>
      <c r="P1518" s="435" t="n"/>
      <c r="Q1518" s="435" t="n"/>
      <c r="R1518" s="435" t="n"/>
      <c r="S1518" s="435" t="n"/>
      <c r="T1518" s="435" t="n"/>
      <c r="U1518" s="435" t="n"/>
      <c r="V1518" s="435" t="n"/>
      <c r="W1518" s="435" t="n"/>
      <c r="X1518" s="435" t="n"/>
      <c r="Y1518" s="435" t="n"/>
      <c r="Z1518" s="435" t="n"/>
      <c r="AA1518" s="435" t="n"/>
      <c r="AB1518" s="435" t="n"/>
      <c r="AC1518" s="435" t="n"/>
      <c r="AD1518" s="435" t="n"/>
      <c r="AE1518" s="435" t="n"/>
      <c r="AF1518" s="435" t="n"/>
      <c r="AG1518" s="435" t="n"/>
      <c r="AH1518" s="435" t="n"/>
      <c r="AI1518" s="435" t="n"/>
      <c r="AJ1518" s="435" t="n"/>
      <c r="AK1518" s="435" t="n"/>
      <c r="AL1518" s="25" t="n"/>
      <c r="AM1518" s="26" t="n"/>
    </row>
    <row r="1519" ht="15.75" customFormat="1" customHeight="1" s="27">
      <c r="B1519" s="28" t="n"/>
      <c r="C1519" s="29" t="n"/>
      <c r="D1519" s="29" t="n"/>
      <c r="E1519" s="29" t="n"/>
      <c r="F1519" s="29" t="n"/>
      <c r="G1519" s="29" t="n"/>
      <c r="H1519" s="29" t="n"/>
      <c r="I1519" s="29" t="n"/>
      <c r="J1519" s="29" t="n"/>
      <c r="K1519" s="29" t="n"/>
      <c r="L1519" s="29" t="n"/>
      <c r="M1519" s="29" t="n"/>
      <c r="N1519" s="29" t="n"/>
      <c r="O1519" s="29" t="n"/>
      <c r="P1519" s="29" t="n"/>
      <c r="Q1519" s="29" t="n"/>
      <c r="R1519" s="29" t="n"/>
      <c r="S1519" s="29" t="n"/>
      <c r="T1519" s="29" t="n"/>
      <c r="U1519" s="29" t="n"/>
      <c r="V1519" s="29" t="n"/>
      <c r="W1519" s="29" t="n"/>
      <c r="X1519" s="29" t="n"/>
      <c r="Y1519" s="29" t="n"/>
      <c r="Z1519" s="29" t="n"/>
      <c r="AO1519" s="3" t="n"/>
      <c r="AP1519" s="4" t="n"/>
      <c r="AQ1519" s="4" t="n"/>
      <c r="AR1519" s="4" t="n"/>
      <c r="AS1519" s="4" t="n"/>
    </row>
    <row r="1520" hidden="1" ht="15.75" customFormat="1" customHeight="1" s="30">
      <c r="B1520" s="31" t="inlineStr">
        <is>
          <t>Vitesses</t>
        </is>
      </c>
      <c r="C1520" s="31" t="n">
        <v>0</v>
      </c>
      <c r="D1520" s="31" t="n">
        <v>20</v>
      </c>
      <c r="E1520" s="31" t="n">
        <v>20</v>
      </c>
      <c r="F1520" s="31" t="n">
        <v>30</v>
      </c>
      <c r="G1520" s="31" t="n">
        <v>30</v>
      </c>
      <c r="H1520" s="31" t="n">
        <v>40</v>
      </c>
      <c r="I1520" s="31" t="n">
        <v>40</v>
      </c>
      <c r="J1520" s="31" t="n">
        <v>50</v>
      </c>
      <c r="K1520" s="31" t="n">
        <v>50</v>
      </c>
      <c r="L1520" s="31" t="n">
        <v>60</v>
      </c>
      <c r="M1520" s="31" t="n">
        <v>60</v>
      </c>
      <c r="N1520" s="31" t="n">
        <v>70</v>
      </c>
      <c r="O1520" s="31" t="n">
        <v>70</v>
      </c>
      <c r="P1520" s="31" t="n">
        <v>80</v>
      </c>
      <c r="Q1520" s="31" t="n">
        <v>80</v>
      </c>
      <c r="R1520" s="31" t="n">
        <v>90</v>
      </c>
      <c r="S1520" s="31" t="n">
        <v>90</v>
      </c>
      <c r="T1520" s="31" t="n">
        <v>100</v>
      </c>
      <c r="U1520" s="31" t="n">
        <v>100</v>
      </c>
      <c r="V1520" s="31" t="n">
        <v>110</v>
      </c>
      <c r="W1520" s="31" t="n">
        <v>110</v>
      </c>
      <c r="X1520" s="31" t="n">
        <v>120</v>
      </c>
      <c r="Y1520" s="31" t="n">
        <v>120</v>
      </c>
      <c r="Z1520" s="31" t="n">
        <v>130</v>
      </c>
      <c r="AO1520" s="3" t="n"/>
    </row>
    <row r="1521" ht="15.75" customHeight="1">
      <c r="B1521" s="450" t="n"/>
      <c r="C1521" s="32" t="n"/>
      <c r="D1521" s="32" t="inlineStr">
        <is>
          <t>&lt;20</t>
        </is>
      </c>
      <c r="E1521" s="32" t="n"/>
      <c r="F1521" s="32" t="inlineStr">
        <is>
          <t>20 - 30</t>
        </is>
      </c>
      <c r="G1521" s="32" t="n"/>
      <c r="H1521" s="32" t="inlineStr">
        <is>
          <t>30 - 40</t>
        </is>
      </c>
      <c r="I1521" s="32" t="n"/>
      <c r="J1521" s="32" t="inlineStr">
        <is>
          <t>40 - 50</t>
        </is>
      </c>
      <c r="K1521" s="32" t="n"/>
      <c r="L1521" s="32" t="inlineStr">
        <is>
          <t>50 - 60</t>
        </is>
      </c>
      <c r="M1521" s="32" t="n"/>
      <c r="N1521" s="32" t="inlineStr">
        <is>
          <t>60 - 70</t>
        </is>
      </c>
      <c r="O1521" s="32" t="n"/>
      <c r="P1521" s="32" t="inlineStr">
        <is>
          <t>70 - 80</t>
        </is>
      </c>
      <c r="Q1521" s="32" t="n"/>
      <c r="R1521" s="32" t="inlineStr">
        <is>
          <t>80 - 90</t>
        </is>
      </c>
      <c r="S1521" s="32" t="n"/>
      <c r="T1521" s="32" t="inlineStr">
        <is>
          <t>90 - 100</t>
        </is>
      </c>
      <c r="U1521" s="32" t="n"/>
      <c r="V1521" s="32" t="inlineStr">
        <is>
          <t>100 - 110</t>
        </is>
      </c>
      <c r="W1521" s="32" t="n"/>
      <c r="X1521" s="32" t="inlineStr">
        <is>
          <t>110 - 120</t>
        </is>
      </c>
      <c r="Y1521" s="32" t="n"/>
      <c r="Z1521" s="32" t="inlineStr">
        <is>
          <t>&gt;120</t>
        </is>
      </c>
      <c r="AA1521" s="33" t="n"/>
      <c r="AB1521" s="34" t="inlineStr">
        <is>
          <t>Vmoy(km/h)</t>
        </is>
      </c>
      <c r="AC1521" s="33" t="n"/>
      <c r="AD1521" s="35" t="inlineStr">
        <is>
          <t xml:space="preserve">     Débit</t>
        </is>
      </c>
      <c r="AE1521" s="34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</row>
    <row r="1522" ht="15.75" customHeight="1">
      <c r="B1522" s="434" t="n"/>
      <c r="C1522" s="37" t="inlineStr">
        <is>
          <t>VL</t>
        </is>
      </c>
      <c r="D1522" s="37" t="inlineStr">
        <is>
          <t>PL</t>
        </is>
      </c>
      <c r="E1522" s="37" t="inlineStr">
        <is>
          <t>VL</t>
        </is>
      </c>
      <c r="F1522" s="37" t="inlineStr">
        <is>
          <t>PL</t>
        </is>
      </c>
      <c r="G1522" s="37" t="inlineStr">
        <is>
          <t>VL</t>
        </is>
      </c>
      <c r="H1522" s="37" t="inlineStr">
        <is>
          <t>PL</t>
        </is>
      </c>
      <c r="I1522" s="37" t="inlineStr">
        <is>
          <t>VL</t>
        </is>
      </c>
      <c r="J1522" s="37" t="inlineStr">
        <is>
          <t>PL</t>
        </is>
      </c>
      <c r="K1522" s="37" t="inlineStr">
        <is>
          <t>VL</t>
        </is>
      </c>
      <c r="L1522" s="37" t="inlineStr">
        <is>
          <t>PL</t>
        </is>
      </c>
      <c r="M1522" s="37" t="inlineStr">
        <is>
          <t>VL</t>
        </is>
      </c>
      <c r="N1522" s="37" t="inlineStr">
        <is>
          <t>PL</t>
        </is>
      </c>
      <c r="O1522" s="37" t="inlineStr">
        <is>
          <t>VL</t>
        </is>
      </c>
      <c r="P1522" s="37" t="inlineStr">
        <is>
          <t>PL</t>
        </is>
      </c>
      <c r="Q1522" s="37" t="inlineStr">
        <is>
          <t>VL</t>
        </is>
      </c>
      <c r="R1522" s="37" t="inlineStr">
        <is>
          <t>PL</t>
        </is>
      </c>
      <c r="S1522" s="37" t="inlineStr">
        <is>
          <t>VL</t>
        </is>
      </c>
      <c r="T1522" s="37" t="inlineStr">
        <is>
          <t>PL</t>
        </is>
      </c>
      <c r="U1522" s="37" t="inlineStr">
        <is>
          <t>VL</t>
        </is>
      </c>
      <c r="V1522" s="37" t="inlineStr">
        <is>
          <t>PL</t>
        </is>
      </c>
      <c r="W1522" s="37" t="inlineStr">
        <is>
          <t>VL</t>
        </is>
      </c>
      <c r="X1522" s="37" t="inlineStr">
        <is>
          <t>PL</t>
        </is>
      </c>
      <c r="Y1522" s="37" t="inlineStr">
        <is>
          <t>VL</t>
        </is>
      </c>
      <c r="Z1522" s="37" t="inlineStr">
        <is>
          <t>PL</t>
        </is>
      </c>
      <c r="AA1522" s="38" t="inlineStr">
        <is>
          <t>VL</t>
        </is>
      </c>
      <c r="AB1522" s="39" t="inlineStr">
        <is>
          <t>PL</t>
        </is>
      </c>
      <c r="AC1522" s="38" t="inlineStr">
        <is>
          <t>VL</t>
        </is>
      </c>
      <c r="AD1522" s="37" t="inlineStr">
        <is>
          <t>PL</t>
        </is>
      </c>
      <c r="AE1522" s="39" t="inlineStr">
        <is>
          <t>TV</t>
        </is>
      </c>
      <c r="AF1522" s="40" t="n"/>
      <c r="AG1522" s="40" t="n"/>
      <c r="AH1522" s="40" t="n"/>
      <c r="AI1522" s="40" t="n"/>
      <c r="AJ1522" s="40" t="n"/>
      <c r="AK1522" s="40" t="n"/>
      <c r="AL1522" s="40" t="n"/>
      <c r="AM1522" s="40" t="n"/>
      <c r="AN1522" s="40" t="n"/>
    </row>
    <row r="1523" ht="15.75" customHeight="1">
      <c r="B1523" s="41" t="inlineStr">
        <is>
          <t>0h - 1h</t>
        </is>
      </c>
      <c r="C1523" s="42" t="n"/>
      <c r="D1523" s="42" t="n"/>
      <c r="E1523" s="42" t="n"/>
      <c r="F1523" s="42" t="n"/>
      <c r="G1523" s="42" t="n"/>
      <c r="H1523" s="42" t="n"/>
      <c r="I1523" s="42" t="n"/>
      <c r="J1523" s="42" t="n"/>
      <c r="K1523" s="42" t="n"/>
      <c r="L1523" s="42" t="n"/>
      <c r="M1523" s="42" t="n"/>
      <c r="N1523" s="42" t="n"/>
      <c r="O1523" s="42" t="n"/>
      <c r="P1523" s="42" t="n"/>
      <c r="Q1523" s="42" t="n"/>
      <c r="R1523" s="42" t="n"/>
      <c r="S1523" s="42" t="n"/>
      <c r="T1523" s="42" t="n"/>
      <c r="U1523" s="42" t="n"/>
      <c r="V1523" s="42" t="n"/>
      <c r="W1523" s="42" t="n"/>
      <c r="X1523" s="42" t="n"/>
      <c r="Y1523" s="42" t="n"/>
      <c r="Z1523" s="42" t="n"/>
      <c r="AA1523" s="43">
        <f>IF(AC1523=0,"",(C1523*(C$8+D$8)/2+E1523*(E$8+F$8)/2+G1523*(G$8+H$8)/2+I1523*(I$8+J$8)/2+K1523*(K$8+L$8)/2+M1523*(M$8+N$8)/2+O1523*(O$8+P$8)/2+Q1523*(Q$8+R$8)/2+S1523*(S$8+T$8)/2+U1523*(U$8+V$8)/2+W1523*(W$8+X$8)/2+Y1523*(Y$8+Z$8)/2)/AC1523)</f>
        <v/>
      </c>
      <c r="AB1523" s="44">
        <f>IF(AD1523=0,"",(D1523*(D$8+C$8)/2+F1523*(F$8+E$8)/2+H1523*(H$8+G$8)/2+J1523*(J$8+I$8)/2+L1523*(L$8+K$8)/2+N1523*(N$8+M$8)/2+P1523*(P$8+O$8)/2+R1523*(R$8+Q$8)/2+T1523*(T$8+S$8)/2+V1523*(V$8+U$8)/2+X1523*(X$8+W$8)/2+Z1523*(Z$8+Y$8)/2)/AD1523)</f>
        <v/>
      </c>
      <c r="AC1523" s="45">
        <f>SUM(C1523,E1523,G1523,I1523,K1523,M1523,O1523,Q1523,S1523,U1523,W1523,Y1523)</f>
        <v/>
      </c>
      <c r="AD1523" s="46">
        <f>SUM(D1523,F1523,H1523,J1523,L1523,N1523,P1523,R1523,T1523,V1523,X1523,Z1523)</f>
        <v/>
      </c>
      <c r="AE1523" s="47">
        <f>AC1523+AD1523</f>
        <v/>
      </c>
      <c r="AF1523" s="40" t="n"/>
      <c r="AG1523" s="40" t="n"/>
      <c r="AH1523" s="40" t="n"/>
      <c r="AI1523" s="40" t="n"/>
      <c r="AJ1523" s="40" t="n"/>
      <c r="AK1523" s="40" t="n"/>
      <c r="AL1523" s="40" t="n"/>
      <c r="AM1523" s="40" t="n"/>
      <c r="AN1523" s="40" t="n"/>
      <c r="AO1523" s="48">
        <f>TIME(HOUR(AP1523),MINUTE(AP1523),0)</f>
        <v/>
      </c>
      <c r="AP1523" s="48">
        <f>#REF!</f>
        <v/>
      </c>
    </row>
    <row r="1524" ht="15.75" customHeight="1">
      <c r="B1524" s="41" t="inlineStr">
        <is>
          <t>1h - 2h</t>
        </is>
      </c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  <c r="P1524" s="42" t="n"/>
      <c r="Q1524" s="42" t="n"/>
      <c r="R1524" s="42" t="n"/>
      <c r="S1524" s="42" t="n"/>
      <c r="T1524" s="42" t="n"/>
      <c r="U1524" s="42" t="n"/>
      <c r="V1524" s="42" t="n"/>
      <c r="W1524" s="42" t="n"/>
      <c r="X1524" s="42" t="n"/>
      <c r="Y1524" s="42" t="n"/>
      <c r="Z1524" s="42" t="n"/>
      <c r="AA1524" s="43">
        <f>IF(AC1524=0,"",(C1524*(C$8+D$8)/2+E1524*(E$8+F$8)/2+G1524*(G$8+H$8)/2+I1524*(I$8+J$8)/2+K1524*(K$8+L$8)/2+M1524*(M$8+N$8)/2+O1524*(O$8+P$8)/2+Q1524*(Q$8+R$8)/2+S1524*(S$8+T$8)/2+U1524*(U$8+V$8)/2+W1524*(W$8+X$8)/2+Y1524*(Y$8+Z$8)/2)/AC1524)</f>
        <v/>
      </c>
      <c r="AB1524" s="44">
        <f>IF(AD1524=0,"",(D1524*(D$8+C$8)/2+F1524*(F$8+E$8)/2+H1524*(H$8+G$8)/2+J1524*(J$8+I$8)/2+L1524*(L$8+K$8)/2+N1524*(N$8+M$8)/2+P1524*(P$8+O$8)/2+R1524*(R$8+Q$8)/2+T1524*(T$8+S$8)/2+V1524*(V$8+U$8)/2+X1524*(X$8+W$8)/2+Z1524*(Z$8+Y$8)/2)/AD1524)</f>
        <v/>
      </c>
      <c r="AC1524" s="45">
        <f>SUM(C1524,E1524,G1524,I1524,K1524,M1524,O1524,Q1524,S1524,U1524,W1524,Y1524)</f>
        <v/>
      </c>
      <c r="AD1524" s="46">
        <f>SUM(D1524,F1524,H1524,J1524,L1524,N1524,P1524,R1524,T1524,V1524,X1524,Z1524)</f>
        <v/>
      </c>
      <c r="AE1524" s="47">
        <f>AC1524+AD1524</f>
        <v/>
      </c>
      <c r="AF1524" s="40" t="n"/>
      <c r="AG1524" s="40" t="n"/>
      <c r="AH1524" s="40" t="n"/>
      <c r="AI1524" s="40" t="n"/>
      <c r="AJ1524" s="40" t="n"/>
      <c r="AK1524" s="40" t="n"/>
      <c r="AL1524" s="40" t="n"/>
      <c r="AM1524" s="40" t="n"/>
      <c r="AN1524" s="40" t="n"/>
      <c r="AO1524" s="48">
        <f>AO1523+TIME(0,60*$AH$43/24,0)</f>
        <v/>
      </c>
      <c r="AP1524" s="48">
        <f>AP1523+TIME(0,60*$AH$43/24,0)</f>
        <v/>
      </c>
    </row>
    <row r="1525" ht="15.75" customHeight="1">
      <c r="B1525" s="41" t="inlineStr">
        <is>
          <t>2h - 3h</t>
        </is>
      </c>
      <c r="C1525" s="42" t="n"/>
      <c r="D1525" s="42" t="n"/>
      <c r="E1525" s="42" t="n"/>
      <c r="F1525" s="42" t="n"/>
      <c r="G1525" s="42" t="n"/>
      <c r="H1525" s="42" t="n"/>
      <c r="I1525" s="42" t="n"/>
      <c r="J1525" s="42" t="n"/>
      <c r="K1525" s="42" t="n"/>
      <c r="L1525" s="42" t="n"/>
      <c r="M1525" s="42" t="n"/>
      <c r="N1525" s="42" t="n"/>
      <c r="O1525" s="42" t="n"/>
      <c r="P1525" s="42" t="n"/>
      <c r="Q1525" s="42" t="n"/>
      <c r="R1525" s="42" t="n"/>
      <c r="S1525" s="42" t="n"/>
      <c r="T1525" s="42" t="n"/>
      <c r="U1525" s="42" t="n"/>
      <c r="V1525" s="42" t="n"/>
      <c r="W1525" s="42" t="n"/>
      <c r="X1525" s="42" t="n"/>
      <c r="Y1525" s="42" t="n"/>
      <c r="Z1525" s="42" t="n"/>
      <c r="AA1525" s="43">
        <f>IF(AC1525=0,"",(C1525*(C$8+D$8)/2+E1525*(E$8+F$8)/2+G1525*(G$8+H$8)/2+I1525*(I$8+J$8)/2+K1525*(K$8+L$8)/2+M1525*(M$8+N$8)/2+O1525*(O$8+P$8)/2+Q1525*(Q$8+R$8)/2+S1525*(S$8+T$8)/2+U1525*(U$8+V$8)/2+W1525*(W$8+X$8)/2+Y1525*(Y$8+Z$8)/2)/AC1525)</f>
        <v/>
      </c>
      <c r="AB1525" s="44">
        <f>IF(AD1525=0,"",(D1525*(D$8+C$8)/2+F1525*(F$8+E$8)/2+H1525*(H$8+G$8)/2+J1525*(J$8+I$8)/2+L1525*(L$8+K$8)/2+N1525*(N$8+M$8)/2+P1525*(P$8+O$8)/2+R1525*(R$8+Q$8)/2+T1525*(T$8+S$8)/2+V1525*(V$8+U$8)/2+X1525*(X$8+W$8)/2+Z1525*(Z$8+Y$8)/2)/AD1525)</f>
        <v/>
      </c>
      <c r="AC1525" s="45">
        <f>SUM(C1525,E1525,G1525,I1525,K1525,M1525,O1525,Q1525,S1525,U1525,W1525,Y1525)</f>
        <v/>
      </c>
      <c r="AD1525" s="46">
        <f>SUM(D1525,F1525,H1525,J1525,L1525,N1525,P1525,R1525,T1525,V1525,X1525,Z1525)</f>
        <v/>
      </c>
      <c r="AE1525" s="47">
        <f>AC1525+AD1525</f>
        <v/>
      </c>
      <c r="AF1525" s="40" t="n"/>
      <c r="AG1525" s="40" t="n"/>
      <c r="AH1525" s="40" t="n"/>
      <c r="AI1525" s="40" t="n"/>
      <c r="AJ1525" s="40" t="n"/>
      <c r="AK1525" s="40" t="n"/>
      <c r="AL1525" s="40" t="n"/>
      <c r="AM1525" s="40" t="n"/>
      <c r="AN1525" s="40" t="n"/>
      <c r="AO1525" s="48">
        <f>AO1524+TIME(0,60*$AH$43/24,0)</f>
        <v/>
      </c>
      <c r="AP1525" s="48">
        <f>AP1524+TIME(0,60*$AH$43/24,0)</f>
        <v/>
      </c>
    </row>
    <row r="1526" ht="15.75" customHeight="1">
      <c r="B1526" s="41" t="inlineStr">
        <is>
          <t>3h - 4h</t>
        </is>
      </c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  <c r="P1526" s="42" t="n"/>
      <c r="Q1526" s="42" t="n"/>
      <c r="R1526" s="42" t="n"/>
      <c r="S1526" s="42" t="n"/>
      <c r="T1526" s="42" t="n"/>
      <c r="U1526" s="42" t="n"/>
      <c r="V1526" s="42" t="n"/>
      <c r="W1526" s="42" t="n"/>
      <c r="X1526" s="42" t="n"/>
      <c r="Y1526" s="42" t="n"/>
      <c r="Z1526" s="42" t="n"/>
      <c r="AA1526" s="43">
        <f>IF(AC1526=0,"",(C1526*(C$8+D$8)/2+E1526*(E$8+F$8)/2+G1526*(G$8+H$8)/2+I1526*(I$8+J$8)/2+K1526*(K$8+L$8)/2+M1526*(M$8+N$8)/2+O1526*(O$8+P$8)/2+Q1526*(Q$8+R$8)/2+S1526*(S$8+T$8)/2+U1526*(U$8+V$8)/2+W1526*(W$8+X$8)/2+Y1526*(Y$8+Z$8)/2)/AC1526)</f>
        <v/>
      </c>
      <c r="AB1526" s="44">
        <f>IF(AD1526=0,"",(D1526*(D$8+C$8)/2+F1526*(F$8+E$8)/2+H1526*(H$8+G$8)/2+J1526*(J$8+I$8)/2+L1526*(L$8+K$8)/2+N1526*(N$8+M$8)/2+P1526*(P$8+O$8)/2+R1526*(R$8+Q$8)/2+T1526*(T$8+S$8)/2+V1526*(V$8+U$8)/2+X1526*(X$8+W$8)/2+Z1526*(Z$8+Y$8)/2)/AD1526)</f>
        <v/>
      </c>
      <c r="AC1526" s="45">
        <f>SUM(C1526,E1526,G1526,I1526,K1526,M1526,O1526,Q1526,S1526,U1526,W1526,Y1526)</f>
        <v/>
      </c>
      <c r="AD1526" s="46">
        <f>SUM(D1526,F1526,H1526,J1526,L1526,N1526,P1526,R1526,T1526,V1526,X1526,Z1526)</f>
        <v/>
      </c>
      <c r="AE1526" s="47">
        <f>AC1526+AD1526</f>
        <v/>
      </c>
      <c r="AF1526" s="40" t="n"/>
      <c r="AG1526" s="40" t="n"/>
      <c r="AH1526" s="40" t="n"/>
      <c r="AI1526" s="40" t="n"/>
      <c r="AJ1526" s="40" t="n"/>
      <c r="AK1526" s="40" t="n"/>
      <c r="AL1526" s="40" t="n"/>
      <c r="AM1526" s="40" t="n"/>
      <c r="AN1526" s="40" t="n"/>
      <c r="AO1526" s="48">
        <f>AO1525+TIME(0,60*$AH$43/24,0)</f>
        <v/>
      </c>
      <c r="AP1526" s="48">
        <f>AP1525+TIME(0,60*$AH$43/24,0)</f>
        <v/>
      </c>
    </row>
    <row r="1527" ht="15.75" customHeight="1">
      <c r="B1527" s="41" t="inlineStr">
        <is>
          <t>4h - 5h</t>
        </is>
      </c>
      <c r="C1527" s="42" t="n"/>
      <c r="D1527" s="42" t="n"/>
      <c r="E1527" s="42" t="n"/>
      <c r="F1527" s="42" t="n"/>
      <c r="G1527" s="42" t="n"/>
      <c r="H1527" s="42" t="n"/>
      <c r="I1527" s="42" t="n"/>
      <c r="J1527" s="42" t="n"/>
      <c r="K1527" s="42" t="n"/>
      <c r="L1527" s="42" t="n"/>
      <c r="M1527" s="42" t="n"/>
      <c r="N1527" s="42" t="n"/>
      <c r="O1527" s="42" t="n"/>
      <c r="P1527" s="42" t="n"/>
      <c r="Q1527" s="42" t="n"/>
      <c r="R1527" s="42" t="n"/>
      <c r="S1527" s="42" t="n"/>
      <c r="T1527" s="42" t="n"/>
      <c r="U1527" s="42" t="n"/>
      <c r="V1527" s="42" t="n"/>
      <c r="W1527" s="42" t="n"/>
      <c r="X1527" s="42" t="n"/>
      <c r="Y1527" s="42" t="n"/>
      <c r="Z1527" s="42" t="n"/>
      <c r="AA1527" s="43">
        <f>IF(AC1527=0,"",(C1527*(C$8+D$8)/2+E1527*(E$8+F$8)/2+G1527*(G$8+H$8)/2+I1527*(I$8+J$8)/2+K1527*(K$8+L$8)/2+M1527*(M$8+N$8)/2+O1527*(O$8+P$8)/2+Q1527*(Q$8+R$8)/2+S1527*(S$8+T$8)/2+U1527*(U$8+V$8)/2+W1527*(W$8+X$8)/2+Y1527*(Y$8+Z$8)/2)/AC1527)</f>
        <v/>
      </c>
      <c r="AB1527" s="44">
        <f>IF(AD1527=0,"",(D1527*(D$8+C$8)/2+F1527*(F$8+E$8)/2+H1527*(H$8+G$8)/2+J1527*(J$8+I$8)/2+L1527*(L$8+K$8)/2+N1527*(N$8+M$8)/2+P1527*(P$8+O$8)/2+R1527*(R$8+Q$8)/2+T1527*(T$8+S$8)/2+V1527*(V$8+U$8)/2+X1527*(X$8+W$8)/2+Z1527*(Z$8+Y$8)/2)/AD1527)</f>
        <v/>
      </c>
      <c r="AC1527" s="45">
        <f>SUM(C1527,E1527,G1527,I1527,K1527,M1527,O1527,Q1527,S1527,U1527,W1527,Y1527)</f>
        <v/>
      </c>
      <c r="AD1527" s="46">
        <f>SUM(D1527,F1527,H1527,J1527,L1527,N1527,P1527,R1527,T1527,V1527,X1527,Z1527)</f>
        <v/>
      </c>
      <c r="AE1527" s="47">
        <f>AC1527+AD1527</f>
        <v/>
      </c>
      <c r="AF1527" s="40" t="n"/>
      <c r="AG1527" s="40" t="n"/>
      <c r="AH1527" s="40" t="n"/>
      <c r="AI1527" s="40" t="n"/>
      <c r="AJ1527" s="40" t="n"/>
      <c r="AK1527" s="40" t="n"/>
      <c r="AL1527" s="40" t="n"/>
      <c r="AM1527" s="40" t="n"/>
      <c r="AN1527" s="40" t="n"/>
      <c r="AO1527" s="48">
        <f>AO1526+TIME(0,60*$AH$43/24,0)</f>
        <v/>
      </c>
      <c r="AP1527" s="48">
        <f>AP1526+TIME(0,60*$AH$43/24,0)</f>
        <v/>
      </c>
    </row>
    <row r="1528" ht="15.75" customHeight="1">
      <c r="B1528" s="41" t="inlineStr">
        <is>
          <t>5h - 6h</t>
        </is>
      </c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  <c r="P1528" s="42" t="n"/>
      <c r="Q1528" s="42" t="n"/>
      <c r="R1528" s="42" t="n"/>
      <c r="S1528" s="42" t="n"/>
      <c r="T1528" s="42" t="n"/>
      <c r="U1528" s="42" t="n"/>
      <c r="V1528" s="42" t="n"/>
      <c r="W1528" s="42" t="n"/>
      <c r="X1528" s="42" t="n"/>
      <c r="Y1528" s="42" t="n"/>
      <c r="Z1528" s="42" t="n"/>
      <c r="AA1528" s="43">
        <f>IF(AC1528=0,"",(C1528*(C$8+D$8)/2+E1528*(E$8+F$8)/2+G1528*(G$8+H$8)/2+I1528*(I$8+J$8)/2+K1528*(K$8+L$8)/2+M1528*(M$8+N$8)/2+O1528*(O$8+P$8)/2+Q1528*(Q$8+R$8)/2+S1528*(S$8+T$8)/2+U1528*(U$8+V$8)/2+W1528*(W$8+X$8)/2+Y1528*(Y$8+Z$8)/2)/AC1528)</f>
        <v/>
      </c>
      <c r="AB1528" s="44">
        <f>IF(AD1528=0,"",(D1528*(D$8+C$8)/2+F1528*(F$8+E$8)/2+H1528*(H$8+G$8)/2+J1528*(J$8+I$8)/2+L1528*(L$8+K$8)/2+N1528*(N$8+M$8)/2+P1528*(P$8+O$8)/2+R1528*(R$8+Q$8)/2+T1528*(T$8+S$8)/2+V1528*(V$8+U$8)/2+X1528*(X$8+W$8)/2+Z1528*(Z$8+Y$8)/2)/AD1528)</f>
        <v/>
      </c>
      <c r="AC1528" s="45">
        <f>SUM(C1528,E1528,G1528,I1528,K1528,M1528,O1528,Q1528,S1528,U1528,W1528,Y1528)</f>
        <v/>
      </c>
      <c r="AD1528" s="46">
        <f>SUM(D1528,F1528,H1528,J1528,L1528,N1528,P1528,R1528,T1528,V1528,X1528,Z1528)</f>
        <v/>
      </c>
      <c r="AE1528" s="47">
        <f>AC1528+AD1528</f>
        <v/>
      </c>
      <c r="AF1528" s="40" t="n"/>
      <c r="AG1528" s="40" t="n"/>
      <c r="AH1528" s="40" t="n"/>
      <c r="AI1528" s="40" t="n"/>
      <c r="AJ1528" s="40" t="n"/>
      <c r="AK1528" s="40" t="n"/>
      <c r="AL1528" s="40" t="n"/>
      <c r="AM1528" s="40" t="n"/>
      <c r="AN1528" s="40" t="n"/>
      <c r="AO1528" s="48">
        <f>AO1527+TIME(0,60*$AH$43/24,0)</f>
        <v/>
      </c>
      <c r="AP1528" s="48">
        <f>AP1527+TIME(0,60*$AH$43/24,0)</f>
        <v/>
      </c>
    </row>
    <row r="1529" ht="15.75" customHeight="1">
      <c r="B1529" s="41" t="inlineStr">
        <is>
          <t>6h - 7h</t>
        </is>
      </c>
      <c r="C1529" s="42" t="n"/>
      <c r="D1529" s="42" t="n"/>
      <c r="E1529" s="42" t="n"/>
      <c r="F1529" s="42" t="n"/>
      <c r="G1529" s="42" t="n"/>
      <c r="H1529" s="42" t="n"/>
      <c r="I1529" s="42" t="n"/>
      <c r="J1529" s="42" t="n"/>
      <c r="K1529" s="42" t="n"/>
      <c r="L1529" s="42" t="n"/>
      <c r="M1529" s="42" t="n"/>
      <c r="N1529" s="42" t="n"/>
      <c r="O1529" s="42" t="n"/>
      <c r="P1529" s="42" t="n"/>
      <c r="Q1529" s="42" t="n"/>
      <c r="R1529" s="42" t="n"/>
      <c r="S1529" s="42" t="n"/>
      <c r="T1529" s="42" t="n"/>
      <c r="U1529" s="42" t="n"/>
      <c r="V1529" s="42" t="n"/>
      <c r="W1529" s="42" t="n"/>
      <c r="X1529" s="42" t="n"/>
      <c r="Y1529" s="42" t="n"/>
      <c r="Z1529" s="42" t="n"/>
      <c r="AA1529" s="43">
        <f>IF(AC1529=0,"",(C1529*(C$8+D$8)/2+E1529*(E$8+F$8)/2+G1529*(G$8+H$8)/2+I1529*(I$8+J$8)/2+K1529*(K$8+L$8)/2+M1529*(M$8+N$8)/2+O1529*(O$8+P$8)/2+Q1529*(Q$8+R$8)/2+S1529*(S$8+T$8)/2+U1529*(U$8+V$8)/2+W1529*(W$8+X$8)/2+Y1529*(Y$8+Z$8)/2)/AC1529)</f>
        <v/>
      </c>
      <c r="AB1529" s="44">
        <f>IF(AD1529=0,"",(D1529*(D$8+C$8)/2+F1529*(F$8+E$8)/2+H1529*(H$8+G$8)/2+J1529*(J$8+I$8)/2+L1529*(L$8+K$8)/2+N1529*(N$8+M$8)/2+P1529*(P$8+O$8)/2+R1529*(R$8+Q$8)/2+T1529*(T$8+S$8)/2+V1529*(V$8+U$8)/2+X1529*(X$8+W$8)/2+Z1529*(Z$8+Y$8)/2)/AD1529)</f>
        <v/>
      </c>
      <c r="AC1529" s="45">
        <f>SUM(C1529,E1529,G1529,I1529,K1529,M1529,O1529,Q1529,S1529,U1529,W1529,Y1529)</f>
        <v/>
      </c>
      <c r="AD1529" s="46">
        <f>SUM(D1529,F1529,H1529,J1529,L1529,N1529,P1529,R1529,T1529,V1529,X1529,Z1529)</f>
        <v/>
      </c>
      <c r="AE1529" s="47">
        <f>AC1529+AD1529</f>
        <v/>
      </c>
      <c r="AF1529" s="40" t="n"/>
      <c r="AG1529" s="40" t="n"/>
      <c r="AH1529" s="40" t="n"/>
      <c r="AI1529" s="40" t="n"/>
      <c r="AJ1529" s="40" t="n"/>
      <c r="AK1529" s="40" t="n"/>
      <c r="AL1529" s="40" t="n"/>
      <c r="AM1529" s="40" t="n"/>
      <c r="AN1529" s="40" t="n"/>
      <c r="AO1529" s="48">
        <f>AO1528+TIME(0,60*$AH$43/24,0)</f>
        <v/>
      </c>
      <c r="AP1529" s="48">
        <f>AP1528+TIME(0,60*$AH$43/24,0)</f>
        <v/>
      </c>
    </row>
    <row r="1530" ht="15.75" customHeight="1">
      <c r="B1530" s="41" t="inlineStr">
        <is>
          <t>7h - 8h</t>
        </is>
      </c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  <c r="P1530" s="42" t="n"/>
      <c r="Q1530" s="42" t="n"/>
      <c r="R1530" s="42" t="n"/>
      <c r="S1530" s="42" t="n"/>
      <c r="T1530" s="42" t="n"/>
      <c r="U1530" s="42" t="n"/>
      <c r="V1530" s="42" t="n"/>
      <c r="W1530" s="42" t="n"/>
      <c r="X1530" s="42" t="n"/>
      <c r="Y1530" s="42" t="n"/>
      <c r="Z1530" s="42" t="n"/>
      <c r="AA1530" s="43">
        <f>IF(AC1530=0,"",(C1530*(C$8+D$8)/2+E1530*(E$8+F$8)/2+G1530*(G$8+H$8)/2+I1530*(I$8+J$8)/2+K1530*(K$8+L$8)/2+M1530*(M$8+N$8)/2+O1530*(O$8+P$8)/2+Q1530*(Q$8+R$8)/2+S1530*(S$8+T$8)/2+U1530*(U$8+V$8)/2+W1530*(W$8+X$8)/2+Y1530*(Y$8+Z$8)/2)/AC1530)</f>
        <v/>
      </c>
      <c r="AB1530" s="44">
        <f>IF(AD1530=0,"",(D1530*(D$8+C$8)/2+F1530*(F$8+E$8)/2+H1530*(H$8+G$8)/2+J1530*(J$8+I$8)/2+L1530*(L$8+K$8)/2+N1530*(N$8+M$8)/2+P1530*(P$8+O$8)/2+R1530*(R$8+Q$8)/2+T1530*(T$8+S$8)/2+V1530*(V$8+U$8)/2+X1530*(X$8+W$8)/2+Z1530*(Z$8+Y$8)/2)/AD1530)</f>
        <v/>
      </c>
      <c r="AC1530" s="45">
        <f>SUM(C1530,E1530,G1530,I1530,K1530,M1530,O1530,Q1530,S1530,U1530,W1530,Y1530)</f>
        <v/>
      </c>
      <c r="AD1530" s="46">
        <f>SUM(D1530,F1530,H1530,J1530,L1530,N1530,P1530,R1530,T1530,V1530,X1530,Z1530)</f>
        <v/>
      </c>
      <c r="AE1530" s="47">
        <f>AC1530+AD1530</f>
        <v/>
      </c>
      <c r="AF1530" s="40" t="n"/>
      <c r="AG1530" s="40" t="n"/>
      <c r="AH1530" s="40" t="n"/>
      <c r="AI1530" s="40" t="n"/>
      <c r="AJ1530" s="40" t="n"/>
      <c r="AK1530" s="40" t="n"/>
      <c r="AL1530" s="40" t="n"/>
      <c r="AM1530" s="40" t="n"/>
      <c r="AN1530" s="40" t="n"/>
      <c r="AO1530" s="48">
        <f>AO1529+TIME(0,60*$AH$43/24,0)</f>
        <v/>
      </c>
      <c r="AP1530" s="48">
        <f>AP1529+TIME(0,60*$AH$43/24,0)</f>
        <v/>
      </c>
    </row>
    <row r="1531" ht="15.75" customHeight="1">
      <c r="B1531" s="41" t="inlineStr">
        <is>
          <t>8h - 9h</t>
        </is>
      </c>
      <c r="C1531" s="42" t="n"/>
      <c r="D1531" s="42" t="n"/>
      <c r="E1531" s="42" t="n"/>
      <c r="F1531" s="42" t="n"/>
      <c r="G1531" s="42" t="n"/>
      <c r="H1531" s="42" t="n"/>
      <c r="I1531" s="42" t="n"/>
      <c r="J1531" s="42" t="n"/>
      <c r="K1531" s="42" t="n"/>
      <c r="L1531" s="42" t="n"/>
      <c r="M1531" s="42" t="n"/>
      <c r="N1531" s="42" t="n"/>
      <c r="O1531" s="42" t="n"/>
      <c r="P1531" s="42" t="n"/>
      <c r="Q1531" s="42" t="n"/>
      <c r="R1531" s="42" t="n"/>
      <c r="S1531" s="42" t="n"/>
      <c r="T1531" s="42" t="n"/>
      <c r="U1531" s="42" t="n"/>
      <c r="V1531" s="42" t="n"/>
      <c r="W1531" s="42" t="n"/>
      <c r="X1531" s="42" t="n"/>
      <c r="Y1531" s="42" t="n"/>
      <c r="Z1531" s="42" t="n"/>
      <c r="AA1531" s="43">
        <f>IF(AC1531=0,"",(C1531*(C$8+D$8)/2+E1531*(E$8+F$8)/2+G1531*(G$8+H$8)/2+I1531*(I$8+J$8)/2+K1531*(K$8+L$8)/2+M1531*(M$8+N$8)/2+O1531*(O$8+P$8)/2+Q1531*(Q$8+R$8)/2+S1531*(S$8+T$8)/2+U1531*(U$8+V$8)/2+W1531*(W$8+X$8)/2+Y1531*(Y$8+Z$8)/2)/AC1531)</f>
        <v/>
      </c>
      <c r="AB1531" s="44">
        <f>IF(AD1531=0,"",(D1531*(D$8+C$8)/2+F1531*(F$8+E$8)/2+H1531*(H$8+G$8)/2+J1531*(J$8+I$8)/2+L1531*(L$8+K$8)/2+N1531*(N$8+M$8)/2+P1531*(P$8+O$8)/2+R1531*(R$8+Q$8)/2+T1531*(T$8+S$8)/2+V1531*(V$8+U$8)/2+X1531*(X$8+W$8)/2+Z1531*(Z$8+Y$8)/2)/AD1531)</f>
        <v/>
      </c>
      <c r="AC1531" s="45">
        <f>SUM(C1531,E1531,G1531,I1531,K1531,M1531,O1531,Q1531,S1531,U1531,W1531,Y1531)</f>
        <v/>
      </c>
      <c r="AD1531" s="46">
        <f>SUM(D1531,F1531,H1531,J1531,L1531,N1531,P1531,R1531,T1531,V1531,X1531,Z1531)</f>
        <v/>
      </c>
      <c r="AE1531" s="47">
        <f>AC1531+AD1531</f>
        <v/>
      </c>
      <c r="AF1531" s="40" t="n"/>
      <c r="AG1531" s="40" t="n"/>
      <c r="AH1531" s="40" t="n"/>
      <c r="AI1531" s="40" t="n"/>
      <c r="AJ1531" s="40" t="n"/>
      <c r="AK1531" s="40" t="n"/>
      <c r="AL1531" s="40" t="n"/>
      <c r="AM1531" s="40" t="n"/>
      <c r="AN1531" s="40" t="n"/>
      <c r="AO1531" s="48">
        <f>AO1530+TIME(0,60*$AH$43/24,0)</f>
        <v/>
      </c>
      <c r="AP1531" s="48">
        <f>AP1530+TIME(0,60*$AH$43/24,0)</f>
        <v/>
      </c>
    </row>
    <row r="1532" ht="15.75" customHeight="1">
      <c r="B1532" s="41" t="inlineStr">
        <is>
          <t>9h - 10h</t>
        </is>
      </c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  <c r="P1532" s="42" t="n"/>
      <c r="Q1532" s="42" t="n"/>
      <c r="R1532" s="42" t="n"/>
      <c r="S1532" s="42" t="n"/>
      <c r="T1532" s="42" t="n"/>
      <c r="U1532" s="42" t="n"/>
      <c r="V1532" s="42" t="n"/>
      <c r="W1532" s="42" t="n"/>
      <c r="X1532" s="42" t="n"/>
      <c r="Y1532" s="42" t="n"/>
      <c r="Z1532" s="42" t="n"/>
      <c r="AA1532" s="43">
        <f>IF(AC1532=0,"",(C1532*(C$8+D$8)/2+E1532*(E$8+F$8)/2+G1532*(G$8+H$8)/2+I1532*(I$8+J$8)/2+K1532*(K$8+L$8)/2+M1532*(M$8+N$8)/2+O1532*(O$8+P$8)/2+Q1532*(Q$8+R$8)/2+S1532*(S$8+T$8)/2+U1532*(U$8+V$8)/2+W1532*(W$8+X$8)/2+Y1532*(Y$8+Z$8)/2)/AC1532)</f>
        <v/>
      </c>
      <c r="AB1532" s="44">
        <f>IF(AD1532=0,"",(D1532*(D$8+C$8)/2+F1532*(F$8+E$8)/2+H1532*(H$8+G$8)/2+J1532*(J$8+I$8)/2+L1532*(L$8+K$8)/2+N1532*(N$8+M$8)/2+P1532*(P$8+O$8)/2+R1532*(R$8+Q$8)/2+T1532*(T$8+S$8)/2+V1532*(V$8+U$8)/2+X1532*(X$8+W$8)/2+Z1532*(Z$8+Y$8)/2)/AD1532)</f>
        <v/>
      </c>
      <c r="AC1532" s="45">
        <f>SUM(C1532,E1532,G1532,I1532,K1532,M1532,O1532,Q1532,S1532,U1532,W1532,Y1532)</f>
        <v/>
      </c>
      <c r="AD1532" s="46">
        <f>SUM(D1532,F1532,H1532,J1532,L1532,N1532,P1532,R1532,T1532,V1532,X1532,Z1532)</f>
        <v/>
      </c>
      <c r="AE1532" s="47">
        <f>AC1532+AD1532</f>
        <v/>
      </c>
      <c r="AF1532" s="40" t="n"/>
      <c r="AG1532" s="40" t="n"/>
      <c r="AH1532" s="40" t="n"/>
      <c r="AI1532" s="40" t="n"/>
      <c r="AJ1532" s="40" t="n"/>
      <c r="AK1532" s="40" t="n"/>
      <c r="AL1532" s="40" t="n"/>
      <c r="AM1532" s="40" t="n"/>
      <c r="AN1532" s="40" t="n"/>
      <c r="AO1532" s="48">
        <f>AO1531+TIME(0,60*$AH$43/24,0)</f>
        <v/>
      </c>
      <c r="AP1532" s="48">
        <f>AP1531+TIME(0,60*$AH$43/24,0)</f>
        <v/>
      </c>
    </row>
    <row r="1533" ht="15.75" customHeight="1">
      <c r="B1533" s="41" t="inlineStr">
        <is>
          <t>10h - 11h</t>
        </is>
      </c>
      <c r="C1533" s="42" t="n"/>
      <c r="D1533" s="42" t="n"/>
      <c r="E1533" s="42" t="n"/>
      <c r="F1533" s="42" t="n"/>
      <c r="G1533" s="42" t="n"/>
      <c r="H1533" s="42" t="n"/>
      <c r="I1533" s="42" t="n"/>
      <c r="J1533" s="42" t="n"/>
      <c r="K1533" s="42" t="n"/>
      <c r="L1533" s="42" t="n"/>
      <c r="M1533" s="42" t="n"/>
      <c r="N1533" s="42" t="n"/>
      <c r="O1533" s="42" t="n"/>
      <c r="P1533" s="42" t="n"/>
      <c r="Q1533" s="42" t="n"/>
      <c r="R1533" s="42" t="n"/>
      <c r="S1533" s="42" t="n"/>
      <c r="T1533" s="42" t="n"/>
      <c r="U1533" s="42" t="n"/>
      <c r="V1533" s="42" t="n"/>
      <c r="W1533" s="42" t="n"/>
      <c r="X1533" s="42" t="n"/>
      <c r="Y1533" s="42" t="n"/>
      <c r="Z1533" s="42" t="n"/>
      <c r="AA1533" s="43">
        <f>IF(AC1533=0,"",(C1533*(C$8+D$8)/2+E1533*(E$8+F$8)/2+G1533*(G$8+H$8)/2+I1533*(I$8+J$8)/2+K1533*(K$8+L$8)/2+M1533*(M$8+N$8)/2+O1533*(O$8+P$8)/2+Q1533*(Q$8+R$8)/2+S1533*(S$8+T$8)/2+U1533*(U$8+V$8)/2+W1533*(W$8+X$8)/2+Y1533*(Y$8+Z$8)/2)/AC1533)</f>
        <v/>
      </c>
      <c r="AB1533" s="44">
        <f>IF(AD1533=0,"",(D1533*(D$8+C$8)/2+F1533*(F$8+E$8)/2+H1533*(H$8+G$8)/2+J1533*(J$8+I$8)/2+L1533*(L$8+K$8)/2+N1533*(N$8+M$8)/2+P1533*(P$8+O$8)/2+R1533*(R$8+Q$8)/2+T1533*(T$8+S$8)/2+V1533*(V$8+U$8)/2+X1533*(X$8+W$8)/2+Z1533*(Z$8+Y$8)/2)/AD1533)</f>
        <v/>
      </c>
      <c r="AC1533" s="45">
        <f>SUM(C1533,E1533,G1533,I1533,K1533,M1533,O1533,Q1533,S1533,U1533,W1533,Y1533)</f>
        <v/>
      </c>
      <c r="AD1533" s="46">
        <f>SUM(D1533,F1533,H1533,J1533,L1533,N1533,P1533,R1533,T1533,V1533,X1533,Z1533)</f>
        <v/>
      </c>
      <c r="AE1533" s="47">
        <f>AC1533+AD1533</f>
        <v/>
      </c>
      <c r="AF1533" s="40" t="n"/>
      <c r="AG1533" s="40" t="n"/>
      <c r="AH1533" s="40" t="n"/>
      <c r="AI1533" s="40" t="n"/>
      <c r="AJ1533" s="40" t="n"/>
      <c r="AK1533" s="40" t="n"/>
      <c r="AL1533" s="40" t="n"/>
      <c r="AM1533" s="40" t="n"/>
      <c r="AN1533" s="40" t="n"/>
      <c r="AO1533" s="48">
        <f>AO1532+TIME(0,60*$AH$43/24,0)</f>
        <v/>
      </c>
      <c r="AP1533" s="48">
        <f>AP1532+TIME(0,60*$AH$43/24,0)</f>
        <v/>
      </c>
    </row>
    <row r="1534" ht="15.75" customHeight="1">
      <c r="B1534" s="41" t="inlineStr">
        <is>
          <t>11h - 12h</t>
        </is>
      </c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  <c r="P1534" s="42" t="n"/>
      <c r="Q1534" s="42" t="n"/>
      <c r="R1534" s="42" t="n"/>
      <c r="S1534" s="42" t="n"/>
      <c r="T1534" s="42" t="n"/>
      <c r="U1534" s="42" t="n"/>
      <c r="V1534" s="42" t="n"/>
      <c r="W1534" s="42" t="n"/>
      <c r="X1534" s="42" t="n"/>
      <c r="Y1534" s="42" t="n"/>
      <c r="Z1534" s="42" t="n"/>
      <c r="AA1534" s="43">
        <f>IF(AC1534=0,"",(C1534*(C$8+D$8)/2+E1534*(E$8+F$8)/2+G1534*(G$8+H$8)/2+I1534*(I$8+J$8)/2+K1534*(K$8+L$8)/2+M1534*(M$8+N$8)/2+O1534*(O$8+P$8)/2+Q1534*(Q$8+R$8)/2+S1534*(S$8+T$8)/2+U1534*(U$8+V$8)/2+W1534*(W$8+X$8)/2+Y1534*(Y$8+Z$8)/2)/AC1534)</f>
        <v/>
      </c>
      <c r="AB1534" s="44">
        <f>IF(AD1534=0,"",(D1534*(D$8+C$8)/2+F1534*(F$8+E$8)/2+H1534*(H$8+G$8)/2+J1534*(J$8+I$8)/2+L1534*(L$8+K$8)/2+N1534*(N$8+M$8)/2+P1534*(P$8+O$8)/2+R1534*(R$8+Q$8)/2+T1534*(T$8+S$8)/2+V1534*(V$8+U$8)/2+X1534*(X$8+W$8)/2+Z1534*(Z$8+Y$8)/2)/AD1534)</f>
        <v/>
      </c>
      <c r="AC1534" s="45">
        <f>SUM(C1534,E1534,G1534,I1534,K1534,M1534,O1534,Q1534,S1534,U1534,W1534,Y1534)</f>
        <v/>
      </c>
      <c r="AD1534" s="46">
        <f>SUM(D1534,F1534,H1534,J1534,L1534,N1534,P1534,R1534,T1534,V1534,X1534,Z1534)</f>
        <v/>
      </c>
      <c r="AE1534" s="47">
        <f>AC1534+AD1534</f>
        <v/>
      </c>
      <c r="AF1534" s="40" t="n"/>
      <c r="AG1534" s="40" t="n"/>
      <c r="AH1534" s="40" t="n"/>
      <c r="AI1534" s="40" t="n"/>
      <c r="AJ1534" s="40" t="n"/>
      <c r="AK1534" s="40" t="n"/>
      <c r="AL1534" s="40" t="n"/>
      <c r="AM1534" s="40" t="n"/>
      <c r="AN1534" s="40" t="n"/>
      <c r="AO1534" s="48">
        <f>AO1533+TIME(0,60*$AH$43/24,0)</f>
        <v/>
      </c>
      <c r="AP1534" s="48">
        <f>AP1533+TIME(0,60*$AH$43/24,0)</f>
        <v/>
      </c>
    </row>
    <row r="1535" ht="15.75" customHeight="1">
      <c r="B1535" s="41" t="inlineStr">
        <is>
          <t>12h - 13h</t>
        </is>
      </c>
      <c r="C1535" s="42" t="n"/>
      <c r="D1535" s="42" t="n"/>
      <c r="E1535" s="42" t="n"/>
      <c r="F1535" s="42" t="n"/>
      <c r="G1535" s="42" t="n"/>
      <c r="H1535" s="42" t="n"/>
      <c r="I1535" s="42" t="n"/>
      <c r="J1535" s="42" t="n"/>
      <c r="K1535" s="42" t="n"/>
      <c r="L1535" s="42" t="n"/>
      <c r="M1535" s="42" t="n"/>
      <c r="N1535" s="42" t="n"/>
      <c r="O1535" s="42" t="n"/>
      <c r="P1535" s="42" t="n"/>
      <c r="Q1535" s="42" t="n"/>
      <c r="R1535" s="42" t="n"/>
      <c r="S1535" s="42" t="n"/>
      <c r="T1535" s="42" t="n"/>
      <c r="U1535" s="42" t="n"/>
      <c r="V1535" s="42" t="n"/>
      <c r="W1535" s="42" t="n"/>
      <c r="X1535" s="42" t="n"/>
      <c r="Y1535" s="42" t="n"/>
      <c r="Z1535" s="42" t="n"/>
      <c r="AA1535" s="43">
        <f>IF(AC1535=0,"",(C1535*(C$8+D$8)/2+E1535*(E$8+F$8)/2+G1535*(G$8+H$8)/2+I1535*(I$8+J$8)/2+K1535*(K$8+L$8)/2+M1535*(M$8+N$8)/2+O1535*(O$8+P$8)/2+Q1535*(Q$8+R$8)/2+S1535*(S$8+T$8)/2+U1535*(U$8+V$8)/2+W1535*(W$8+X$8)/2+Y1535*(Y$8+Z$8)/2)/AC1535)</f>
        <v/>
      </c>
      <c r="AB1535" s="44">
        <f>IF(AD1535=0,"",(D1535*(D$8+C$8)/2+F1535*(F$8+E$8)/2+H1535*(H$8+G$8)/2+J1535*(J$8+I$8)/2+L1535*(L$8+K$8)/2+N1535*(N$8+M$8)/2+P1535*(P$8+O$8)/2+R1535*(R$8+Q$8)/2+T1535*(T$8+S$8)/2+V1535*(V$8+U$8)/2+X1535*(X$8+W$8)/2+Z1535*(Z$8+Y$8)/2)/AD1535)</f>
        <v/>
      </c>
      <c r="AC1535" s="45">
        <f>SUM(C1535,E1535,G1535,I1535,K1535,M1535,O1535,Q1535,S1535,U1535,W1535,Y1535)</f>
        <v/>
      </c>
      <c r="AD1535" s="46">
        <f>SUM(D1535,F1535,H1535,J1535,L1535,N1535,P1535,R1535,T1535,V1535,X1535,Z1535)</f>
        <v/>
      </c>
      <c r="AE1535" s="47">
        <f>AC1535+AD1535</f>
        <v/>
      </c>
      <c r="AF1535" s="40" t="n"/>
      <c r="AG1535" s="40" t="n"/>
      <c r="AH1535" s="40" t="n"/>
      <c r="AI1535" s="40" t="n"/>
      <c r="AJ1535" s="40" t="n"/>
      <c r="AK1535" s="40" t="n"/>
      <c r="AL1535" s="40" t="n"/>
      <c r="AM1535" s="40" t="n"/>
      <c r="AN1535" s="40" t="n"/>
      <c r="AO1535" s="48">
        <f>AO1534+TIME(0,60*$AH$43/24,0)</f>
        <v/>
      </c>
      <c r="AP1535" s="48">
        <f>AP1534+TIME(0,60*$AH$43/24,0)</f>
        <v/>
      </c>
    </row>
    <row r="1536" ht="15.75" customHeight="1">
      <c r="B1536" s="41" t="inlineStr">
        <is>
          <t>13h - 14h</t>
        </is>
      </c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  <c r="P1536" s="42" t="n"/>
      <c r="Q1536" s="42" t="n"/>
      <c r="R1536" s="42" t="n"/>
      <c r="S1536" s="42" t="n"/>
      <c r="T1536" s="42" t="n"/>
      <c r="U1536" s="42" t="n"/>
      <c r="V1536" s="42" t="n"/>
      <c r="W1536" s="42" t="n"/>
      <c r="X1536" s="42" t="n"/>
      <c r="Y1536" s="42" t="n"/>
      <c r="Z1536" s="42" t="n"/>
      <c r="AA1536" s="43">
        <f>IF(AC1536=0,"",(C1536*(C$8+D$8)/2+E1536*(E$8+F$8)/2+G1536*(G$8+H$8)/2+I1536*(I$8+J$8)/2+K1536*(K$8+L$8)/2+M1536*(M$8+N$8)/2+O1536*(O$8+P$8)/2+Q1536*(Q$8+R$8)/2+S1536*(S$8+T$8)/2+U1536*(U$8+V$8)/2+W1536*(W$8+X$8)/2+Y1536*(Y$8+Z$8)/2)/AC1536)</f>
        <v/>
      </c>
      <c r="AB1536" s="44">
        <f>IF(AD1536=0,"",(D1536*(D$8+C$8)/2+F1536*(F$8+E$8)/2+H1536*(H$8+G$8)/2+J1536*(J$8+I$8)/2+L1536*(L$8+K$8)/2+N1536*(N$8+M$8)/2+P1536*(P$8+O$8)/2+R1536*(R$8+Q$8)/2+T1536*(T$8+S$8)/2+V1536*(V$8+U$8)/2+X1536*(X$8+W$8)/2+Z1536*(Z$8+Y$8)/2)/AD1536)</f>
        <v/>
      </c>
      <c r="AC1536" s="45">
        <f>SUM(C1536,E1536,G1536,I1536,K1536,M1536,O1536,Q1536,S1536,U1536,W1536,Y1536)</f>
        <v/>
      </c>
      <c r="AD1536" s="46">
        <f>SUM(D1536,F1536,H1536,J1536,L1536,N1536,P1536,R1536,T1536,V1536,X1536,Z1536)</f>
        <v/>
      </c>
      <c r="AE1536" s="47">
        <f>AC1536+AD1536</f>
        <v/>
      </c>
      <c r="AF1536" s="40" t="n"/>
      <c r="AG1536" s="40" t="n"/>
      <c r="AH1536" s="40" t="n"/>
      <c r="AI1536" s="40" t="n"/>
      <c r="AJ1536" s="40" t="n"/>
      <c r="AK1536" s="40" t="n"/>
      <c r="AL1536" s="40" t="n"/>
      <c r="AM1536" s="40" t="n"/>
      <c r="AN1536" s="40" t="n"/>
      <c r="AO1536" s="48">
        <f>AO1535+TIME(0,60*$AH$43/24,0)</f>
        <v/>
      </c>
      <c r="AP1536" s="48">
        <f>AP1535+TIME(0,60*$AH$43/24,0)</f>
        <v/>
      </c>
    </row>
    <row r="1537" ht="15.75" customHeight="1">
      <c r="B1537" s="41" t="inlineStr">
        <is>
          <t>14h - 15h</t>
        </is>
      </c>
      <c r="C1537" s="42" t="n"/>
      <c r="D1537" s="42" t="n"/>
      <c r="E1537" s="42" t="n"/>
      <c r="F1537" s="42" t="n"/>
      <c r="G1537" s="42" t="n"/>
      <c r="H1537" s="42" t="n"/>
      <c r="I1537" s="42" t="n"/>
      <c r="J1537" s="42" t="n"/>
      <c r="K1537" s="42" t="n"/>
      <c r="L1537" s="42" t="n"/>
      <c r="M1537" s="42" t="n"/>
      <c r="N1537" s="42" t="n"/>
      <c r="O1537" s="42" t="n"/>
      <c r="P1537" s="42" t="n"/>
      <c r="Q1537" s="42" t="n"/>
      <c r="R1537" s="42" t="n"/>
      <c r="S1537" s="42" t="n"/>
      <c r="T1537" s="42" t="n"/>
      <c r="U1537" s="42" t="n"/>
      <c r="V1537" s="42" t="n"/>
      <c r="W1537" s="42" t="n"/>
      <c r="X1537" s="42" t="n"/>
      <c r="Y1537" s="42" t="n"/>
      <c r="Z1537" s="42" t="n"/>
      <c r="AA1537" s="43">
        <f>IF(AC1537=0,"",(C1537*(C$8+D$8)/2+E1537*(E$8+F$8)/2+G1537*(G$8+H$8)/2+I1537*(I$8+J$8)/2+K1537*(K$8+L$8)/2+M1537*(M$8+N$8)/2+O1537*(O$8+P$8)/2+Q1537*(Q$8+R$8)/2+S1537*(S$8+T$8)/2+U1537*(U$8+V$8)/2+W1537*(W$8+X$8)/2+Y1537*(Y$8+Z$8)/2)/AC1537)</f>
        <v/>
      </c>
      <c r="AB1537" s="44">
        <f>IF(AD1537=0,"",(D1537*(D$8+C$8)/2+F1537*(F$8+E$8)/2+H1537*(H$8+G$8)/2+J1537*(J$8+I$8)/2+L1537*(L$8+K$8)/2+N1537*(N$8+M$8)/2+P1537*(P$8+O$8)/2+R1537*(R$8+Q$8)/2+T1537*(T$8+S$8)/2+V1537*(V$8+U$8)/2+X1537*(X$8+W$8)/2+Z1537*(Z$8+Y$8)/2)/AD1537)</f>
        <v/>
      </c>
      <c r="AC1537" s="45">
        <f>SUM(C1537,E1537,G1537,I1537,K1537,M1537,O1537,Q1537,S1537,U1537,W1537,Y1537)</f>
        <v/>
      </c>
      <c r="AD1537" s="46">
        <f>SUM(D1537,F1537,H1537,J1537,L1537,N1537,P1537,R1537,T1537,V1537,X1537,Z1537)</f>
        <v/>
      </c>
      <c r="AE1537" s="47">
        <f>AC1537+AD1537</f>
        <v/>
      </c>
      <c r="AF1537" s="40" t="n"/>
      <c r="AG1537" s="40" t="n"/>
      <c r="AH1537" s="40" t="n"/>
      <c r="AI1537" s="40" t="n"/>
      <c r="AJ1537" s="40" t="n"/>
      <c r="AK1537" s="40" t="n"/>
      <c r="AL1537" s="40" t="n"/>
      <c r="AM1537" s="40" t="n"/>
      <c r="AN1537" s="40" t="n"/>
      <c r="AO1537" s="48">
        <f>AO1536+TIME(0,60*$AH$43/24,0)</f>
        <v/>
      </c>
      <c r="AP1537" s="48">
        <f>AP1536+TIME(0,60*$AH$43/24,0)</f>
        <v/>
      </c>
    </row>
    <row r="1538" ht="15.75" customHeight="1">
      <c r="B1538" s="41" t="inlineStr">
        <is>
          <t>15h - 16h</t>
        </is>
      </c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  <c r="P1538" s="42" t="n"/>
      <c r="Q1538" s="42" t="n"/>
      <c r="R1538" s="42" t="n"/>
      <c r="S1538" s="42" t="n"/>
      <c r="T1538" s="42" t="n"/>
      <c r="U1538" s="42" t="n"/>
      <c r="V1538" s="42" t="n"/>
      <c r="W1538" s="42" t="n"/>
      <c r="X1538" s="42" t="n"/>
      <c r="Y1538" s="42" t="n"/>
      <c r="Z1538" s="42" t="n"/>
      <c r="AA1538" s="43">
        <f>IF(AC1538=0,"",(C1538*(C$8+D$8)/2+E1538*(E$8+F$8)/2+G1538*(G$8+H$8)/2+I1538*(I$8+J$8)/2+K1538*(K$8+L$8)/2+M1538*(M$8+N$8)/2+O1538*(O$8+P$8)/2+Q1538*(Q$8+R$8)/2+S1538*(S$8+T$8)/2+U1538*(U$8+V$8)/2+W1538*(W$8+X$8)/2+Y1538*(Y$8+Z$8)/2)/AC1538)</f>
        <v/>
      </c>
      <c r="AB1538" s="44">
        <f>IF(AD1538=0,"",(D1538*(D$8+C$8)/2+F1538*(F$8+E$8)/2+H1538*(H$8+G$8)/2+J1538*(J$8+I$8)/2+L1538*(L$8+K$8)/2+N1538*(N$8+M$8)/2+P1538*(P$8+O$8)/2+R1538*(R$8+Q$8)/2+T1538*(T$8+S$8)/2+V1538*(V$8+U$8)/2+X1538*(X$8+W$8)/2+Z1538*(Z$8+Y$8)/2)/AD1538)</f>
        <v/>
      </c>
      <c r="AC1538" s="45">
        <f>SUM(C1538,E1538,G1538,I1538,K1538,M1538,O1538,Q1538,S1538,U1538,W1538,Y1538)</f>
        <v/>
      </c>
      <c r="AD1538" s="46">
        <f>SUM(D1538,F1538,H1538,J1538,L1538,N1538,P1538,R1538,T1538,V1538,X1538,Z1538)</f>
        <v/>
      </c>
      <c r="AE1538" s="47">
        <f>AC1538+AD1538</f>
        <v/>
      </c>
      <c r="AF1538" s="40" t="n"/>
      <c r="AG1538" s="40" t="n"/>
      <c r="AH1538" s="40" t="n"/>
      <c r="AI1538" s="40" t="n"/>
      <c r="AJ1538" s="40" t="n"/>
      <c r="AK1538" s="40" t="n"/>
      <c r="AL1538" s="40" t="n"/>
      <c r="AM1538" s="40" t="n"/>
      <c r="AN1538" s="40" t="n"/>
      <c r="AO1538" s="48">
        <f>AO1537+TIME(0,60*$AH$43/24,0)</f>
        <v/>
      </c>
      <c r="AP1538" s="48">
        <f>AP1537+TIME(0,60*$AH$43/24,0)</f>
        <v/>
      </c>
    </row>
    <row r="1539" ht="15.75" customHeight="1">
      <c r="B1539" s="41" t="inlineStr">
        <is>
          <t>16h - 17h</t>
        </is>
      </c>
      <c r="C1539" s="42" t="n"/>
      <c r="D1539" s="42" t="n"/>
      <c r="E1539" s="42" t="n"/>
      <c r="F1539" s="42" t="n"/>
      <c r="G1539" s="42" t="n"/>
      <c r="H1539" s="42" t="n"/>
      <c r="I1539" s="42" t="n"/>
      <c r="J1539" s="42" t="n"/>
      <c r="K1539" s="42" t="n"/>
      <c r="L1539" s="42" t="n"/>
      <c r="M1539" s="42" t="n"/>
      <c r="N1539" s="42" t="n"/>
      <c r="O1539" s="42" t="n"/>
      <c r="P1539" s="42" t="n"/>
      <c r="Q1539" s="42" t="n"/>
      <c r="R1539" s="42" t="n"/>
      <c r="S1539" s="42" t="n"/>
      <c r="T1539" s="42" t="n"/>
      <c r="U1539" s="42" t="n"/>
      <c r="V1539" s="42" t="n"/>
      <c r="W1539" s="42" t="n"/>
      <c r="X1539" s="42" t="n"/>
      <c r="Y1539" s="42" t="n"/>
      <c r="Z1539" s="42" t="n"/>
      <c r="AA1539" s="43">
        <f>IF(AC1539=0,"",(C1539*(C$8+D$8)/2+E1539*(E$8+F$8)/2+G1539*(G$8+H$8)/2+I1539*(I$8+J$8)/2+K1539*(K$8+L$8)/2+M1539*(M$8+N$8)/2+O1539*(O$8+P$8)/2+Q1539*(Q$8+R$8)/2+S1539*(S$8+T$8)/2+U1539*(U$8+V$8)/2+W1539*(W$8+X$8)/2+Y1539*(Y$8+Z$8)/2)/AC1539)</f>
        <v/>
      </c>
      <c r="AB1539" s="44">
        <f>IF(AD1539=0,"",(D1539*(D$8+C$8)/2+F1539*(F$8+E$8)/2+H1539*(H$8+G$8)/2+J1539*(J$8+I$8)/2+L1539*(L$8+K$8)/2+N1539*(N$8+M$8)/2+P1539*(P$8+O$8)/2+R1539*(R$8+Q$8)/2+T1539*(T$8+S$8)/2+V1539*(V$8+U$8)/2+X1539*(X$8+W$8)/2+Z1539*(Z$8+Y$8)/2)/AD1539)</f>
        <v/>
      </c>
      <c r="AC1539" s="45">
        <f>SUM(C1539,E1539,G1539,I1539,K1539,M1539,O1539,Q1539,S1539,U1539,W1539,Y1539)</f>
        <v/>
      </c>
      <c r="AD1539" s="46">
        <f>SUM(D1539,F1539,H1539,J1539,L1539,N1539,P1539,R1539,T1539,V1539,X1539,Z1539)</f>
        <v/>
      </c>
      <c r="AE1539" s="47">
        <f>AC1539+AD1539</f>
        <v/>
      </c>
      <c r="AF1539" s="40" t="n"/>
      <c r="AG1539" s="40" t="n"/>
      <c r="AH1539" s="40" t="n"/>
      <c r="AI1539" s="40" t="n"/>
      <c r="AJ1539" s="40" t="n"/>
      <c r="AK1539" s="40" t="n"/>
      <c r="AL1539" s="40" t="n"/>
      <c r="AM1539" s="40" t="n"/>
      <c r="AN1539" s="40" t="n"/>
      <c r="AO1539" s="48">
        <f>AO1538+TIME(0,60*$AH$43/24,0)</f>
        <v/>
      </c>
      <c r="AP1539" s="48">
        <f>AP1538+TIME(0,60*$AH$43/24,0)</f>
        <v/>
      </c>
    </row>
    <row r="1540" ht="15.75" customHeight="1">
      <c r="B1540" s="41" t="inlineStr">
        <is>
          <t>17h - 18h</t>
        </is>
      </c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  <c r="P1540" s="42" t="n"/>
      <c r="Q1540" s="42" t="n"/>
      <c r="R1540" s="42" t="n"/>
      <c r="S1540" s="42" t="n"/>
      <c r="T1540" s="42" t="n"/>
      <c r="U1540" s="42" t="n"/>
      <c r="V1540" s="42" t="n"/>
      <c r="W1540" s="42" t="n"/>
      <c r="X1540" s="42" t="n"/>
      <c r="Y1540" s="42" t="n"/>
      <c r="Z1540" s="42" t="n"/>
      <c r="AA1540" s="43">
        <f>IF(AC1540=0,"",(C1540*(C$8+D$8)/2+E1540*(E$8+F$8)/2+G1540*(G$8+H$8)/2+I1540*(I$8+J$8)/2+K1540*(K$8+L$8)/2+M1540*(M$8+N$8)/2+O1540*(O$8+P$8)/2+Q1540*(Q$8+R$8)/2+S1540*(S$8+T$8)/2+U1540*(U$8+V$8)/2+W1540*(W$8+X$8)/2+Y1540*(Y$8+Z$8)/2)/AC1540)</f>
        <v/>
      </c>
      <c r="AB1540" s="44">
        <f>IF(AD1540=0,"",(D1540*(D$8+C$8)/2+F1540*(F$8+E$8)/2+H1540*(H$8+G$8)/2+J1540*(J$8+I$8)/2+L1540*(L$8+K$8)/2+N1540*(N$8+M$8)/2+P1540*(P$8+O$8)/2+R1540*(R$8+Q$8)/2+T1540*(T$8+S$8)/2+V1540*(V$8+U$8)/2+X1540*(X$8+W$8)/2+Z1540*(Z$8+Y$8)/2)/AD1540)</f>
        <v/>
      </c>
      <c r="AC1540" s="45">
        <f>SUM(C1540,E1540,G1540,I1540,K1540,M1540,O1540,Q1540,S1540,U1540,W1540,Y1540)</f>
        <v/>
      </c>
      <c r="AD1540" s="46">
        <f>SUM(D1540,F1540,H1540,J1540,L1540,N1540,P1540,R1540,T1540,V1540,X1540,Z1540)</f>
        <v/>
      </c>
      <c r="AE1540" s="47">
        <f>AC1540+AD1540</f>
        <v/>
      </c>
      <c r="AF1540" s="40" t="n"/>
      <c r="AG1540" s="40" t="n"/>
      <c r="AH1540" s="40" t="n"/>
      <c r="AI1540" s="40" t="n"/>
      <c r="AJ1540" s="40" t="n"/>
      <c r="AK1540" s="40" t="n"/>
      <c r="AL1540" s="40" t="n"/>
      <c r="AM1540" s="40" t="n"/>
      <c r="AN1540" s="40" t="n"/>
      <c r="AO1540" s="48">
        <f>AO1539+TIME(0,60*$AH$43/24,0)</f>
        <v/>
      </c>
      <c r="AP1540" s="48">
        <f>AP1539+TIME(0,60*$AH$43/24,0)</f>
        <v/>
      </c>
    </row>
    <row r="1541" ht="15.75" customHeight="1">
      <c r="B1541" s="41" t="inlineStr">
        <is>
          <t>18h - 19h</t>
        </is>
      </c>
      <c r="C1541" s="42" t="n"/>
      <c r="D1541" s="42" t="n"/>
      <c r="E1541" s="42" t="n"/>
      <c r="F1541" s="42" t="n"/>
      <c r="G1541" s="42" t="n"/>
      <c r="H1541" s="42" t="n"/>
      <c r="I1541" s="42" t="n"/>
      <c r="J1541" s="42" t="n"/>
      <c r="K1541" s="42" t="n"/>
      <c r="L1541" s="42" t="n"/>
      <c r="M1541" s="42" t="n"/>
      <c r="N1541" s="42" t="n"/>
      <c r="O1541" s="42" t="n"/>
      <c r="P1541" s="42" t="n"/>
      <c r="Q1541" s="42" t="n"/>
      <c r="R1541" s="42" t="n"/>
      <c r="S1541" s="42" t="n"/>
      <c r="T1541" s="42" t="n"/>
      <c r="U1541" s="42" t="n"/>
      <c r="V1541" s="42" t="n"/>
      <c r="W1541" s="42" t="n"/>
      <c r="X1541" s="42" t="n"/>
      <c r="Y1541" s="42" t="n"/>
      <c r="Z1541" s="42" t="n"/>
      <c r="AA1541" s="43">
        <f>IF(AC1541=0,"",(C1541*(C$8+D$8)/2+E1541*(E$8+F$8)/2+G1541*(G$8+H$8)/2+I1541*(I$8+J$8)/2+K1541*(K$8+L$8)/2+M1541*(M$8+N$8)/2+O1541*(O$8+P$8)/2+Q1541*(Q$8+R$8)/2+S1541*(S$8+T$8)/2+U1541*(U$8+V$8)/2+W1541*(W$8+X$8)/2+Y1541*(Y$8+Z$8)/2)/AC1541)</f>
        <v/>
      </c>
      <c r="AB1541" s="44">
        <f>IF(AD1541=0,"",(D1541*(D$8+C$8)/2+F1541*(F$8+E$8)/2+H1541*(H$8+G$8)/2+J1541*(J$8+I$8)/2+L1541*(L$8+K$8)/2+N1541*(N$8+M$8)/2+P1541*(P$8+O$8)/2+R1541*(R$8+Q$8)/2+T1541*(T$8+S$8)/2+V1541*(V$8+U$8)/2+X1541*(X$8+W$8)/2+Z1541*(Z$8+Y$8)/2)/AD1541)</f>
        <v/>
      </c>
      <c r="AC1541" s="45">
        <f>SUM(C1541,E1541,G1541,I1541,K1541,M1541,O1541,Q1541,S1541,U1541,W1541,Y1541)</f>
        <v/>
      </c>
      <c r="AD1541" s="46">
        <f>SUM(D1541,F1541,H1541,J1541,L1541,N1541,P1541,R1541,T1541,V1541,X1541,Z1541)</f>
        <v/>
      </c>
      <c r="AE1541" s="47">
        <f>AC1541+AD1541</f>
        <v/>
      </c>
      <c r="AF1541" s="40" t="n"/>
      <c r="AG1541" s="40" t="n"/>
      <c r="AH1541" s="40" t="n"/>
      <c r="AI1541" s="40" t="n"/>
      <c r="AJ1541" s="40" t="n"/>
      <c r="AK1541" s="40" t="n"/>
      <c r="AL1541" s="40" t="n"/>
      <c r="AM1541" s="40" t="n"/>
      <c r="AN1541" s="40" t="n"/>
      <c r="AO1541" s="48">
        <f>AO1540+TIME(0,60*$AH$43/24,0)</f>
        <v/>
      </c>
      <c r="AP1541" s="48">
        <f>AP1540+TIME(0,60*$AH$43/24,0)</f>
        <v/>
      </c>
    </row>
    <row r="1542" ht="15.75" customHeight="1">
      <c r="B1542" s="41" t="inlineStr">
        <is>
          <t>19h - 20h</t>
        </is>
      </c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  <c r="P1542" s="42" t="n"/>
      <c r="Q1542" s="42" t="n"/>
      <c r="R1542" s="42" t="n"/>
      <c r="S1542" s="42" t="n"/>
      <c r="T1542" s="42" t="n"/>
      <c r="U1542" s="42" t="n"/>
      <c r="V1542" s="42" t="n"/>
      <c r="W1542" s="42" t="n"/>
      <c r="X1542" s="42" t="n"/>
      <c r="Y1542" s="42" t="n"/>
      <c r="Z1542" s="42" t="n"/>
      <c r="AA1542" s="43">
        <f>IF(AC1542=0,"",(C1542*(C$8+D$8)/2+E1542*(E$8+F$8)/2+G1542*(G$8+H$8)/2+I1542*(I$8+J$8)/2+K1542*(K$8+L$8)/2+M1542*(M$8+N$8)/2+O1542*(O$8+P$8)/2+Q1542*(Q$8+R$8)/2+S1542*(S$8+T$8)/2+U1542*(U$8+V$8)/2+W1542*(W$8+X$8)/2+Y1542*(Y$8+Z$8)/2)/AC1542)</f>
        <v/>
      </c>
      <c r="AB1542" s="44">
        <f>IF(AD1542=0,"",(D1542*(D$8+C$8)/2+F1542*(F$8+E$8)/2+H1542*(H$8+G$8)/2+J1542*(J$8+I$8)/2+L1542*(L$8+K$8)/2+N1542*(N$8+M$8)/2+P1542*(P$8+O$8)/2+R1542*(R$8+Q$8)/2+T1542*(T$8+S$8)/2+V1542*(V$8+U$8)/2+X1542*(X$8+W$8)/2+Z1542*(Z$8+Y$8)/2)/AD1542)</f>
        <v/>
      </c>
      <c r="AC1542" s="45">
        <f>SUM(C1542,E1542,G1542,I1542,K1542,M1542,O1542,Q1542,S1542,U1542,W1542,Y1542)</f>
        <v/>
      </c>
      <c r="AD1542" s="46">
        <f>SUM(D1542,F1542,H1542,J1542,L1542,N1542,P1542,R1542,T1542,V1542,X1542,Z1542)</f>
        <v/>
      </c>
      <c r="AE1542" s="47">
        <f>AC1542+AD1542</f>
        <v/>
      </c>
      <c r="AF1542" s="40" t="n"/>
      <c r="AG1542" s="40" t="n"/>
      <c r="AH1542" s="40" t="n"/>
      <c r="AI1542" s="40" t="n"/>
      <c r="AJ1542" s="40" t="n"/>
      <c r="AK1542" s="40" t="n"/>
      <c r="AL1542" s="40" t="n"/>
      <c r="AM1542" s="40" t="n"/>
      <c r="AN1542" s="40" t="n"/>
      <c r="AO1542" s="48">
        <f>AO1541+TIME(0,60*$AH$43/24,0)</f>
        <v/>
      </c>
      <c r="AP1542" s="48">
        <f>AP1541+TIME(0,60*$AH$43/24,0)</f>
        <v/>
      </c>
    </row>
    <row r="1543" ht="15.75" customHeight="1">
      <c r="B1543" s="41" t="inlineStr">
        <is>
          <t>20h - 21h</t>
        </is>
      </c>
      <c r="C1543" s="42" t="n"/>
      <c r="D1543" s="42" t="n"/>
      <c r="E1543" s="42" t="n"/>
      <c r="F1543" s="42" t="n"/>
      <c r="G1543" s="42" t="n"/>
      <c r="H1543" s="42" t="n"/>
      <c r="I1543" s="42" t="n"/>
      <c r="J1543" s="42" t="n"/>
      <c r="K1543" s="42" t="n"/>
      <c r="L1543" s="42" t="n"/>
      <c r="M1543" s="42" t="n"/>
      <c r="N1543" s="42" t="n"/>
      <c r="O1543" s="42" t="n"/>
      <c r="P1543" s="42" t="n"/>
      <c r="Q1543" s="42" t="n"/>
      <c r="R1543" s="42" t="n"/>
      <c r="S1543" s="42" t="n"/>
      <c r="T1543" s="42" t="n"/>
      <c r="U1543" s="42" t="n"/>
      <c r="V1543" s="42" t="n"/>
      <c r="W1543" s="42" t="n"/>
      <c r="X1543" s="42" t="n"/>
      <c r="Y1543" s="42" t="n"/>
      <c r="Z1543" s="42" t="n"/>
      <c r="AA1543" s="43">
        <f>IF(AC1543=0,"",(C1543*(C$8+D$8)/2+E1543*(E$8+F$8)/2+G1543*(G$8+H$8)/2+I1543*(I$8+J$8)/2+K1543*(K$8+L$8)/2+M1543*(M$8+N$8)/2+O1543*(O$8+P$8)/2+Q1543*(Q$8+R$8)/2+S1543*(S$8+T$8)/2+U1543*(U$8+V$8)/2+W1543*(W$8+X$8)/2+Y1543*(Y$8+Z$8)/2)/AC1543)</f>
        <v/>
      </c>
      <c r="AB1543" s="44">
        <f>IF(AD1543=0,"",(D1543*(D$8+C$8)/2+F1543*(F$8+E$8)/2+H1543*(H$8+G$8)/2+J1543*(J$8+I$8)/2+L1543*(L$8+K$8)/2+N1543*(N$8+M$8)/2+P1543*(P$8+O$8)/2+R1543*(R$8+Q$8)/2+T1543*(T$8+S$8)/2+V1543*(V$8+U$8)/2+X1543*(X$8+W$8)/2+Z1543*(Z$8+Y$8)/2)/AD1543)</f>
        <v/>
      </c>
      <c r="AC1543" s="45">
        <f>SUM(C1543,E1543,G1543,I1543,K1543,M1543,O1543,Q1543,S1543,U1543,W1543,Y1543)</f>
        <v/>
      </c>
      <c r="AD1543" s="46">
        <f>SUM(D1543,F1543,H1543,J1543,L1543,N1543,P1543,R1543,T1543,V1543,X1543,Z1543)</f>
        <v/>
      </c>
      <c r="AE1543" s="47">
        <f>AC1543+AD1543</f>
        <v/>
      </c>
      <c r="AF1543" s="40" t="n"/>
      <c r="AG1543" s="40" t="n"/>
      <c r="AH1543" s="40" t="n"/>
      <c r="AI1543" s="40" t="n"/>
      <c r="AJ1543" s="40" t="n"/>
      <c r="AK1543" s="40" t="n"/>
      <c r="AL1543" s="40" t="n"/>
      <c r="AM1543" s="40" t="n"/>
      <c r="AN1543" s="40" t="n"/>
      <c r="AO1543" s="48">
        <f>AO1542+TIME(0,60*$AH$43/24,0)</f>
        <v/>
      </c>
      <c r="AP1543" s="48">
        <f>AP1542+TIME(0,60*$AH$43/24,0)</f>
        <v/>
      </c>
    </row>
    <row r="1544" ht="15.75" customHeight="1">
      <c r="B1544" s="41" t="inlineStr">
        <is>
          <t>21h - 22h</t>
        </is>
      </c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  <c r="P1544" s="42" t="n"/>
      <c r="Q1544" s="42" t="n"/>
      <c r="R1544" s="42" t="n"/>
      <c r="S1544" s="42" t="n"/>
      <c r="T1544" s="42" t="n"/>
      <c r="U1544" s="42" t="n"/>
      <c r="V1544" s="42" t="n"/>
      <c r="W1544" s="42" t="n"/>
      <c r="X1544" s="42" t="n"/>
      <c r="Y1544" s="42" t="n"/>
      <c r="Z1544" s="42" t="n"/>
      <c r="AA1544" s="43">
        <f>IF(AC1544=0,"",(C1544*(C$8+D$8)/2+E1544*(E$8+F$8)/2+G1544*(G$8+H$8)/2+I1544*(I$8+J$8)/2+K1544*(K$8+L$8)/2+M1544*(M$8+N$8)/2+O1544*(O$8+P$8)/2+Q1544*(Q$8+R$8)/2+S1544*(S$8+T$8)/2+U1544*(U$8+V$8)/2+W1544*(W$8+X$8)/2+Y1544*(Y$8+Z$8)/2)/AC1544)</f>
        <v/>
      </c>
      <c r="AB1544" s="44">
        <f>IF(AD1544=0,"",(D1544*(D$8+C$8)/2+F1544*(F$8+E$8)/2+H1544*(H$8+G$8)/2+J1544*(J$8+I$8)/2+L1544*(L$8+K$8)/2+N1544*(N$8+M$8)/2+P1544*(P$8+O$8)/2+R1544*(R$8+Q$8)/2+T1544*(T$8+S$8)/2+V1544*(V$8+U$8)/2+X1544*(X$8+W$8)/2+Z1544*(Z$8+Y$8)/2)/AD1544)</f>
        <v/>
      </c>
      <c r="AC1544" s="45">
        <f>SUM(C1544,E1544,G1544,I1544,K1544,M1544,O1544,Q1544,S1544,U1544,W1544,Y1544)</f>
        <v/>
      </c>
      <c r="AD1544" s="46">
        <f>SUM(D1544,F1544,H1544,J1544,L1544,N1544,P1544,R1544,T1544,V1544,X1544,Z1544)</f>
        <v/>
      </c>
      <c r="AE1544" s="47">
        <f>AC1544+AD1544</f>
        <v/>
      </c>
      <c r="AF1544" s="40" t="n"/>
      <c r="AG1544" s="40" t="n"/>
      <c r="AH1544" s="40" t="n"/>
      <c r="AI1544" s="40" t="n"/>
      <c r="AJ1544" s="40" t="n"/>
      <c r="AK1544" s="40" t="n"/>
      <c r="AL1544" s="40" t="n"/>
      <c r="AM1544" s="40" t="n"/>
      <c r="AN1544" s="40" t="n"/>
      <c r="AO1544" s="48">
        <f>AO1543+TIME(0,60*$AH$43/24,0)</f>
        <v/>
      </c>
      <c r="AP1544" s="48">
        <f>AP1543+TIME(0,60*$AH$43/24,0)</f>
        <v/>
      </c>
    </row>
    <row r="1545" ht="15.75" customHeight="1">
      <c r="B1545" s="41" t="inlineStr">
        <is>
          <t>22h - 23h</t>
        </is>
      </c>
      <c r="C1545" s="42" t="n"/>
      <c r="D1545" s="42" t="n"/>
      <c r="E1545" s="42" t="n"/>
      <c r="F1545" s="42" t="n"/>
      <c r="G1545" s="42" t="n"/>
      <c r="H1545" s="42" t="n"/>
      <c r="I1545" s="42" t="n"/>
      <c r="J1545" s="42" t="n"/>
      <c r="K1545" s="42" t="n"/>
      <c r="L1545" s="42" t="n"/>
      <c r="M1545" s="42" t="n"/>
      <c r="N1545" s="42" t="n"/>
      <c r="O1545" s="42" t="n"/>
      <c r="P1545" s="42" t="n"/>
      <c r="Q1545" s="42" t="n"/>
      <c r="R1545" s="42" t="n"/>
      <c r="S1545" s="42" t="n"/>
      <c r="T1545" s="42" t="n"/>
      <c r="U1545" s="42" t="n"/>
      <c r="V1545" s="42" t="n"/>
      <c r="W1545" s="42" t="n"/>
      <c r="X1545" s="42" t="n"/>
      <c r="Y1545" s="42" t="n"/>
      <c r="Z1545" s="42" t="n"/>
      <c r="AA1545" s="43">
        <f>IF(AC1545=0,"",(C1545*(C$8+D$8)/2+E1545*(E$8+F$8)/2+G1545*(G$8+H$8)/2+I1545*(I$8+J$8)/2+K1545*(K$8+L$8)/2+M1545*(M$8+N$8)/2+O1545*(O$8+P$8)/2+Q1545*(Q$8+R$8)/2+S1545*(S$8+T$8)/2+U1545*(U$8+V$8)/2+W1545*(W$8+X$8)/2+Y1545*(Y$8+Z$8)/2)/AC1545)</f>
        <v/>
      </c>
      <c r="AB1545" s="44">
        <f>IF(AD1545=0,"",(D1545*(D$8+C$8)/2+F1545*(F$8+E$8)/2+H1545*(H$8+G$8)/2+J1545*(J$8+I$8)/2+L1545*(L$8+K$8)/2+N1545*(N$8+M$8)/2+P1545*(P$8+O$8)/2+R1545*(R$8+Q$8)/2+T1545*(T$8+S$8)/2+V1545*(V$8+U$8)/2+X1545*(X$8+W$8)/2+Z1545*(Z$8+Y$8)/2)/AD1545)</f>
        <v/>
      </c>
      <c r="AC1545" s="45">
        <f>SUM(C1545,E1545,G1545,I1545,K1545,M1545,O1545,Q1545,S1545,U1545,W1545,Y1545)</f>
        <v/>
      </c>
      <c r="AD1545" s="46">
        <f>SUM(D1545,F1545,H1545,J1545,L1545,N1545,P1545,R1545,T1545,V1545,X1545,Z1545)</f>
        <v/>
      </c>
      <c r="AE1545" s="47">
        <f>AC1545+AD1545</f>
        <v/>
      </c>
      <c r="AF1545" s="40" t="n"/>
      <c r="AG1545" s="40" t="n"/>
      <c r="AH1545" s="40" t="n"/>
      <c r="AI1545" s="40" t="n"/>
      <c r="AJ1545" s="40" t="n"/>
      <c r="AK1545" s="40" t="n"/>
      <c r="AL1545" s="40" t="n"/>
      <c r="AM1545" s="40" t="n"/>
      <c r="AN1545" s="40" t="n"/>
      <c r="AO1545" s="48">
        <f>AO1544+TIME(0,60*$AH$43/24,0)</f>
        <v/>
      </c>
      <c r="AP1545" s="48">
        <f>AP1544+TIME(0,60*$AH$43/24,0)</f>
        <v/>
      </c>
    </row>
    <row r="1546" ht="15.75" customHeight="1">
      <c r="B1546" s="41" t="inlineStr">
        <is>
          <t>23h - 0h</t>
        </is>
      </c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  <c r="P1546" s="42" t="n"/>
      <c r="Q1546" s="42" t="n"/>
      <c r="R1546" s="42" t="n"/>
      <c r="S1546" s="42" t="n"/>
      <c r="T1546" s="42" t="n"/>
      <c r="U1546" s="42" t="n"/>
      <c r="V1546" s="42" t="n"/>
      <c r="W1546" s="42" t="n"/>
      <c r="X1546" s="42" t="n"/>
      <c r="Y1546" s="42" t="n"/>
      <c r="Z1546" s="42" t="n"/>
      <c r="AA1546" s="43">
        <f>IF(AC1546=0,"",(C1546*(C$8+D$8)/2+E1546*(E$8+F$8)/2+G1546*(G$8+H$8)/2+I1546*(I$8+J$8)/2+K1546*(K$8+L$8)/2+M1546*(M$8+N$8)/2+O1546*(O$8+P$8)/2+Q1546*(Q$8+R$8)/2+S1546*(S$8+T$8)/2+U1546*(U$8+V$8)/2+W1546*(W$8+X$8)/2+Y1546*(Y$8+Z$8)/2)/AC1546)</f>
        <v/>
      </c>
      <c r="AB1546" s="44">
        <f>IF(AD1546=0,"",(D1546*(D$8+C$8)/2+F1546*(F$8+E$8)/2+H1546*(H$8+G$8)/2+J1546*(J$8+I$8)/2+L1546*(L$8+K$8)/2+N1546*(N$8+M$8)/2+P1546*(P$8+O$8)/2+R1546*(R$8+Q$8)/2+T1546*(T$8+S$8)/2+V1546*(V$8+U$8)/2+X1546*(X$8+W$8)/2+Z1546*(Z$8+Y$8)/2)/AD1546)</f>
        <v/>
      </c>
      <c r="AC1546" s="45">
        <f>SUM(C1546,E1546,G1546,I1546,K1546,M1546,O1546,Q1546,S1546,U1546,W1546,Y1546)</f>
        <v/>
      </c>
      <c r="AD1546" s="46">
        <f>SUM(D1546,F1546,H1546,J1546,L1546,N1546,P1546,R1546,T1546,V1546,X1546,Z1546)</f>
        <v/>
      </c>
      <c r="AE1546" s="47">
        <f>AC1546+AD1546</f>
        <v/>
      </c>
      <c r="AF1546" s="40" t="n"/>
      <c r="AG1546" s="40" t="n"/>
      <c r="AH1546" s="40" t="n"/>
      <c r="AI1546" s="40" t="n"/>
      <c r="AJ1546" s="40" t="n"/>
      <c r="AK1546" s="40" t="n"/>
      <c r="AL1546" s="40" t="n"/>
      <c r="AM1546" s="40" t="n"/>
      <c r="AN1546" s="40" t="n"/>
      <c r="AO1546" s="48">
        <f>AO1545+TIME(0,60*$AH$43/24,0)</f>
        <v/>
      </c>
      <c r="AP1546" s="48">
        <f>AP1545+TIME(0,60*$AH$43/24,0)</f>
        <v/>
      </c>
    </row>
    <row r="1547" ht="15.75" customHeight="1">
      <c r="B1547" s="49" t="n"/>
      <c r="C1547" s="42" t="n"/>
      <c r="D1547" s="42" t="n"/>
      <c r="E1547" s="42" t="n"/>
      <c r="F1547" s="42" t="n"/>
      <c r="G1547" s="42" t="n"/>
      <c r="H1547" s="42" t="n"/>
      <c r="I1547" s="42" t="n"/>
      <c r="J1547" s="42" t="n"/>
      <c r="K1547" s="42" t="n"/>
      <c r="L1547" s="42" t="n"/>
      <c r="M1547" s="42" t="n"/>
      <c r="N1547" s="42" t="n"/>
      <c r="O1547" s="42" t="n"/>
      <c r="P1547" s="42" t="n"/>
      <c r="Q1547" s="42" t="n"/>
      <c r="R1547" s="42" t="n"/>
      <c r="S1547" s="42" t="n"/>
      <c r="T1547" s="42" t="n"/>
      <c r="U1547" s="42" t="n"/>
      <c r="V1547" s="42" t="n"/>
      <c r="W1547" s="42" t="n"/>
      <c r="X1547" s="42" t="n"/>
      <c r="Y1547" s="42" t="n"/>
      <c r="Z1547" s="42" t="n"/>
      <c r="AA1547" s="43" t="n"/>
      <c r="AB1547" s="50" t="n"/>
      <c r="AC1547" s="43" t="n"/>
      <c r="AD1547" s="51" t="n"/>
      <c r="AE1547" s="52" t="n"/>
      <c r="AF1547" s="40" t="n"/>
      <c r="AG1547" s="40" t="n"/>
      <c r="AH1547" s="40" t="n"/>
      <c r="AI1547" s="40" t="n"/>
      <c r="AJ1547" s="40" t="n"/>
      <c r="AK1547" s="40" t="n"/>
      <c r="AL1547" s="40" t="n"/>
      <c r="AM1547" s="40" t="n"/>
      <c r="AN1547" s="40" t="n"/>
      <c r="AO1547" s="48">
        <f>AO1546+TIME(0,60*$AH$43/24,0)</f>
        <v/>
      </c>
      <c r="AP1547" s="48">
        <f>AP1546+TIME(0,60*$AH$43/24,0)</f>
        <v/>
      </c>
    </row>
    <row r="1548" ht="15.75" customHeight="1">
      <c r="B1548" s="53" t="inlineStr">
        <is>
          <t>TOTAL</t>
        </is>
      </c>
      <c r="C1548" s="54">
        <f>SUM(C1523:C1546)</f>
        <v/>
      </c>
      <c r="D1548" s="55">
        <f>SUM(D1523:D1546)</f>
        <v/>
      </c>
      <c r="E1548" s="54">
        <f>SUM(E1523:E1546)</f>
        <v/>
      </c>
      <c r="F1548" s="55">
        <f>SUM(F1523:F1546)</f>
        <v/>
      </c>
      <c r="G1548" s="54">
        <f>SUM(G1523:G1546)</f>
        <v/>
      </c>
      <c r="H1548" s="55">
        <f>SUM(H1523:H1546)</f>
        <v/>
      </c>
      <c r="I1548" s="54">
        <f>SUM(I1523:I1546)</f>
        <v/>
      </c>
      <c r="J1548" s="55">
        <f>SUM(J1523:J1546)</f>
        <v/>
      </c>
      <c r="K1548" s="54">
        <f>SUM(K1523:K1546)</f>
        <v/>
      </c>
      <c r="L1548" s="55">
        <f>SUM(L1523:L1546)</f>
        <v/>
      </c>
      <c r="M1548" s="54">
        <f>SUM(M1523:M1546)</f>
        <v/>
      </c>
      <c r="N1548" s="55">
        <f>SUM(N1523:N1546)</f>
        <v/>
      </c>
      <c r="O1548" s="54">
        <f>SUM(O1523:O1546)</f>
        <v/>
      </c>
      <c r="P1548" s="55">
        <f>SUM(P1523:P1546)</f>
        <v/>
      </c>
      <c r="Q1548" s="54">
        <f>SUM(Q1523:Q1546)</f>
        <v/>
      </c>
      <c r="R1548" s="55">
        <f>SUM(R1523:R1546)</f>
        <v/>
      </c>
      <c r="S1548" s="54">
        <f>SUM(S1523:S1546)</f>
        <v/>
      </c>
      <c r="T1548" s="55">
        <f>SUM(T1523:T1546)</f>
        <v/>
      </c>
      <c r="U1548" s="54">
        <f>SUM(U1523:U1546)</f>
        <v/>
      </c>
      <c r="V1548" s="55">
        <f>SUM(V1523:V1546)</f>
        <v/>
      </c>
      <c r="W1548" s="54">
        <f>SUM(W1523:W1546)</f>
        <v/>
      </c>
      <c r="X1548" s="55">
        <f>SUM(X1523:X1546)</f>
        <v/>
      </c>
      <c r="Y1548" s="54">
        <f>SUM(Y1523:Y1546)</f>
        <v/>
      </c>
      <c r="Z1548" s="55">
        <f>SUM(Z1523:Z1546)</f>
        <v/>
      </c>
      <c r="AA1548" s="43">
        <f>IF(AC1548=0,"",(C1548*(C$8+D$8)/2+E1548*(E$8+F$8)/2+G1548*(G$8+H$8)/2+I1548*(I$8+J$8)/2+K1548*(K$8+L$8)/2+M1548*(M$8+N$8)/2+O1548*(O$8+P$8)/2+Q1548*(Q$8+R$8)/2+S1548*(S$8+T$8)/2+U1548*(U$8+V$8)/2+W1548*(W$8+X$8)/2+Y1548*(Y$8+Z$8)/2)/AC1548)</f>
        <v/>
      </c>
      <c r="AB1548" s="44">
        <f>IF(AD1548=0,"",(D1548*(D$8+C$8)/2+F1548*(F$8+E$8)/2+H1548*(H$8+G$8)/2+J1548*(J$8+I$8)/2+L1548*(L$8+K$8)/2+N1548*(N$8+M$8)/2+P1548*(P$8+O$8)/2+R1548*(R$8+Q$8)/2+T1548*(T$8+S$8)/2+V1548*(V$8+U$8)/2+X1548*(X$8+W$8)/2+Z1548*(Z$8+Y$8)/2)/AD1548)</f>
        <v/>
      </c>
      <c r="AC1548" s="45">
        <f>SUM(AC1523:AC1546)</f>
        <v/>
      </c>
      <c r="AD1548" s="56">
        <f>SUM(AD1523:AD1546)</f>
        <v/>
      </c>
      <c r="AE1548" s="57">
        <f>SUM(AE1523:AE1546)</f>
        <v/>
      </c>
      <c r="AF1548" s="40" t="n"/>
      <c r="AG1548" s="40" t="n"/>
      <c r="AH1548" s="40" t="n"/>
      <c r="AI1548" s="40" t="n"/>
      <c r="AJ1548" s="40" t="n"/>
      <c r="AK1548" s="40" t="n"/>
      <c r="AL1548" s="40" t="n"/>
      <c r="AM1548" s="40" t="n"/>
      <c r="AN1548" s="40" t="n"/>
    </row>
    <row r="1549" ht="15.75" customHeight="1">
      <c r="B1549" s="53" t="inlineStr">
        <is>
          <t>%</t>
        </is>
      </c>
      <c r="C1549" s="58">
        <f>100*C1548/$AE1548</f>
        <v/>
      </c>
      <c r="D1549" s="59">
        <f>100*D1548/$AE1548</f>
        <v/>
      </c>
      <c r="E1549" s="58">
        <f>100*E1548/$AE1548</f>
        <v/>
      </c>
      <c r="F1549" s="59">
        <f>100*F1548/$AE1548</f>
        <v/>
      </c>
      <c r="G1549" s="58">
        <f>100*G1548/$AE1548</f>
        <v/>
      </c>
      <c r="H1549" s="59">
        <f>100*H1548/$AE1548</f>
        <v/>
      </c>
      <c r="I1549" s="58">
        <f>100*I1548/$AE1548</f>
        <v/>
      </c>
      <c r="J1549" s="59">
        <f>100*J1548/$AE1548</f>
        <v/>
      </c>
      <c r="K1549" s="58">
        <f>100*K1548/$AE1548</f>
        <v/>
      </c>
      <c r="L1549" s="59">
        <f>100*L1548/$AE1548</f>
        <v/>
      </c>
      <c r="M1549" s="58">
        <f>100*M1548/$AE1548</f>
        <v/>
      </c>
      <c r="N1549" s="59">
        <f>100*N1548/$AE1548</f>
        <v/>
      </c>
      <c r="O1549" s="58">
        <f>100*O1548/$AE1548</f>
        <v/>
      </c>
      <c r="P1549" s="59">
        <f>100*P1548/$AE1548</f>
        <v/>
      </c>
      <c r="Q1549" s="58">
        <f>100*Q1548/$AE1548</f>
        <v/>
      </c>
      <c r="R1549" s="59">
        <f>100*R1548/$AE1548</f>
        <v/>
      </c>
      <c r="S1549" s="58">
        <f>100*S1548/$AE1548</f>
        <v/>
      </c>
      <c r="T1549" s="59">
        <f>100*T1548/$AE1548</f>
        <v/>
      </c>
      <c r="U1549" s="58">
        <f>100*U1548/$AE1548</f>
        <v/>
      </c>
      <c r="V1549" s="59">
        <f>100*V1548/$AE1548</f>
        <v/>
      </c>
      <c r="W1549" s="58">
        <f>100*W1548/$AE1548</f>
        <v/>
      </c>
      <c r="X1549" s="59">
        <f>100*X1548/$AE1548</f>
        <v/>
      </c>
      <c r="Y1549" s="58">
        <f>100*Y1548/$AE1548</f>
        <v/>
      </c>
      <c r="Z1549" s="59">
        <f>100*Z1548/$AE1548</f>
        <v/>
      </c>
      <c r="AA1549" s="43" t="n"/>
      <c r="AB1549" s="60" t="n"/>
      <c r="AC1549" s="61">
        <f>AC1548/AE1548</f>
        <v/>
      </c>
      <c r="AD1549" s="62">
        <f>AD1548/AE1548</f>
        <v/>
      </c>
      <c r="AE1549" s="63" t="n"/>
      <c r="AF1549" s="40" t="n"/>
      <c r="AG1549" s="40" t="n"/>
      <c r="AH1549" s="40" t="n"/>
      <c r="AI1549" s="40" t="n"/>
      <c r="AJ1549" s="40" t="n"/>
      <c r="AK1549" s="40" t="n"/>
      <c r="AL1549" s="40" t="n"/>
      <c r="AM1549" s="40" t="n"/>
      <c r="AN1549" s="40" t="n"/>
    </row>
    <row r="1550" hidden="1" ht="15.75" customFormat="1" customHeight="1" s="30">
      <c r="B1550" s="64" t="inlineStr">
        <is>
          <t>% cumul VL</t>
        </is>
      </c>
      <c r="C1550" s="3">
        <f>100*C1548/$AC1548</f>
        <v/>
      </c>
      <c r="D1550" s="3" t="n"/>
      <c r="E1550" s="3">
        <f>100*E1548/$AC1548+C1550</f>
        <v/>
      </c>
      <c r="F1550" s="3" t="n"/>
      <c r="G1550" s="3">
        <f>100*G1548/$AC1548+E1550</f>
        <v/>
      </c>
      <c r="H1550" s="3" t="n"/>
      <c r="I1550" s="3">
        <f>100*I1548/$AC1548+G1550</f>
        <v/>
      </c>
      <c r="J1550" s="3" t="n"/>
      <c r="K1550" s="3">
        <f>100*K1548/$AC1548+I1550</f>
        <v/>
      </c>
      <c r="L1550" s="3" t="n"/>
      <c r="M1550" s="3">
        <f>100*M1548/$AC1548+K1550</f>
        <v/>
      </c>
      <c r="N1550" s="3" t="n"/>
      <c r="O1550" s="3">
        <f>100*O1548/$AC1548+M1550</f>
        <v/>
      </c>
      <c r="P1550" s="3" t="n"/>
      <c r="Q1550" s="3">
        <f>100*Q1548/$AC1548+O1550</f>
        <v/>
      </c>
      <c r="R1550" s="3" t="n"/>
      <c r="S1550" s="3">
        <f>100*S1548/$AC1548+Q1550</f>
        <v/>
      </c>
      <c r="T1550" s="3" t="n"/>
      <c r="U1550" s="3">
        <f>100*U1548/$AC1548+S1550</f>
        <v/>
      </c>
      <c r="V1550" s="3" t="n"/>
      <c r="W1550" s="3">
        <f>100*W1548/$AC1548+U1550</f>
        <v/>
      </c>
      <c r="X1550" s="3" t="n"/>
      <c r="Y1550" s="3">
        <f>100*Y1548/$AC1548+W1550</f>
        <v/>
      </c>
      <c r="Z1550" s="3" t="n"/>
      <c r="AB1550" s="65" t="n"/>
      <c r="AC1550" s="65" t="n"/>
      <c r="AD1550" s="65" t="n"/>
      <c r="AE1550" s="65" t="n"/>
      <c r="AO1550" s="3" t="n"/>
      <c r="AP1550" s="66" t="n"/>
      <c r="AQ1550" s="3" t="n"/>
      <c r="AS1550" s="3" t="n"/>
    </row>
    <row r="1551" hidden="1" ht="15.75" customFormat="1" customHeight="1" s="30">
      <c r="A1551" s="67" t="inlineStr">
        <is>
          <t>% cumul PL</t>
        </is>
      </c>
      <c r="D1551" s="3">
        <f>100*D1548/$AD1548</f>
        <v/>
      </c>
      <c r="E1551" s="3" t="n"/>
      <c r="F1551" s="3">
        <f>100*F1548/$AD1548+D1551</f>
        <v/>
      </c>
      <c r="G1551" s="3" t="n"/>
      <c r="H1551" s="3">
        <f>100*H1548/$AD1548+F1551</f>
        <v/>
      </c>
      <c r="I1551" s="3" t="n"/>
      <c r="J1551" s="3">
        <f>100*J1548/$AD1548+H1551</f>
        <v/>
      </c>
      <c r="K1551" s="3" t="n"/>
      <c r="L1551" s="3">
        <f>100*L1548/$AD1548+J1551</f>
        <v/>
      </c>
      <c r="M1551" s="3" t="n"/>
      <c r="N1551" s="3">
        <f>100*N1548/$AD1548+L1551</f>
        <v/>
      </c>
      <c r="O1551" s="3" t="n"/>
      <c r="P1551" s="3">
        <f>100*P1548/$AD1548+N1551</f>
        <v/>
      </c>
      <c r="Q1551" s="3" t="n"/>
      <c r="R1551" s="3">
        <f>100*R1548/$AD1548+P1551</f>
        <v/>
      </c>
      <c r="S1551" s="3" t="n"/>
      <c r="T1551" s="3">
        <f>100*T1548/$AD1548+R1551</f>
        <v/>
      </c>
      <c r="U1551" s="3" t="n"/>
      <c r="V1551" s="3">
        <f>100*V1548/$AD1548+T1551</f>
        <v/>
      </c>
      <c r="W1551" s="3" t="n"/>
      <c r="X1551" s="3">
        <f>100*X1548/$AD1548+V1551</f>
        <v/>
      </c>
      <c r="Y1551" s="3" t="n"/>
      <c r="Z1551" s="3">
        <f>100*Z1548/$AD1548+X1551</f>
        <v/>
      </c>
      <c r="AO1551" s="3" t="n"/>
    </row>
    <row r="1552" hidden="1" ht="15.75" customFormat="1" customHeight="1" s="30">
      <c r="B1552" s="31" t="inlineStr">
        <is>
          <t>% cumul TV</t>
        </is>
      </c>
      <c r="C1552" s="3">
        <f>(C1550*$AC1548+D1551*$AD1548)/$AE1548</f>
        <v/>
      </c>
      <c r="D1552" s="3" t="n"/>
      <c r="E1552" s="3">
        <f>(E1550*$AC1548+F1551*$AD1548)/$AE1548</f>
        <v/>
      </c>
      <c r="F1552" s="3" t="n"/>
      <c r="G1552" s="3">
        <f>(G1550*$AC1548+H1551*$AD1548)/$AE1548</f>
        <v/>
      </c>
      <c r="H1552" s="3" t="n"/>
      <c r="I1552" s="3">
        <f>(I1550*$AC1548+J1551*$AD1548)/$AE1548</f>
        <v/>
      </c>
      <c r="J1552" s="3" t="n"/>
      <c r="K1552" s="3">
        <f>(K1550*$AC1548+L1551*$AD1548)/$AE1548</f>
        <v/>
      </c>
      <c r="L1552" s="3" t="n"/>
      <c r="M1552" s="3">
        <f>(M1550*$AC1548+N1551*$AD1548)/$AE1548</f>
        <v/>
      </c>
      <c r="N1552" s="3" t="n"/>
      <c r="O1552" s="3">
        <f>(O1550*$AC1548+P1551*$AD1548)/$AE1548</f>
        <v/>
      </c>
      <c r="P1552" s="3" t="n"/>
      <c r="Q1552" s="3">
        <f>(Q1550*$AC1548+R1551*$AD1548)/$AE1548</f>
        <v/>
      </c>
      <c r="R1552" s="3" t="n"/>
      <c r="S1552" s="3">
        <f>(S1550*$AC1548+T1551*$AD1548)/$AE1548</f>
        <v/>
      </c>
      <c r="T1552" s="3" t="n"/>
      <c r="U1552" s="3">
        <f>(U1550*$AC1548+V1551*$AD1548)/$AE1548</f>
        <v/>
      </c>
      <c r="V1552" s="3" t="n"/>
      <c r="W1552" s="3">
        <f>(W1550*$AC1548+X1551*$AD1548)/$AE1548</f>
        <v/>
      </c>
      <c r="X1552" s="3" t="n"/>
      <c r="Y1552" s="3">
        <f>(Y1550*$AC1548+Z1551*$AD1548)/$AE1548</f>
        <v/>
      </c>
      <c r="Z1552" s="3" t="n"/>
      <c r="AO1552" s="3" t="n"/>
    </row>
    <row r="1553" ht="15.75" customHeight="1">
      <c r="B1553" s="68" t="n"/>
      <c r="C1553" s="40" t="n"/>
      <c r="D1553" s="40" t="n"/>
      <c r="E1553" s="40" t="n"/>
      <c r="F1553" s="40" t="n"/>
      <c r="G1553" s="40" t="n"/>
      <c r="H1553" s="40" t="n"/>
      <c r="I1553" s="40" t="n"/>
      <c r="J1553" s="40" t="n"/>
      <c r="K1553" s="40" t="n"/>
      <c r="L1553" s="40" t="n"/>
      <c r="M1553" s="40" t="n"/>
      <c r="N1553" s="40" t="n"/>
      <c r="O1553" s="40" t="n"/>
      <c r="P1553" s="40" t="n"/>
      <c r="Q1553" s="40" t="n"/>
      <c r="R1553" s="40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40" t="n"/>
      <c r="AB1553" s="40" t="n"/>
      <c r="AC1553" s="40" t="n"/>
      <c r="AD1553" s="40" t="n"/>
      <c r="AE1553" s="40" t="n"/>
      <c r="AF1553" s="40" t="n"/>
      <c r="AG1553" s="40" t="n"/>
      <c r="AH1553" s="40" t="n"/>
      <c r="AI1553" s="40" t="n"/>
      <c r="AJ1553" s="40" t="n"/>
      <c r="AK1553" s="40" t="n"/>
      <c r="AL1553" s="40" t="n"/>
      <c r="AM1553" s="40" t="n"/>
      <c r="AN1553" s="40" t="n"/>
    </row>
    <row r="1554" ht="15.75" customHeight="1">
      <c r="B1554" s="69" t="inlineStr">
        <is>
          <t>CLASSIFICATION DES VITESSES PRATIQUEES</t>
        </is>
      </c>
      <c r="C1554" s="70" t="n"/>
      <c r="D1554" s="70" t="n"/>
      <c r="E1554" s="70" t="n"/>
      <c r="F1554" s="70" t="n"/>
      <c r="G1554" s="70" t="n"/>
      <c r="H1554" s="70" t="n"/>
      <c r="I1554" s="70" t="n"/>
      <c r="J1554" s="70" t="n"/>
      <c r="K1554" s="70" t="n"/>
      <c r="L1554" s="70" t="n"/>
      <c r="M1554" s="70" t="n"/>
      <c r="N1554" s="70" t="n"/>
      <c r="O1554" s="70" t="n"/>
      <c r="P1554" s="70" t="n"/>
      <c r="Q1554" s="70" t="n"/>
      <c r="R1554" s="70" t="n"/>
      <c r="S1554" s="70" t="n"/>
      <c r="T1554" s="70" t="n"/>
      <c r="U1554" s="70" t="n"/>
      <c r="V1554" s="70" t="n"/>
      <c r="W1554" s="70" t="n"/>
      <c r="X1554" s="70" t="n"/>
      <c r="Y1554" s="70" t="n"/>
      <c r="Z1554" s="71" t="n"/>
      <c r="AA1554" s="452" t="inlineStr">
        <is>
          <t>RECAPITULATIF</t>
        </is>
      </c>
      <c r="AB1554" s="446" t="n"/>
      <c r="AC1554" s="446" t="n"/>
      <c r="AD1554" s="446" t="n"/>
      <c r="AE1554" s="446" t="n"/>
      <c r="AF1554" s="446" t="n"/>
      <c r="AG1554" s="446" t="n"/>
      <c r="AH1554" s="446" t="n"/>
      <c r="AI1554" s="446" t="n"/>
      <c r="AJ1554" s="446" t="n"/>
      <c r="AK1554" s="446" t="n"/>
      <c r="AL1554" s="446" t="n"/>
      <c r="AM1554" s="449" t="n"/>
      <c r="AN1554" s="72" t="n"/>
    </row>
    <row r="1555" ht="15.75" customHeight="1">
      <c r="B1555" s="73" t="n"/>
      <c r="C1555" s="40" t="n"/>
      <c r="D1555" s="40" t="n"/>
      <c r="E1555" s="40" t="n"/>
      <c r="F1555" s="40" t="n"/>
      <c r="G1555" s="40" t="n"/>
      <c r="H1555" s="40" t="n"/>
      <c r="I1555" s="40" t="n"/>
      <c r="J1555" s="40" t="n"/>
      <c r="K1555" s="40" t="n"/>
      <c r="L1555" s="40" t="n"/>
      <c r="M1555" s="40" t="n"/>
      <c r="N1555" s="40" t="n"/>
      <c r="O1555" s="40" t="n"/>
      <c r="P1555" s="40" t="n"/>
      <c r="Q1555" s="40" t="n"/>
      <c r="R1555" s="40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40" t="n"/>
      <c r="AB1555" s="40" t="n"/>
      <c r="AC1555" s="74" t="inlineStr">
        <is>
          <t>Vitesse limite =</t>
        </is>
      </c>
      <c r="AD1555" s="74" t="inlineStr">
        <is>
          <t>Vitesse limite =</t>
        </is>
      </c>
      <c r="AE1555" s="501" t="inlineStr">
        <is>
          <t>km/h</t>
        </is>
      </c>
      <c r="AF1555" s="40" t="inlineStr">
        <is>
          <t>{{VMAX}}</t>
        </is>
      </c>
      <c r="AG1555" s="74" t="inlineStr">
        <is>
          <t>Page =</t>
        </is>
      </c>
      <c r="AH1555" s="74" t="n">
        <v>24</v>
      </c>
      <c r="AI1555" s="501" t="inlineStr">
        <is>
          <t>h</t>
        </is>
      </c>
      <c r="AL1555" s="40" t="n"/>
      <c r="AM1555" s="40" t="n"/>
      <c r="AN1555" s="40" t="n"/>
    </row>
    <row r="1556" ht="15.75" customHeight="1">
      <c r="B1556" s="73" t="n"/>
      <c r="C1556" s="40" t="n"/>
      <c r="D1556" s="40" t="n"/>
      <c r="E1556" s="40" t="n"/>
      <c r="F1556" s="40" t="n"/>
      <c r="G1556" s="40" t="n"/>
      <c r="H1556" s="40" t="n"/>
      <c r="I1556" s="40" t="n"/>
      <c r="J1556" s="40" t="n"/>
      <c r="K1556" s="40" t="n"/>
      <c r="L1556" s="40" t="n"/>
      <c r="M1556" s="40" t="n"/>
      <c r="N1556" s="40" t="n"/>
      <c r="O1556" s="40" t="n"/>
      <c r="P1556" s="40" t="n"/>
      <c r="Q1556" s="40" t="n"/>
      <c r="R1556" s="40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451" t="inlineStr">
        <is>
          <t>Véhicules</t>
        </is>
      </c>
      <c r="AB1556" s="427" t="n"/>
      <c r="AC1556" s="428" t="n"/>
      <c r="AD1556" s="448" t="inlineStr">
        <is>
          <t>Débits</t>
        </is>
      </c>
      <c r="AE1556" s="449" t="n"/>
      <c r="AF1556" s="448" t="inlineStr">
        <is>
          <t>Vitesses</t>
        </is>
      </c>
      <c r="AG1556" s="446" t="n"/>
      <c r="AH1556" s="446" t="n"/>
      <c r="AI1556" s="446" t="n"/>
      <c r="AJ1556" s="449" t="n"/>
      <c r="AK1556" s="448" t="inlineStr">
        <is>
          <t>Périodes</t>
        </is>
      </c>
      <c r="AL1556" s="446" t="n"/>
      <c r="AM1556" s="449" t="n"/>
      <c r="AN1556" s="533" t="n"/>
    </row>
    <row r="1557" ht="15.75" customHeight="1">
      <c r="B1557" s="77" t="n"/>
      <c r="C1557" s="78" t="n"/>
      <c r="D1557" s="78" t="n"/>
      <c r="E1557" s="78" t="n"/>
      <c r="F1557" s="78" t="n"/>
      <c r="G1557" s="78" t="n"/>
      <c r="H1557" s="78" t="n"/>
      <c r="I1557" s="78" t="n"/>
      <c r="J1557" s="78" t="n"/>
      <c r="K1557" s="78" t="n"/>
      <c r="L1557" s="78" t="n"/>
      <c r="M1557" s="78" t="n"/>
      <c r="N1557" s="78" t="n"/>
      <c r="O1557" s="78" t="n"/>
      <c r="P1557" s="78" t="n"/>
      <c r="Q1557" s="78" t="n"/>
      <c r="R1557" s="78" t="n"/>
      <c r="S1557" s="78" t="n"/>
      <c r="T1557" s="78" t="n"/>
      <c r="U1557" s="78" t="n"/>
      <c r="V1557" s="78" t="n"/>
      <c r="W1557" s="78" t="n"/>
      <c r="X1557" s="78" t="n"/>
      <c r="Y1557" s="78" t="n"/>
      <c r="Z1557" s="78" t="n"/>
      <c r="AA1557" s="434" t="n"/>
      <c r="AB1557" s="435" t="n"/>
      <c r="AC1557" s="436" t="n"/>
      <c r="AD1557" s="79" t="inlineStr">
        <is>
          <t>Total</t>
        </is>
      </c>
      <c r="AE1557" s="80" t="inlineStr">
        <is>
          <t>TMH</t>
        </is>
      </c>
      <c r="AF1557" s="81" t="inlineStr">
        <is>
          <t>Vmoy</t>
        </is>
      </c>
      <c r="AG1557" s="82" t="inlineStr">
        <is>
          <t>V15</t>
        </is>
      </c>
      <c r="AH1557" s="83" t="inlineStr">
        <is>
          <t>V50</t>
        </is>
      </c>
      <c r="AI1557" s="472" t="inlineStr">
        <is>
          <t>V85</t>
        </is>
      </c>
      <c r="AJ1557" s="79" t="inlineStr">
        <is>
          <t>Infrac.</t>
        </is>
      </c>
      <c r="AK1557" s="85" t="n">
        <v>1</v>
      </c>
      <c r="AL1557" s="85" t="n">
        <v>2</v>
      </c>
      <c r="AM1557" s="86" t="n">
        <v>3</v>
      </c>
      <c r="AN1557" s="87" t="n"/>
    </row>
    <row r="1558" ht="15.75" customHeight="1">
      <c r="B1558" s="77" t="n"/>
      <c r="C1558" s="78" t="n"/>
      <c r="D1558" s="78" t="n"/>
      <c r="E1558" s="78" t="n"/>
      <c r="F1558" s="78" t="n"/>
      <c r="G1558" s="78" t="n"/>
      <c r="H1558" s="78" t="n"/>
      <c r="I1558" s="78" t="n"/>
      <c r="J1558" s="78" t="n"/>
      <c r="K1558" s="78" t="n"/>
      <c r="L1558" s="78" t="n"/>
      <c r="M1558" s="78" t="n"/>
      <c r="N1558" s="78" t="n"/>
      <c r="O1558" s="78" t="n"/>
      <c r="P1558" s="78" t="n"/>
      <c r="Q1558" s="78" t="n"/>
      <c r="R1558" s="78" t="n"/>
      <c r="S1558" s="78" t="n"/>
      <c r="T1558" s="78" t="n"/>
      <c r="U1558" s="78" t="n"/>
      <c r="V1558" s="78" t="n"/>
      <c r="W1558" s="78" t="n"/>
      <c r="X1558" s="78" t="n"/>
      <c r="Y1558" s="78" t="n"/>
      <c r="Z1558" s="78" t="n"/>
      <c r="AA1558" s="426" t="inlineStr">
        <is>
          <t>Tout véhicule (TV)</t>
        </is>
      </c>
      <c r="AB1558" s="427" t="n"/>
      <c r="AC1558" s="428" t="n"/>
      <c r="AD1558" s="88" t="n"/>
      <c r="AE1558" s="89" t="n"/>
      <c r="AF1558" s="481" t="n"/>
      <c r="AG1558" s="91" t="n"/>
      <c r="AH1558" s="92" t="n"/>
      <c r="AI1558" s="513" t="n"/>
      <c r="AJ1558" s="94" t="n"/>
      <c r="AK1558" s="32" t="n"/>
      <c r="AL1558" s="32" t="n"/>
      <c r="AM1558" s="95" t="n"/>
    </row>
    <row r="1559" ht="15.75" customFormat="1" customHeight="1" s="96">
      <c r="B1559" s="97" t="n"/>
      <c r="C1559" s="98" t="n"/>
      <c r="D1559" s="98" t="n"/>
      <c r="E1559" s="98" t="n"/>
      <c r="F1559" s="98" t="n"/>
      <c r="G1559" s="98" t="n"/>
      <c r="H1559" s="98" t="n"/>
      <c r="I1559" s="98" t="n"/>
      <c r="J1559" s="98" t="n"/>
      <c r="K1559" s="98" t="n"/>
      <c r="L1559" s="98" t="n"/>
      <c r="M1559" s="98" t="n"/>
      <c r="N1559" s="98" t="n"/>
      <c r="O1559" s="98" t="n"/>
      <c r="P1559" s="98" t="n"/>
      <c r="Q1559" s="98" t="n"/>
      <c r="R1559" s="98" t="n"/>
      <c r="S1559" s="98" t="n"/>
      <c r="T1559" s="98" t="n"/>
      <c r="U1559" s="98" t="n"/>
      <c r="V1559" s="98" t="n"/>
      <c r="W1559" s="98" t="n"/>
      <c r="X1559" s="98" t="n"/>
      <c r="Y1559" s="98" t="n"/>
      <c r="Z1559" s="98" t="n"/>
      <c r="AA1559" s="99" t="n"/>
      <c r="AB1559" s="100" t="n"/>
      <c r="AC1559" s="101" t="n"/>
      <c r="AD1559" s="371" t="n"/>
      <c r="AE1559" s="102" t="n"/>
      <c r="AF1559" s="103" t="n"/>
      <c r="AG1559" s="104" t="n"/>
      <c r="AH1559" s="105" t="n"/>
      <c r="AI1559" s="106" t="n"/>
      <c r="AJ1559" s="376" t="n"/>
      <c r="AK1559" s="385" t="n"/>
      <c r="AL1559" s="386" t="n"/>
      <c r="AM1559" s="387" t="n"/>
      <c r="AO1559" s="107" t="n"/>
      <c r="AP1559" s="108" t="n"/>
      <c r="AQ1559" s="108" t="n"/>
      <c r="AR1559" s="108" t="n"/>
      <c r="AS1559" s="108" t="n"/>
    </row>
    <row r="1560" ht="15.75" customHeight="1">
      <c r="B1560" s="77" t="n"/>
      <c r="C1560" s="78" t="n"/>
      <c r="D1560" s="78" t="n"/>
      <c r="E1560" s="78" t="n"/>
      <c r="F1560" s="78" t="n"/>
      <c r="G1560" s="78" t="n"/>
      <c r="H1560" s="78" t="n"/>
      <c r="I1560" s="78" t="n"/>
      <c r="J1560" s="78" t="n"/>
      <c r="K1560" s="78" t="n"/>
      <c r="L1560" s="78" t="n"/>
      <c r="M1560" s="78" t="n"/>
      <c r="N1560" s="78" t="n"/>
      <c r="O1560" s="78" t="n"/>
      <c r="P1560" s="78" t="n"/>
      <c r="Q1560" s="78" t="n"/>
      <c r="R1560" s="78" t="n"/>
      <c r="S1560" s="78" t="n"/>
      <c r="T1560" s="78" t="n"/>
      <c r="U1560" s="78" t="n"/>
      <c r="V1560" s="78" t="n"/>
      <c r="W1560" s="78" t="n"/>
      <c r="X1560" s="78" t="n"/>
      <c r="Y1560" s="78" t="n"/>
      <c r="Z1560" s="78" t="n"/>
      <c r="AA1560" s="551" t="inlineStr">
        <is>
          <t>Véhicules légers (VL)</t>
        </is>
      </c>
      <c r="AB1560" s="427" t="n"/>
      <c r="AC1560" s="428" t="n"/>
      <c r="AD1560" s="109" t="n"/>
      <c r="AE1560" s="110" t="n"/>
      <c r="AF1560" s="111" t="n"/>
      <c r="AG1560" s="112" t="n"/>
      <c r="AH1560" s="113" t="n"/>
      <c r="AI1560" s="114" t="n"/>
      <c r="AJ1560" s="115" t="n"/>
      <c r="AK1560" s="116" t="n"/>
      <c r="AL1560" s="116" t="n"/>
      <c r="AM1560" s="117" t="n"/>
    </row>
    <row r="1561" ht="15.75" customFormat="1" customHeight="1" s="96">
      <c r="B1561" s="97" t="n"/>
      <c r="C1561" s="98" t="n"/>
      <c r="D1561" s="98" t="n"/>
      <c r="E1561" s="98" t="n"/>
      <c r="F1561" s="98" t="n"/>
      <c r="G1561" s="98" t="n"/>
      <c r="H1561" s="98" t="n"/>
      <c r="I1561" s="98" t="n"/>
      <c r="J1561" s="98" t="n"/>
      <c r="K1561" s="98" t="n"/>
      <c r="L1561" s="98" t="n"/>
      <c r="M1561" s="98" t="n"/>
      <c r="N1561" s="98" t="n"/>
      <c r="O1561" s="98" t="n"/>
      <c r="P1561" s="98" t="n"/>
      <c r="Q1561" s="98" t="n"/>
      <c r="R1561" s="98" t="n"/>
      <c r="S1561" s="98" t="n"/>
      <c r="T1561" s="98" t="n"/>
      <c r="U1561" s="98" t="n"/>
      <c r="V1561" s="98" t="n"/>
      <c r="W1561" s="98" t="n"/>
      <c r="X1561" s="98" t="n"/>
      <c r="Y1561" s="98" t="n"/>
      <c r="Z1561" s="98" t="n"/>
      <c r="AA1561" s="118" t="n"/>
      <c r="AB1561" s="119" t="n"/>
      <c r="AC1561" s="120" t="n"/>
      <c r="AD1561" s="372" t="n"/>
      <c r="AE1561" s="121" t="n"/>
      <c r="AF1561" s="419" t="n"/>
      <c r="AG1561" s="122" t="n"/>
      <c r="AH1561" s="123" t="n"/>
      <c r="AI1561" s="124" t="n"/>
      <c r="AJ1561" s="375" t="n"/>
      <c r="AK1561" s="390" t="n"/>
      <c r="AL1561" s="389" t="n"/>
      <c r="AM1561" s="388" t="n"/>
      <c r="AO1561" s="107" t="n"/>
      <c r="AP1561" s="108" t="n"/>
      <c r="AQ1561" s="108" t="n"/>
      <c r="AR1561" s="108" t="n"/>
      <c r="AS1561" s="108" t="n"/>
    </row>
    <row r="1562" ht="15.75" customHeight="1">
      <c r="B1562" s="77" t="n"/>
      <c r="C1562" s="78" t="n"/>
      <c r="D1562" s="78" t="n"/>
      <c r="E1562" s="78" t="n"/>
      <c r="F1562" s="78" t="n"/>
      <c r="G1562" s="78" t="n"/>
      <c r="H1562" s="78" t="n"/>
      <c r="I1562" s="78" t="n"/>
      <c r="J1562" s="78" t="n"/>
      <c r="K1562" s="78" t="n"/>
      <c r="L1562" s="78" t="n"/>
      <c r="M1562" s="78" t="n"/>
      <c r="N1562" s="78" t="n"/>
      <c r="O1562" s="78" t="n"/>
      <c r="P1562" s="78" t="n"/>
      <c r="Q1562" s="78" t="n"/>
      <c r="R1562" s="78" t="n"/>
      <c r="S1562" s="78" t="n"/>
      <c r="T1562" s="78" t="n"/>
      <c r="U1562" s="78" t="n"/>
      <c r="V1562" s="78" t="n"/>
      <c r="W1562" s="78" t="n"/>
      <c r="X1562" s="78" t="n"/>
      <c r="Y1562" s="78" t="n"/>
      <c r="Z1562" s="78" t="n"/>
      <c r="AA1562" s="549" t="inlineStr">
        <is>
          <t>Poids lourds (PL)</t>
        </is>
      </c>
      <c r="AB1562" s="427" t="n"/>
      <c r="AC1562" s="428" t="n"/>
      <c r="AD1562" s="125" t="n"/>
      <c r="AE1562" s="126" t="n"/>
      <c r="AF1562" s="127" t="n"/>
      <c r="AG1562" s="128" t="n"/>
      <c r="AH1562" s="129" t="n"/>
      <c r="AI1562" s="130" t="n"/>
      <c r="AJ1562" s="131" t="n"/>
      <c r="AK1562" s="132" t="n"/>
      <c r="AL1562" s="132" t="n"/>
      <c r="AM1562" s="133" t="n"/>
    </row>
    <row r="1563" ht="15.75" customFormat="1" customHeight="1" s="96">
      <c r="B1563" s="97" t="n"/>
      <c r="C1563" s="98" t="n"/>
      <c r="D1563" s="98" t="n"/>
      <c r="E1563" s="98" t="n"/>
      <c r="F1563" s="98" t="n"/>
      <c r="G1563" s="98" t="n"/>
      <c r="H1563" s="98" t="n"/>
      <c r="I1563" s="98" t="n"/>
      <c r="J1563" s="98" t="n"/>
      <c r="K1563" s="98" t="n"/>
      <c r="L1563" s="98" t="n"/>
      <c r="M1563" s="98" t="n"/>
      <c r="N1563" s="98" t="n"/>
      <c r="O1563" s="98" t="n"/>
      <c r="P1563" s="98" t="n"/>
      <c r="Q1563" s="98" t="n"/>
      <c r="R1563" s="98" t="n"/>
      <c r="S1563" s="98" t="n"/>
      <c r="T1563" s="98" t="n"/>
      <c r="U1563" s="98" t="n"/>
      <c r="V1563" s="98" t="n"/>
      <c r="W1563" s="98" t="n"/>
      <c r="X1563" s="98" t="n"/>
      <c r="Y1563" s="98" t="n"/>
      <c r="Z1563" s="98" t="n"/>
      <c r="AA1563" s="134" t="n"/>
      <c r="AB1563" s="135" t="n"/>
      <c r="AC1563" s="136" t="n"/>
      <c r="AD1563" s="373">
        <f>AD1549</f>
        <v/>
      </c>
      <c r="AE1563" s="137" t="n"/>
      <c r="AF1563" s="418" t="inlineStr">
        <is>
          <t>km/h</t>
        </is>
      </c>
      <c r="AG1563" s="138">
        <f>SUMPRODUCT(MATCH(1,--($C1551:$Z1551&gt;15),0))</f>
        <v/>
      </c>
      <c r="AH1563" s="139">
        <f>SUMPRODUCT(MATCH(1,--($C1551:$Z1551&gt;50),0))</f>
        <v/>
      </c>
      <c r="AI1563" s="140">
        <f>SUMPRODUCT(MATCH(1,--($C1551:$Z1551&gt;85),0))</f>
        <v/>
      </c>
      <c r="AJ1563" s="374">
        <f>AJ1562/AD1562</f>
        <v/>
      </c>
      <c r="AK1563" s="391">
        <f>AK1562/$AD1562</f>
        <v/>
      </c>
      <c r="AL1563" s="393">
        <f>AL1562/$AD1562</f>
        <v/>
      </c>
      <c r="AM1563" s="392">
        <f>AM1562/$AD1562</f>
        <v/>
      </c>
      <c r="AO1563" s="107" t="n"/>
      <c r="AP1563" s="108" t="n"/>
      <c r="AQ1563" s="108" t="n"/>
      <c r="AR1563" s="108" t="n"/>
      <c r="AS1563" s="108" t="n"/>
    </row>
    <row r="1564" ht="15.75" customHeight="1">
      <c r="B1564" s="77" t="n"/>
      <c r="C1564" s="78" t="n"/>
      <c r="D1564" s="78" t="n"/>
      <c r="E1564" s="78" t="n"/>
      <c r="F1564" s="78" t="n"/>
      <c r="G1564" s="78" t="n"/>
      <c r="H1564" s="78" t="n"/>
      <c r="I1564" s="78" t="n"/>
      <c r="J1564" s="78" t="n"/>
      <c r="K1564" s="78" t="n"/>
      <c r="L1564" s="78" t="n"/>
      <c r="M1564" s="78" t="n"/>
      <c r="N1564" s="78" t="n"/>
      <c r="O1564" s="78" t="n"/>
      <c r="P1564" s="78" t="n"/>
      <c r="Q1564" s="78" t="n"/>
      <c r="R1564" s="78" t="n"/>
      <c r="S1564" s="78" t="n"/>
      <c r="T1564" s="78" t="n"/>
      <c r="U1564" s="78" t="n"/>
      <c r="V1564" s="78" t="n"/>
      <c r="W1564" s="78" t="n"/>
      <c r="X1564" s="78" t="n"/>
      <c r="Y1564" s="78" t="n"/>
      <c r="Z1564" s="78" t="n"/>
      <c r="AB1564" s="141" t="n"/>
      <c r="AC1564" s="141" t="n"/>
      <c r="AD1564" s="142" t="n"/>
      <c r="AE1564" s="143" t="n"/>
      <c r="AF1564" s="143" t="n"/>
      <c r="AG1564" s="143" t="n"/>
      <c r="AH1564" s="143" t="n"/>
      <c r="AI1564" s="438" t="inlineStr">
        <is>
          <t>Période 1:</t>
        </is>
      </c>
      <c r="AK1564" s="316" t="inlineStr">
        <is>
          <t>{{P1_START}}</t>
        </is>
      </c>
      <c r="AL1564" s="425" t="inlineStr">
        <is>
          <t>à</t>
        </is>
      </c>
      <c r="AM1564" s="316" t="inlineStr">
        <is>
          <t>{{P1_END}}</t>
        </is>
      </c>
      <c r="AN1564" s="144" t="n"/>
    </row>
    <row r="1565" ht="15.75" customHeight="1">
      <c r="B1565" s="77" t="n"/>
      <c r="C1565" s="78" t="n"/>
      <c r="D1565" s="78" t="n"/>
      <c r="E1565" s="78" t="n"/>
      <c r="F1565" s="78" t="n"/>
      <c r="G1565" s="78" t="n"/>
      <c r="H1565" s="78" t="n"/>
      <c r="I1565" s="78" t="n"/>
      <c r="J1565" s="78" t="n"/>
      <c r="K1565" s="78" t="n"/>
      <c r="L1565" s="78" t="n"/>
      <c r="M1565" s="78" t="n"/>
      <c r="N1565" s="78" t="n"/>
      <c r="O1565" s="78" t="n"/>
      <c r="P1565" s="78" t="n"/>
      <c r="Q1565" s="78" t="n"/>
      <c r="R1565" s="78" t="n"/>
      <c r="S1565" s="78" t="n"/>
      <c r="T1565" s="78" t="n"/>
      <c r="U1565" s="78" t="n"/>
      <c r="V1565" s="78" t="n"/>
      <c r="W1565" s="78" t="n"/>
      <c r="X1565" s="78" t="n"/>
      <c r="Y1565" s="78" t="n"/>
      <c r="Z1565" s="78" t="n"/>
      <c r="AB1565" s="145" t="n"/>
      <c r="AC1565" s="145" t="n"/>
      <c r="AD1565" s="146" t="n"/>
      <c r="AE1565" s="147" t="n"/>
      <c r="AF1565" s="147" t="n"/>
      <c r="AG1565" s="147" t="n"/>
      <c r="AH1565" s="147" t="n"/>
      <c r="AI1565" s="438" t="inlineStr">
        <is>
          <t>Période 2:</t>
        </is>
      </c>
      <c r="AK1565" s="316" t="inlineStr">
        <is>
          <t>{{P2_START}}</t>
        </is>
      </c>
      <c r="AL1565" s="425" t="inlineStr">
        <is>
          <t>à</t>
        </is>
      </c>
      <c r="AM1565" s="316" t="inlineStr">
        <is>
          <t>{{P2_END}}</t>
        </is>
      </c>
      <c r="AN1565" s="144" t="n"/>
    </row>
    <row r="1566" ht="15.75" customHeight="1">
      <c r="B1566" s="77" t="n"/>
      <c r="C1566" s="78" t="n"/>
      <c r="D1566" s="78" t="n"/>
      <c r="E1566" s="78" t="n"/>
      <c r="F1566" s="78" t="n"/>
      <c r="G1566" s="78" t="n"/>
      <c r="H1566" s="78" t="n"/>
      <c r="I1566" s="78" t="n"/>
      <c r="J1566" s="78" t="n"/>
      <c r="K1566" s="78" t="n"/>
      <c r="L1566" s="78" t="n"/>
      <c r="M1566" s="78" t="n"/>
      <c r="N1566" s="78" t="n"/>
      <c r="O1566" s="78" t="n"/>
      <c r="P1566" s="78" t="n"/>
      <c r="Q1566" s="78" t="n"/>
      <c r="R1566" s="78" t="n"/>
      <c r="S1566" s="78" t="n"/>
      <c r="T1566" s="78" t="n"/>
      <c r="U1566" s="78" t="n"/>
      <c r="V1566" s="78" t="n"/>
      <c r="W1566" s="78" t="n"/>
      <c r="X1566" s="78" t="n"/>
      <c r="Y1566" s="78" t="n"/>
      <c r="Z1566" s="78" t="n"/>
      <c r="AB1566" s="148" t="n"/>
      <c r="AC1566" s="148" t="n"/>
      <c r="AD1566" s="146" t="n"/>
      <c r="AE1566" s="147" t="n"/>
      <c r="AF1566" s="147" t="n"/>
      <c r="AG1566" s="147" t="n"/>
      <c r="AH1566" s="147" t="n"/>
      <c r="AI1566" s="438" t="inlineStr">
        <is>
          <t>Période 3:</t>
        </is>
      </c>
      <c r="AK1566" s="316" t="inlineStr">
        <is>
          <t>{{P3_START}}</t>
        </is>
      </c>
      <c r="AL1566" s="425" t="inlineStr">
        <is>
          <t>à</t>
        </is>
      </c>
      <c r="AM1566" s="316" t="inlineStr">
        <is>
          <t>{{P3_END}}</t>
        </is>
      </c>
      <c r="AN1566" s="144" t="n"/>
    </row>
    <row r="1567" ht="15.75" customHeight="1">
      <c r="B1567" s="77" t="n"/>
      <c r="C1567" s="78" t="n"/>
      <c r="D1567" s="78" t="n"/>
      <c r="E1567" s="78" t="n"/>
      <c r="F1567" s="78" t="n"/>
      <c r="G1567" s="78" t="n"/>
      <c r="H1567" s="78" t="n"/>
      <c r="I1567" s="78" t="n"/>
      <c r="J1567" s="78" t="n"/>
      <c r="K1567" s="78" t="n"/>
      <c r="L1567" s="78" t="n"/>
      <c r="M1567" s="78" t="n"/>
      <c r="N1567" s="78" t="n"/>
      <c r="O1567" s="78" t="n"/>
      <c r="P1567" s="78" t="n"/>
      <c r="Q1567" s="78" t="n"/>
      <c r="R1567" s="78" t="n"/>
      <c r="S1567" s="78" t="n"/>
      <c r="T1567" s="78" t="n"/>
      <c r="U1567" s="78" t="n"/>
      <c r="V1567" s="78" t="n"/>
      <c r="W1567" s="78" t="n"/>
      <c r="X1567" s="78" t="n"/>
      <c r="Y1567" s="78" t="n"/>
      <c r="Z1567" s="78" t="n"/>
      <c r="AB1567" s="149" t="n"/>
      <c r="AC1567" s="74" t="n"/>
      <c r="AD1567" s="150" t="n"/>
      <c r="AE1567" s="150" t="n"/>
      <c r="AF1567" s="149" t="n"/>
      <c r="AG1567" s="150" t="n"/>
      <c r="AH1567" s="150" t="n"/>
      <c r="AI1567" s="151" t="n"/>
      <c r="AJ1567" s="151" t="n"/>
      <c r="AK1567" s="151" t="n"/>
      <c r="AL1567" s="151" t="n"/>
      <c r="AM1567" s="151" t="n"/>
      <c r="AN1567" s="151" t="n"/>
    </row>
    <row r="1568" ht="15.75" customHeight="1">
      <c r="B1568" s="77" t="n"/>
      <c r="C1568" s="78" t="n"/>
      <c r="D1568" s="78" t="n"/>
      <c r="E1568" s="78" t="n"/>
      <c r="F1568" s="78" t="n"/>
      <c r="G1568" s="78" t="n"/>
      <c r="H1568" s="78" t="n"/>
      <c r="I1568" s="78" t="n"/>
      <c r="J1568" s="78" t="n"/>
      <c r="K1568" s="78" t="n"/>
      <c r="L1568" s="78" t="n"/>
      <c r="M1568" s="78" t="n"/>
      <c r="N1568" s="78" t="n"/>
      <c r="O1568" s="78" t="n"/>
      <c r="P1568" s="78" t="n"/>
      <c r="Q1568" s="78" t="n"/>
      <c r="R1568" s="78" t="n"/>
      <c r="S1568" s="78" t="n"/>
      <c r="T1568" s="78" t="n"/>
      <c r="U1568" s="78" t="n"/>
      <c r="V1568" s="78" t="n"/>
      <c r="W1568" s="78" t="n"/>
      <c r="X1568" s="78" t="n"/>
      <c r="Y1568" s="78" t="n"/>
      <c r="Z1568" s="78" t="n"/>
      <c r="AA1568" s="40" t="n"/>
      <c r="AB1568" s="40" t="n"/>
      <c r="AC1568" s="40" t="n"/>
      <c r="AD1568" s="40" t="n"/>
      <c r="AE1568" s="40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</row>
    <row r="1569" ht="15.75" customHeight="1"/>
    <row r="1570" ht="15.75" customHeight="1">
      <c r="B1570" s="5" t="n"/>
      <c r="C1570" s="6" t="n"/>
      <c r="D1570" s="6" t="n"/>
      <c r="E1570" s="6" t="n"/>
      <c r="F1570" s="7" t="n"/>
      <c r="G1570" s="445" t="inlineStr">
        <is>
          <t>MOYENNE DE LA PERIODE DE RELEVE</t>
        </is>
      </c>
      <c r="H1570" s="446" t="n"/>
      <c r="I1570" s="446" t="n"/>
      <c r="J1570" s="446" t="n"/>
      <c r="K1570" s="446" t="n"/>
      <c r="L1570" s="446" t="n"/>
      <c r="M1570" s="446" t="n"/>
      <c r="N1570" s="446" t="n"/>
      <c r="O1570" s="446" t="n"/>
      <c r="P1570" s="446" t="n"/>
      <c r="Q1570" s="446" t="n"/>
      <c r="R1570" s="446" t="n"/>
      <c r="S1570" s="446" t="n"/>
      <c r="T1570" s="446" t="n"/>
      <c r="U1570" s="446" t="n"/>
      <c r="V1570" s="446" t="n"/>
      <c r="W1570" s="446" t="n"/>
      <c r="X1570" s="446" t="n"/>
      <c r="Y1570" s="446" t="n"/>
      <c r="Z1570" s="446" t="n"/>
      <c r="AA1570" s="446" t="n"/>
      <c r="AB1570" s="446" t="n"/>
      <c r="AC1570" s="446" t="n"/>
      <c r="AD1570" s="446" t="n"/>
      <c r="AE1570" s="446" t="n"/>
      <c r="AF1570" s="446" t="n"/>
      <c r="AG1570" s="8" t="n"/>
      <c r="AH1570" s="8" t="n"/>
      <c r="AI1570" s="8" t="n"/>
      <c r="AJ1570" s="8" t="n"/>
      <c r="AK1570" s="8" t="n"/>
      <c r="AL1570" s="8" t="n"/>
      <c r="AM1570" s="9" t="n"/>
      <c r="AN1570" s="10" t="n"/>
    </row>
    <row r="1571" ht="15.75" customHeight="1">
      <c r="B1571" s="11" t="n"/>
      <c r="C1571" s="12" t="n"/>
      <c r="D1571" s="12" t="n"/>
      <c r="E1571" s="12" t="n"/>
      <c r="F1571" s="13" t="n"/>
      <c r="G1571" s="550" t="inlineStr">
        <is>
          <t>SENS1</t>
        </is>
      </c>
      <c r="H1571" s="427" t="n"/>
      <c r="I1571" s="427" t="n"/>
      <c r="J1571" s="428" t="n"/>
      <c r="K1571" s="444" t="inlineStr">
        <is>
          <t>Sens</t>
        </is>
      </c>
      <c r="L1571" s="440" t="n">
        <v>1</v>
      </c>
      <c r="M1571" s="447" t="inlineStr">
        <is>
          <t>Voie</t>
        </is>
      </c>
      <c r="N1571" s="440" t="n">
        <v>0</v>
      </c>
      <c r="O1571" s="14" t="n"/>
      <c r="P1571" s="15" t="n"/>
      <c r="Q1571" s="441" t="inlineStr">
        <is>
          <t>{{SECT_INFO}}</t>
        </is>
      </c>
      <c r="R1571" s="427" t="n"/>
      <c r="S1571" s="427" t="n"/>
      <c r="T1571" s="427" t="n"/>
      <c r="U1571" s="427" t="n"/>
      <c r="V1571" s="427" t="n"/>
      <c r="W1571" s="427" t="n"/>
      <c r="X1571" s="427" t="n"/>
      <c r="Y1571" s="428" t="n"/>
      <c r="Z1571" s="441" t="inlineStr">
        <is>
          <t>{{SURVEY_PERIOD}}</t>
        </is>
      </c>
      <c r="AA1571" s="427" t="n"/>
      <c r="AB1571" s="427" t="n"/>
      <c r="AC1571" s="427" t="n"/>
      <c r="AD1571" s="427" t="n"/>
      <c r="AE1571" s="427" t="n"/>
      <c r="AF1571" s="428" t="n"/>
      <c r="AG1571" s="441" t="inlineStr">
        <is>
          <t>Mode 4 / Seq = 60mn</t>
        </is>
      </c>
      <c r="AH1571" s="427" t="n"/>
      <c r="AI1571" s="427" t="n"/>
      <c r="AJ1571" s="427" t="n"/>
      <c r="AK1571" s="427" t="n"/>
      <c r="AL1571" s="427" t="n"/>
      <c r="AM1571" s="428" t="n"/>
      <c r="AN1571" s="16" t="n"/>
    </row>
    <row r="1572" ht="15.75" customHeight="1">
      <c r="B1572" s="11" t="n"/>
      <c r="C1572" s="12" t="n"/>
      <c r="D1572" s="12" t="n"/>
      <c r="E1572" s="12" t="n"/>
      <c r="F1572" s="13" t="n"/>
      <c r="G1572" s="431" t="n"/>
      <c r="J1572" s="433" t="n"/>
      <c r="K1572" s="434" t="n"/>
      <c r="L1572" s="435" t="n"/>
      <c r="M1572" s="435" t="n"/>
      <c r="N1572" s="435" t="n"/>
      <c r="O1572" s="17" t="n"/>
      <c r="P1572" s="18" t="n"/>
      <c r="Q1572" s="434" t="n"/>
      <c r="R1572" s="435" t="n"/>
      <c r="S1572" s="435" t="n"/>
      <c r="T1572" s="435" t="n"/>
      <c r="U1572" s="435" t="n"/>
      <c r="V1572" s="435" t="n"/>
      <c r="W1572" s="435" t="n"/>
      <c r="X1572" s="435" t="n"/>
      <c r="Y1572" s="436" t="n"/>
      <c r="Z1572" s="434" t="n"/>
      <c r="AA1572" s="435" t="n"/>
      <c r="AB1572" s="435" t="n"/>
      <c r="AC1572" s="435" t="n"/>
      <c r="AD1572" s="435" t="n"/>
      <c r="AE1572" s="435" t="n"/>
      <c r="AF1572" s="436" t="n"/>
      <c r="AG1572" s="434" t="n"/>
      <c r="AH1572" s="435" t="n"/>
      <c r="AI1572" s="435" t="n"/>
      <c r="AJ1572" s="435" t="n"/>
      <c r="AK1572" s="435" t="n"/>
      <c r="AL1572" s="435" t="n"/>
      <c r="AM1572" s="436" t="n"/>
      <c r="AN1572" s="16" t="n"/>
    </row>
    <row r="1573" ht="15.75" customHeight="1">
      <c r="B1573" s="11" t="n"/>
      <c r="C1573" s="12" t="n"/>
      <c r="D1573" s="12" t="n"/>
      <c r="E1573" s="12" t="n"/>
      <c r="F1573" s="13" t="n"/>
      <c r="G1573" s="431" t="n"/>
      <c r="J1573" s="433" t="n"/>
      <c r="K1573" s="443" t="inlineStr">
        <is>
          <t>{{LOCATION}}</t>
        </is>
      </c>
      <c r="L1573" s="427" t="n"/>
      <c r="M1573" s="427" t="n"/>
      <c r="N1573" s="427" t="n"/>
      <c r="O1573" s="427" t="n"/>
      <c r="P1573" s="427" t="n"/>
      <c r="Q1573" s="427" t="n"/>
      <c r="R1573" s="427" t="n"/>
      <c r="S1573" s="427" t="n"/>
      <c r="T1573" s="427" t="n"/>
      <c r="U1573" s="427" t="n"/>
      <c r="V1573" s="427" t="n"/>
      <c r="W1573" s="427" t="n"/>
      <c r="X1573" s="427" t="n"/>
      <c r="Y1573" s="427" t="n"/>
      <c r="Z1573" s="427" t="n"/>
      <c r="AA1573" s="427" t="n"/>
      <c r="AB1573" s="427" t="n"/>
      <c r="AC1573" s="427" t="n"/>
      <c r="AD1573" s="427" t="n"/>
      <c r="AE1573" s="427" t="n"/>
      <c r="AF1573" s="427" t="n"/>
      <c r="AG1573" s="427" t="n"/>
      <c r="AH1573" s="427" t="n"/>
      <c r="AI1573" s="427" t="n"/>
      <c r="AJ1573" s="447" t="inlineStr">
        <is>
          <t>Page</t>
        </is>
      </c>
      <c r="AK1573" s="442" t="inlineStr">
        <is>
          <t>-</t>
        </is>
      </c>
      <c r="AL1573" s="19" t="n"/>
      <c r="AM1573" s="20" t="n"/>
      <c r="AN1573" s="21" t="n"/>
    </row>
    <row r="1574" ht="15.75" customHeight="1">
      <c r="B1574" s="22" t="n"/>
      <c r="C1574" s="23" t="n"/>
      <c r="D1574" s="23" t="n"/>
      <c r="E1574" s="23" t="n"/>
      <c r="F1574" s="24" t="n"/>
      <c r="G1574" s="434" t="n"/>
      <c r="H1574" s="435" t="n"/>
      <c r="I1574" s="435" t="n"/>
      <c r="J1574" s="436" t="n"/>
      <c r="K1574" s="434" t="n"/>
      <c r="L1574" s="435" t="n"/>
      <c r="M1574" s="435" t="n"/>
      <c r="N1574" s="435" t="n"/>
      <c r="O1574" s="435" t="n"/>
      <c r="P1574" s="435" t="n"/>
      <c r="Q1574" s="435" t="n"/>
      <c r="R1574" s="435" t="n"/>
      <c r="S1574" s="435" t="n"/>
      <c r="T1574" s="435" t="n"/>
      <c r="U1574" s="435" t="n"/>
      <c r="V1574" s="435" t="n"/>
      <c r="W1574" s="435" t="n"/>
      <c r="X1574" s="435" t="n"/>
      <c r="Y1574" s="435" t="n"/>
      <c r="Z1574" s="435" t="n"/>
      <c r="AA1574" s="435" t="n"/>
      <c r="AB1574" s="435" t="n"/>
      <c r="AC1574" s="435" t="n"/>
      <c r="AD1574" s="435" t="n"/>
      <c r="AE1574" s="435" t="n"/>
      <c r="AF1574" s="435" t="n"/>
      <c r="AG1574" s="435" t="n"/>
      <c r="AH1574" s="435" t="n"/>
      <c r="AI1574" s="435" t="n"/>
      <c r="AJ1574" s="435" t="n"/>
      <c r="AK1574" s="435" t="n"/>
      <c r="AL1574" s="25" t="n"/>
      <c r="AM1574" s="26" t="n"/>
    </row>
    <row r="1575" ht="15.75" customFormat="1" customHeight="1" s="27">
      <c r="B1575" s="28" t="n"/>
      <c r="C1575" s="29" t="n"/>
      <c r="D1575" s="29" t="n"/>
      <c r="E1575" s="29" t="n"/>
      <c r="F1575" s="29" t="n"/>
      <c r="G1575" s="29" t="n"/>
      <c r="H1575" s="29" t="n"/>
      <c r="I1575" s="29" t="n"/>
      <c r="J1575" s="29" t="n"/>
      <c r="K1575" s="29" t="n"/>
      <c r="L1575" s="29" t="n"/>
      <c r="M1575" s="29" t="n"/>
      <c r="N1575" s="29" t="n"/>
      <c r="O1575" s="29" t="n"/>
      <c r="P1575" s="29" t="n"/>
      <c r="Q1575" s="29" t="n"/>
      <c r="R1575" s="29" t="n"/>
      <c r="S1575" s="29" t="n"/>
      <c r="T1575" s="29" t="n"/>
      <c r="U1575" s="29" t="n"/>
      <c r="V1575" s="29" t="n"/>
      <c r="W1575" s="29" t="n"/>
      <c r="X1575" s="29" t="n"/>
      <c r="Y1575" s="29" t="n"/>
      <c r="Z1575" s="29" t="n"/>
      <c r="AO1575" s="3" t="n"/>
      <c r="AP1575" s="4" t="n"/>
      <c r="AQ1575" s="4" t="n"/>
      <c r="AR1575" s="4" t="n"/>
      <c r="AS1575" s="4" t="n"/>
    </row>
    <row r="1576" hidden="1" ht="15.75" customFormat="1" customHeight="1" s="30">
      <c r="B1576" s="31" t="inlineStr">
        <is>
          <t>Vitesses</t>
        </is>
      </c>
      <c r="C1576" s="31" t="n">
        <v>0</v>
      </c>
      <c r="D1576" s="31" t="n">
        <v>20</v>
      </c>
      <c r="E1576" s="31" t="n">
        <v>20</v>
      </c>
      <c r="F1576" s="31" t="n">
        <v>30</v>
      </c>
      <c r="G1576" s="31" t="n">
        <v>30</v>
      </c>
      <c r="H1576" s="31" t="n">
        <v>40</v>
      </c>
      <c r="I1576" s="31" t="n">
        <v>40</v>
      </c>
      <c r="J1576" s="31" t="n">
        <v>50</v>
      </c>
      <c r="K1576" s="31" t="n">
        <v>50</v>
      </c>
      <c r="L1576" s="31" t="n">
        <v>60</v>
      </c>
      <c r="M1576" s="31" t="n">
        <v>60</v>
      </c>
      <c r="N1576" s="31" t="n">
        <v>70</v>
      </c>
      <c r="O1576" s="31" t="n">
        <v>70</v>
      </c>
      <c r="P1576" s="31" t="n">
        <v>80</v>
      </c>
      <c r="Q1576" s="31" t="n">
        <v>80</v>
      </c>
      <c r="R1576" s="31" t="n">
        <v>90</v>
      </c>
      <c r="S1576" s="31" t="n">
        <v>90</v>
      </c>
      <c r="T1576" s="31" t="n">
        <v>100</v>
      </c>
      <c r="U1576" s="31" t="n">
        <v>100</v>
      </c>
      <c r="V1576" s="31" t="n">
        <v>110</v>
      </c>
      <c r="W1576" s="31" t="n">
        <v>110</v>
      </c>
      <c r="X1576" s="31" t="n">
        <v>120</v>
      </c>
      <c r="Y1576" s="31" t="n">
        <v>120</v>
      </c>
      <c r="Z1576" s="31" t="n">
        <v>130</v>
      </c>
      <c r="AO1576" s="3" t="n"/>
    </row>
    <row r="1577" ht="15.75" customHeight="1">
      <c r="B1577" s="450" t="n"/>
      <c r="C1577" s="32" t="n"/>
      <c r="D1577" s="32" t="inlineStr">
        <is>
          <t>&lt;20</t>
        </is>
      </c>
      <c r="E1577" s="32" t="n"/>
      <c r="F1577" s="32" t="inlineStr">
        <is>
          <t>20 - 30</t>
        </is>
      </c>
      <c r="G1577" s="32" t="n"/>
      <c r="H1577" s="32" t="inlineStr">
        <is>
          <t>30 - 40</t>
        </is>
      </c>
      <c r="I1577" s="32" t="n"/>
      <c r="J1577" s="32" t="inlineStr">
        <is>
          <t>40 - 50</t>
        </is>
      </c>
      <c r="K1577" s="32" t="n"/>
      <c r="L1577" s="32" t="inlineStr">
        <is>
          <t>50 - 60</t>
        </is>
      </c>
      <c r="M1577" s="32" t="n"/>
      <c r="N1577" s="32" t="inlineStr">
        <is>
          <t>60 - 70</t>
        </is>
      </c>
      <c r="O1577" s="32" t="n"/>
      <c r="P1577" s="32" t="inlineStr">
        <is>
          <t>70 - 80</t>
        </is>
      </c>
      <c r="Q1577" s="32" t="n"/>
      <c r="R1577" s="32" t="inlineStr">
        <is>
          <t>80 - 90</t>
        </is>
      </c>
      <c r="S1577" s="32" t="n"/>
      <c r="T1577" s="32" t="inlineStr">
        <is>
          <t>90 - 100</t>
        </is>
      </c>
      <c r="U1577" s="32" t="n"/>
      <c r="V1577" s="32" t="inlineStr">
        <is>
          <t>100 - 110</t>
        </is>
      </c>
      <c r="W1577" s="32" t="n"/>
      <c r="X1577" s="32" t="inlineStr">
        <is>
          <t>110 - 120</t>
        </is>
      </c>
      <c r="Y1577" s="32" t="n"/>
      <c r="Z1577" s="32" t="inlineStr">
        <is>
          <t>&gt;120</t>
        </is>
      </c>
      <c r="AA1577" s="33" t="n"/>
      <c r="AB1577" s="34" t="inlineStr">
        <is>
          <t>Vmoy(km/h)</t>
        </is>
      </c>
      <c r="AC1577" s="33" t="n"/>
      <c r="AD1577" s="35" t="inlineStr">
        <is>
          <t xml:space="preserve">     Débit</t>
        </is>
      </c>
      <c r="AE1577" s="34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</row>
    <row r="1578" ht="15.75" customHeight="1">
      <c r="B1578" s="434" t="n"/>
      <c r="C1578" s="37" t="inlineStr">
        <is>
          <t>VL</t>
        </is>
      </c>
      <c r="D1578" s="37" t="inlineStr">
        <is>
          <t>PL</t>
        </is>
      </c>
      <c r="E1578" s="37" t="inlineStr">
        <is>
          <t>VL</t>
        </is>
      </c>
      <c r="F1578" s="37" t="inlineStr">
        <is>
          <t>PL</t>
        </is>
      </c>
      <c r="G1578" s="37" t="inlineStr">
        <is>
          <t>VL</t>
        </is>
      </c>
      <c r="H1578" s="37" t="inlineStr">
        <is>
          <t>PL</t>
        </is>
      </c>
      <c r="I1578" s="37" t="inlineStr">
        <is>
          <t>VL</t>
        </is>
      </c>
      <c r="J1578" s="37" t="inlineStr">
        <is>
          <t>PL</t>
        </is>
      </c>
      <c r="K1578" s="37" t="inlineStr">
        <is>
          <t>VL</t>
        </is>
      </c>
      <c r="L1578" s="37" t="inlineStr">
        <is>
          <t>PL</t>
        </is>
      </c>
      <c r="M1578" s="37" t="inlineStr">
        <is>
          <t>VL</t>
        </is>
      </c>
      <c r="N1578" s="37" t="inlineStr">
        <is>
          <t>PL</t>
        </is>
      </c>
      <c r="O1578" s="37" t="inlineStr">
        <is>
          <t>VL</t>
        </is>
      </c>
      <c r="P1578" s="37" t="inlineStr">
        <is>
          <t>PL</t>
        </is>
      </c>
      <c r="Q1578" s="37" t="inlineStr">
        <is>
          <t>VL</t>
        </is>
      </c>
      <c r="R1578" s="37" t="inlineStr">
        <is>
          <t>PL</t>
        </is>
      </c>
      <c r="S1578" s="37" t="inlineStr">
        <is>
          <t>VL</t>
        </is>
      </c>
      <c r="T1578" s="37" t="inlineStr">
        <is>
          <t>PL</t>
        </is>
      </c>
      <c r="U1578" s="37" t="inlineStr">
        <is>
          <t>VL</t>
        </is>
      </c>
      <c r="V1578" s="37" t="inlineStr">
        <is>
          <t>PL</t>
        </is>
      </c>
      <c r="W1578" s="37" t="inlineStr">
        <is>
          <t>VL</t>
        </is>
      </c>
      <c r="X1578" s="37" t="inlineStr">
        <is>
          <t>PL</t>
        </is>
      </c>
      <c r="Y1578" s="37" t="inlineStr">
        <is>
          <t>VL</t>
        </is>
      </c>
      <c r="Z1578" s="37" t="inlineStr">
        <is>
          <t>PL</t>
        </is>
      </c>
      <c r="AA1578" s="38" t="inlineStr">
        <is>
          <t>VL</t>
        </is>
      </c>
      <c r="AB1578" s="39" t="inlineStr">
        <is>
          <t>PL</t>
        </is>
      </c>
      <c r="AC1578" s="38" t="inlineStr">
        <is>
          <t>VL</t>
        </is>
      </c>
      <c r="AD1578" s="37" t="inlineStr">
        <is>
          <t>PL</t>
        </is>
      </c>
      <c r="AE1578" s="39" t="inlineStr">
        <is>
          <t>TV</t>
        </is>
      </c>
      <c r="AF1578" s="40" t="n"/>
      <c r="AG1578" s="40" t="n"/>
      <c r="AH1578" s="40" t="n"/>
      <c r="AI1578" s="40" t="n"/>
      <c r="AJ1578" s="40" t="n"/>
      <c r="AK1578" s="40" t="n"/>
      <c r="AL1578" s="40" t="n"/>
      <c r="AM1578" s="40" t="n"/>
      <c r="AN1578" s="40" t="n"/>
    </row>
    <row r="1579" ht="15.75" customHeight="1">
      <c r="B1579" s="41" t="inlineStr">
        <is>
          <t>0h - 1h</t>
        </is>
      </c>
      <c r="C1579" s="42" t="n"/>
      <c r="D1579" s="42" t="n"/>
      <c r="E1579" s="42" t="n"/>
      <c r="F1579" s="42" t="n"/>
      <c r="G1579" s="42" t="n"/>
      <c r="H1579" s="42" t="n"/>
      <c r="I1579" s="42" t="n"/>
      <c r="J1579" s="42" t="n"/>
      <c r="K1579" s="42" t="n"/>
      <c r="L1579" s="42" t="n"/>
      <c r="M1579" s="42" t="n"/>
      <c r="N1579" s="42" t="n"/>
      <c r="O1579" s="42" t="n"/>
      <c r="P1579" s="42" t="n"/>
      <c r="Q1579" s="42" t="n"/>
      <c r="R1579" s="42" t="n"/>
      <c r="S1579" s="42" t="n"/>
      <c r="T1579" s="42" t="n"/>
      <c r="U1579" s="42" t="n"/>
      <c r="V1579" s="42" t="n"/>
      <c r="W1579" s="42" t="n"/>
      <c r="X1579" s="42" t="n"/>
      <c r="Y1579" s="42" t="n"/>
      <c r="Z1579" s="42" t="n"/>
      <c r="AA1579" s="43">
        <f>IF(AC1579=0,"",(C1579*(C$8+D$8)/2+E1579*(E$8+F$8)/2+G1579*(G$8+H$8)/2+I1579*(I$8+J$8)/2+K1579*(K$8+L$8)/2+M1579*(M$8+N$8)/2+O1579*(O$8+P$8)/2+Q1579*(Q$8+R$8)/2+S1579*(S$8+T$8)/2+U1579*(U$8+V$8)/2+W1579*(W$8+X$8)/2+Y1579*(Y$8+Z$8)/2)/AC1579)</f>
        <v/>
      </c>
      <c r="AB1579" s="44">
        <f>IF(AD1579=0,"",(D1579*(D$8+C$8)/2+F1579*(F$8+E$8)/2+H1579*(H$8+G$8)/2+J1579*(J$8+I$8)/2+L1579*(L$8+K$8)/2+N1579*(N$8+M$8)/2+P1579*(P$8+O$8)/2+R1579*(R$8+Q$8)/2+T1579*(T$8+S$8)/2+V1579*(V$8+U$8)/2+X1579*(X$8+W$8)/2+Z1579*(Z$8+Y$8)/2)/AD1579)</f>
        <v/>
      </c>
      <c r="AC1579" s="45">
        <f>SUM(C1579,E1579,G1579,I1579,K1579,M1579,O1579,Q1579,S1579,U1579,W1579,Y1579)</f>
        <v/>
      </c>
      <c r="AD1579" s="46">
        <f>SUM(D1579,F1579,H1579,J1579,L1579,N1579,P1579,R1579,T1579,V1579,X1579,Z1579)</f>
        <v/>
      </c>
      <c r="AE1579" s="47">
        <f>AC1579+AD1579</f>
        <v/>
      </c>
      <c r="AF1579" s="40" t="n"/>
      <c r="AG1579" s="40" t="n"/>
      <c r="AH1579" s="40" t="n"/>
      <c r="AI1579" s="40" t="n"/>
      <c r="AJ1579" s="40" t="n"/>
      <c r="AK1579" s="40" t="n"/>
      <c r="AL1579" s="40" t="n"/>
      <c r="AM1579" s="40" t="n"/>
      <c r="AN1579" s="40" t="n"/>
      <c r="AO1579" s="48">
        <f>TIME(HOUR(AP1579),MINUTE(AP1579),0)</f>
        <v/>
      </c>
      <c r="AP1579" s="48">
        <f>#REF!</f>
        <v/>
      </c>
    </row>
    <row r="1580" ht="15.75" customHeight="1">
      <c r="B1580" s="41" t="inlineStr">
        <is>
          <t>1h - 2h</t>
        </is>
      </c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  <c r="P1580" s="42" t="n"/>
      <c r="Q1580" s="42" t="n"/>
      <c r="R1580" s="42" t="n"/>
      <c r="S1580" s="42" t="n"/>
      <c r="T1580" s="42" t="n"/>
      <c r="U1580" s="42" t="n"/>
      <c r="V1580" s="42" t="n"/>
      <c r="W1580" s="42" t="n"/>
      <c r="X1580" s="42" t="n"/>
      <c r="Y1580" s="42" t="n"/>
      <c r="Z1580" s="42" t="n"/>
      <c r="AA1580" s="43">
        <f>IF(AC1580=0,"",(C1580*(C$8+D$8)/2+E1580*(E$8+F$8)/2+G1580*(G$8+H$8)/2+I1580*(I$8+J$8)/2+K1580*(K$8+L$8)/2+M1580*(M$8+N$8)/2+O1580*(O$8+P$8)/2+Q1580*(Q$8+R$8)/2+S1580*(S$8+T$8)/2+U1580*(U$8+V$8)/2+W1580*(W$8+X$8)/2+Y1580*(Y$8+Z$8)/2)/AC1580)</f>
        <v/>
      </c>
      <c r="AB1580" s="44">
        <f>IF(AD1580=0,"",(D1580*(D$8+C$8)/2+F1580*(F$8+E$8)/2+H1580*(H$8+G$8)/2+J1580*(J$8+I$8)/2+L1580*(L$8+K$8)/2+N1580*(N$8+M$8)/2+P1580*(P$8+O$8)/2+R1580*(R$8+Q$8)/2+T1580*(T$8+S$8)/2+V1580*(V$8+U$8)/2+X1580*(X$8+W$8)/2+Z1580*(Z$8+Y$8)/2)/AD1580)</f>
        <v/>
      </c>
      <c r="AC1580" s="45">
        <f>SUM(C1580,E1580,G1580,I1580,K1580,M1580,O1580,Q1580,S1580,U1580,W1580,Y1580)</f>
        <v/>
      </c>
      <c r="AD1580" s="46">
        <f>SUM(D1580,F1580,H1580,J1580,L1580,N1580,P1580,R1580,T1580,V1580,X1580,Z1580)</f>
        <v/>
      </c>
      <c r="AE1580" s="47">
        <f>AC1580+AD1580</f>
        <v/>
      </c>
      <c r="AF1580" s="40" t="n"/>
      <c r="AG1580" s="40" t="n"/>
      <c r="AH1580" s="40" t="n"/>
      <c r="AI1580" s="40" t="n"/>
      <c r="AJ1580" s="40" t="n"/>
      <c r="AK1580" s="40" t="n"/>
      <c r="AL1580" s="40" t="n"/>
      <c r="AM1580" s="40" t="n"/>
      <c r="AN1580" s="40" t="n"/>
      <c r="AO1580" s="48">
        <f>AO1579+TIME(0,60*$AH$43/24,0)</f>
        <v/>
      </c>
      <c r="AP1580" s="48">
        <f>AP1579+TIME(0,60*$AH$43/24,0)</f>
        <v/>
      </c>
    </row>
    <row r="1581" ht="15.75" customHeight="1">
      <c r="B1581" s="41" t="inlineStr">
        <is>
          <t>2h - 3h</t>
        </is>
      </c>
      <c r="C1581" s="42" t="n"/>
      <c r="D1581" s="42" t="n"/>
      <c r="E1581" s="42" t="n"/>
      <c r="F1581" s="42" t="n"/>
      <c r="G1581" s="42" t="n"/>
      <c r="H1581" s="42" t="n"/>
      <c r="I1581" s="42" t="n"/>
      <c r="J1581" s="42" t="n"/>
      <c r="K1581" s="42" t="n"/>
      <c r="L1581" s="42" t="n"/>
      <c r="M1581" s="42" t="n"/>
      <c r="N1581" s="42" t="n"/>
      <c r="O1581" s="42" t="n"/>
      <c r="P1581" s="42" t="n"/>
      <c r="Q1581" s="42" t="n"/>
      <c r="R1581" s="42" t="n"/>
      <c r="S1581" s="42" t="n"/>
      <c r="T1581" s="42" t="n"/>
      <c r="U1581" s="42" t="n"/>
      <c r="V1581" s="42" t="n"/>
      <c r="W1581" s="42" t="n"/>
      <c r="X1581" s="42" t="n"/>
      <c r="Y1581" s="42" t="n"/>
      <c r="Z1581" s="42" t="n"/>
      <c r="AA1581" s="43">
        <f>IF(AC1581=0,"",(C1581*(C$8+D$8)/2+E1581*(E$8+F$8)/2+G1581*(G$8+H$8)/2+I1581*(I$8+J$8)/2+K1581*(K$8+L$8)/2+M1581*(M$8+N$8)/2+O1581*(O$8+P$8)/2+Q1581*(Q$8+R$8)/2+S1581*(S$8+T$8)/2+U1581*(U$8+V$8)/2+W1581*(W$8+X$8)/2+Y1581*(Y$8+Z$8)/2)/AC1581)</f>
        <v/>
      </c>
      <c r="AB1581" s="44">
        <f>IF(AD1581=0,"",(D1581*(D$8+C$8)/2+F1581*(F$8+E$8)/2+H1581*(H$8+G$8)/2+J1581*(J$8+I$8)/2+L1581*(L$8+K$8)/2+N1581*(N$8+M$8)/2+P1581*(P$8+O$8)/2+R1581*(R$8+Q$8)/2+T1581*(T$8+S$8)/2+V1581*(V$8+U$8)/2+X1581*(X$8+W$8)/2+Z1581*(Z$8+Y$8)/2)/AD1581)</f>
        <v/>
      </c>
      <c r="AC1581" s="45">
        <f>SUM(C1581,E1581,G1581,I1581,K1581,M1581,O1581,Q1581,S1581,U1581,W1581,Y1581)</f>
        <v/>
      </c>
      <c r="AD1581" s="46">
        <f>SUM(D1581,F1581,H1581,J1581,L1581,N1581,P1581,R1581,T1581,V1581,X1581,Z1581)</f>
        <v/>
      </c>
      <c r="AE1581" s="47">
        <f>AC1581+AD1581</f>
        <v/>
      </c>
      <c r="AF1581" s="40" t="n"/>
      <c r="AG1581" s="40" t="n"/>
      <c r="AH1581" s="40" t="n"/>
      <c r="AI1581" s="40" t="n"/>
      <c r="AJ1581" s="40" t="n"/>
      <c r="AK1581" s="40" t="n"/>
      <c r="AL1581" s="40" t="n"/>
      <c r="AM1581" s="40" t="n"/>
      <c r="AN1581" s="40" t="n"/>
      <c r="AO1581" s="48">
        <f>AO1580+TIME(0,60*$AH$43/24,0)</f>
        <v/>
      </c>
      <c r="AP1581" s="48">
        <f>AP1580+TIME(0,60*$AH$43/24,0)</f>
        <v/>
      </c>
    </row>
    <row r="1582" ht="15.75" customHeight="1">
      <c r="B1582" s="41" t="inlineStr">
        <is>
          <t>3h - 4h</t>
        </is>
      </c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  <c r="P1582" s="42" t="n"/>
      <c r="Q1582" s="42" t="n"/>
      <c r="R1582" s="42" t="n"/>
      <c r="S1582" s="42" t="n"/>
      <c r="T1582" s="42" t="n"/>
      <c r="U1582" s="42" t="n"/>
      <c r="V1582" s="42" t="n"/>
      <c r="W1582" s="42" t="n"/>
      <c r="X1582" s="42" t="n"/>
      <c r="Y1582" s="42" t="n"/>
      <c r="Z1582" s="42" t="n"/>
      <c r="AA1582" s="43">
        <f>IF(AC1582=0,"",(C1582*(C$8+D$8)/2+E1582*(E$8+F$8)/2+G1582*(G$8+H$8)/2+I1582*(I$8+J$8)/2+K1582*(K$8+L$8)/2+M1582*(M$8+N$8)/2+O1582*(O$8+P$8)/2+Q1582*(Q$8+R$8)/2+S1582*(S$8+T$8)/2+U1582*(U$8+V$8)/2+W1582*(W$8+X$8)/2+Y1582*(Y$8+Z$8)/2)/AC1582)</f>
        <v/>
      </c>
      <c r="AB1582" s="44">
        <f>IF(AD1582=0,"",(D1582*(D$8+C$8)/2+F1582*(F$8+E$8)/2+H1582*(H$8+G$8)/2+J1582*(J$8+I$8)/2+L1582*(L$8+K$8)/2+N1582*(N$8+M$8)/2+P1582*(P$8+O$8)/2+R1582*(R$8+Q$8)/2+T1582*(T$8+S$8)/2+V1582*(V$8+U$8)/2+X1582*(X$8+W$8)/2+Z1582*(Z$8+Y$8)/2)/AD1582)</f>
        <v/>
      </c>
      <c r="AC1582" s="45">
        <f>SUM(C1582,E1582,G1582,I1582,K1582,M1582,O1582,Q1582,S1582,U1582,W1582,Y1582)</f>
        <v/>
      </c>
      <c r="AD1582" s="46">
        <f>SUM(D1582,F1582,H1582,J1582,L1582,N1582,P1582,R1582,T1582,V1582,X1582,Z1582)</f>
        <v/>
      </c>
      <c r="AE1582" s="47">
        <f>AC1582+AD1582</f>
        <v/>
      </c>
      <c r="AF1582" s="40" t="n"/>
      <c r="AG1582" s="40" t="n"/>
      <c r="AH1582" s="40" t="n"/>
      <c r="AI1582" s="40" t="n"/>
      <c r="AJ1582" s="40" t="n"/>
      <c r="AK1582" s="40" t="n"/>
      <c r="AL1582" s="40" t="n"/>
      <c r="AM1582" s="40" t="n"/>
      <c r="AN1582" s="40" t="n"/>
      <c r="AO1582" s="48">
        <f>AO1581+TIME(0,60*$AH$43/24,0)</f>
        <v/>
      </c>
      <c r="AP1582" s="48">
        <f>AP1581+TIME(0,60*$AH$43/24,0)</f>
        <v/>
      </c>
    </row>
    <row r="1583" ht="15.75" customHeight="1">
      <c r="B1583" s="41" t="inlineStr">
        <is>
          <t>4h - 5h</t>
        </is>
      </c>
      <c r="C1583" s="42" t="n"/>
      <c r="D1583" s="42" t="n"/>
      <c r="E1583" s="42" t="n"/>
      <c r="F1583" s="42" t="n"/>
      <c r="G1583" s="42" t="n"/>
      <c r="H1583" s="42" t="n"/>
      <c r="I1583" s="42" t="n"/>
      <c r="J1583" s="42" t="n"/>
      <c r="K1583" s="42" t="n"/>
      <c r="L1583" s="42" t="n"/>
      <c r="M1583" s="42" t="n"/>
      <c r="N1583" s="42" t="n"/>
      <c r="O1583" s="42" t="n"/>
      <c r="P1583" s="42" t="n"/>
      <c r="Q1583" s="42" t="n"/>
      <c r="R1583" s="42" t="n"/>
      <c r="S1583" s="42" t="n"/>
      <c r="T1583" s="42" t="n"/>
      <c r="U1583" s="42" t="n"/>
      <c r="V1583" s="42" t="n"/>
      <c r="W1583" s="42" t="n"/>
      <c r="X1583" s="42" t="n"/>
      <c r="Y1583" s="42" t="n"/>
      <c r="Z1583" s="42" t="n"/>
      <c r="AA1583" s="43">
        <f>IF(AC1583=0,"",(C1583*(C$8+D$8)/2+E1583*(E$8+F$8)/2+G1583*(G$8+H$8)/2+I1583*(I$8+J$8)/2+K1583*(K$8+L$8)/2+M1583*(M$8+N$8)/2+O1583*(O$8+P$8)/2+Q1583*(Q$8+R$8)/2+S1583*(S$8+T$8)/2+U1583*(U$8+V$8)/2+W1583*(W$8+X$8)/2+Y1583*(Y$8+Z$8)/2)/AC1583)</f>
        <v/>
      </c>
      <c r="AB1583" s="44">
        <f>IF(AD1583=0,"",(D1583*(D$8+C$8)/2+F1583*(F$8+E$8)/2+H1583*(H$8+G$8)/2+J1583*(J$8+I$8)/2+L1583*(L$8+K$8)/2+N1583*(N$8+M$8)/2+P1583*(P$8+O$8)/2+R1583*(R$8+Q$8)/2+T1583*(T$8+S$8)/2+V1583*(V$8+U$8)/2+X1583*(X$8+W$8)/2+Z1583*(Z$8+Y$8)/2)/AD1583)</f>
        <v/>
      </c>
      <c r="AC1583" s="45">
        <f>SUM(C1583,E1583,G1583,I1583,K1583,M1583,O1583,Q1583,S1583,U1583,W1583,Y1583)</f>
        <v/>
      </c>
      <c r="AD1583" s="46">
        <f>SUM(D1583,F1583,H1583,J1583,L1583,N1583,P1583,R1583,T1583,V1583,X1583,Z1583)</f>
        <v/>
      </c>
      <c r="AE1583" s="47">
        <f>AC1583+AD1583</f>
        <v/>
      </c>
      <c r="AF1583" s="40" t="n"/>
      <c r="AG1583" s="40" t="n"/>
      <c r="AH1583" s="40" t="n"/>
      <c r="AI1583" s="40" t="n"/>
      <c r="AJ1583" s="40" t="n"/>
      <c r="AK1583" s="40" t="n"/>
      <c r="AL1583" s="40" t="n"/>
      <c r="AM1583" s="40" t="n"/>
      <c r="AN1583" s="40" t="n"/>
      <c r="AO1583" s="48">
        <f>AO1582+TIME(0,60*$AH$43/24,0)</f>
        <v/>
      </c>
      <c r="AP1583" s="48">
        <f>AP1582+TIME(0,60*$AH$43/24,0)</f>
        <v/>
      </c>
    </row>
    <row r="1584" ht="15.75" customHeight="1">
      <c r="B1584" s="41" t="inlineStr">
        <is>
          <t>5h - 6h</t>
        </is>
      </c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  <c r="P1584" s="42" t="n"/>
      <c r="Q1584" s="42" t="n"/>
      <c r="R1584" s="42" t="n"/>
      <c r="S1584" s="42" t="n"/>
      <c r="T1584" s="42" t="n"/>
      <c r="U1584" s="42" t="n"/>
      <c r="V1584" s="42" t="n"/>
      <c r="W1584" s="42" t="n"/>
      <c r="X1584" s="42" t="n"/>
      <c r="Y1584" s="42" t="n"/>
      <c r="Z1584" s="42" t="n"/>
      <c r="AA1584" s="43">
        <f>IF(AC1584=0,"",(C1584*(C$8+D$8)/2+E1584*(E$8+F$8)/2+G1584*(G$8+H$8)/2+I1584*(I$8+J$8)/2+K1584*(K$8+L$8)/2+M1584*(M$8+N$8)/2+O1584*(O$8+P$8)/2+Q1584*(Q$8+R$8)/2+S1584*(S$8+T$8)/2+U1584*(U$8+V$8)/2+W1584*(W$8+X$8)/2+Y1584*(Y$8+Z$8)/2)/AC1584)</f>
        <v/>
      </c>
      <c r="AB1584" s="44">
        <f>IF(AD1584=0,"",(D1584*(D$8+C$8)/2+F1584*(F$8+E$8)/2+H1584*(H$8+G$8)/2+J1584*(J$8+I$8)/2+L1584*(L$8+K$8)/2+N1584*(N$8+M$8)/2+P1584*(P$8+O$8)/2+R1584*(R$8+Q$8)/2+T1584*(T$8+S$8)/2+V1584*(V$8+U$8)/2+X1584*(X$8+W$8)/2+Z1584*(Z$8+Y$8)/2)/AD1584)</f>
        <v/>
      </c>
      <c r="AC1584" s="45">
        <f>SUM(C1584,E1584,G1584,I1584,K1584,M1584,O1584,Q1584,S1584,U1584,W1584,Y1584)</f>
        <v/>
      </c>
      <c r="AD1584" s="46">
        <f>SUM(D1584,F1584,H1584,J1584,L1584,N1584,P1584,R1584,T1584,V1584,X1584,Z1584)</f>
        <v/>
      </c>
      <c r="AE1584" s="47">
        <f>AC1584+AD1584</f>
        <v/>
      </c>
      <c r="AF1584" s="40" t="n"/>
      <c r="AG1584" s="40" t="n"/>
      <c r="AH1584" s="40" t="n"/>
      <c r="AI1584" s="40" t="n"/>
      <c r="AJ1584" s="40" t="n"/>
      <c r="AK1584" s="40" t="n"/>
      <c r="AL1584" s="40" t="n"/>
      <c r="AM1584" s="40" t="n"/>
      <c r="AN1584" s="40" t="n"/>
      <c r="AO1584" s="48">
        <f>AO1583+TIME(0,60*$AH$43/24,0)</f>
        <v/>
      </c>
      <c r="AP1584" s="48">
        <f>AP1583+TIME(0,60*$AH$43/24,0)</f>
        <v/>
      </c>
    </row>
    <row r="1585" ht="15.75" customHeight="1">
      <c r="B1585" s="41" t="inlineStr">
        <is>
          <t>6h - 7h</t>
        </is>
      </c>
      <c r="C1585" s="42" t="n"/>
      <c r="D1585" s="42" t="n"/>
      <c r="E1585" s="42" t="n"/>
      <c r="F1585" s="42" t="n"/>
      <c r="G1585" s="42" t="n"/>
      <c r="H1585" s="42" t="n"/>
      <c r="I1585" s="42" t="n"/>
      <c r="J1585" s="42" t="n"/>
      <c r="K1585" s="42" t="n"/>
      <c r="L1585" s="42" t="n"/>
      <c r="M1585" s="42" t="n"/>
      <c r="N1585" s="42" t="n"/>
      <c r="O1585" s="42" t="n"/>
      <c r="P1585" s="42" t="n"/>
      <c r="Q1585" s="42" t="n"/>
      <c r="R1585" s="42" t="n"/>
      <c r="S1585" s="42" t="n"/>
      <c r="T1585" s="42" t="n"/>
      <c r="U1585" s="42" t="n"/>
      <c r="V1585" s="42" t="n"/>
      <c r="W1585" s="42" t="n"/>
      <c r="X1585" s="42" t="n"/>
      <c r="Y1585" s="42" t="n"/>
      <c r="Z1585" s="42" t="n"/>
      <c r="AA1585" s="43">
        <f>IF(AC1585=0,"",(C1585*(C$8+D$8)/2+E1585*(E$8+F$8)/2+G1585*(G$8+H$8)/2+I1585*(I$8+J$8)/2+K1585*(K$8+L$8)/2+M1585*(M$8+N$8)/2+O1585*(O$8+P$8)/2+Q1585*(Q$8+R$8)/2+S1585*(S$8+T$8)/2+U1585*(U$8+V$8)/2+W1585*(W$8+X$8)/2+Y1585*(Y$8+Z$8)/2)/AC1585)</f>
        <v/>
      </c>
      <c r="AB1585" s="44">
        <f>IF(AD1585=0,"",(D1585*(D$8+C$8)/2+F1585*(F$8+E$8)/2+H1585*(H$8+G$8)/2+J1585*(J$8+I$8)/2+L1585*(L$8+K$8)/2+N1585*(N$8+M$8)/2+P1585*(P$8+O$8)/2+R1585*(R$8+Q$8)/2+T1585*(T$8+S$8)/2+V1585*(V$8+U$8)/2+X1585*(X$8+W$8)/2+Z1585*(Z$8+Y$8)/2)/AD1585)</f>
        <v/>
      </c>
      <c r="AC1585" s="45">
        <f>SUM(C1585,E1585,G1585,I1585,K1585,M1585,O1585,Q1585,S1585,U1585,W1585,Y1585)</f>
        <v/>
      </c>
      <c r="AD1585" s="46">
        <f>SUM(D1585,F1585,H1585,J1585,L1585,N1585,P1585,R1585,T1585,V1585,X1585,Z1585)</f>
        <v/>
      </c>
      <c r="AE1585" s="47">
        <f>AC1585+AD1585</f>
        <v/>
      </c>
      <c r="AF1585" s="40" t="n"/>
      <c r="AG1585" s="40" t="n"/>
      <c r="AH1585" s="40" t="n"/>
      <c r="AI1585" s="40" t="n"/>
      <c r="AJ1585" s="40" t="n"/>
      <c r="AK1585" s="40" t="n"/>
      <c r="AL1585" s="40" t="n"/>
      <c r="AM1585" s="40" t="n"/>
      <c r="AN1585" s="40" t="n"/>
      <c r="AO1585" s="48">
        <f>AO1584+TIME(0,60*$AH$43/24,0)</f>
        <v/>
      </c>
      <c r="AP1585" s="48">
        <f>AP1584+TIME(0,60*$AH$43/24,0)</f>
        <v/>
      </c>
    </row>
    <row r="1586" ht="15.75" customHeight="1">
      <c r="B1586" s="41" t="inlineStr">
        <is>
          <t>7h - 8h</t>
        </is>
      </c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  <c r="P1586" s="42" t="n"/>
      <c r="Q1586" s="42" t="n"/>
      <c r="R1586" s="42" t="n"/>
      <c r="S1586" s="42" t="n"/>
      <c r="T1586" s="42" t="n"/>
      <c r="U1586" s="42" t="n"/>
      <c r="V1586" s="42" t="n"/>
      <c r="W1586" s="42" t="n"/>
      <c r="X1586" s="42" t="n"/>
      <c r="Y1586" s="42" t="n"/>
      <c r="Z1586" s="42" t="n"/>
      <c r="AA1586" s="43">
        <f>IF(AC1586=0,"",(C1586*(C$8+D$8)/2+E1586*(E$8+F$8)/2+G1586*(G$8+H$8)/2+I1586*(I$8+J$8)/2+K1586*(K$8+L$8)/2+M1586*(M$8+N$8)/2+O1586*(O$8+P$8)/2+Q1586*(Q$8+R$8)/2+S1586*(S$8+T$8)/2+U1586*(U$8+V$8)/2+W1586*(W$8+X$8)/2+Y1586*(Y$8+Z$8)/2)/AC1586)</f>
        <v/>
      </c>
      <c r="AB1586" s="44">
        <f>IF(AD1586=0,"",(D1586*(D$8+C$8)/2+F1586*(F$8+E$8)/2+H1586*(H$8+G$8)/2+J1586*(J$8+I$8)/2+L1586*(L$8+K$8)/2+N1586*(N$8+M$8)/2+P1586*(P$8+O$8)/2+R1586*(R$8+Q$8)/2+T1586*(T$8+S$8)/2+V1586*(V$8+U$8)/2+X1586*(X$8+W$8)/2+Z1586*(Z$8+Y$8)/2)/AD1586)</f>
        <v/>
      </c>
      <c r="AC1586" s="45">
        <f>SUM(C1586,E1586,G1586,I1586,K1586,M1586,O1586,Q1586,S1586,U1586,W1586,Y1586)</f>
        <v/>
      </c>
      <c r="AD1586" s="46">
        <f>SUM(D1586,F1586,H1586,J1586,L1586,N1586,P1586,R1586,T1586,V1586,X1586,Z1586)</f>
        <v/>
      </c>
      <c r="AE1586" s="47">
        <f>AC1586+AD1586</f>
        <v/>
      </c>
      <c r="AF1586" s="40" t="n"/>
      <c r="AG1586" s="40" t="n"/>
      <c r="AH1586" s="40" t="n"/>
      <c r="AI1586" s="40" t="n"/>
      <c r="AJ1586" s="40" t="n"/>
      <c r="AK1586" s="40" t="n"/>
      <c r="AL1586" s="40" t="n"/>
      <c r="AM1586" s="40" t="n"/>
      <c r="AN1586" s="40" t="n"/>
      <c r="AO1586" s="48">
        <f>AO1585+TIME(0,60*$AH$43/24,0)</f>
        <v/>
      </c>
      <c r="AP1586" s="48">
        <f>AP1585+TIME(0,60*$AH$43/24,0)</f>
        <v/>
      </c>
    </row>
    <row r="1587" ht="15.75" customHeight="1">
      <c r="B1587" s="41" t="inlineStr">
        <is>
          <t>8h - 9h</t>
        </is>
      </c>
      <c r="C1587" s="42" t="n"/>
      <c r="D1587" s="42" t="n"/>
      <c r="E1587" s="42" t="n"/>
      <c r="F1587" s="42" t="n"/>
      <c r="G1587" s="42" t="n"/>
      <c r="H1587" s="42" t="n"/>
      <c r="I1587" s="42" t="n"/>
      <c r="J1587" s="42" t="n"/>
      <c r="K1587" s="42" t="n"/>
      <c r="L1587" s="42" t="n"/>
      <c r="M1587" s="42" t="n"/>
      <c r="N1587" s="42" t="n"/>
      <c r="O1587" s="42" t="n"/>
      <c r="P1587" s="42" t="n"/>
      <c r="Q1587" s="42" t="n"/>
      <c r="R1587" s="42" t="n"/>
      <c r="S1587" s="42" t="n"/>
      <c r="T1587" s="42" t="n"/>
      <c r="U1587" s="42" t="n"/>
      <c r="V1587" s="42" t="n"/>
      <c r="W1587" s="42" t="n"/>
      <c r="X1587" s="42" t="n"/>
      <c r="Y1587" s="42" t="n"/>
      <c r="Z1587" s="42" t="n"/>
      <c r="AA1587" s="43">
        <f>IF(AC1587=0,"",(C1587*(C$8+D$8)/2+E1587*(E$8+F$8)/2+G1587*(G$8+H$8)/2+I1587*(I$8+J$8)/2+K1587*(K$8+L$8)/2+M1587*(M$8+N$8)/2+O1587*(O$8+P$8)/2+Q1587*(Q$8+R$8)/2+S1587*(S$8+T$8)/2+U1587*(U$8+V$8)/2+W1587*(W$8+X$8)/2+Y1587*(Y$8+Z$8)/2)/AC1587)</f>
        <v/>
      </c>
      <c r="AB1587" s="44">
        <f>IF(AD1587=0,"",(D1587*(D$8+C$8)/2+F1587*(F$8+E$8)/2+H1587*(H$8+G$8)/2+J1587*(J$8+I$8)/2+L1587*(L$8+K$8)/2+N1587*(N$8+M$8)/2+P1587*(P$8+O$8)/2+R1587*(R$8+Q$8)/2+T1587*(T$8+S$8)/2+V1587*(V$8+U$8)/2+X1587*(X$8+W$8)/2+Z1587*(Z$8+Y$8)/2)/AD1587)</f>
        <v/>
      </c>
      <c r="AC1587" s="45">
        <f>SUM(C1587,E1587,G1587,I1587,K1587,M1587,O1587,Q1587,S1587,U1587,W1587,Y1587)</f>
        <v/>
      </c>
      <c r="AD1587" s="46">
        <f>SUM(D1587,F1587,H1587,J1587,L1587,N1587,P1587,R1587,T1587,V1587,X1587,Z1587)</f>
        <v/>
      </c>
      <c r="AE1587" s="47">
        <f>AC1587+AD1587</f>
        <v/>
      </c>
      <c r="AF1587" s="40" t="n"/>
      <c r="AG1587" s="40" t="n"/>
      <c r="AH1587" s="40" t="n"/>
      <c r="AI1587" s="40" t="n"/>
      <c r="AJ1587" s="40" t="n"/>
      <c r="AK1587" s="40" t="n"/>
      <c r="AL1587" s="40" t="n"/>
      <c r="AM1587" s="40" t="n"/>
      <c r="AN1587" s="40" t="n"/>
      <c r="AO1587" s="48">
        <f>AO1586+TIME(0,60*$AH$43/24,0)</f>
        <v/>
      </c>
      <c r="AP1587" s="48">
        <f>AP1586+TIME(0,60*$AH$43/24,0)</f>
        <v/>
      </c>
    </row>
    <row r="1588" ht="15.75" customHeight="1">
      <c r="B1588" s="41" t="inlineStr">
        <is>
          <t>9h - 10h</t>
        </is>
      </c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  <c r="P1588" s="42" t="n"/>
      <c r="Q1588" s="42" t="n"/>
      <c r="R1588" s="42" t="n"/>
      <c r="S1588" s="42" t="n"/>
      <c r="T1588" s="42" t="n"/>
      <c r="U1588" s="42" t="n"/>
      <c r="V1588" s="42" t="n"/>
      <c r="W1588" s="42" t="n"/>
      <c r="X1588" s="42" t="n"/>
      <c r="Y1588" s="42" t="n"/>
      <c r="Z1588" s="42" t="n"/>
      <c r="AA1588" s="43">
        <f>IF(AC1588=0,"",(C1588*(C$8+D$8)/2+E1588*(E$8+F$8)/2+G1588*(G$8+H$8)/2+I1588*(I$8+J$8)/2+K1588*(K$8+L$8)/2+M1588*(M$8+N$8)/2+O1588*(O$8+P$8)/2+Q1588*(Q$8+R$8)/2+S1588*(S$8+T$8)/2+U1588*(U$8+V$8)/2+W1588*(W$8+X$8)/2+Y1588*(Y$8+Z$8)/2)/AC1588)</f>
        <v/>
      </c>
      <c r="AB1588" s="44">
        <f>IF(AD1588=0,"",(D1588*(D$8+C$8)/2+F1588*(F$8+E$8)/2+H1588*(H$8+G$8)/2+J1588*(J$8+I$8)/2+L1588*(L$8+K$8)/2+N1588*(N$8+M$8)/2+P1588*(P$8+O$8)/2+R1588*(R$8+Q$8)/2+T1588*(T$8+S$8)/2+V1588*(V$8+U$8)/2+X1588*(X$8+W$8)/2+Z1588*(Z$8+Y$8)/2)/AD1588)</f>
        <v/>
      </c>
      <c r="AC1588" s="45">
        <f>SUM(C1588,E1588,G1588,I1588,K1588,M1588,O1588,Q1588,S1588,U1588,W1588,Y1588)</f>
        <v/>
      </c>
      <c r="AD1588" s="46">
        <f>SUM(D1588,F1588,H1588,J1588,L1588,N1588,P1588,R1588,T1588,V1588,X1588,Z1588)</f>
        <v/>
      </c>
      <c r="AE1588" s="47">
        <f>AC1588+AD1588</f>
        <v/>
      </c>
      <c r="AF1588" s="40" t="n"/>
      <c r="AG1588" s="40" t="n"/>
      <c r="AH1588" s="40" t="n"/>
      <c r="AI1588" s="40" t="n"/>
      <c r="AJ1588" s="40" t="n"/>
      <c r="AK1588" s="40" t="n"/>
      <c r="AL1588" s="40" t="n"/>
      <c r="AM1588" s="40" t="n"/>
      <c r="AN1588" s="40" t="n"/>
      <c r="AO1588" s="48">
        <f>AO1587+TIME(0,60*$AH$43/24,0)</f>
        <v/>
      </c>
      <c r="AP1588" s="48">
        <f>AP1587+TIME(0,60*$AH$43/24,0)</f>
        <v/>
      </c>
    </row>
    <row r="1589" ht="15.75" customHeight="1">
      <c r="B1589" s="41" t="inlineStr">
        <is>
          <t>10h - 11h</t>
        </is>
      </c>
      <c r="C1589" s="42" t="n"/>
      <c r="D1589" s="42" t="n"/>
      <c r="E1589" s="42" t="n"/>
      <c r="F1589" s="42" t="n"/>
      <c r="G1589" s="42" t="n"/>
      <c r="H1589" s="42" t="n"/>
      <c r="I1589" s="42" t="n"/>
      <c r="J1589" s="42" t="n"/>
      <c r="K1589" s="42" t="n"/>
      <c r="L1589" s="42" t="n"/>
      <c r="M1589" s="42" t="n"/>
      <c r="N1589" s="42" t="n"/>
      <c r="O1589" s="42" t="n"/>
      <c r="P1589" s="42" t="n"/>
      <c r="Q1589" s="42" t="n"/>
      <c r="R1589" s="42" t="n"/>
      <c r="S1589" s="42" t="n"/>
      <c r="T1589" s="42" t="n"/>
      <c r="U1589" s="42" t="n"/>
      <c r="V1589" s="42" t="n"/>
      <c r="W1589" s="42" t="n"/>
      <c r="X1589" s="42" t="n"/>
      <c r="Y1589" s="42" t="n"/>
      <c r="Z1589" s="42" t="n"/>
      <c r="AA1589" s="43">
        <f>IF(AC1589=0,"",(C1589*(C$8+D$8)/2+E1589*(E$8+F$8)/2+G1589*(G$8+H$8)/2+I1589*(I$8+J$8)/2+K1589*(K$8+L$8)/2+M1589*(M$8+N$8)/2+O1589*(O$8+P$8)/2+Q1589*(Q$8+R$8)/2+S1589*(S$8+T$8)/2+U1589*(U$8+V$8)/2+W1589*(W$8+X$8)/2+Y1589*(Y$8+Z$8)/2)/AC1589)</f>
        <v/>
      </c>
      <c r="AB1589" s="44">
        <f>IF(AD1589=0,"",(D1589*(D$8+C$8)/2+F1589*(F$8+E$8)/2+H1589*(H$8+G$8)/2+J1589*(J$8+I$8)/2+L1589*(L$8+K$8)/2+N1589*(N$8+M$8)/2+P1589*(P$8+O$8)/2+R1589*(R$8+Q$8)/2+T1589*(T$8+S$8)/2+V1589*(V$8+U$8)/2+X1589*(X$8+W$8)/2+Z1589*(Z$8+Y$8)/2)/AD1589)</f>
        <v/>
      </c>
      <c r="AC1589" s="45">
        <f>SUM(C1589,E1589,G1589,I1589,K1589,M1589,O1589,Q1589,S1589,U1589,W1589,Y1589)</f>
        <v/>
      </c>
      <c r="AD1589" s="46">
        <f>SUM(D1589,F1589,H1589,J1589,L1589,N1589,P1589,R1589,T1589,V1589,X1589,Z1589)</f>
        <v/>
      </c>
      <c r="AE1589" s="47">
        <f>AC1589+AD1589</f>
        <v/>
      </c>
      <c r="AF1589" s="40" t="n"/>
      <c r="AG1589" s="40" t="n"/>
      <c r="AH1589" s="40" t="n"/>
      <c r="AI1589" s="40" t="n"/>
      <c r="AJ1589" s="40" t="n"/>
      <c r="AK1589" s="40" t="n"/>
      <c r="AL1589" s="40" t="n"/>
      <c r="AM1589" s="40" t="n"/>
      <c r="AN1589" s="40" t="n"/>
      <c r="AO1589" s="48">
        <f>AO1588+TIME(0,60*$AH$43/24,0)</f>
        <v/>
      </c>
      <c r="AP1589" s="48">
        <f>AP1588+TIME(0,60*$AH$43/24,0)</f>
        <v/>
      </c>
    </row>
    <row r="1590" ht="15.75" customHeight="1">
      <c r="B1590" s="41" t="inlineStr">
        <is>
          <t>11h - 12h</t>
        </is>
      </c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  <c r="P1590" s="42" t="n"/>
      <c r="Q1590" s="42" t="n"/>
      <c r="R1590" s="42" t="n"/>
      <c r="S1590" s="42" t="n"/>
      <c r="T1590" s="42" t="n"/>
      <c r="U1590" s="42" t="n"/>
      <c r="V1590" s="42" t="n"/>
      <c r="W1590" s="42" t="n"/>
      <c r="X1590" s="42" t="n"/>
      <c r="Y1590" s="42" t="n"/>
      <c r="Z1590" s="42" t="n"/>
      <c r="AA1590" s="43">
        <f>IF(AC1590=0,"",(C1590*(C$8+D$8)/2+E1590*(E$8+F$8)/2+G1590*(G$8+H$8)/2+I1590*(I$8+J$8)/2+K1590*(K$8+L$8)/2+M1590*(M$8+N$8)/2+O1590*(O$8+P$8)/2+Q1590*(Q$8+R$8)/2+S1590*(S$8+T$8)/2+U1590*(U$8+V$8)/2+W1590*(W$8+X$8)/2+Y1590*(Y$8+Z$8)/2)/AC1590)</f>
        <v/>
      </c>
      <c r="AB1590" s="44">
        <f>IF(AD1590=0,"",(D1590*(D$8+C$8)/2+F1590*(F$8+E$8)/2+H1590*(H$8+G$8)/2+J1590*(J$8+I$8)/2+L1590*(L$8+K$8)/2+N1590*(N$8+M$8)/2+P1590*(P$8+O$8)/2+R1590*(R$8+Q$8)/2+T1590*(T$8+S$8)/2+V1590*(V$8+U$8)/2+X1590*(X$8+W$8)/2+Z1590*(Z$8+Y$8)/2)/AD1590)</f>
        <v/>
      </c>
      <c r="AC1590" s="45">
        <f>SUM(C1590,E1590,G1590,I1590,K1590,M1590,O1590,Q1590,S1590,U1590,W1590,Y1590)</f>
        <v/>
      </c>
      <c r="AD1590" s="46">
        <f>SUM(D1590,F1590,H1590,J1590,L1590,N1590,P1590,R1590,T1590,V1590,X1590,Z1590)</f>
        <v/>
      </c>
      <c r="AE1590" s="47">
        <f>AC1590+AD1590</f>
        <v/>
      </c>
      <c r="AF1590" s="40" t="n"/>
      <c r="AG1590" s="40" t="n"/>
      <c r="AH1590" s="40" t="n"/>
      <c r="AI1590" s="40" t="n"/>
      <c r="AJ1590" s="40" t="n"/>
      <c r="AK1590" s="40" t="n"/>
      <c r="AL1590" s="40" t="n"/>
      <c r="AM1590" s="40" t="n"/>
      <c r="AN1590" s="40" t="n"/>
      <c r="AO1590" s="48">
        <f>AO1589+TIME(0,60*$AH$43/24,0)</f>
        <v/>
      </c>
      <c r="AP1590" s="48">
        <f>AP1589+TIME(0,60*$AH$43/24,0)</f>
        <v/>
      </c>
    </row>
    <row r="1591" ht="15.75" customHeight="1">
      <c r="B1591" s="41" t="inlineStr">
        <is>
          <t>12h - 13h</t>
        </is>
      </c>
      <c r="C1591" s="42" t="n"/>
      <c r="D1591" s="42" t="n"/>
      <c r="E1591" s="42" t="n"/>
      <c r="F1591" s="42" t="n"/>
      <c r="G1591" s="42" t="n"/>
      <c r="H1591" s="42" t="n"/>
      <c r="I1591" s="42" t="n"/>
      <c r="J1591" s="42" t="n"/>
      <c r="K1591" s="42" t="n"/>
      <c r="L1591" s="42" t="n"/>
      <c r="M1591" s="42" t="n"/>
      <c r="N1591" s="42" t="n"/>
      <c r="O1591" s="42" t="n"/>
      <c r="P1591" s="42" t="n"/>
      <c r="Q1591" s="42" t="n"/>
      <c r="R1591" s="42" t="n"/>
      <c r="S1591" s="42" t="n"/>
      <c r="T1591" s="42" t="n"/>
      <c r="U1591" s="42" t="n"/>
      <c r="V1591" s="42" t="n"/>
      <c r="W1591" s="42" t="n"/>
      <c r="X1591" s="42" t="n"/>
      <c r="Y1591" s="42" t="n"/>
      <c r="Z1591" s="42" t="n"/>
      <c r="AA1591" s="43">
        <f>IF(AC1591=0,"",(C1591*(C$8+D$8)/2+E1591*(E$8+F$8)/2+G1591*(G$8+H$8)/2+I1591*(I$8+J$8)/2+K1591*(K$8+L$8)/2+M1591*(M$8+N$8)/2+O1591*(O$8+P$8)/2+Q1591*(Q$8+R$8)/2+S1591*(S$8+T$8)/2+U1591*(U$8+V$8)/2+W1591*(W$8+X$8)/2+Y1591*(Y$8+Z$8)/2)/AC1591)</f>
        <v/>
      </c>
      <c r="AB1591" s="44">
        <f>IF(AD1591=0,"",(D1591*(D$8+C$8)/2+F1591*(F$8+E$8)/2+H1591*(H$8+G$8)/2+J1591*(J$8+I$8)/2+L1591*(L$8+K$8)/2+N1591*(N$8+M$8)/2+P1591*(P$8+O$8)/2+R1591*(R$8+Q$8)/2+T1591*(T$8+S$8)/2+V1591*(V$8+U$8)/2+X1591*(X$8+W$8)/2+Z1591*(Z$8+Y$8)/2)/AD1591)</f>
        <v/>
      </c>
      <c r="AC1591" s="45">
        <f>SUM(C1591,E1591,G1591,I1591,K1591,M1591,O1591,Q1591,S1591,U1591,W1591,Y1591)</f>
        <v/>
      </c>
      <c r="AD1591" s="46">
        <f>SUM(D1591,F1591,H1591,J1591,L1591,N1591,P1591,R1591,T1591,V1591,X1591,Z1591)</f>
        <v/>
      </c>
      <c r="AE1591" s="47">
        <f>AC1591+AD1591</f>
        <v/>
      </c>
      <c r="AF1591" s="40" t="n"/>
      <c r="AG1591" s="40" t="n"/>
      <c r="AH1591" s="40" t="n"/>
      <c r="AI1591" s="40" t="n"/>
      <c r="AJ1591" s="40" t="n"/>
      <c r="AK1591" s="40" t="n"/>
      <c r="AL1591" s="40" t="n"/>
      <c r="AM1591" s="40" t="n"/>
      <c r="AN1591" s="40" t="n"/>
      <c r="AO1591" s="48">
        <f>AO1590+TIME(0,60*$AH$43/24,0)</f>
        <v/>
      </c>
      <c r="AP1591" s="48">
        <f>AP1590+TIME(0,60*$AH$43/24,0)</f>
        <v/>
      </c>
    </row>
    <row r="1592" ht="15.75" customHeight="1">
      <c r="B1592" s="41" t="inlineStr">
        <is>
          <t>13h - 14h</t>
        </is>
      </c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  <c r="P1592" s="42" t="n"/>
      <c r="Q1592" s="42" t="n"/>
      <c r="R1592" s="42" t="n"/>
      <c r="S1592" s="42" t="n"/>
      <c r="T1592" s="42" t="n"/>
      <c r="U1592" s="42" t="n"/>
      <c r="V1592" s="42" t="n"/>
      <c r="W1592" s="42" t="n"/>
      <c r="X1592" s="42" t="n"/>
      <c r="Y1592" s="42" t="n"/>
      <c r="Z1592" s="42" t="n"/>
      <c r="AA1592" s="43">
        <f>IF(AC1592=0,"",(C1592*(C$8+D$8)/2+E1592*(E$8+F$8)/2+G1592*(G$8+H$8)/2+I1592*(I$8+J$8)/2+K1592*(K$8+L$8)/2+M1592*(M$8+N$8)/2+O1592*(O$8+P$8)/2+Q1592*(Q$8+R$8)/2+S1592*(S$8+T$8)/2+U1592*(U$8+V$8)/2+W1592*(W$8+X$8)/2+Y1592*(Y$8+Z$8)/2)/AC1592)</f>
        <v/>
      </c>
      <c r="AB1592" s="44">
        <f>IF(AD1592=0,"",(D1592*(D$8+C$8)/2+F1592*(F$8+E$8)/2+H1592*(H$8+G$8)/2+J1592*(J$8+I$8)/2+L1592*(L$8+K$8)/2+N1592*(N$8+M$8)/2+P1592*(P$8+O$8)/2+R1592*(R$8+Q$8)/2+T1592*(T$8+S$8)/2+V1592*(V$8+U$8)/2+X1592*(X$8+W$8)/2+Z1592*(Z$8+Y$8)/2)/AD1592)</f>
        <v/>
      </c>
      <c r="AC1592" s="45">
        <f>SUM(C1592,E1592,G1592,I1592,K1592,M1592,O1592,Q1592,S1592,U1592,W1592,Y1592)</f>
        <v/>
      </c>
      <c r="AD1592" s="46">
        <f>SUM(D1592,F1592,H1592,J1592,L1592,N1592,P1592,R1592,T1592,V1592,X1592,Z1592)</f>
        <v/>
      </c>
      <c r="AE1592" s="47">
        <f>AC1592+AD1592</f>
        <v/>
      </c>
      <c r="AF1592" s="40" t="n"/>
      <c r="AG1592" s="40" t="n"/>
      <c r="AH1592" s="40" t="n"/>
      <c r="AI1592" s="40" t="n"/>
      <c r="AJ1592" s="40" t="n"/>
      <c r="AK1592" s="40" t="n"/>
      <c r="AL1592" s="40" t="n"/>
      <c r="AM1592" s="40" t="n"/>
      <c r="AN1592" s="40" t="n"/>
      <c r="AO1592" s="48">
        <f>AO1591+TIME(0,60*$AH$43/24,0)</f>
        <v/>
      </c>
      <c r="AP1592" s="48">
        <f>AP1591+TIME(0,60*$AH$43/24,0)</f>
        <v/>
      </c>
    </row>
    <row r="1593" ht="15.75" customHeight="1">
      <c r="B1593" s="41" t="inlineStr">
        <is>
          <t>14h - 15h</t>
        </is>
      </c>
      <c r="C1593" s="42" t="n"/>
      <c r="D1593" s="42" t="n"/>
      <c r="E1593" s="42" t="n"/>
      <c r="F1593" s="42" t="n"/>
      <c r="G1593" s="42" t="n"/>
      <c r="H1593" s="42" t="n"/>
      <c r="I1593" s="42" t="n"/>
      <c r="J1593" s="42" t="n"/>
      <c r="K1593" s="42" t="n"/>
      <c r="L1593" s="42" t="n"/>
      <c r="M1593" s="42" t="n"/>
      <c r="N1593" s="42" t="n"/>
      <c r="O1593" s="42" t="n"/>
      <c r="P1593" s="42" t="n"/>
      <c r="Q1593" s="42" t="n"/>
      <c r="R1593" s="42" t="n"/>
      <c r="S1593" s="42" t="n"/>
      <c r="T1593" s="42" t="n"/>
      <c r="U1593" s="42" t="n"/>
      <c r="V1593" s="42" t="n"/>
      <c r="W1593" s="42" t="n"/>
      <c r="X1593" s="42" t="n"/>
      <c r="Y1593" s="42" t="n"/>
      <c r="Z1593" s="42" t="n"/>
      <c r="AA1593" s="43">
        <f>IF(AC1593=0,"",(C1593*(C$8+D$8)/2+E1593*(E$8+F$8)/2+G1593*(G$8+H$8)/2+I1593*(I$8+J$8)/2+K1593*(K$8+L$8)/2+M1593*(M$8+N$8)/2+O1593*(O$8+P$8)/2+Q1593*(Q$8+R$8)/2+S1593*(S$8+T$8)/2+U1593*(U$8+V$8)/2+W1593*(W$8+X$8)/2+Y1593*(Y$8+Z$8)/2)/AC1593)</f>
        <v/>
      </c>
      <c r="AB1593" s="44">
        <f>IF(AD1593=0,"",(D1593*(D$8+C$8)/2+F1593*(F$8+E$8)/2+H1593*(H$8+G$8)/2+J1593*(J$8+I$8)/2+L1593*(L$8+K$8)/2+N1593*(N$8+M$8)/2+P1593*(P$8+O$8)/2+R1593*(R$8+Q$8)/2+T1593*(T$8+S$8)/2+V1593*(V$8+U$8)/2+X1593*(X$8+W$8)/2+Z1593*(Z$8+Y$8)/2)/AD1593)</f>
        <v/>
      </c>
      <c r="AC1593" s="45">
        <f>SUM(C1593,E1593,G1593,I1593,K1593,M1593,O1593,Q1593,S1593,U1593,W1593,Y1593)</f>
        <v/>
      </c>
      <c r="AD1593" s="46">
        <f>SUM(D1593,F1593,H1593,J1593,L1593,N1593,P1593,R1593,T1593,V1593,X1593,Z1593)</f>
        <v/>
      </c>
      <c r="AE1593" s="47">
        <f>AC1593+AD1593</f>
        <v/>
      </c>
      <c r="AF1593" s="40" t="n"/>
      <c r="AG1593" s="40" t="n"/>
      <c r="AH1593" s="40" t="n"/>
      <c r="AI1593" s="40" t="n"/>
      <c r="AJ1593" s="40" t="n"/>
      <c r="AK1593" s="40" t="n"/>
      <c r="AL1593" s="40" t="n"/>
      <c r="AM1593" s="40" t="n"/>
      <c r="AN1593" s="40" t="n"/>
      <c r="AO1593" s="48">
        <f>AO1592+TIME(0,60*$AH$43/24,0)</f>
        <v/>
      </c>
      <c r="AP1593" s="48">
        <f>AP1592+TIME(0,60*$AH$43/24,0)</f>
        <v/>
      </c>
    </row>
    <row r="1594" ht="15.75" customHeight="1">
      <c r="B1594" s="41" t="inlineStr">
        <is>
          <t>15h - 16h</t>
        </is>
      </c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  <c r="P1594" s="42" t="n"/>
      <c r="Q1594" s="42" t="n"/>
      <c r="R1594" s="42" t="n"/>
      <c r="S1594" s="42" t="n"/>
      <c r="T1594" s="42" t="n"/>
      <c r="U1594" s="42" t="n"/>
      <c r="V1594" s="42" t="n"/>
      <c r="W1594" s="42" t="n"/>
      <c r="X1594" s="42" t="n"/>
      <c r="Y1594" s="42" t="n"/>
      <c r="Z1594" s="42" t="n"/>
      <c r="AA1594" s="43">
        <f>IF(AC1594=0,"",(C1594*(C$8+D$8)/2+E1594*(E$8+F$8)/2+G1594*(G$8+H$8)/2+I1594*(I$8+J$8)/2+K1594*(K$8+L$8)/2+M1594*(M$8+N$8)/2+O1594*(O$8+P$8)/2+Q1594*(Q$8+R$8)/2+S1594*(S$8+T$8)/2+U1594*(U$8+V$8)/2+W1594*(W$8+X$8)/2+Y1594*(Y$8+Z$8)/2)/AC1594)</f>
        <v/>
      </c>
      <c r="AB1594" s="44">
        <f>IF(AD1594=0,"",(D1594*(D$8+C$8)/2+F1594*(F$8+E$8)/2+H1594*(H$8+G$8)/2+J1594*(J$8+I$8)/2+L1594*(L$8+K$8)/2+N1594*(N$8+M$8)/2+P1594*(P$8+O$8)/2+R1594*(R$8+Q$8)/2+T1594*(T$8+S$8)/2+V1594*(V$8+U$8)/2+X1594*(X$8+W$8)/2+Z1594*(Z$8+Y$8)/2)/AD1594)</f>
        <v/>
      </c>
      <c r="AC1594" s="45">
        <f>SUM(C1594,E1594,G1594,I1594,K1594,M1594,O1594,Q1594,S1594,U1594,W1594,Y1594)</f>
        <v/>
      </c>
      <c r="AD1594" s="46">
        <f>SUM(D1594,F1594,H1594,J1594,L1594,N1594,P1594,R1594,T1594,V1594,X1594,Z1594)</f>
        <v/>
      </c>
      <c r="AE1594" s="47">
        <f>AC1594+AD1594</f>
        <v/>
      </c>
      <c r="AF1594" s="40" t="n"/>
      <c r="AG1594" s="40" t="n"/>
      <c r="AH1594" s="40" t="n"/>
      <c r="AI1594" s="40" t="n"/>
      <c r="AJ1594" s="40" t="n"/>
      <c r="AK1594" s="40" t="n"/>
      <c r="AL1594" s="40" t="n"/>
      <c r="AM1594" s="40" t="n"/>
      <c r="AN1594" s="40" t="n"/>
      <c r="AO1594" s="48">
        <f>AO1593+TIME(0,60*$AH$43/24,0)</f>
        <v/>
      </c>
      <c r="AP1594" s="48">
        <f>AP1593+TIME(0,60*$AH$43/24,0)</f>
        <v/>
      </c>
    </row>
    <row r="1595" ht="15.75" customHeight="1">
      <c r="B1595" s="41" t="inlineStr">
        <is>
          <t>16h - 17h</t>
        </is>
      </c>
      <c r="C1595" s="42" t="n"/>
      <c r="D1595" s="42" t="n"/>
      <c r="E1595" s="42" t="n"/>
      <c r="F1595" s="42" t="n"/>
      <c r="G1595" s="42" t="n"/>
      <c r="H1595" s="42" t="n"/>
      <c r="I1595" s="42" t="n"/>
      <c r="J1595" s="42" t="n"/>
      <c r="K1595" s="42" t="n"/>
      <c r="L1595" s="42" t="n"/>
      <c r="M1595" s="42" t="n"/>
      <c r="N1595" s="42" t="n"/>
      <c r="O1595" s="42" t="n"/>
      <c r="P1595" s="42" t="n"/>
      <c r="Q1595" s="42" t="n"/>
      <c r="R1595" s="42" t="n"/>
      <c r="S1595" s="42" t="n"/>
      <c r="T1595" s="42" t="n"/>
      <c r="U1595" s="42" t="n"/>
      <c r="V1595" s="42" t="n"/>
      <c r="W1595" s="42" t="n"/>
      <c r="X1595" s="42" t="n"/>
      <c r="Y1595" s="42" t="n"/>
      <c r="Z1595" s="42" t="n"/>
      <c r="AA1595" s="43">
        <f>IF(AC1595=0,"",(C1595*(C$8+D$8)/2+E1595*(E$8+F$8)/2+G1595*(G$8+H$8)/2+I1595*(I$8+J$8)/2+K1595*(K$8+L$8)/2+M1595*(M$8+N$8)/2+O1595*(O$8+P$8)/2+Q1595*(Q$8+R$8)/2+S1595*(S$8+T$8)/2+U1595*(U$8+V$8)/2+W1595*(W$8+X$8)/2+Y1595*(Y$8+Z$8)/2)/AC1595)</f>
        <v/>
      </c>
      <c r="AB1595" s="44">
        <f>IF(AD1595=0,"",(D1595*(D$8+C$8)/2+F1595*(F$8+E$8)/2+H1595*(H$8+G$8)/2+J1595*(J$8+I$8)/2+L1595*(L$8+K$8)/2+N1595*(N$8+M$8)/2+P1595*(P$8+O$8)/2+R1595*(R$8+Q$8)/2+T1595*(T$8+S$8)/2+V1595*(V$8+U$8)/2+X1595*(X$8+W$8)/2+Z1595*(Z$8+Y$8)/2)/AD1595)</f>
        <v/>
      </c>
      <c r="AC1595" s="45">
        <f>SUM(C1595,E1595,G1595,I1595,K1595,M1595,O1595,Q1595,S1595,U1595,W1595,Y1595)</f>
        <v/>
      </c>
      <c r="AD1595" s="46">
        <f>SUM(D1595,F1595,H1595,J1595,L1595,N1595,P1595,R1595,T1595,V1595,X1595,Z1595)</f>
        <v/>
      </c>
      <c r="AE1595" s="47">
        <f>AC1595+AD1595</f>
        <v/>
      </c>
      <c r="AF1595" s="40" t="n"/>
      <c r="AG1595" s="40" t="n"/>
      <c r="AH1595" s="40" t="n"/>
      <c r="AI1595" s="40" t="n"/>
      <c r="AJ1595" s="40" t="n"/>
      <c r="AK1595" s="40" t="n"/>
      <c r="AL1595" s="40" t="n"/>
      <c r="AM1595" s="40" t="n"/>
      <c r="AN1595" s="40" t="n"/>
      <c r="AO1595" s="48">
        <f>AO1594+TIME(0,60*$AH$43/24,0)</f>
        <v/>
      </c>
      <c r="AP1595" s="48">
        <f>AP1594+TIME(0,60*$AH$43/24,0)</f>
        <v/>
      </c>
    </row>
    <row r="1596" ht="15.75" customHeight="1">
      <c r="B1596" s="41" t="inlineStr">
        <is>
          <t>17h - 18h</t>
        </is>
      </c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  <c r="P1596" s="42" t="n"/>
      <c r="Q1596" s="42" t="n"/>
      <c r="R1596" s="42" t="n"/>
      <c r="S1596" s="42" t="n"/>
      <c r="T1596" s="42" t="n"/>
      <c r="U1596" s="42" t="n"/>
      <c r="V1596" s="42" t="n"/>
      <c r="W1596" s="42" t="n"/>
      <c r="X1596" s="42" t="n"/>
      <c r="Y1596" s="42" t="n"/>
      <c r="Z1596" s="42" t="n"/>
      <c r="AA1596" s="43">
        <f>IF(AC1596=0,"",(C1596*(C$8+D$8)/2+E1596*(E$8+F$8)/2+G1596*(G$8+H$8)/2+I1596*(I$8+J$8)/2+K1596*(K$8+L$8)/2+M1596*(M$8+N$8)/2+O1596*(O$8+P$8)/2+Q1596*(Q$8+R$8)/2+S1596*(S$8+T$8)/2+U1596*(U$8+V$8)/2+W1596*(W$8+X$8)/2+Y1596*(Y$8+Z$8)/2)/AC1596)</f>
        <v/>
      </c>
      <c r="AB1596" s="44">
        <f>IF(AD1596=0,"",(D1596*(D$8+C$8)/2+F1596*(F$8+E$8)/2+H1596*(H$8+G$8)/2+J1596*(J$8+I$8)/2+L1596*(L$8+K$8)/2+N1596*(N$8+M$8)/2+P1596*(P$8+O$8)/2+R1596*(R$8+Q$8)/2+T1596*(T$8+S$8)/2+V1596*(V$8+U$8)/2+X1596*(X$8+W$8)/2+Z1596*(Z$8+Y$8)/2)/AD1596)</f>
        <v/>
      </c>
      <c r="AC1596" s="45">
        <f>SUM(C1596,E1596,G1596,I1596,K1596,M1596,O1596,Q1596,S1596,U1596,W1596,Y1596)</f>
        <v/>
      </c>
      <c r="AD1596" s="46">
        <f>SUM(D1596,F1596,H1596,J1596,L1596,N1596,P1596,R1596,T1596,V1596,X1596,Z1596)</f>
        <v/>
      </c>
      <c r="AE1596" s="47">
        <f>AC1596+AD1596</f>
        <v/>
      </c>
      <c r="AF1596" s="40" t="n"/>
      <c r="AG1596" s="40" t="n"/>
      <c r="AH1596" s="40" t="n"/>
      <c r="AI1596" s="40" t="n"/>
      <c r="AJ1596" s="40" t="n"/>
      <c r="AK1596" s="40" t="n"/>
      <c r="AL1596" s="40" t="n"/>
      <c r="AM1596" s="40" t="n"/>
      <c r="AN1596" s="40" t="n"/>
      <c r="AO1596" s="48">
        <f>AO1595+TIME(0,60*$AH$43/24,0)</f>
        <v/>
      </c>
      <c r="AP1596" s="48">
        <f>AP1595+TIME(0,60*$AH$43/24,0)</f>
        <v/>
      </c>
    </row>
    <row r="1597" ht="15.75" customHeight="1">
      <c r="B1597" s="41" t="inlineStr">
        <is>
          <t>18h - 19h</t>
        </is>
      </c>
      <c r="C1597" s="42" t="n"/>
      <c r="D1597" s="42" t="n"/>
      <c r="E1597" s="42" t="n"/>
      <c r="F1597" s="42" t="n"/>
      <c r="G1597" s="42" t="n"/>
      <c r="H1597" s="42" t="n"/>
      <c r="I1597" s="42" t="n"/>
      <c r="J1597" s="42" t="n"/>
      <c r="K1597" s="42" t="n"/>
      <c r="L1597" s="42" t="n"/>
      <c r="M1597" s="42" t="n"/>
      <c r="N1597" s="42" t="n"/>
      <c r="O1597" s="42" t="n"/>
      <c r="P1597" s="42" t="n"/>
      <c r="Q1597" s="42" t="n"/>
      <c r="R1597" s="42" t="n"/>
      <c r="S1597" s="42" t="n"/>
      <c r="T1597" s="42" t="n"/>
      <c r="U1597" s="42" t="n"/>
      <c r="V1597" s="42" t="n"/>
      <c r="W1597" s="42" t="n"/>
      <c r="X1597" s="42" t="n"/>
      <c r="Y1597" s="42" t="n"/>
      <c r="Z1597" s="42" t="n"/>
      <c r="AA1597" s="43">
        <f>IF(AC1597=0,"",(C1597*(C$8+D$8)/2+E1597*(E$8+F$8)/2+G1597*(G$8+H$8)/2+I1597*(I$8+J$8)/2+K1597*(K$8+L$8)/2+M1597*(M$8+N$8)/2+O1597*(O$8+P$8)/2+Q1597*(Q$8+R$8)/2+S1597*(S$8+T$8)/2+U1597*(U$8+V$8)/2+W1597*(W$8+X$8)/2+Y1597*(Y$8+Z$8)/2)/AC1597)</f>
        <v/>
      </c>
      <c r="AB1597" s="44">
        <f>IF(AD1597=0,"",(D1597*(D$8+C$8)/2+F1597*(F$8+E$8)/2+H1597*(H$8+G$8)/2+J1597*(J$8+I$8)/2+L1597*(L$8+K$8)/2+N1597*(N$8+M$8)/2+P1597*(P$8+O$8)/2+R1597*(R$8+Q$8)/2+T1597*(T$8+S$8)/2+V1597*(V$8+U$8)/2+X1597*(X$8+W$8)/2+Z1597*(Z$8+Y$8)/2)/AD1597)</f>
        <v/>
      </c>
      <c r="AC1597" s="45">
        <f>SUM(C1597,E1597,G1597,I1597,K1597,M1597,O1597,Q1597,S1597,U1597,W1597,Y1597)</f>
        <v/>
      </c>
      <c r="AD1597" s="46">
        <f>SUM(D1597,F1597,H1597,J1597,L1597,N1597,P1597,R1597,T1597,V1597,X1597,Z1597)</f>
        <v/>
      </c>
      <c r="AE1597" s="47">
        <f>AC1597+AD1597</f>
        <v/>
      </c>
      <c r="AF1597" s="40" t="n"/>
      <c r="AG1597" s="40" t="n"/>
      <c r="AH1597" s="40" t="n"/>
      <c r="AI1597" s="40" t="n"/>
      <c r="AJ1597" s="40" t="n"/>
      <c r="AK1597" s="40" t="n"/>
      <c r="AL1597" s="40" t="n"/>
      <c r="AM1597" s="40" t="n"/>
      <c r="AN1597" s="40" t="n"/>
      <c r="AO1597" s="48">
        <f>AO1596+TIME(0,60*$AH$43/24,0)</f>
        <v/>
      </c>
      <c r="AP1597" s="48">
        <f>AP1596+TIME(0,60*$AH$43/24,0)</f>
        <v/>
      </c>
    </row>
    <row r="1598" ht="15.75" customHeight="1">
      <c r="B1598" s="41" t="inlineStr">
        <is>
          <t>19h - 20h</t>
        </is>
      </c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  <c r="P1598" s="42" t="n"/>
      <c r="Q1598" s="42" t="n"/>
      <c r="R1598" s="42" t="n"/>
      <c r="S1598" s="42" t="n"/>
      <c r="T1598" s="42" t="n"/>
      <c r="U1598" s="42" t="n"/>
      <c r="V1598" s="42" t="n"/>
      <c r="W1598" s="42" t="n"/>
      <c r="X1598" s="42" t="n"/>
      <c r="Y1598" s="42" t="n"/>
      <c r="Z1598" s="42" t="n"/>
      <c r="AA1598" s="43">
        <f>IF(AC1598=0,"",(C1598*(C$8+D$8)/2+E1598*(E$8+F$8)/2+G1598*(G$8+H$8)/2+I1598*(I$8+J$8)/2+K1598*(K$8+L$8)/2+M1598*(M$8+N$8)/2+O1598*(O$8+P$8)/2+Q1598*(Q$8+R$8)/2+S1598*(S$8+T$8)/2+U1598*(U$8+V$8)/2+W1598*(W$8+X$8)/2+Y1598*(Y$8+Z$8)/2)/AC1598)</f>
        <v/>
      </c>
      <c r="AB1598" s="44">
        <f>IF(AD1598=0,"",(D1598*(D$8+C$8)/2+F1598*(F$8+E$8)/2+H1598*(H$8+G$8)/2+J1598*(J$8+I$8)/2+L1598*(L$8+K$8)/2+N1598*(N$8+M$8)/2+P1598*(P$8+O$8)/2+R1598*(R$8+Q$8)/2+T1598*(T$8+S$8)/2+V1598*(V$8+U$8)/2+X1598*(X$8+W$8)/2+Z1598*(Z$8+Y$8)/2)/AD1598)</f>
        <v/>
      </c>
      <c r="AC1598" s="45">
        <f>SUM(C1598,E1598,G1598,I1598,K1598,M1598,O1598,Q1598,S1598,U1598,W1598,Y1598)</f>
        <v/>
      </c>
      <c r="AD1598" s="46">
        <f>SUM(D1598,F1598,H1598,J1598,L1598,N1598,P1598,R1598,T1598,V1598,X1598,Z1598)</f>
        <v/>
      </c>
      <c r="AE1598" s="47">
        <f>AC1598+AD1598</f>
        <v/>
      </c>
      <c r="AF1598" s="40" t="n"/>
      <c r="AG1598" s="40" t="n"/>
      <c r="AH1598" s="40" t="n"/>
      <c r="AI1598" s="40" t="n"/>
      <c r="AJ1598" s="40" t="n"/>
      <c r="AK1598" s="40" t="n"/>
      <c r="AL1598" s="40" t="n"/>
      <c r="AM1598" s="40" t="n"/>
      <c r="AN1598" s="40" t="n"/>
      <c r="AO1598" s="48">
        <f>AO1597+TIME(0,60*$AH$43/24,0)</f>
        <v/>
      </c>
      <c r="AP1598" s="48">
        <f>AP1597+TIME(0,60*$AH$43/24,0)</f>
        <v/>
      </c>
    </row>
    <row r="1599" ht="15.75" customHeight="1">
      <c r="B1599" s="41" t="inlineStr">
        <is>
          <t>20h - 21h</t>
        </is>
      </c>
      <c r="C1599" s="42" t="n"/>
      <c r="D1599" s="42" t="n"/>
      <c r="E1599" s="42" t="n"/>
      <c r="F1599" s="42" t="n"/>
      <c r="G1599" s="42" t="n"/>
      <c r="H1599" s="42" t="n"/>
      <c r="I1599" s="42" t="n"/>
      <c r="J1599" s="42" t="n"/>
      <c r="K1599" s="42" t="n"/>
      <c r="L1599" s="42" t="n"/>
      <c r="M1599" s="42" t="n"/>
      <c r="N1599" s="42" t="n"/>
      <c r="O1599" s="42" t="n"/>
      <c r="P1599" s="42" t="n"/>
      <c r="Q1599" s="42" t="n"/>
      <c r="R1599" s="42" t="n"/>
      <c r="S1599" s="42" t="n"/>
      <c r="T1599" s="42" t="n"/>
      <c r="U1599" s="42" t="n"/>
      <c r="V1599" s="42" t="n"/>
      <c r="W1599" s="42" t="n"/>
      <c r="X1599" s="42" t="n"/>
      <c r="Y1599" s="42" t="n"/>
      <c r="Z1599" s="42" t="n"/>
      <c r="AA1599" s="43">
        <f>IF(AC1599=0,"",(C1599*(C$8+D$8)/2+E1599*(E$8+F$8)/2+G1599*(G$8+H$8)/2+I1599*(I$8+J$8)/2+K1599*(K$8+L$8)/2+M1599*(M$8+N$8)/2+O1599*(O$8+P$8)/2+Q1599*(Q$8+R$8)/2+S1599*(S$8+T$8)/2+U1599*(U$8+V$8)/2+W1599*(W$8+X$8)/2+Y1599*(Y$8+Z$8)/2)/AC1599)</f>
        <v/>
      </c>
      <c r="AB1599" s="44">
        <f>IF(AD1599=0,"",(D1599*(D$8+C$8)/2+F1599*(F$8+E$8)/2+H1599*(H$8+G$8)/2+J1599*(J$8+I$8)/2+L1599*(L$8+K$8)/2+N1599*(N$8+M$8)/2+P1599*(P$8+O$8)/2+R1599*(R$8+Q$8)/2+T1599*(T$8+S$8)/2+V1599*(V$8+U$8)/2+X1599*(X$8+W$8)/2+Z1599*(Z$8+Y$8)/2)/AD1599)</f>
        <v/>
      </c>
      <c r="AC1599" s="45">
        <f>SUM(C1599,E1599,G1599,I1599,K1599,M1599,O1599,Q1599,S1599,U1599,W1599,Y1599)</f>
        <v/>
      </c>
      <c r="AD1599" s="46">
        <f>SUM(D1599,F1599,H1599,J1599,L1599,N1599,P1599,R1599,T1599,V1599,X1599,Z1599)</f>
        <v/>
      </c>
      <c r="AE1599" s="47">
        <f>AC1599+AD1599</f>
        <v/>
      </c>
      <c r="AF1599" s="40" t="n"/>
      <c r="AG1599" s="40" t="n"/>
      <c r="AH1599" s="40" t="n"/>
      <c r="AI1599" s="40" t="n"/>
      <c r="AJ1599" s="40" t="n"/>
      <c r="AK1599" s="40" t="n"/>
      <c r="AL1599" s="40" t="n"/>
      <c r="AM1599" s="40" t="n"/>
      <c r="AN1599" s="40" t="n"/>
      <c r="AO1599" s="48">
        <f>AO1598+TIME(0,60*$AH$43/24,0)</f>
        <v/>
      </c>
      <c r="AP1599" s="48">
        <f>AP1598+TIME(0,60*$AH$43/24,0)</f>
        <v/>
      </c>
    </row>
    <row r="1600" ht="15.75" customHeight="1">
      <c r="B1600" s="41" t="inlineStr">
        <is>
          <t>21h - 22h</t>
        </is>
      </c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  <c r="P1600" s="42" t="n"/>
      <c r="Q1600" s="42" t="n"/>
      <c r="R1600" s="42" t="n"/>
      <c r="S1600" s="42" t="n"/>
      <c r="T1600" s="42" t="n"/>
      <c r="U1600" s="42" t="n"/>
      <c r="V1600" s="42" t="n"/>
      <c r="W1600" s="42" t="n"/>
      <c r="X1600" s="42" t="n"/>
      <c r="Y1600" s="42" t="n"/>
      <c r="Z1600" s="42" t="n"/>
      <c r="AA1600" s="43">
        <f>IF(AC1600=0,"",(C1600*(C$8+D$8)/2+E1600*(E$8+F$8)/2+G1600*(G$8+H$8)/2+I1600*(I$8+J$8)/2+K1600*(K$8+L$8)/2+M1600*(M$8+N$8)/2+O1600*(O$8+P$8)/2+Q1600*(Q$8+R$8)/2+S1600*(S$8+T$8)/2+U1600*(U$8+V$8)/2+W1600*(W$8+X$8)/2+Y1600*(Y$8+Z$8)/2)/AC1600)</f>
        <v/>
      </c>
      <c r="AB1600" s="44">
        <f>IF(AD1600=0,"",(D1600*(D$8+C$8)/2+F1600*(F$8+E$8)/2+H1600*(H$8+G$8)/2+J1600*(J$8+I$8)/2+L1600*(L$8+K$8)/2+N1600*(N$8+M$8)/2+P1600*(P$8+O$8)/2+R1600*(R$8+Q$8)/2+T1600*(T$8+S$8)/2+V1600*(V$8+U$8)/2+X1600*(X$8+W$8)/2+Z1600*(Z$8+Y$8)/2)/AD1600)</f>
        <v/>
      </c>
      <c r="AC1600" s="45">
        <f>SUM(C1600,E1600,G1600,I1600,K1600,M1600,O1600,Q1600,S1600,U1600,W1600,Y1600)</f>
        <v/>
      </c>
      <c r="AD1600" s="46">
        <f>SUM(D1600,F1600,H1600,J1600,L1600,N1600,P1600,R1600,T1600,V1600,X1600,Z1600)</f>
        <v/>
      </c>
      <c r="AE1600" s="47">
        <f>AC1600+AD1600</f>
        <v/>
      </c>
      <c r="AF1600" s="40" t="n"/>
      <c r="AG1600" s="40" t="n"/>
      <c r="AH1600" s="40" t="n"/>
      <c r="AI1600" s="40" t="n"/>
      <c r="AJ1600" s="40" t="n"/>
      <c r="AK1600" s="40" t="n"/>
      <c r="AL1600" s="40" t="n"/>
      <c r="AM1600" s="40" t="n"/>
      <c r="AN1600" s="40" t="n"/>
      <c r="AO1600" s="48">
        <f>AO1599+TIME(0,60*$AH$43/24,0)</f>
        <v/>
      </c>
      <c r="AP1600" s="48">
        <f>AP1599+TIME(0,60*$AH$43/24,0)</f>
        <v/>
      </c>
    </row>
    <row r="1601" ht="15.75" customHeight="1">
      <c r="B1601" s="41" t="inlineStr">
        <is>
          <t>22h - 23h</t>
        </is>
      </c>
      <c r="C1601" s="42" t="n"/>
      <c r="D1601" s="42" t="n"/>
      <c r="E1601" s="42" t="n"/>
      <c r="F1601" s="42" t="n"/>
      <c r="G1601" s="42" t="n"/>
      <c r="H1601" s="42" t="n"/>
      <c r="I1601" s="42" t="n"/>
      <c r="J1601" s="42" t="n"/>
      <c r="K1601" s="42" t="n"/>
      <c r="L1601" s="42" t="n"/>
      <c r="M1601" s="42" t="n"/>
      <c r="N1601" s="42" t="n"/>
      <c r="O1601" s="42" t="n"/>
      <c r="P1601" s="42" t="n"/>
      <c r="Q1601" s="42" t="n"/>
      <c r="R1601" s="42" t="n"/>
      <c r="S1601" s="42" t="n"/>
      <c r="T1601" s="42" t="n"/>
      <c r="U1601" s="42" t="n"/>
      <c r="V1601" s="42" t="n"/>
      <c r="W1601" s="42" t="n"/>
      <c r="X1601" s="42" t="n"/>
      <c r="Y1601" s="42" t="n"/>
      <c r="Z1601" s="42" t="n"/>
      <c r="AA1601" s="43">
        <f>IF(AC1601=0,"",(C1601*(C$8+D$8)/2+E1601*(E$8+F$8)/2+G1601*(G$8+H$8)/2+I1601*(I$8+J$8)/2+K1601*(K$8+L$8)/2+M1601*(M$8+N$8)/2+O1601*(O$8+P$8)/2+Q1601*(Q$8+R$8)/2+S1601*(S$8+T$8)/2+U1601*(U$8+V$8)/2+W1601*(W$8+X$8)/2+Y1601*(Y$8+Z$8)/2)/AC1601)</f>
        <v/>
      </c>
      <c r="AB1601" s="44">
        <f>IF(AD1601=0,"",(D1601*(D$8+C$8)/2+F1601*(F$8+E$8)/2+H1601*(H$8+G$8)/2+J1601*(J$8+I$8)/2+L1601*(L$8+K$8)/2+N1601*(N$8+M$8)/2+P1601*(P$8+O$8)/2+R1601*(R$8+Q$8)/2+T1601*(T$8+S$8)/2+V1601*(V$8+U$8)/2+X1601*(X$8+W$8)/2+Z1601*(Z$8+Y$8)/2)/AD1601)</f>
        <v/>
      </c>
      <c r="AC1601" s="45">
        <f>SUM(C1601,E1601,G1601,I1601,K1601,M1601,O1601,Q1601,S1601,U1601,W1601,Y1601)</f>
        <v/>
      </c>
      <c r="AD1601" s="46">
        <f>SUM(D1601,F1601,H1601,J1601,L1601,N1601,P1601,R1601,T1601,V1601,X1601,Z1601)</f>
        <v/>
      </c>
      <c r="AE1601" s="47">
        <f>AC1601+AD1601</f>
        <v/>
      </c>
      <c r="AF1601" s="40" t="n"/>
      <c r="AG1601" s="40" t="n"/>
      <c r="AH1601" s="40" t="n"/>
      <c r="AI1601" s="40" t="n"/>
      <c r="AJ1601" s="40" t="n"/>
      <c r="AK1601" s="40" t="n"/>
      <c r="AL1601" s="40" t="n"/>
      <c r="AM1601" s="40" t="n"/>
      <c r="AN1601" s="40" t="n"/>
      <c r="AO1601" s="48">
        <f>AO1600+TIME(0,60*$AH$43/24,0)</f>
        <v/>
      </c>
      <c r="AP1601" s="48">
        <f>AP1600+TIME(0,60*$AH$43/24,0)</f>
        <v/>
      </c>
    </row>
    <row r="1602" ht="15.75" customHeight="1">
      <c r="B1602" s="41" t="inlineStr">
        <is>
          <t>23h - 0h</t>
        </is>
      </c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  <c r="P1602" s="42" t="n"/>
      <c r="Q1602" s="42" t="n"/>
      <c r="R1602" s="42" t="n"/>
      <c r="S1602" s="42" t="n"/>
      <c r="T1602" s="42" t="n"/>
      <c r="U1602" s="42" t="n"/>
      <c r="V1602" s="42" t="n"/>
      <c r="W1602" s="42" t="n"/>
      <c r="X1602" s="42" t="n"/>
      <c r="Y1602" s="42" t="n"/>
      <c r="Z1602" s="42" t="n"/>
      <c r="AA1602" s="43">
        <f>IF(AC1602=0,"",(C1602*(C$8+D$8)/2+E1602*(E$8+F$8)/2+G1602*(G$8+H$8)/2+I1602*(I$8+J$8)/2+K1602*(K$8+L$8)/2+M1602*(M$8+N$8)/2+O1602*(O$8+P$8)/2+Q1602*(Q$8+R$8)/2+S1602*(S$8+T$8)/2+U1602*(U$8+V$8)/2+W1602*(W$8+X$8)/2+Y1602*(Y$8+Z$8)/2)/AC1602)</f>
        <v/>
      </c>
      <c r="AB1602" s="44">
        <f>IF(AD1602=0,"",(D1602*(D$8+C$8)/2+F1602*(F$8+E$8)/2+H1602*(H$8+G$8)/2+J1602*(J$8+I$8)/2+L1602*(L$8+K$8)/2+N1602*(N$8+M$8)/2+P1602*(P$8+O$8)/2+R1602*(R$8+Q$8)/2+T1602*(T$8+S$8)/2+V1602*(V$8+U$8)/2+X1602*(X$8+W$8)/2+Z1602*(Z$8+Y$8)/2)/AD1602)</f>
        <v/>
      </c>
      <c r="AC1602" s="45">
        <f>SUM(C1602,E1602,G1602,I1602,K1602,M1602,O1602,Q1602,S1602,U1602,W1602,Y1602)</f>
        <v/>
      </c>
      <c r="AD1602" s="46">
        <f>SUM(D1602,F1602,H1602,J1602,L1602,N1602,P1602,R1602,T1602,V1602,X1602,Z1602)</f>
        <v/>
      </c>
      <c r="AE1602" s="47">
        <f>AC1602+AD1602</f>
        <v/>
      </c>
      <c r="AF1602" s="40" t="n"/>
      <c r="AG1602" s="40" t="n"/>
      <c r="AH1602" s="40" t="n"/>
      <c r="AI1602" s="40" t="n"/>
      <c r="AJ1602" s="40" t="n"/>
      <c r="AK1602" s="40" t="n"/>
      <c r="AL1602" s="40" t="n"/>
      <c r="AM1602" s="40" t="n"/>
      <c r="AN1602" s="40" t="n"/>
      <c r="AO1602" s="48">
        <f>AO1601+TIME(0,60*$AH$43/24,0)</f>
        <v/>
      </c>
      <c r="AP1602" s="48">
        <f>AP1601+TIME(0,60*$AH$43/24,0)</f>
        <v/>
      </c>
    </row>
    <row r="1603" ht="15.75" customHeight="1">
      <c r="B1603" s="49" t="n"/>
      <c r="C1603" s="42" t="n"/>
      <c r="D1603" s="42" t="n"/>
      <c r="E1603" s="42" t="n"/>
      <c r="F1603" s="42" t="n"/>
      <c r="G1603" s="42" t="n"/>
      <c r="H1603" s="42" t="n"/>
      <c r="I1603" s="42" t="n"/>
      <c r="J1603" s="42" t="n"/>
      <c r="K1603" s="42" t="n"/>
      <c r="L1603" s="42" t="n"/>
      <c r="M1603" s="42" t="n"/>
      <c r="N1603" s="42" t="n"/>
      <c r="O1603" s="42" t="n"/>
      <c r="P1603" s="42" t="n"/>
      <c r="Q1603" s="42" t="n"/>
      <c r="R1603" s="42" t="n"/>
      <c r="S1603" s="42" t="n"/>
      <c r="T1603" s="42" t="n"/>
      <c r="U1603" s="42" t="n"/>
      <c r="V1603" s="42" t="n"/>
      <c r="W1603" s="42" t="n"/>
      <c r="X1603" s="42" t="n"/>
      <c r="Y1603" s="42" t="n"/>
      <c r="Z1603" s="42" t="n"/>
      <c r="AA1603" s="43" t="n"/>
      <c r="AB1603" s="50" t="n"/>
      <c r="AC1603" s="43" t="n"/>
      <c r="AD1603" s="51" t="n"/>
      <c r="AE1603" s="52" t="n"/>
      <c r="AF1603" s="40" t="n"/>
      <c r="AG1603" s="40" t="n"/>
      <c r="AH1603" s="40" t="n"/>
      <c r="AI1603" s="40" t="n"/>
      <c r="AJ1603" s="40" t="n"/>
      <c r="AK1603" s="40" t="n"/>
      <c r="AL1603" s="40" t="n"/>
      <c r="AM1603" s="40" t="n"/>
      <c r="AN1603" s="40" t="n"/>
      <c r="AO1603" s="48">
        <f>AO1602+TIME(0,60*$AH$43/24,0)</f>
        <v/>
      </c>
      <c r="AP1603" s="48">
        <f>AP1602+TIME(0,60*$AH$43/24,0)</f>
        <v/>
      </c>
    </row>
    <row r="1604" ht="15.75" customHeight="1">
      <c r="B1604" s="53" t="inlineStr">
        <is>
          <t>TOTAL</t>
        </is>
      </c>
      <c r="C1604" s="54">
        <f>SUM(C1579:C1602)</f>
        <v/>
      </c>
      <c r="D1604" s="55">
        <f>SUM(D1579:D1602)</f>
        <v/>
      </c>
      <c r="E1604" s="54">
        <f>SUM(E1579:E1602)</f>
        <v/>
      </c>
      <c r="F1604" s="55">
        <f>SUM(F1579:F1602)</f>
        <v/>
      </c>
      <c r="G1604" s="54">
        <f>SUM(G1579:G1602)</f>
        <v/>
      </c>
      <c r="H1604" s="55">
        <f>SUM(H1579:H1602)</f>
        <v/>
      </c>
      <c r="I1604" s="54">
        <f>SUM(I1579:I1602)</f>
        <v/>
      </c>
      <c r="J1604" s="55">
        <f>SUM(J1579:J1602)</f>
        <v/>
      </c>
      <c r="K1604" s="54">
        <f>SUM(K1579:K1602)</f>
        <v/>
      </c>
      <c r="L1604" s="55">
        <f>SUM(L1579:L1602)</f>
        <v/>
      </c>
      <c r="M1604" s="54">
        <f>SUM(M1579:M1602)</f>
        <v/>
      </c>
      <c r="N1604" s="55">
        <f>SUM(N1579:N1602)</f>
        <v/>
      </c>
      <c r="O1604" s="54">
        <f>SUM(O1579:O1602)</f>
        <v/>
      </c>
      <c r="P1604" s="55">
        <f>SUM(P1579:P1602)</f>
        <v/>
      </c>
      <c r="Q1604" s="54">
        <f>SUM(Q1579:Q1602)</f>
        <v/>
      </c>
      <c r="R1604" s="55">
        <f>SUM(R1579:R1602)</f>
        <v/>
      </c>
      <c r="S1604" s="54">
        <f>SUM(S1579:S1602)</f>
        <v/>
      </c>
      <c r="T1604" s="55">
        <f>SUM(T1579:T1602)</f>
        <v/>
      </c>
      <c r="U1604" s="54">
        <f>SUM(U1579:U1602)</f>
        <v/>
      </c>
      <c r="V1604" s="55">
        <f>SUM(V1579:V1602)</f>
        <v/>
      </c>
      <c r="W1604" s="54">
        <f>SUM(W1579:W1602)</f>
        <v/>
      </c>
      <c r="X1604" s="55">
        <f>SUM(X1579:X1602)</f>
        <v/>
      </c>
      <c r="Y1604" s="54">
        <f>SUM(Y1579:Y1602)</f>
        <v/>
      </c>
      <c r="Z1604" s="55">
        <f>SUM(Z1579:Z1602)</f>
        <v/>
      </c>
      <c r="AA1604" s="43">
        <f>IF(AC1604=0,"",(C1604*(C$8+D$8)/2+E1604*(E$8+F$8)/2+G1604*(G$8+H$8)/2+I1604*(I$8+J$8)/2+K1604*(K$8+L$8)/2+M1604*(M$8+N$8)/2+O1604*(O$8+P$8)/2+Q1604*(Q$8+R$8)/2+S1604*(S$8+T$8)/2+U1604*(U$8+V$8)/2+W1604*(W$8+X$8)/2+Y1604*(Y$8+Z$8)/2)/AC1604)</f>
        <v/>
      </c>
      <c r="AB1604" s="44">
        <f>IF(AD1604=0,"",(D1604*(D$8+C$8)/2+F1604*(F$8+E$8)/2+H1604*(H$8+G$8)/2+J1604*(J$8+I$8)/2+L1604*(L$8+K$8)/2+N1604*(N$8+M$8)/2+P1604*(P$8+O$8)/2+R1604*(R$8+Q$8)/2+T1604*(T$8+S$8)/2+V1604*(V$8+U$8)/2+X1604*(X$8+W$8)/2+Z1604*(Z$8+Y$8)/2)/AD1604)</f>
        <v/>
      </c>
      <c r="AC1604" s="45">
        <f>SUM(AC1579:AC1602)</f>
        <v/>
      </c>
      <c r="AD1604" s="56">
        <f>SUM(AD1579:AD1602)</f>
        <v/>
      </c>
      <c r="AE1604" s="57">
        <f>SUM(AE1579:AE1602)</f>
        <v/>
      </c>
      <c r="AF1604" s="40" t="n"/>
      <c r="AG1604" s="40" t="n"/>
      <c r="AH1604" s="40" t="n"/>
      <c r="AI1604" s="40" t="n"/>
      <c r="AJ1604" s="40" t="n"/>
      <c r="AK1604" s="40" t="n"/>
      <c r="AL1604" s="40" t="n"/>
      <c r="AM1604" s="40" t="n"/>
      <c r="AN1604" s="40" t="n"/>
    </row>
    <row r="1605" ht="15.75" customHeight="1">
      <c r="B1605" s="53" t="inlineStr">
        <is>
          <t>%</t>
        </is>
      </c>
      <c r="C1605" s="58">
        <f>100*C1604/$AE1604</f>
        <v/>
      </c>
      <c r="D1605" s="59">
        <f>100*D1604/$AE1604</f>
        <v/>
      </c>
      <c r="E1605" s="58">
        <f>100*E1604/$AE1604</f>
        <v/>
      </c>
      <c r="F1605" s="59">
        <f>100*F1604/$AE1604</f>
        <v/>
      </c>
      <c r="G1605" s="58">
        <f>100*G1604/$AE1604</f>
        <v/>
      </c>
      <c r="H1605" s="59">
        <f>100*H1604/$AE1604</f>
        <v/>
      </c>
      <c r="I1605" s="58">
        <f>100*I1604/$AE1604</f>
        <v/>
      </c>
      <c r="J1605" s="59">
        <f>100*J1604/$AE1604</f>
        <v/>
      </c>
      <c r="K1605" s="58">
        <f>100*K1604/$AE1604</f>
        <v/>
      </c>
      <c r="L1605" s="59">
        <f>100*L1604/$AE1604</f>
        <v/>
      </c>
      <c r="M1605" s="58">
        <f>100*M1604/$AE1604</f>
        <v/>
      </c>
      <c r="N1605" s="59">
        <f>100*N1604/$AE1604</f>
        <v/>
      </c>
      <c r="O1605" s="58">
        <f>100*O1604/$AE1604</f>
        <v/>
      </c>
      <c r="P1605" s="59">
        <f>100*P1604/$AE1604</f>
        <v/>
      </c>
      <c r="Q1605" s="58">
        <f>100*Q1604/$AE1604</f>
        <v/>
      </c>
      <c r="R1605" s="59">
        <f>100*R1604/$AE1604</f>
        <v/>
      </c>
      <c r="S1605" s="58">
        <f>100*S1604/$AE1604</f>
        <v/>
      </c>
      <c r="T1605" s="59">
        <f>100*T1604/$AE1604</f>
        <v/>
      </c>
      <c r="U1605" s="58">
        <f>100*U1604/$AE1604</f>
        <v/>
      </c>
      <c r="V1605" s="59">
        <f>100*V1604/$AE1604</f>
        <v/>
      </c>
      <c r="W1605" s="58">
        <f>100*W1604/$AE1604</f>
        <v/>
      </c>
      <c r="X1605" s="59">
        <f>100*X1604/$AE1604</f>
        <v/>
      </c>
      <c r="Y1605" s="58">
        <f>100*Y1604/$AE1604</f>
        <v/>
      </c>
      <c r="Z1605" s="59">
        <f>100*Z1604/$AE1604</f>
        <v/>
      </c>
      <c r="AA1605" s="43" t="n"/>
      <c r="AB1605" s="60" t="n"/>
      <c r="AC1605" s="61">
        <f>AC1604/AE1604</f>
        <v/>
      </c>
      <c r="AD1605" s="62">
        <f>AD1604/AE1604</f>
        <v/>
      </c>
      <c r="AE1605" s="63" t="n"/>
      <c r="AF1605" s="40" t="n"/>
      <c r="AG1605" s="40" t="n"/>
      <c r="AH1605" s="40" t="n"/>
      <c r="AI1605" s="40" t="n"/>
      <c r="AJ1605" s="40" t="n"/>
      <c r="AK1605" s="40" t="n"/>
      <c r="AL1605" s="40" t="n"/>
      <c r="AM1605" s="40" t="n"/>
      <c r="AN1605" s="40" t="n"/>
    </row>
    <row r="1606" hidden="1" ht="15.75" customFormat="1" customHeight="1" s="30">
      <c r="B1606" s="64" t="inlineStr">
        <is>
          <t>% cumul VL</t>
        </is>
      </c>
      <c r="C1606" s="3">
        <f>100*C1604/$AC1604</f>
        <v/>
      </c>
      <c r="D1606" s="3" t="n"/>
      <c r="E1606" s="3">
        <f>100*E1604/$AC1604+C1606</f>
        <v/>
      </c>
      <c r="F1606" s="3" t="n"/>
      <c r="G1606" s="3">
        <f>100*G1604/$AC1604+E1606</f>
        <v/>
      </c>
      <c r="H1606" s="3" t="n"/>
      <c r="I1606" s="3">
        <f>100*I1604/$AC1604+G1606</f>
        <v/>
      </c>
      <c r="J1606" s="3" t="n"/>
      <c r="K1606" s="3">
        <f>100*K1604/$AC1604+I1606</f>
        <v/>
      </c>
      <c r="L1606" s="3" t="n"/>
      <c r="M1606" s="3">
        <f>100*M1604/$AC1604+K1606</f>
        <v/>
      </c>
      <c r="N1606" s="3" t="n"/>
      <c r="O1606" s="3">
        <f>100*O1604/$AC1604+M1606</f>
        <v/>
      </c>
      <c r="P1606" s="3" t="n"/>
      <c r="Q1606" s="3">
        <f>100*Q1604/$AC1604+O1606</f>
        <v/>
      </c>
      <c r="R1606" s="3" t="n"/>
      <c r="S1606" s="3">
        <f>100*S1604/$AC1604+Q1606</f>
        <v/>
      </c>
      <c r="T1606" s="3" t="n"/>
      <c r="U1606" s="3">
        <f>100*U1604/$AC1604+S1606</f>
        <v/>
      </c>
      <c r="V1606" s="3" t="n"/>
      <c r="W1606" s="3">
        <f>100*W1604/$AC1604+U1606</f>
        <v/>
      </c>
      <c r="X1606" s="3" t="n"/>
      <c r="Y1606" s="3">
        <f>100*Y1604/$AC1604+W1606</f>
        <v/>
      </c>
      <c r="Z1606" s="3" t="n"/>
      <c r="AB1606" s="65" t="n"/>
      <c r="AC1606" s="65" t="n"/>
      <c r="AD1606" s="65" t="n"/>
      <c r="AE1606" s="65" t="n"/>
      <c r="AO1606" s="3" t="n"/>
      <c r="AP1606" s="66" t="n"/>
      <c r="AQ1606" s="3" t="n"/>
      <c r="AS1606" s="3" t="n"/>
    </row>
    <row r="1607" hidden="1" ht="15.75" customFormat="1" customHeight="1" s="30">
      <c r="A1607" s="67" t="inlineStr">
        <is>
          <t>% cumul PL</t>
        </is>
      </c>
      <c r="D1607" s="3">
        <f>100*D1604/$AD1604</f>
        <v/>
      </c>
      <c r="E1607" s="3" t="n"/>
      <c r="F1607" s="3">
        <f>100*F1604/$AD1604+D1607</f>
        <v/>
      </c>
      <c r="G1607" s="3" t="n"/>
      <c r="H1607" s="3">
        <f>100*H1604/$AD1604+F1607</f>
        <v/>
      </c>
      <c r="I1607" s="3" t="n"/>
      <c r="J1607" s="3">
        <f>100*J1604/$AD1604+H1607</f>
        <v/>
      </c>
      <c r="K1607" s="3" t="n"/>
      <c r="L1607" s="3">
        <f>100*L1604/$AD1604+J1607</f>
        <v/>
      </c>
      <c r="M1607" s="3" t="n"/>
      <c r="N1607" s="3">
        <f>100*N1604/$AD1604+L1607</f>
        <v/>
      </c>
      <c r="O1607" s="3" t="n"/>
      <c r="P1607" s="3">
        <f>100*P1604/$AD1604+N1607</f>
        <v/>
      </c>
      <c r="Q1607" s="3" t="n"/>
      <c r="R1607" s="3">
        <f>100*R1604/$AD1604+P1607</f>
        <v/>
      </c>
      <c r="S1607" s="3" t="n"/>
      <c r="T1607" s="3">
        <f>100*T1604/$AD1604+R1607</f>
        <v/>
      </c>
      <c r="U1607" s="3" t="n"/>
      <c r="V1607" s="3">
        <f>100*V1604/$AD1604+T1607</f>
        <v/>
      </c>
      <c r="W1607" s="3" t="n"/>
      <c r="X1607" s="3">
        <f>100*X1604/$AD1604+V1607</f>
        <v/>
      </c>
      <c r="Y1607" s="3" t="n"/>
      <c r="Z1607" s="3">
        <f>100*Z1604/$AD1604+X1607</f>
        <v/>
      </c>
      <c r="AO1607" s="3" t="n"/>
    </row>
    <row r="1608" hidden="1" ht="15.75" customFormat="1" customHeight="1" s="30">
      <c r="B1608" s="31" t="inlineStr">
        <is>
          <t>% cumul TV</t>
        </is>
      </c>
      <c r="C1608" s="3">
        <f>(C1606*$AC1604+D1607*$AD1604)/$AE1604</f>
        <v/>
      </c>
      <c r="D1608" s="3" t="n"/>
      <c r="E1608" s="3">
        <f>(E1606*$AC1604+F1607*$AD1604)/$AE1604</f>
        <v/>
      </c>
      <c r="F1608" s="3" t="n"/>
      <c r="G1608" s="3">
        <f>(G1606*$AC1604+H1607*$AD1604)/$AE1604</f>
        <v/>
      </c>
      <c r="H1608" s="3" t="n"/>
      <c r="I1608" s="3">
        <f>(I1606*$AC1604+J1607*$AD1604)/$AE1604</f>
        <v/>
      </c>
      <c r="J1608" s="3" t="n"/>
      <c r="K1608" s="3">
        <f>(K1606*$AC1604+L1607*$AD1604)/$AE1604</f>
        <v/>
      </c>
      <c r="L1608" s="3" t="n"/>
      <c r="M1608" s="3">
        <f>(M1606*$AC1604+N1607*$AD1604)/$AE1604</f>
        <v/>
      </c>
      <c r="N1608" s="3" t="n"/>
      <c r="O1608" s="3">
        <f>(O1606*$AC1604+P1607*$AD1604)/$AE1604</f>
        <v/>
      </c>
      <c r="P1608" s="3" t="n"/>
      <c r="Q1608" s="3">
        <f>(Q1606*$AC1604+R1607*$AD1604)/$AE1604</f>
        <v/>
      </c>
      <c r="R1608" s="3" t="n"/>
      <c r="S1608" s="3">
        <f>(S1606*$AC1604+T1607*$AD1604)/$AE1604</f>
        <v/>
      </c>
      <c r="T1608" s="3" t="n"/>
      <c r="U1608" s="3">
        <f>(U1606*$AC1604+V1607*$AD1604)/$AE1604</f>
        <v/>
      </c>
      <c r="V1608" s="3" t="n"/>
      <c r="W1608" s="3">
        <f>(W1606*$AC1604+X1607*$AD1604)/$AE1604</f>
        <v/>
      </c>
      <c r="X1608" s="3" t="n"/>
      <c r="Y1608" s="3">
        <f>(Y1606*$AC1604+Z1607*$AD1604)/$AE1604</f>
        <v/>
      </c>
      <c r="Z1608" s="3" t="n"/>
      <c r="AO1608" s="3" t="n"/>
    </row>
    <row r="1609" ht="15.75" customHeight="1">
      <c r="B1609" s="68" t="n"/>
      <c r="C1609" s="40" t="n"/>
      <c r="D1609" s="40" t="n"/>
      <c r="E1609" s="40" t="n"/>
      <c r="F1609" s="40" t="n"/>
      <c r="G1609" s="40" t="n"/>
      <c r="H1609" s="40" t="n"/>
      <c r="I1609" s="40" t="n"/>
      <c r="J1609" s="40" t="n"/>
      <c r="K1609" s="40" t="n"/>
      <c r="L1609" s="40" t="n"/>
      <c r="M1609" s="40" t="n"/>
      <c r="N1609" s="40" t="n"/>
      <c r="O1609" s="40" t="n"/>
      <c r="P1609" s="40" t="n"/>
      <c r="Q1609" s="40" t="n"/>
      <c r="R1609" s="40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40" t="n"/>
      <c r="AB1609" s="40" t="n"/>
      <c r="AC1609" s="40" t="n"/>
      <c r="AD1609" s="40" t="n"/>
      <c r="AE1609" s="40" t="n"/>
      <c r="AF1609" s="40" t="n"/>
      <c r="AG1609" s="40" t="n"/>
      <c r="AH1609" s="40" t="n"/>
      <c r="AI1609" s="40" t="n"/>
      <c r="AJ1609" s="40" t="n"/>
      <c r="AK1609" s="40" t="n"/>
      <c r="AL1609" s="40" t="n"/>
      <c r="AM1609" s="40" t="n"/>
      <c r="AN1609" s="40" t="n"/>
    </row>
    <row r="1610" ht="15.75" customHeight="1">
      <c r="B1610" s="69" t="inlineStr">
        <is>
          <t>CLASSIFICATION DES VITESSES PRATIQUEES</t>
        </is>
      </c>
      <c r="C1610" s="70" t="n"/>
      <c r="D1610" s="70" t="n"/>
      <c r="E1610" s="70" t="n"/>
      <c r="F1610" s="70" t="n"/>
      <c r="G1610" s="70" t="n"/>
      <c r="H1610" s="70" t="n"/>
      <c r="I1610" s="70" t="n"/>
      <c r="J1610" s="70" t="n"/>
      <c r="K1610" s="70" t="n"/>
      <c r="L1610" s="70" t="n"/>
      <c r="M1610" s="70" t="n"/>
      <c r="N1610" s="70" t="n"/>
      <c r="O1610" s="70" t="n"/>
      <c r="P1610" s="70" t="n"/>
      <c r="Q1610" s="70" t="n"/>
      <c r="R1610" s="70" t="n"/>
      <c r="S1610" s="70" t="n"/>
      <c r="T1610" s="70" t="n"/>
      <c r="U1610" s="70" t="n"/>
      <c r="V1610" s="70" t="n"/>
      <c r="W1610" s="70" t="n"/>
      <c r="X1610" s="70" t="n"/>
      <c r="Y1610" s="70" t="n"/>
      <c r="Z1610" s="71" t="n"/>
      <c r="AA1610" s="452" t="inlineStr">
        <is>
          <t>RECAPITULATIF</t>
        </is>
      </c>
      <c r="AB1610" s="446" t="n"/>
      <c r="AC1610" s="446" t="n"/>
      <c r="AD1610" s="446" t="n"/>
      <c r="AE1610" s="446" t="n"/>
      <c r="AF1610" s="446" t="n"/>
      <c r="AG1610" s="446" t="n"/>
      <c r="AH1610" s="446" t="n"/>
      <c r="AI1610" s="446" t="n"/>
      <c r="AJ1610" s="446" t="n"/>
      <c r="AK1610" s="446" t="n"/>
      <c r="AL1610" s="446" t="n"/>
      <c r="AM1610" s="449" t="n"/>
      <c r="AN1610" s="72" t="n"/>
    </row>
    <row r="1611" ht="15.75" customHeight="1">
      <c r="B1611" s="73" t="n"/>
      <c r="C1611" s="40" t="n"/>
      <c r="D1611" s="40" t="n"/>
      <c r="E1611" s="40" t="n"/>
      <c r="F1611" s="40" t="n"/>
      <c r="G1611" s="40" t="n"/>
      <c r="H1611" s="40" t="n"/>
      <c r="I1611" s="40" t="n"/>
      <c r="J1611" s="40" t="n"/>
      <c r="K1611" s="40" t="n"/>
      <c r="L1611" s="40" t="n"/>
      <c r="M1611" s="40" t="n"/>
      <c r="N1611" s="40" t="n"/>
      <c r="O1611" s="40" t="n"/>
      <c r="P1611" s="40" t="n"/>
      <c r="Q1611" s="40" t="n"/>
      <c r="R1611" s="40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40" t="n"/>
      <c r="AB1611" s="40" t="n"/>
      <c r="AC1611" s="74" t="inlineStr">
        <is>
          <t>Vitesse limite =</t>
        </is>
      </c>
      <c r="AD1611" s="74" t="inlineStr">
        <is>
          <t>Vitesse limite =</t>
        </is>
      </c>
      <c r="AE1611" s="501" t="inlineStr">
        <is>
          <t>km/h</t>
        </is>
      </c>
      <c r="AF1611" s="40" t="inlineStr">
        <is>
          <t>{{VMAX}}</t>
        </is>
      </c>
      <c r="AG1611" s="74" t="inlineStr">
        <is>
          <t>Page =</t>
        </is>
      </c>
      <c r="AH1611" s="74" t="n">
        <v>24</v>
      </c>
      <c r="AI1611" s="501" t="inlineStr">
        <is>
          <t>h</t>
        </is>
      </c>
      <c r="AL1611" s="40" t="n"/>
      <c r="AM1611" s="40" t="n"/>
      <c r="AN1611" s="40" t="n"/>
    </row>
    <row r="1612" ht="15.75" customHeight="1">
      <c r="B1612" s="73" t="n"/>
      <c r="C1612" s="40" t="n"/>
      <c r="D1612" s="40" t="n"/>
      <c r="E1612" s="40" t="n"/>
      <c r="F1612" s="40" t="n"/>
      <c r="G1612" s="40" t="n"/>
      <c r="H1612" s="40" t="n"/>
      <c r="I1612" s="40" t="n"/>
      <c r="J1612" s="40" t="n"/>
      <c r="K1612" s="40" t="n"/>
      <c r="L1612" s="40" t="n"/>
      <c r="M1612" s="40" t="n"/>
      <c r="N1612" s="40" t="n"/>
      <c r="O1612" s="40" t="n"/>
      <c r="P1612" s="40" t="n"/>
      <c r="Q1612" s="40" t="n"/>
      <c r="R1612" s="40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451" t="inlineStr">
        <is>
          <t>Véhicules</t>
        </is>
      </c>
      <c r="AB1612" s="427" t="n"/>
      <c r="AC1612" s="428" t="n"/>
      <c r="AD1612" s="448" t="inlineStr">
        <is>
          <t>Débits</t>
        </is>
      </c>
      <c r="AE1612" s="449" t="n"/>
      <c r="AF1612" s="448" t="inlineStr">
        <is>
          <t>Vitesses</t>
        </is>
      </c>
      <c r="AG1612" s="446" t="n"/>
      <c r="AH1612" s="446" t="n"/>
      <c r="AI1612" s="446" t="n"/>
      <c r="AJ1612" s="449" t="n"/>
      <c r="AK1612" s="448" t="inlineStr">
        <is>
          <t>Périodes</t>
        </is>
      </c>
      <c r="AL1612" s="446" t="n"/>
      <c r="AM1612" s="449" t="n"/>
      <c r="AN1612" s="533" t="n"/>
    </row>
    <row r="1613" ht="15.75" customHeight="1">
      <c r="B1613" s="77" t="n"/>
      <c r="C1613" s="78" t="n"/>
      <c r="D1613" s="78" t="n"/>
      <c r="E1613" s="78" t="n"/>
      <c r="F1613" s="78" t="n"/>
      <c r="G1613" s="78" t="n"/>
      <c r="H1613" s="78" t="n"/>
      <c r="I1613" s="78" t="n"/>
      <c r="J1613" s="78" t="n"/>
      <c r="K1613" s="78" t="n"/>
      <c r="L1613" s="78" t="n"/>
      <c r="M1613" s="78" t="n"/>
      <c r="N1613" s="78" t="n"/>
      <c r="O1613" s="78" t="n"/>
      <c r="P1613" s="78" t="n"/>
      <c r="Q1613" s="78" t="n"/>
      <c r="R1613" s="78" t="n"/>
      <c r="S1613" s="78" t="n"/>
      <c r="T1613" s="78" t="n"/>
      <c r="U1613" s="78" t="n"/>
      <c r="V1613" s="78" t="n"/>
      <c r="W1613" s="78" t="n"/>
      <c r="X1613" s="78" t="n"/>
      <c r="Y1613" s="78" t="n"/>
      <c r="Z1613" s="78" t="n"/>
      <c r="AA1613" s="434" t="n"/>
      <c r="AB1613" s="435" t="n"/>
      <c r="AC1613" s="436" t="n"/>
      <c r="AD1613" s="79" t="inlineStr">
        <is>
          <t>Total</t>
        </is>
      </c>
      <c r="AE1613" s="80" t="inlineStr">
        <is>
          <t>TMH</t>
        </is>
      </c>
      <c r="AF1613" s="81" t="inlineStr">
        <is>
          <t>Vmoy</t>
        </is>
      </c>
      <c r="AG1613" s="82" t="inlineStr">
        <is>
          <t>V15</t>
        </is>
      </c>
      <c r="AH1613" s="83" t="inlineStr">
        <is>
          <t>V50</t>
        </is>
      </c>
      <c r="AI1613" s="472" t="inlineStr">
        <is>
          <t>V85</t>
        </is>
      </c>
      <c r="AJ1613" s="79" t="inlineStr">
        <is>
          <t>Infrac.</t>
        </is>
      </c>
      <c r="AK1613" s="85" t="n">
        <v>1</v>
      </c>
      <c r="AL1613" s="85" t="n">
        <v>2</v>
      </c>
      <c r="AM1613" s="86" t="n">
        <v>3</v>
      </c>
      <c r="AN1613" s="87" t="n"/>
    </row>
    <row r="1614" ht="15.75" customHeight="1">
      <c r="B1614" s="77" t="n"/>
      <c r="C1614" s="78" t="n"/>
      <c r="D1614" s="78" t="n"/>
      <c r="E1614" s="78" t="n"/>
      <c r="F1614" s="78" t="n"/>
      <c r="G1614" s="78" t="n"/>
      <c r="H1614" s="78" t="n"/>
      <c r="I1614" s="78" t="n"/>
      <c r="J1614" s="78" t="n"/>
      <c r="K1614" s="78" t="n"/>
      <c r="L1614" s="78" t="n"/>
      <c r="M1614" s="78" t="n"/>
      <c r="N1614" s="78" t="n"/>
      <c r="O1614" s="78" t="n"/>
      <c r="P1614" s="78" t="n"/>
      <c r="Q1614" s="78" t="n"/>
      <c r="R1614" s="78" t="n"/>
      <c r="S1614" s="78" t="n"/>
      <c r="T1614" s="78" t="n"/>
      <c r="U1614" s="78" t="n"/>
      <c r="V1614" s="78" t="n"/>
      <c r="W1614" s="78" t="n"/>
      <c r="X1614" s="78" t="n"/>
      <c r="Y1614" s="78" t="n"/>
      <c r="Z1614" s="78" t="n"/>
      <c r="AA1614" s="426" t="inlineStr">
        <is>
          <t>Tout véhicule (TV)</t>
        </is>
      </c>
      <c r="AB1614" s="427" t="n"/>
      <c r="AC1614" s="428" t="n"/>
      <c r="AD1614" s="88" t="n"/>
      <c r="AE1614" s="89" t="n"/>
      <c r="AF1614" s="481" t="n"/>
      <c r="AG1614" s="91" t="n"/>
      <c r="AH1614" s="92" t="n"/>
      <c r="AI1614" s="513" t="n"/>
      <c r="AJ1614" s="94" t="n"/>
      <c r="AK1614" s="32" t="n"/>
      <c r="AL1614" s="32" t="n"/>
      <c r="AM1614" s="95" t="n"/>
    </row>
    <row r="1615" ht="15.75" customFormat="1" customHeight="1" s="96">
      <c r="B1615" s="97" t="n"/>
      <c r="C1615" s="98" t="n"/>
      <c r="D1615" s="98" t="n"/>
      <c r="E1615" s="98" t="n"/>
      <c r="F1615" s="98" t="n"/>
      <c r="G1615" s="98" t="n"/>
      <c r="H1615" s="98" t="n"/>
      <c r="I1615" s="98" t="n"/>
      <c r="J1615" s="98" t="n"/>
      <c r="K1615" s="98" t="n"/>
      <c r="L1615" s="98" t="n"/>
      <c r="M1615" s="98" t="n"/>
      <c r="N1615" s="98" t="n"/>
      <c r="O1615" s="98" t="n"/>
      <c r="P1615" s="98" t="n"/>
      <c r="Q1615" s="98" t="n"/>
      <c r="R1615" s="98" t="n"/>
      <c r="S1615" s="98" t="n"/>
      <c r="T1615" s="98" t="n"/>
      <c r="U1615" s="98" t="n"/>
      <c r="V1615" s="98" t="n"/>
      <c r="W1615" s="98" t="n"/>
      <c r="X1615" s="98" t="n"/>
      <c r="Y1615" s="98" t="n"/>
      <c r="Z1615" s="98" t="n"/>
      <c r="AA1615" s="99" t="n"/>
      <c r="AB1615" s="100" t="n"/>
      <c r="AC1615" s="101" t="n"/>
      <c r="AD1615" s="371" t="n"/>
      <c r="AE1615" s="102" t="n"/>
      <c r="AF1615" s="103" t="n"/>
      <c r="AG1615" s="104" t="n"/>
      <c r="AH1615" s="105" t="n"/>
      <c r="AI1615" s="106" t="n"/>
      <c r="AJ1615" s="376" t="n"/>
      <c r="AK1615" s="385" t="n"/>
      <c r="AL1615" s="386" t="n"/>
      <c r="AM1615" s="387" t="n"/>
      <c r="AO1615" s="107" t="n"/>
      <c r="AP1615" s="108" t="n"/>
      <c r="AQ1615" s="108" t="n"/>
      <c r="AR1615" s="108" t="n"/>
      <c r="AS1615" s="108" t="n"/>
    </row>
    <row r="1616" ht="15.75" customHeight="1">
      <c r="B1616" s="77" t="n"/>
      <c r="C1616" s="78" t="n"/>
      <c r="D1616" s="78" t="n"/>
      <c r="E1616" s="78" t="n"/>
      <c r="F1616" s="78" t="n"/>
      <c r="G1616" s="78" t="n"/>
      <c r="H1616" s="78" t="n"/>
      <c r="I1616" s="78" t="n"/>
      <c r="J1616" s="78" t="n"/>
      <c r="K1616" s="78" t="n"/>
      <c r="L1616" s="78" t="n"/>
      <c r="M1616" s="78" t="n"/>
      <c r="N1616" s="78" t="n"/>
      <c r="O1616" s="78" t="n"/>
      <c r="P1616" s="78" t="n"/>
      <c r="Q1616" s="78" t="n"/>
      <c r="R1616" s="78" t="n"/>
      <c r="S1616" s="78" t="n"/>
      <c r="T1616" s="78" t="n"/>
      <c r="U1616" s="78" t="n"/>
      <c r="V1616" s="78" t="n"/>
      <c r="W1616" s="78" t="n"/>
      <c r="X1616" s="78" t="n"/>
      <c r="Y1616" s="78" t="n"/>
      <c r="Z1616" s="78" t="n"/>
      <c r="AA1616" s="551" t="inlineStr">
        <is>
          <t>Véhicules légers (VL)</t>
        </is>
      </c>
      <c r="AB1616" s="427" t="n"/>
      <c r="AC1616" s="428" t="n"/>
      <c r="AD1616" s="109" t="n"/>
      <c r="AE1616" s="110" t="n"/>
      <c r="AF1616" s="111" t="n"/>
      <c r="AG1616" s="112" t="n"/>
      <c r="AH1616" s="113" t="n"/>
      <c r="AI1616" s="114" t="n"/>
      <c r="AJ1616" s="115" t="n"/>
      <c r="AK1616" s="116" t="n"/>
      <c r="AL1616" s="116" t="n"/>
      <c r="AM1616" s="117" t="n"/>
    </row>
    <row r="1617" ht="15.75" customFormat="1" customHeight="1" s="96">
      <c r="B1617" s="97" t="n"/>
      <c r="C1617" s="98" t="n"/>
      <c r="D1617" s="98" t="n"/>
      <c r="E1617" s="98" t="n"/>
      <c r="F1617" s="98" t="n"/>
      <c r="G1617" s="98" t="n"/>
      <c r="H1617" s="98" t="n"/>
      <c r="I1617" s="98" t="n"/>
      <c r="J1617" s="98" t="n"/>
      <c r="K1617" s="98" t="n"/>
      <c r="L1617" s="98" t="n"/>
      <c r="M1617" s="98" t="n"/>
      <c r="N1617" s="98" t="n"/>
      <c r="O1617" s="98" t="n"/>
      <c r="P1617" s="98" t="n"/>
      <c r="Q1617" s="98" t="n"/>
      <c r="R1617" s="98" t="n"/>
      <c r="S1617" s="98" t="n"/>
      <c r="T1617" s="98" t="n"/>
      <c r="U1617" s="98" t="n"/>
      <c r="V1617" s="98" t="n"/>
      <c r="W1617" s="98" t="n"/>
      <c r="X1617" s="98" t="n"/>
      <c r="Y1617" s="98" t="n"/>
      <c r="Z1617" s="98" t="n"/>
      <c r="AA1617" s="118" t="n"/>
      <c r="AB1617" s="119" t="n"/>
      <c r="AC1617" s="120" t="n"/>
      <c r="AD1617" s="372" t="n"/>
      <c r="AE1617" s="121" t="n"/>
      <c r="AF1617" s="419" t="n"/>
      <c r="AG1617" s="122" t="n"/>
      <c r="AH1617" s="123" t="n"/>
      <c r="AI1617" s="124" t="n"/>
      <c r="AJ1617" s="375" t="n"/>
      <c r="AK1617" s="390" t="n"/>
      <c r="AL1617" s="389" t="n"/>
      <c r="AM1617" s="388" t="n"/>
      <c r="AO1617" s="107" t="n"/>
      <c r="AP1617" s="108" t="n"/>
      <c r="AQ1617" s="108" t="n"/>
      <c r="AR1617" s="108" t="n"/>
      <c r="AS1617" s="108" t="n"/>
    </row>
    <row r="1618" ht="15.75" customHeight="1">
      <c r="B1618" s="77" t="n"/>
      <c r="C1618" s="78" t="n"/>
      <c r="D1618" s="78" t="n"/>
      <c r="E1618" s="78" t="n"/>
      <c r="F1618" s="78" t="n"/>
      <c r="G1618" s="78" t="n"/>
      <c r="H1618" s="78" t="n"/>
      <c r="I1618" s="78" t="n"/>
      <c r="J1618" s="78" t="n"/>
      <c r="K1618" s="78" t="n"/>
      <c r="L1618" s="78" t="n"/>
      <c r="M1618" s="78" t="n"/>
      <c r="N1618" s="78" t="n"/>
      <c r="O1618" s="78" t="n"/>
      <c r="P1618" s="78" t="n"/>
      <c r="Q1618" s="78" t="n"/>
      <c r="R1618" s="78" t="n"/>
      <c r="S1618" s="78" t="n"/>
      <c r="T1618" s="78" t="n"/>
      <c r="U1618" s="78" t="n"/>
      <c r="V1618" s="78" t="n"/>
      <c r="W1618" s="78" t="n"/>
      <c r="X1618" s="78" t="n"/>
      <c r="Y1618" s="78" t="n"/>
      <c r="Z1618" s="78" t="n"/>
      <c r="AA1618" s="549" t="inlineStr">
        <is>
          <t>Poids lourds (PL)</t>
        </is>
      </c>
      <c r="AB1618" s="427" t="n"/>
      <c r="AC1618" s="428" t="n"/>
      <c r="AD1618" s="125" t="n"/>
      <c r="AE1618" s="126" t="n"/>
      <c r="AF1618" s="127" t="n"/>
      <c r="AG1618" s="128" t="n"/>
      <c r="AH1618" s="129" t="n"/>
      <c r="AI1618" s="130" t="n"/>
      <c r="AJ1618" s="131" t="n"/>
      <c r="AK1618" s="132" t="n"/>
      <c r="AL1618" s="132" t="n"/>
      <c r="AM1618" s="133" t="n"/>
    </row>
    <row r="1619" ht="15.75" customFormat="1" customHeight="1" s="96">
      <c r="B1619" s="97" t="n"/>
      <c r="C1619" s="98" t="n"/>
      <c r="D1619" s="98" t="n"/>
      <c r="E1619" s="98" t="n"/>
      <c r="F1619" s="98" t="n"/>
      <c r="G1619" s="98" t="n"/>
      <c r="H1619" s="98" t="n"/>
      <c r="I1619" s="98" t="n"/>
      <c r="J1619" s="98" t="n"/>
      <c r="K1619" s="98" t="n"/>
      <c r="L1619" s="98" t="n"/>
      <c r="M1619" s="98" t="n"/>
      <c r="N1619" s="98" t="n"/>
      <c r="O1619" s="98" t="n"/>
      <c r="P1619" s="98" t="n"/>
      <c r="Q1619" s="98" t="n"/>
      <c r="R1619" s="98" t="n"/>
      <c r="S1619" s="98" t="n"/>
      <c r="T1619" s="98" t="n"/>
      <c r="U1619" s="98" t="n"/>
      <c r="V1619" s="98" t="n"/>
      <c r="W1619" s="98" t="n"/>
      <c r="X1619" s="98" t="n"/>
      <c r="Y1619" s="98" t="n"/>
      <c r="Z1619" s="98" t="n"/>
      <c r="AA1619" s="134" t="n"/>
      <c r="AB1619" s="135" t="n"/>
      <c r="AC1619" s="136" t="n"/>
      <c r="AD1619" s="373">
        <f>AD1605</f>
        <v/>
      </c>
      <c r="AE1619" s="137" t="n"/>
      <c r="AF1619" s="418" t="inlineStr">
        <is>
          <t>km/h</t>
        </is>
      </c>
      <c r="AG1619" s="138">
        <f>SUMPRODUCT(MATCH(1,--($C1607:$Z1607&gt;15),0))</f>
        <v/>
      </c>
      <c r="AH1619" s="139">
        <f>SUMPRODUCT(MATCH(1,--($C1607:$Z1607&gt;50),0))</f>
        <v/>
      </c>
      <c r="AI1619" s="140">
        <f>SUMPRODUCT(MATCH(1,--($C1607:$Z1607&gt;85),0))</f>
        <v/>
      </c>
      <c r="AJ1619" s="374">
        <f>AJ1618/AD1618</f>
        <v/>
      </c>
      <c r="AK1619" s="391">
        <f>AK1618/$AD1618</f>
        <v/>
      </c>
      <c r="AL1619" s="393">
        <f>AL1618/$AD1618</f>
        <v/>
      </c>
      <c r="AM1619" s="392">
        <f>AM1618/$AD1618</f>
        <v/>
      </c>
      <c r="AO1619" s="107" t="n"/>
      <c r="AP1619" s="108" t="n"/>
      <c r="AQ1619" s="108" t="n"/>
      <c r="AR1619" s="108" t="n"/>
      <c r="AS1619" s="108" t="n"/>
    </row>
    <row r="1620" ht="15.75" customHeight="1">
      <c r="B1620" s="77" t="n"/>
      <c r="C1620" s="78" t="n"/>
      <c r="D1620" s="78" t="n"/>
      <c r="E1620" s="78" t="n"/>
      <c r="F1620" s="78" t="n"/>
      <c r="G1620" s="78" t="n"/>
      <c r="H1620" s="78" t="n"/>
      <c r="I1620" s="78" t="n"/>
      <c r="J1620" s="78" t="n"/>
      <c r="K1620" s="78" t="n"/>
      <c r="L1620" s="78" t="n"/>
      <c r="M1620" s="78" t="n"/>
      <c r="N1620" s="78" t="n"/>
      <c r="O1620" s="78" t="n"/>
      <c r="P1620" s="78" t="n"/>
      <c r="Q1620" s="78" t="n"/>
      <c r="R1620" s="78" t="n"/>
      <c r="S1620" s="78" t="n"/>
      <c r="T1620" s="78" t="n"/>
      <c r="U1620" s="78" t="n"/>
      <c r="V1620" s="78" t="n"/>
      <c r="W1620" s="78" t="n"/>
      <c r="X1620" s="78" t="n"/>
      <c r="Y1620" s="78" t="n"/>
      <c r="Z1620" s="78" t="n"/>
      <c r="AB1620" s="141" t="n"/>
      <c r="AC1620" s="141" t="n"/>
      <c r="AD1620" s="142" t="n"/>
      <c r="AE1620" s="143" t="n"/>
      <c r="AF1620" s="143" t="n"/>
      <c r="AG1620" s="143" t="n"/>
      <c r="AH1620" s="143" t="n"/>
      <c r="AI1620" s="438" t="inlineStr">
        <is>
          <t>Période 1:</t>
        </is>
      </c>
      <c r="AK1620" s="316" t="inlineStr">
        <is>
          <t>{{P1_START}}</t>
        </is>
      </c>
      <c r="AL1620" s="425" t="inlineStr">
        <is>
          <t>à</t>
        </is>
      </c>
      <c r="AM1620" s="316" t="inlineStr">
        <is>
          <t>{{P1_END}}</t>
        </is>
      </c>
      <c r="AN1620" s="144" t="n"/>
    </row>
    <row r="1621" ht="15.75" customHeight="1">
      <c r="B1621" s="77" t="n"/>
      <c r="C1621" s="78" t="n"/>
      <c r="D1621" s="78" t="n"/>
      <c r="E1621" s="78" t="n"/>
      <c r="F1621" s="78" t="n"/>
      <c r="G1621" s="78" t="n"/>
      <c r="H1621" s="78" t="n"/>
      <c r="I1621" s="78" t="n"/>
      <c r="J1621" s="78" t="n"/>
      <c r="K1621" s="78" t="n"/>
      <c r="L1621" s="78" t="n"/>
      <c r="M1621" s="78" t="n"/>
      <c r="N1621" s="78" t="n"/>
      <c r="O1621" s="78" t="n"/>
      <c r="P1621" s="78" t="n"/>
      <c r="Q1621" s="78" t="n"/>
      <c r="R1621" s="78" t="n"/>
      <c r="S1621" s="78" t="n"/>
      <c r="T1621" s="78" t="n"/>
      <c r="U1621" s="78" t="n"/>
      <c r="V1621" s="78" t="n"/>
      <c r="W1621" s="78" t="n"/>
      <c r="X1621" s="78" t="n"/>
      <c r="Y1621" s="78" t="n"/>
      <c r="Z1621" s="78" t="n"/>
      <c r="AB1621" s="145" t="n"/>
      <c r="AC1621" s="145" t="n"/>
      <c r="AD1621" s="146" t="n"/>
      <c r="AE1621" s="147" t="n"/>
      <c r="AF1621" s="147" t="n"/>
      <c r="AG1621" s="147" t="n"/>
      <c r="AH1621" s="147" t="n"/>
      <c r="AI1621" s="438" t="inlineStr">
        <is>
          <t>Période 2:</t>
        </is>
      </c>
      <c r="AK1621" s="316" t="inlineStr">
        <is>
          <t>{{P2_START}}</t>
        </is>
      </c>
      <c r="AL1621" s="425" t="inlineStr">
        <is>
          <t>à</t>
        </is>
      </c>
      <c r="AM1621" s="316" t="inlineStr">
        <is>
          <t>{{P2_END}}</t>
        </is>
      </c>
      <c r="AN1621" s="144" t="n"/>
    </row>
    <row r="1622" ht="15.75" customHeight="1">
      <c r="B1622" s="77" t="n"/>
      <c r="C1622" s="78" t="n"/>
      <c r="D1622" s="78" t="n"/>
      <c r="E1622" s="78" t="n"/>
      <c r="F1622" s="78" t="n"/>
      <c r="G1622" s="78" t="n"/>
      <c r="H1622" s="78" t="n"/>
      <c r="I1622" s="78" t="n"/>
      <c r="J1622" s="78" t="n"/>
      <c r="K1622" s="78" t="n"/>
      <c r="L1622" s="78" t="n"/>
      <c r="M1622" s="78" t="n"/>
      <c r="N1622" s="78" t="n"/>
      <c r="O1622" s="78" t="n"/>
      <c r="P1622" s="78" t="n"/>
      <c r="Q1622" s="78" t="n"/>
      <c r="R1622" s="78" t="n"/>
      <c r="S1622" s="78" t="n"/>
      <c r="T1622" s="78" t="n"/>
      <c r="U1622" s="78" t="n"/>
      <c r="V1622" s="78" t="n"/>
      <c r="W1622" s="78" t="n"/>
      <c r="X1622" s="78" t="n"/>
      <c r="Y1622" s="78" t="n"/>
      <c r="Z1622" s="78" t="n"/>
      <c r="AB1622" s="148" t="n"/>
      <c r="AC1622" s="148" t="n"/>
      <c r="AD1622" s="146" t="n"/>
      <c r="AE1622" s="147" t="n"/>
      <c r="AF1622" s="147" t="n"/>
      <c r="AG1622" s="147" t="n"/>
      <c r="AH1622" s="147" t="n"/>
      <c r="AI1622" s="438" t="inlineStr">
        <is>
          <t>Période 3:</t>
        </is>
      </c>
      <c r="AK1622" s="316" t="inlineStr">
        <is>
          <t>{{P3_START}}</t>
        </is>
      </c>
      <c r="AL1622" s="425" t="inlineStr">
        <is>
          <t>à</t>
        </is>
      </c>
      <c r="AM1622" s="316" t="inlineStr">
        <is>
          <t>{{P3_END}}</t>
        </is>
      </c>
      <c r="AN1622" s="144" t="n"/>
    </row>
    <row r="1623" ht="15.75" customHeight="1">
      <c r="B1623" s="77" t="n"/>
      <c r="C1623" s="78" t="n"/>
      <c r="D1623" s="78" t="n"/>
      <c r="E1623" s="78" t="n"/>
      <c r="F1623" s="78" t="n"/>
      <c r="G1623" s="78" t="n"/>
      <c r="H1623" s="78" t="n"/>
      <c r="I1623" s="78" t="n"/>
      <c r="J1623" s="78" t="n"/>
      <c r="K1623" s="78" t="n"/>
      <c r="L1623" s="78" t="n"/>
      <c r="M1623" s="78" t="n"/>
      <c r="N1623" s="78" t="n"/>
      <c r="O1623" s="78" t="n"/>
      <c r="P1623" s="78" t="n"/>
      <c r="Q1623" s="78" t="n"/>
      <c r="R1623" s="78" t="n"/>
      <c r="S1623" s="78" t="n"/>
      <c r="T1623" s="78" t="n"/>
      <c r="U1623" s="78" t="n"/>
      <c r="V1623" s="78" t="n"/>
      <c r="W1623" s="78" t="n"/>
      <c r="X1623" s="78" t="n"/>
      <c r="Y1623" s="78" t="n"/>
      <c r="Z1623" s="78" t="n"/>
      <c r="AB1623" s="149" t="n"/>
      <c r="AC1623" s="74" t="n"/>
      <c r="AD1623" s="150" t="n"/>
      <c r="AE1623" s="150" t="n"/>
      <c r="AF1623" s="149" t="n"/>
      <c r="AG1623" s="150" t="n"/>
      <c r="AH1623" s="150" t="n"/>
      <c r="AI1623" s="151" t="n"/>
      <c r="AJ1623" s="151" t="n"/>
      <c r="AK1623" s="151" t="n"/>
      <c r="AL1623" s="151" t="n"/>
      <c r="AM1623" s="151" t="n"/>
      <c r="AN1623" s="151" t="n"/>
    </row>
    <row r="1624" ht="15.75" customHeight="1">
      <c r="B1624" s="77" t="n"/>
      <c r="C1624" s="78" t="n"/>
      <c r="D1624" s="78" t="n"/>
      <c r="E1624" s="78" t="n"/>
      <c r="F1624" s="78" t="n"/>
      <c r="G1624" s="78" t="n"/>
      <c r="H1624" s="78" t="n"/>
      <c r="I1624" s="78" t="n"/>
      <c r="J1624" s="78" t="n"/>
      <c r="K1624" s="78" t="n"/>
      <c r="L1624" s="78" t="n"/>
      <c r="M1624" s="78" t="n"/>
      <c r="N1624" s="78" t="n"/>
      <c r="O1624" s="78" t="n"/>
      <c r="P1624" s="78" t="n"/>
      <c r="Q1624" s="78" t="n"/>
      <c r="R1624" s="78" t="n"/>
      <c r="S1624" s="78" t="n"/>
      <c r="T1624" s="78" t="n"/>
      <c r="U1624" s="78" t="n"/>
      <c r="V1624" s="78" t="n"/>
      <c r="W1624" s="78" t="n"/>
      <c r="X1624" s="78" t="n"/>
      <c r="Y1624" s="78" t="n"/>
      <c r="Z1624" s="78" t="n"/>
      <c r="AA1624" s="40" t="n"/>
      <c r="AB1624" s="40" t="n"/>
      <c r="AC1624" s="40" t="n"/>
      <c r="AD1624" s="40" t="n"/>
      <c r="AE1624" s="40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</row>
    <row r="1625" ht="15.75" customHeight="1"/>
    <row r="1626" ht="15.75" customHeight="1">
      <c r="B1626" s="5" t="n"/>
      <c r="C1626" s="6" t="n"/>
      <c r="D1626" s="6" t="n"/>
      <c r="E1626" s="6" t="n"/>
      <c r="F1626" s="7" t="n"/>
      <c r="G1626" s="445" t="inlineStr">
        <is>
          <t>MOYENNE DE LA PERIODE DE RELEVE</t>
        </is>
      </c>
      <c r="H1626" s="446" t="n"/>
      <c r="I1626" s="446" t="n"/>
      <c r="J1626" s="446" t="n"/>
      <c r="K1626" s="446" t="n"/>
      <c r="L1626" s="446" t="n"/>
      <c r="M1626" s="446" t="n"/>
      <c r="N1626" s="446" t="n"/>
      <c r="O1626" s="446" t="n"/>
      <c r="P1626" s="446" t="n"/>
      <c r="Q1626" s="446" t="n"/>
      <c r="R1626" s="446" t="n"/>
      <c r="S1626" s="446" t="n"/>
      <c r="T1626" s="446" t="n"/>
      <c r="U1626" s="446" t="n"/>
      <c r="V1626" s="446" t="n"/>
      <c r="W1626" s="446" t="n"/>
      <c r="X1626" s="446" t="n"/>
      <c r="Y1626" s="446" t="n"/>
      <c r="Z1626" s="446" t="n"/>
      <c r="AA1626" s="446" t="n"/>
      <c r="AB1626" s="446" t="n"/>
      <c r="AC1626" s="446" t="n"/>
      <c r="AD1626" s="446" t="n"/>
      <c r="AE1626" s="446" t="n"/>
      <c r="AF1626" s="446" t="n"/>
      <c r="AG1626" s="8" t="n"/>
      <c r="AH1626" s="8" t="n"/>
      <c r="AI1626" s="8" t="n"/>
      <c r="AJ1626" s="8" t="n"/>
      <c r="AK1626" s="8" t="n"/>
      <c r="AL1626" s="8" t="n"/>
      <c r="AM1626" s="9" t="n"/>
      <c r="AN1626" s="10" t="n"/>
    </row>
    <row r="1627" ht="15.75" customHeight="1">
      <c r="B1627" s="11" t="n"/>
      <c r="C1627" s="12" t="n"/>
      <c r="D1627" s="12" t="n"/>
      <c r="E1627" s="12" t="n"/>
      <c r="F1627" s="13" t="n"/>
      <c r="G1627" s="550" t="inlineStr">
        <is>
          <t>SENS1</t>
        </is>
      </c>
      <c r="H1627" s="427" t="n"/>
      <c r="I1627" s="427" t="n"/>
      <c r="J1627" s="428" t="n"/>
      <c r="K1627" s="444" t="inlineStr">
        <is>
          <t>Sens</t>
        </is>
      </c>
      <c r="L1627" s="440" t="n">
        <v>1</v>
      </c>
      <c r="M1627" s="447" t="inlineStr">
        <is>
          <t>Voie</t>
        </is>
      </c>
      <c r="N1627" s="440" t="n">
        <v>0</v>
      </c>
      <c r="O1627" s="14" t="n"/>
      <c r="P1627" s="15" t="n"/>
      <c r="Q1627" s="441" t="inlineStr">
        <is>
          <t>{{SECT_INFO}}</t>
        </is>
      </c>
      <c r="R1627" s="427" t="n"/>
      <c r="S1627" s="427" t="n"/>
      <c r="T1627" s="427" t="n"/>
      <c r="U1627" s="427" t="n"/>
      <c r="V1627" s="427" t="n"/>
      <c r="W1627" s="427" t="n"/>
      <c r="X1627" s="427" t="n"/>
      <c r="Y1627" s="428" t="n"/>
      <c r="Z1627" s="441" t="inlineStr">
        <is>
          <t>{{SURVEY_PERIOD}}</t>
        </is>
      </c>
      <c r="AA1627" s="427" t="n"/>
      <c r="AB1627" s="427" t="n"/>
      <c r="AC1627" s="427" t="n"/>
      <c r="AD1627" s="427" t="n"/>
      <c r="AE1627" s="427" t="n"/>
      <c r="AF1627" s="428" t="n"/>
      <c r="AG1627" s="441" t="inlineStr">
        <is>
          <t>Mode 4 / Seq = 60mn</t>
        </is>
      </c>
      <c r="AH1627" s="427" t="n"/>
      <c r="AI1627" s="427" t="n"/>
      <c r="AJ1627" s="427" t="n"/>
      <c r="AK1627" s="427" t="n"/>
      <c r="AL1627" s="427" t="n"/>
      <c r="AM1627" s="428" t="n"/>
      <c r="AN1627" s="16" t="n"/>
    </row>
    <row r="1628" ht="15.75" customHeight="1">
      <c r="B1628" s="11" t="n"/>
      <c r="C1628" s="12" t="n"/>
      <c r="D1628" s="12" t="n"/>
      <c r="E1628" s="12" t="n"/>
      <c r="F1628" s="13" t="n"/>
      <c r="G1628" s="431" t="n"/>
      <c r="J1628" s="433" t="n"/>
      <c r="K1628" s="434" t="n"/>
      <c r="L1628" s="435" t="n"/>
      <c r="M1628" s="435" t="n"/>
      <c r="N1628" s="435" t="n"/>
      <c r="O1628" s="17" t="n"/>
      <c r="P1628" s="18" t="n"/>
      <c r="Q1628" s="434" t="n"/>
      <c r="R1628" s="435" t="n"/>
      <c r="S1628" s="435" t="n"/>
      <c r="T1628" s="435" t="n"/>
      <c r="U1628" s="435" t="n"/>
      <c r="V1628" s="435" t="n"/>
      <c r="W1628" s="435" t="n"/>
      <c r="X1628" s="435" t="n"/>
      <c r="Y1628" s="436" t="n"/>
      <c r="Z1628" s="434" t="n"/>
      <c r="AA1628" s="435" t="n"/>
      <c r="AB1628" s="435" t="n"/>
      <c r="AC1628" s="435" t="n"/>
      <c r="AD1628" s="435" t="n"/>
      <c r="AE1628" s="435" t="n"/>
      <c r="AF1628" s="436" t="n"/>
      <c r="AG1628" s="434" t="n"/>
      <c r="AH1628" s="435" t="n"/>
      <c r="AI1628" s="435" t="n"/>
      <c r="AJ1628" s="435" t="n"/>
      <c r="AK1628" s="435" t="n"/>
      <c r="AL1628" s="435" t="n"/>
      <c r="AM1628" s="436" t="n"/>
      <c r="AN1628" s="16" t="n"/>
    </row>
    <row r="1629" ht="15.75" customHeight="1">
      <c r="B1629" s="11" t="n"/>
      <c r="C1629" s="12" t="n"/>
      <c r="D1629" s="12" t="n"/>
      <c r="E1629" s="12" t="n"/>
      <c r="F1629" s="13" t="n"/>
      <c r="G1629" s="431" t="n"/>
      <c r="J1629" s="433" t="n"/>
      <c r="K1629" s="443" t="inlineStr">
        <is>
          <t>{{LOCATION}}</t>
        </is>
      </c>
      <c r="L1629" s="427" t="n"/>
      <c r="M1629" s="427" t="n"/>
      <c r="N1629" s="427" t="n"/>
      <c r="O1629" s="427" t="n"/>
      <c r="P1629" s="427" t="n"/>
      <c r="Q1629" s="427" t="n"/>
      <c r="R1629" s="427" t="n"/>
      <c r="S1629" s="427" t="n"/>
      <c r="T1629" s="427" t="n"/>
      <c r="U1629" s="427" t="n"/>
      <c r="V1629" s="427" t="n"/>
      <c r="W1629" s="427" t="n"/>
      <c r="X1629" s="427" t="n"/>
      <c r="Y1629" s="427" t="n"/>
      <c r="Z1629" s="427" t="n"/>
      <c r="AA1629" s="427" t="n"/>
      <c r="AB1629" s="427" t="n"/>
      <c r="AC1629" s="427" t="n"/>
      <c r="AD1629" s="427" t="n"/>
      <c r="AE1629" s="427" t="n"/>
      <c r="AF1629" s="427" t="n"/>
      <c r="AG1629" s="427" t="n"/>
      <c r="AH1629" s="427" t="n"/>
      <c r="AI1629" s="427" t="n"/>
      <c r="AJ1629" s="447" t="inlineStr">
        <is>
          <t>Page</t>
        </is>
      </c>
      <c r="AK1629" s="442" t="inlineStr">
        <is>
          <t>-</t>
        </is>
      </c>
      <c r="AL1629" s="19" t="n"/>
      <c r="AM1629" s="20" t="n"/>
      <c r="AN1629" s="21" t="n"/>
    </row>
    <row r="1630" ht="15.75" customHeight="1">
      <c r="B1630" s="22" t="n"/>
      <c r="C1630" s="23" t="n"/>
      <c r="D1630" s="23" t="n"/>
      <c r="E1630" s="23" t="n"/>
      <c r="F1630" s="24" t="n"/>
      <c r="G1630" s="434" t="n"/>
      <c r="H1630" s="435" t="n"/>
      <c r="I1630" s="435" t="n"/>
      <c r="J1630" s="436" t="n"/>
      <c r="K1630" s="434" t="n"/>
      <c r="L1630" s="435" t="n"/>
      <c r="M1630" s="435" t="n"/>
      <c r="N1630" s="435" t="n"/>
      <c r="O1630" s="435" t="n"/>
      <c r="P1630" s="435" t="n"/>
      <c r="Q1630" s="435" t="n"/>
      <c r="R1630" s="435" t="n"/>
      <c r="S1630" s="435" t="n"/>
      <c r="T1630" s="435" t="n"/>
      <c r="U1630" s="435" t="n"/>
      <c r="V1630" s="435" t="n"/>
      <c r="W1630" s="435" t="n"/>
      <c r="X1630" s="435" t="n"/>
      <c r="Y1630" s="435" t="n"/>
      <c r="Z1630" s="435" t="n"/>
      <c r="AA1630" s="435" t="n"/>
      <c r="AB1630" s="435" t="n"/>
      <c r="AC1630" s="435" t="n"/>
      <c r="AD1630" s="435" t="n"/>
      <c r="AE1630" s="435" t="n"/>
      <c r="AF1630" s="435" t="n"/>
      <c r="AG1630" s="435" t="n"/>
      <c r="AH1630" s="435" t="n"/>
      <c r="AI1630" s="435" t="n"/>
      <c r="AJ1630" s="435" t="n"/>
      <c r="AK1630" s="435" t="n"/>
      <c r="AL1630" s="25" t="n"/>
      <c r="AM1630" s="26" t="n"/>
    </row>
    <row r="1631" ht="15.75" customFormat="1" customHeight="1" s="27">
      <c r="B1631" s="28" t="n"/>
      <c r="C1631" s="29" t="n"/>
      <c r="D1631" s="29" t="n"/>
      <c r="E1631" s="29" t="n"/>
      <c r="F1631" s="29" t="n"/>
      <c r="G1631" s="29" t="n"/>
      <c r="H1631" s="29" t="n"/>
      <c r="I1631" s="29" t="n"/>
      <c r="J1631" s="29" t="n"/>
      <c r="K1631" s="29" t="n"/>
      <c r="L1631" s="29" t="n"/>
      <c r="M1631" s="29" t="n"/>
      <c r="N1631" s="29" t="n"/>
      <c r="O1631" s="29" t="n"/>
      <c r="P1631" s="29" t="n"/>
      <c r="Q1631" s="29" t="n"/>
      <c r="R1631" s="29" t="n"/>
      <c r="S1631" s="29" t="n"/>
      <c r="T1631" s="29" t="n"/>
      <c r="U1631" s="29" t="n"/>
      <c r="V1631" s="29" t="n"/>
      <c r="W1631" s="29" t="n"/>
      <c r="X1631" s="29" t="n"/>
      <c r="Y1631" s="29" t="n"/>
      <c r="Z1631" s="29" t="n"/>
      <c r="AO1631" s="3" t="n"/>
      <c r="AP1631" s="4" t="n"/>
      <c r="AQ1631" s="4" t="n"/>
      <c r="AR1631" s="4" t="n"/>
      <c r="AS1631" s="4" t="n"/>
    </row>
    <row r="1632" hidden="1" ht="15.75" customFormat="1" customHeight="1" s="30">
      <c r="B1632" s="31" t="inlineStr">
        <is>
          <t>Vitesses</t>
        </is>
      </c>
      <c r="C1632" s="31" t="n">
        <v>0</v>
      </c>
      <c r="D1632" s="31" t="n">
        <v>20</v>
      </c>
      <c r="E1632" s="31" t="n">
        <v>20</v>
      </c>
      <c r="F1632" s="31" t="n">
        <v>30</v>
      </c>
      <c r="G1632" s="31" t="n">
        <v>30</v>
      </c>
      <c r="H1632" s="31" t="n">
        <v>40</v>
      </c>
      <c r="I1632" s="31" t="n">
        <v>40</v>
      </c>
      <c r="J1632" s="31" t="n">
        <v>50</v>
      </c>
      <c r="K1632" s="31" t="n">
        <v>50</v>
      </c>
      <c r="L1632" s="31" t="n">
        <v>60</v>
      </c>
      <c r="M1632" s="31" t="n">
        <v>60</v>
      </c>
      <c r="N1632" s="31" t="n">
        <v>70</v>
      </c>
      <c r="O1632" s="31" t="n">
        <v>70</v>
      </c>
      <c r="P1632" s="31" t="n">
        <v>80</v>
      </c>
      <c r="Q1632" s="31" t="n">
        <v>80</v>
      </c>
      <c r="R1632" s="31" t="n">
        <v>90</v>
      </c>
      <c r="S1632" s="31" t="n">
        <v>90</v>
      </c>
      <c r="T1632" s="31" t="n">
        <v>100</v>
      </c>
      <c r="U1632" s="31" t="n">
        <v>100</v>
      </c>
      <c r="V1632" s="31" t="n">
        <v>110</v>
      </c>
      <c r="W1632" s="31" t="n">
        <v>110</v>
      </c>
      <c r="X1632" s="31" t="n">
        <v>120</v>
      </c>
      <c r="Y1632" s="31" t="n">
        <v>120</v>
      </c>
      <c r="Z1632" s="31" t="n">
        <v>130</v>
      </c>
      <c r="AO1632" s="3" t="n"/>
    </row>
    <row r="1633" ht="15.75" customHeight="1">
      <c r="B1633" s="450" t="n"/>
      <c r="C1633" s="32" t="n"/>
      <c r="D1633" s="32" t="inlineStr">
        <is>
          <t>&lt;20</t>
        </is>
      </c>
      <c r="E1633" s="32" t="n"/>
      <c r="F1633" s="32" t="inlineStr">
        <is>
          <t>20 - 30</t>
        </is>
      </c>
      <c r="G1633" s="32" t="n"/>
      <c r="H1633" s="32" t="inlineStr">
        <is>
          <t>30 - 40</t>
        </is>
      </c>
      <c r="I1633" s="32" t="n"/>
      <c r="J1633" s="32" t="inlineStr">
        <is>
          <t>40 - 50</t>
        </is>
      </c>
      <c r="K1633" s="32" t="n"/>
      <c r="L1633" s="32" t="inlineStr">
        <is>
          <t>50 - 60</t>
        </is>
      </c>
      <c r="M1633" s="32" t="n"/>
      <c r="N1633" s="32" t="inlineStr">
        <is>
          <t>60 - 70</t>
        </is>
      </c>
      <c r="O1633" s="32" t="n"/>
      <c r="P1633" s="32" t="inlineStr">
        <is>
          <t>70 - 80</t>
        </is>
      </c>
      <c r="Q1633" s="32" t="n"/>
      <c r="R1633" s="32" t="inlineStr">
        <is>
          <t>80 - 90</t>
        </is>
      </c>
      <c r="S1633" s="32" t="n"/>
      <c r="T1633" s="32" t="inlineStr">
        <is>
          <t>90 - 100</t>
        </is>
      </c>
      <c r="U1633" s="32" t="n"/>
      <c r="V1633" s="32" t="inlineStr">
        <is>
          <t>100 - 110</t>
        </is>
      </c>
      <c r="W1633" s="32" t="n"/>
      <c r="X1633" s="32" t="inlineStr">
        <is>
          <t>110 - 120</t>
        </is>
      </c>
      <c r="Y1633" s="32" t="n"/>
      <c r="Z1633" s="32" t="inlineStr">
        <is>
          <t>&gt;120</t>
        </is>
      </c>
      <c r="AA1633" s="33" t="n"/>
      <c r="AB1633" s="34" t="inlineStr">
        <is>
          <t>Vmoy(km/h)</t>
        </is>
      </c>
      <c r="AC1633" s="33" t="n"/>
      <c r="AD1633" s="35" t="inlineStr">
        <is>
          <t xml:space="preserve">     Débit</t>
        </is>
      </c>
      <c r="AE1633" s="34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</row>
    <row r="1634" ht="15.75" customHeight="1">
      <c r="B1634" s="434" t="n"/>
      <c r="C1634" s="37" t="inlineStr">
        <is>
          <t>VL</t>
        </is>
      </c>
      <c r="D1634" s="37" t="inlineStr">
        <is>
          <t>PL</t>
        </is>
      </c>
      <c r="E1634" s="37" t="inlineStr">
        <is>
          <t>VL</t>
        </is>
      </c>
      <c r="F1634" s="37" t="inlineStr">
        <is>
          <t>PL</t>
        </is>
      </c>
      <c r="G1634" s="37" t="inlineStr">
        <is>
          <t>VL</t>
        </is>
      </c>
      <c r="H1634" s="37" t="inlineStr">
        <is>
          <t>PL</t>
        </is>
      </c>
      <c r="I1634" s="37" t="inlineStr">
        <is>
          <t>VL</t>
        </is>
      </c>
      <c r="J1634" s="37" t="inlineStr">
        <is>
          <t>PL</t>
        </is>
      </c>
      <c r="K1634" s="37" t="inlineStr">
        <is>
          <t>VL</t>
        </is>
      </c>
      <c r="L1634" s="37" t="inlineStr">
        <is>
          <t>PL</t>
        </is>
      </c>
      <c r="M1634" s="37" t="inlineStr">
        <is>
          <t>VL</t>
        </is>
      </c>
      <c r="N1634" s="37" t="inlineStr">
        <is>
          <t>PL</t>
        </is>
      </c>
      <c r="O1634" s="37" t="inlineStr">
        <is>
          <t>VL</t>
        </is>
      </c>
      <c r="P1634" s="37" t="inlineStr">
        <is>
          <t>PL</t>
        </is>
      </c>
      <c r="Q1634" s="37" t="inlineStr">
        <is>
          <t>VL</t>
        </is>
      </c>
      <c r="R1634" s="37" t="inlineStr">
        <is>
          <t>PL</t>
        </is>
      </c>
      <c r="S1634" s="37" t="inlineStr">
        <is>
          <t>VL</t>
        </is>
      </c>
      <c r="T1634" s="37" t="inlineStr">
        <is>
          <t>PL</t>
        </is>
      </c>
      <c r="U1634" s="37" t="inlineStr">
        <is>
          <t>VL</t>
        </is>
      </c>
      <c r="V1634" s="37" t="inlineStr">
        <is>
          <t>PL</t>
        </is>
      </c>
      <c r="W1634" s="37" t="inlineStr">
        <is>
          <t>VL</t>
        </is>
      </c>
      <c r="X1634" s="37" t="inlineStr">
        <is>
          <t>PL</t>
        </is>
      </c>
      <c r="Y1634" s="37" t="inlineStr">
        <is>
          <t>VL</t>
        </is>
      </c>
      <c r="Z1634" s="37" t="inlineStr">
        <is>
          <t>PL</t>
        </is>
      </c>
      <c r="AA1634" s="38" t="inlineStr">
        <is>
          <t>VL</t>
        </is>
      </c>
      <c r="AB1634" s="39" t="inlineStr">
        <is>
          <t>PL</t>
        </is>
      </c>
      <c r="AC1634" s="38" t="inlineStr">
        <is>
          <t>VL</t>
        </is>
      </c>
      <c r="AD1634" s="37" t="inlineStr">
        <is>
          <t>PL</t>
        </is>
      </c>
      <c r="AE1634" s="39" t="inlineStr">
        <is>
          <t>TV</t>
        </is>
      </c>
      <c r="AF1634" s="40" t="n"/>
      <c r="AG1634" s="40" t="n"/>
      <c r="AH1634" s="40" t="n"/>
      <c r="AI1634" s="40" t="n"/>
      <c r="AJ1634" s="40" t="n"/>
      <c r="AK1634" s="40" t="n"/>
      <c r="AL1634" s="40" t="n"/>
      <c r="AM1634" s="40" t="n"/>
      <c r="AN1634" s="40" t="n"/>
    </row>
    <row r="1635" ht="15.75" customHeight="1">
      <c r="B1635" s="41" t="inlineStr">
        <is>
          <t>0h - 1h</t>
        </is>
      </c>
      <c r="C1635" s="42" t="n"/>
      <c r="D1635" s="42" t="n"/>
      <c r="E1635" s="42" t="n"/>
      <c r="F1635" s="42" t="n"/>
      <c r="G1635" s="42" t="n"/>
      <c r="H1635" s="42" t="n"/>
      <c r="I1635" s="42" t="n"/>
      <c r="J1635" s="42" t="n"/>
      <c r="K1635" s="42" t="n"/>
      <c r="L1635" s="42" t="n"/>
      <c r="M1635" s="42" t="n"/>
      <c r="N1635" s="42" t="n"/>
      <c r="O1635" s="42" t="n"/>
      <c r="P1635" s="42" t="n"/>
      <c r="Q1635" s="42" t="n"/>
      <c r="R1635" s="42" t="n"/>
      <c r="S1635" s="42" t="n"/>
      <c r="T1635" s="42" t="n"/>
      <c r="U1635" s="42" t="n"/>
      <c r="V1635" s="42" t="n"/>
      <c r="W1635" s="42" t="n"/>
      <c r="X1635" s="42" t="n"/>
      <c r="Y1635" s="42" t="n"/>
      <c r="Z1635" s="42" t="n"/>
      <c r="AA1635" s="43">
        <f>IF(AC1635=0,"",(C1635*(C$8+D$8)/2+E1635*(E$8+F$8)/2+G1635*(G$8+H$8)/2+I1635*(I$8+J$8)/2+K1635*(K$8+L$8)/2+M1635*(M$8+N$8)/2+O1635*(O$8+P$8)/2+Q1635*(Q$8+R$8)/2+S1635*(S$8+T$8)/2+U1635*(U$8+V$8)/2+W1635*(W$8+X$8)/2+Y1635*(Y$8+Z$8)/2)/AC1635)</f>
        <v/>
      </c>
      <c r="AB1635" s="44">
        <f>IF(AD1635=0,"",(D1635*(D$8+C$8)/2+F1635*(F$8+E$8)/2+H1635*(H$8+G$8)/2+J1635*(J$8+I$8)/2+L1635*(L$8+K$8)/2+N1635*(N$8+M$8)/2+P1635*(P$8+O$8)/2+R1635*(R$8+Q$8)/2+T1635*(T$8+S$8)/2+V1635*(V$8+U$8)/2+X1635*(X$8+W$8)/2+Z1635*(Z$8+Y$8)/2)/AD1635)</f>
        <v/>
      </c>
      <c r="AC1635" s="45">
        <f>SUM(C1635,E1635,G1635,I1635,K1635,M1635,O1635,Q1635,S1635,U1635,W1635,Y1635)</f>
        <v/>
      </c>
      <c r="AD1635" s="46">
        <f>SUM(D1635,F1635,H1635,J1635,L1635,N1635,P1635,R1635,T1635,V1635,X1635,Z1635)</f>
        <v/>
      </c>
      <c r="AE1635" s="47">
        <f>AC1635+AD1635</f>
        <v/>
      </c>
      <c r="AF1635" s="40" t="n"/>
      <c r="AG1635" s="40" t="n"/>
      <c r="AH1635" s="40" t="n"/>
      <c r="AI1635" s="40" t="n"/>
      <c r="AJ1635" s="40" t="n"/>
      <c r="AK1635" s="40" t="n"/>
      <c r="AL1635" s="40" t="n"/>
      <c r="AM1635" s="40" t="n"/>
      <c r="AN1635" s="40" t="n"/>
      <c r="AO1635" s="48">
        <f>TIME(HOUR(AP1635),MINUTE(AP1635),0)</f>
        <v/>
      </c>
      <c r="AP1635" s="48">
        <f>#REF!</f>
        <v/>
      </c>
    </row>
    <row r="1636" ht="15.75" customHeight="1">
      <c r="B1636" s="41" t="inlineStr">
        <is>
          <t>1h - 2h</t>
        </is>
      </c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  <c r="P1636" s="42" t="n"/>
      <c r="Q1636" s="42" t="n"/>
      <c r="R1636" s="42" t="n"/>
      <c r="S1636" s="42" t="n"/>
      <c r="T1636" s="42" t="n"/>
      <c r="U1636" s="42" t="n"/>
      <c r="V1636" s="42" t="n"/>
      <c r="W1636" s="42" t="n"/>
      <c r="X1636" s="42" t="n"/>
      <c r="Y1636" s="42" t="n"/>
      <c r="Z1636" s="42" t="n"/>
      <c r="AA1636" s="43">
        <f>IF(AC1636=0,"",(C1636*(C$8+D$8)/2+E1636*(E$8+F$8)/2+G1636*(G$8+H$8)/2+I1636*(I$8+J$8)/2+K1636*(K$8+L$8)/2+M1636*(M$8+N$8)/2+O1636*(O$8+P$8)/2+Q1636*(Q$8+R$8)/2+S1636*(S$8+T$8)/2+U1636*(U$8+V$8)/2+W1636*(W$8+X$8)/2+Y1636*(Y$8+Z$8)/2)/AC1636)</f>
        <v/>
      </c>
      <c r="AB1636" s="44">
        <f>IF(AD1636=0,"",(D1636*(D$8+C$8)/2+F1636*(F$8+E$8)/2+H1636*(H$8+G$8)/2+J1636*(J$8+I$8)/2+L1636*(L$8+K$8)/2+N1636*(N$8+M$8)/2+P1636*(P$8+O$8)/2+R1636*(R$8+Q$8)/2+T1636*(T$8+S$8)/2+V1636*(V$8+U$8)/2+X1636*(X$8+W$8)/2+Z1636*(Z$8+Y$8)/2)/AD1636)</f>
        <v/>
      </c>
      <c r="AC1636" s="45">
        <f>SUM(C1636,E1636,G1636,I1636,K1636,M1636,O1636,Q1636,S1636,U1636,W1636,Y1636)</f>
        <v/>
      </c>
      <c r="AD1636" s="46">
        <f>SUM(D1636,F1636,H1636,J1636,L1636,N1636,P1636,R1636,T1636,V1636,X1636,Z1636)</f>
        <v/>
      </c>
      <c r="AE1636" s="47">
        <f>AC1636+AD1636</f>
        <v/>
      </c>
      <c r="AF1636" s="40" t="n"/>
      <c r="AG1636" s="40" t="n"/>
      <c r="AH1636" s="40" t="n"/>
      <c r="AI1636" s="40" t="n"/>
      <c r="AJ1636" s="40" t="n"/>
      <c r="AK1636" s="40" t="n"/>
      <c r="AL1636" s="40" t="n"/>
      <c r="AM1636" s="40" t="n"/>
      <c r="AN1636" s="40" t="n"/>
      <c r="AO1636" s="48">
        <f>AO1635+TIME(0,60*$AH$43/24,0)</f>
        <v/>
      </c>
      <c r="AP1636" s="48">
        <f>AP1635+TIME(0,60*$AH$43/24,0)</f>
        <v/>
      </c>
    </row>
    <row r="1637" ht="15.75" customHeight="1">
      <c r="B1637" s="41" t="inlineStr">
        <is>
          <t>2h - 3h</t>
        </is>
      </c>
      <c r="C1637" s="42" t="n"/>
      <c r="D1637" s="42" t="n"/>
      <c r="E1637" s="42" t="n"/>
      <c r="F1637" s="42" t="n"/>
      <c r="G1637" s="42" t="n"/>
      <c r="H1637" s="42" t="n"/>
      <c r="I1637" s="42" t="n"/>
      <c r="J1637" s="42" t="n"/>
      <c r="K1637" s="42" t="n"/>
      <c r="L1637" s="42" t="n"/>
      <c r="M1637" s="42" t="n"/>
      <c r="N1637" s="42" t="n"/>
      <c r="O1637" s="42" t="n"/>
      <c r="P1637" s="42" t="n"/>
      <c r="Q1637" s="42" t="n"/>
      <c r="R1637" s="42" t="n"/>
      <c r="S1637" s="42" t="n"/>
      <c r="T1637" s="42" t="n"/>
      <c r="U1637" s="42" t="n"/>
      <c r="V1637" s="42" t="n"/>
      <c r="W1637" s="42" t="n"/>
      <c r="X1637" s="42" t="n"/>
      <c r="Y1637" s="42" t="n"/>
      <c r="Z1637" s="42" t="n"/>
      <c r="AA1637" s="43">
        <f>IF(AC1637=0,"",(C1637*(C$8+D$8)/2+E1637*(E$8+F$8)/2+G1637*(G$8+H$8)/2+I1637*(I$8+J$8)/2+K1637*(K$8+L$8)/2+M1637*(M$8+N$8)/2+O1637*(O$8+P$8)/2+Q1637*(Q$8+R$8)/2+S1637*(S$8+T$8)/2+U1637*(U$8+V$8)/2+W1637*(W$8+X$8)/2+Y1637*(Y$8+Z$8)/2)/AC1637)</f>
        <v/>
      </c>
      <c r="AB1637" s="44">
        <f>IF(AD1637=0,"",(D1637*(D$8+C$8)/2+F1637*(F$8+E$8)/2+H1637*(H$8+G$8)/2+J1637*(J$8+I$8)/2+L1637*(L$8+K$8)/2+N1637*(N$8+M$8)/2+P1637*(P$8+O$8)/2+R1637*(R$8+Q$8)/2+T1637*(T$8+S$8)/2+V1637*(V$8+U$8)/2+X1637*(X$8+W$8)/2+Z1637*(Z$8+Y$8)/2)/AD1637)</f>
        <v/>
      </c>
      <c r="AC1637" s="45">
        <f>SUM(C1637,E1637,G1637,I1637,K1637,M1637,O1637,Q1637,S1637,U1637,W1637,Y1637)</f>
        <v/>
      </c>
      <c r="AD1637" s="46">
        <f>SUM(D1637,F1637,H1637,J1637,L1637,N1637,P1637,R1637,T1637,V1637,X1637,Z1637)</f>
        <v/>
      </c>
      <c r="AE1637" s="47">
        <f>AC1637+AD1637</f>
        <v/>
      </c>
      <c r="AF1637" s="40" t="n"/>
      <c r="AG1637" s="40" t="n"/>
      <c r="AH1637" s="40" t="n"/>
      <c r="AI1637" s="40" t="n"/>
      <c r="AJ1637" s="40" t="n"/>
      <c r="AK1637" s="40" t="n"/>
      <c r="AL1637" s="40" t="n"/>
      <c r="AM1637" s="40" t="n"/>
      <c r="AN1637" s="40" t="n"/>
      <c r="AO1637" s="48">
        <f>AO1636+TIME(0,60*$AH$43/24,0)</f>
        <v/>
      </c>
      <c r="AP1637" s="48">
        <f>AP1636+TIME(0,60*$AH$43/24,0)</f>
        <v/>
      </c>
    </row>
    <row r="1638" ht="15.75" customHeight="1">
      <c r="B1638" s="41" t="inlineStr">
        <is>
          <t>3h - 4h</t>
        </is>
      </c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  <c r="P1638" s="42" t="n"/>
      <c r="Q1638" s="42" t="n"/>
      <c r="R1638" s="42" t="n"/>
      <c r="S1638" s="42" t="n"/>
      <c r="T1638" s="42" t="n"/>
      <c r="U1638" s="42" t="n"/>
      <c r="V1638" s="42" t="n"/>
      <c r="W1638" s="42" t="n"/>
      <c r="X1638" s="42" t="n"/>
      <c r="Y1638" s="42" t="n"/>
      <c r="Z1638" s="42" t="n"/>
      <c r="AA1638" s="43">
        <f>IF(AC1638=0,"",(C1638*(C$8+D$8)/2+E1638*(E$8+F$8)/2+G1638*(G$8+H$8)/2+I1638*(I$8+J$8)/2+K1638*(K$8+L$8)/2+M1638*(M$8+N$8)/2+O1638*(O$8+P$8)/2+Q1638*(Q$8+R$8)/2+S1638*(S$8+T$8)/2+U1638*(U$8+V$8)/2+W1638*(W$8+X$8)/2+Y1638*(Y$8+Z$8)/2)/AC1638)</f>
        <v/>
      </c>
      <c r="AB1638" s="44">
        <f>IF(AD1638=0,"",(D1638*(D$8+C$8)/2+F1638*(F$8+E$8)/2+H1638*(H$8+G$8)/2+J1638*(J$8+I$8)/2+L1638*(L$8+K$8)/2+N1638*(N$8+M$8)/2+P1638*(P$8+O$8)/2+R1638*(R$8+Q$8)/2+T1638*(T$8+S$8)/2+V1638*(V$8+U$8)/2+X1638*(X$8+W$8)/2+Z1638*(Z$8+Y$8)/2)/AD1638)</f>
        <v/>
      </c>
      <c r="AC1638" s="45">
        <f>SUM(C1638,E1638,G1638,I1638,K1638,M1638,O1638,Q1638,S1638,U1638,W1638,Y1638)</f>
        <v/>
      </c>
      <c r="AD1638" s="46">
        <f>SUM(D1638,F1638,H1638,J1638,L1638,N1638,P1638,R1638,T1638,V1638,X1638,Z1638)</f>
        <v/>
      </c>
      <c r="AE1638" s="47">
        <f>AC1638+AD1638</f>
        <v/>
      </c>
      <c r="AF1638" s="40" t="n"/>
      <c r="AG1638" s="40" t="n"/>
      <c r="AH1638" s="40" t="n"/>
      <c r="AI1638" s="40" t="n"/>
      <c r="AJ1638" s="40" t="n"/>
      <c r="AK1638" s="40" t="n"/>
      <c r="AL1638" s="40" t="n"/>
      <c r="AM1638" s="40" t="n"/>
      <c r="AN1638" s="40" t="n"/>
      <c r="AO1638" s="48">
        <f>AO1637+TIME(0,60*$AH$43/24,0)</f>
        <v/>
      </c>
      <c r="AP1638" s="48">
        <f>AP1637+TIME(0,60*$AH$43/24,0)</f>
        <v/>
      </c>
    </row>
    <row r="1639" ht="15.75" customHeight="1">
      <c r="B1639" s="41" t="inlineStr">
        <is>
          <t>4h - 5h</t>
        </is>
      </c>
      <c r="C1639" s="42" t="n"/>
      <c r="D1639" s="42" t="n"/>
      <c r="E1639" s="42" t="n"/>
      <c r="F1639" s="42" t="n"/>
      <c r="G1639" s="42" t="n"/>
      <c r="H1639" s="42" t="n"/>
      <c r="I1639" s="42" t="n"/>
      <c r="J1639" s="42" t="n"/>
      <c r="K1639" s="42" t="n"/>
      <c r="L1639" s="42" t="n"/>
      <c r="M1639" s="42" t="n"/>
      <c r="N1639" s="42" t="n"/>
      <c r="O1639" s="42" t="n"/>
      <c r="P1639" s="42" t="n"/>
      <c r="Q1639" s="42" t="n"/>
      <c r="R1639" s="42" t="n"/>
      <c r="S1639" s="42" t="n"/>
      <c r="T1639" s="42" t="n"/>
      <c r="U1639" s="42" t="n"/>
      <c r="V1639" s="42" t="n"/>
      <c r="W1639" s="42" t="n"/>
      <c r="X1639" s="42" t="n"/>
      <c r="Y1639" s="42" t="n"/>
      <c r="Z1639" s="42" t="n"/>
      <c r="AA1639" s="43">
        <f>IF(AC1639=0,"",(C1639*(C$8+D$8)/2+E1639*(E$8+F$8)/2+G1639*(G$8+H$8)/2+I1639*(I$8+J$8)/2+K1639*(K$8+L$8)/2+M1639*(M$8+N$8)/2+O1639*(O$8+P$8)/2+Q1639*(Q$8+R$8)/2+S1639*(S$8+T$8)/2+U1639*(U$8+V$8)/2+W1639*(W$8+X$8)/2+Y1639*(Y$8+Z$8)/2)/AC1639)</f>
        <v/>
      </c>
      <c r="AB1639" s="44">
        <f>IF(AD1639=0,"",(D1639*(D$8+C$8)/2+F1639*(F$8+E$8)/2+H1639*(H$8+G$8)/2+J1639*(J$8+I$8)/2+L1639*(L$8+K$8)/2+N1639*(N$8+M$8)/2+P1639*(P$8+O$8)/2+R1639*(R$8+Q$8)/2+T1639*(T$8+S$8)/2+V1639*(V$8+U$8)/2+X1639*(X$8+W$8)/2+Z1639*(Z$8+Y$8)/2)/AD1639)</f>
        <v/>
      </c>
      <c r="AC1639" s="45">
        <f>SUM(C1639,E1639,G1639,I1639,K1639,M1639,O1639,Q1639,S1639,U1639,W1639,Y1639)</f>
        <v/>
      </c>
      <c r="AD1639" s="46">
        <f>SUM(D1639,F1639,H1639,J1639,L1639,N1639,P1639,R1639,T1639,V1639,X1639,Z1639)</f>
        <v/>
      </c>
      <c r="AE1639" s="47">
        <f>AC1639+AD1639</f>
        <v/>
      </c>
      <c r="AF1639" s="40" t="n"/>
      <c r="AG1639" s="40" t="n"/>
      <c r="AH1639" s="40" t="n"/>
      <c r="AI1639" s="40" t="n"/>
      <c r="AJ1639" s="40" t="n"/>
      <c r="AK1639" s="40" t="n"/>
      <c r="AL1639" s="40" t="n"/>
      <c r="AM1639" s="40" t="n"/>
      <c r="AN1639" s="40" t="n"/>
      <c r="AO1639" s="48">
        <f>AO1638+TIME(0,60*$AH$43/24,0)</f>
        <v/>
      </c>
      <c r="AP1639" s="48">
        <f>AP1638+TIME(0,60*$AH$43/24,0)</f>
        <v/>
      </c>
    </row>
    <row r="1640" ht="15.75" customHeight="1">
      <c r="B1640" s="41" t="inlineStr">
        <is>
          <t>5h - 6h</t>
        </is>
      </c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  <c r="P1640" s="42" t="n"/>
      <c r="Q1640" s="42" t="n"/>
      <c r="R1640" s="42" t="n"/>
      <c r="S1640" s="42" t="n"/>
      <c r="T1640" s="42" t="n"/>
      <c r="U1640" s="42" t="n"/>
      <c r="V1640" s="42" t="n"/>
      <c r="W1640" s="42" t="n"/>
      <c r="X1640" s="42" t="n"/>
      <c r="Y1640" s="42" t="n"/>
      <c r="Z1640" s="42" t="n"/>
      <c r="AA1640" s="43">
        <f>IF(AC1640=0,"",(C1640*(C$8+D$8)/2+E1640*(E$8+F$8)/2+G1640*(G$8+H$8)/2+I1640*(I$8+J$8)/2+K1640*(K$8+L$8)/2+M1640*(M$8+N$8)/2+O1640*(O$8+P$8)/2+Q1640*(Q$8+R$8)/2+S1640*(S$8+T$8)/2+U1640*(U$8+V$8)/2+W1640*(W$8+X$8)/2+Y1640*(Y$8+Z$8)/2)/AC1640)</f>
        <v/>
      </c>
      <c r="AB1640" s="44">
        <f>IF(AD1640=0,"",(D1640*(D$8+C$8)/2+F1640*(F$8+E$8)/2+H1640*(H$8+G$8)/2+J1640*(J$8+I$8)/2+L1640*(L$8+K$8)/2+N1640*(N$8+M$8)/2+P1640*(P$8+O$8)/2+R1640*(R$8+Q$8)/2+T1640*(T$8+S$8)/2+V1640*(V$8+U$8)/2+X1640*(X$8+W$8)/2+Z1640*(Z$8+Y$8)/2)/AD1640)</f>
        <v/>
      </c>
      <c r="AC1640" s="45">
        <f>SUM(C1640,E1640,G1640,I1640,K1640,M1640,O1640,Q1640,S1640,U1640,W1640,Y1640)</f>
        <v/>
      </c>
      <c r="AD1640" s="46">
        <f>SUM(D1640,F1640,H1640,J1640,L1640,N1640,P1640,R1640,T1640,V1640,X1640,Z1640)</f>
        <v/>
      </c>
      <c r="AE1640" s="47">
        <f>AC1640+AD1640</f>
        <v/>
      </c>
      <c r="AF1640" s="40" t="n"/>
      <c r="AG1640" s="40" t="n"/>
      <c r="AH1640" s="40" t="n"/>
      <c r="AI1640" s="40" t="n"/>
      <c r="AJ1640" s="40" t="n"/>
      <c r="AK1640" s="40" t="n"/>
      <c r="AL1640" s="40" t="n"/>
      <c r="AM1640" s="40" t="n"/>
      <c r="AN1640" s="40" t="n"/>
      <c r="AO1640" s="48">
        <f>AO1639+TIME(0,60*$AH$43/24,0)</f>
        <v/>
      </c>
      <c r="AP1640" s="48">
        <f>AP1639+TIME(0,60*$AH$43/24,0)</f>
        <v/>
      </c>
    </row>
    <row r="1641" ht="15.75" customHeight="1">
      <c r="B1641" s="41" t="inlineStr">
        <is>
          <t>6h - 7h</t>
        </is>
      </c>
      <c r="C1641" s="42" t="n"/>
      <c r="D1641" s="42" t="n"/>
      <c r="E1641" s="42" t="n"/>
      <c r="F1641" s="42" t="n"/>
      <c r="G1641" s="42" t="n"/>
      <c r="H1641" s="42" t="n"/>
      <c r="I1641" s="42" t="n"/>
      <c r="J1641" s="42" t="n"/>
      <c r="K1641" s="42" t="n"/>
      <c r="L1641" s="42" t="n"/>
      <c r="M1641" s="42" t="n"/>
      <c r="N1641" s="42" t="n"/>
      <c r="O1641" s="42" t="n"/>
      <c r="P1641" s="42" t="n"/>
      <c r="Q1641" s="42" t="n"/>
      <c r="R1641" s="42" t="n"/>
      <c r="S1641" s="42" t="n"/>
      <c r="T1641" s="42" t="n"/>
      <c r="U1641" s="42" t="n"/>
      <c r="V1641" s="42" t="n"/>
      <c r="W1641" s="42" t="n"/>
      <c r="X1641" s="42" t="n"/>
      <c r="Y1641" s="42" t="n"/>
      <c r="Z1641" s="42" t="n"/>
      <c r="AA1641" s="43">
        <f>IF(AC1641=0,"",(C1641*(C$8+D$8)/2+E1641*(E$8+F$8)/2+G1641*(G$8+H$8)/2+I1641*(I$8+J$8)/2+K1641*(K$8+L$8)/2+M1641*(M$8+N$8)/2+O1641*(O$8+P$8)/2+Q1641*(Q$8+R$8)/2+S1641*(S$8+T$8)/2+U1641*(U$8+V$8)/2+W1641*(W$8+X$8)/2+Y1641*(Y$8+Z$8)/2)/AC1641)</f>
        <v/>
      </c>
      <c r="AB1641" s="44">
        <f>IF(AD1641=0,"",(D1641*(D$8+C$8)/2+F1641*(F$8+E$8)/2+H1641*(H$8+G$8)/2+J1641*(J$8+I$8)/2+L1641*(L$8+K$8)/2+N1641*(N$8+M$8)/2+P1641*(P$8+O$8)/2+R1641*(R$8+Q$8)/2+T1641*(T$8+S$8)/2+V1641*(V$8+U$8)/2+X1641*(X$8+W$8)/2+Z1641*(Z$8+Y$8)/2)/AD1641)</f>
        <v/>
      </c>
      <c r="AC1641" s="45">
        <f>SUM(C1641,E1641,G1641,I1641,K1641,M1641,O1641,Q1641,S1641,U1641,W1641,Y1641)</f>
        <v/>
      </c>
      <c r="AD1641" s="46">
        <f>SUM(D1641,F1641,H1641,J1641,L1641,N1641,P1641,R1641,T1641,V1641,X1641,Z1641)</f>
        <v/>
      </c>
      <c r="AE1641" s="47">
        <f>AC1641+AD1641</f>
        <v/>
      </c>
      <c r="AF1641" s="40" t="n"/>
      <c r="AG1641" s="40" t="n"/>
      <c r="AH1641" s="40" t="n"/>
      <c r="AI1641" s="40" t="n"/>
      <c r="AJ1641" s="40" t="n"/>
      <c r="AK1641" s="40" t="n"/>
      <c r="AL1641" s="40" t="n"/>
      <c r="AM1641" s="40" t="n"/>
      <c r="AN1641" s="40" t="n"/>
      <c r="AO1641" s="48">
        <f>AO1640+TIME(0,60*$AH$43/24,0)</f>
        <v/>
      </c>
      <c r="AP1641" s="48">
        <f>AP1640+TIME(0,60*$AH$43/24,0)</f>
        <v/>
      </c>
    </row>
    <row r="1642" ht="15.75" customHeight="1">
      <c r="B1642" s="41" t="inlineStr">
        <is>
          <t>7h - 8h</t>
        </is>
      </c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  <c r="P1642" s="42" t="n"/>
      <c r="Q1642" s="42" t="n"/>
      <c r="R1642" s="42" t="n"/>
      <c r="S1642" s="42" t="n"/>
      <c r="T1642" s="42" t="n"/>
      <c r="U1642" s="42" t="n"/>
      <c r="V1642" s="42" t="n"/>
      <c r="W1642" s="42" t="n"/>
      <c r="X1642" s="42" t="n"/>
      <c r="Y1642" s="42" t="n"/>
      <c r="Z1642" s="42" t="n"/>
      <c r="AA1642" s="43">
        <f>IF(AC1642=0,"",(C1642*(C$8+D$8)/2+E1642*(E$8+F$8)/2+G1642*(G$8+H$8)/2+I1642*(I$8+J$8)/2+K1642*(K$8+L$8)/2+M1642*(M$8+N$8)/2+O1642*(O$8+P$8)/2+Q1642*(Q$8+R$8)/2+S1642*(S$8+T$8)/2+U1642*(U$8+V$8)/2+W1642*(W$8+X$8)/2+Y1642*(Y$8+Z$8)/2)/AC1642)</f>
        <v/>
      </c>
      <c r="AB1642" s="44">
        <f>IF(AD1642=0,"",(D1642*(D$8+C$8)/2+F1642*(F$8+E$8)/2+H1642*(H$8+G$8)/2+J1642*(J$8+I$8)/2+L1642*(L$8+K$8)/2+N1642*(N$8+M$8)/2+P1642*(P$8+O$8)/2+R1642*(R$8+Q$8)/2+T1642*(T$8+S$8)/2+V1642*(V$8+U$8)/2+X1642*(X$8+W$8)/2+Z1642*(Z$8+Y$8)/2)/AD1642)</f>
        <v/>
      </c>
      <c r="AC1642" s="45">
        <f>SUM(C1642,E1642,G1642,I1642,K1642,M1642,O1642,Q1642,S1642,U1642,W1642,Y1642)</f>
        <v/>
      </c>
      <c r="AD1642" s="46">
        <f>SUM(D1642,F1642,H1642,J1642,L1642,N1642,P1642,R1642,T1642,V1642,X1642,Z1642)</f>
        <v/>
      </c>
      <c r="AE1642" s="47">
        <f>AC1642+AD1642</f>
        <v/>
      </c>
      <c r="AF1642" s="40" t="n"/>
      <c r="AG1642" s="40" t="n"/>
      <c r="AH1642" s="40" t="n"/>
      <c r="AI1642" s="40" t="n"/>
      <c r="AJ1642" s="40" t="n"/>
      <c r="AK1642" s="40" t="n"/>
      <c r="AL1642" s="40" t="n"/>
      <c r="AM1642" s="40" t="n"/>
      <c r="AN1642" s="40" t="n"/>
      <c r="AO1642" s="48">
        <f>AO1641+TIME(0,60*$AH$43/24,0)</f>
        <v/>
      </c>
      <c r="AP1642" s="48">
        <f>AP1641+TIME(0,60*$AH$43/24,0)</f>
        <v/>
      </c>
    </row>
    <row r="1643" ht="15.75" customHeight="1">
      <c r="B1643" s="41" t="inlineStr">
        <is>
          <t>8h - 9h</t>
        </is>
      </c>
      <c r="C1643" s="42" t="n"/>
      <c r="D1643" s="42" t="n"/>
      <c r="E1643" s="42" t="n"/>
      <c r="F1643" s="42" t="n"/>
      <c r="G1643" s="42" t="n"/>
      <c r="H1643" s="42" t="n"/>
      <c r="I1643" s="42" t="n"/>
      <c r="J1643" s="42" t="n"/>
      <c r="K1643" s="42" t="n"/>
      <c r="L1643" s="42" t="n"/>
      <c r="M1643" s="42" t="n"/>
      <c r="N1643" s="42" t="n"/>
      <c r="O1643" s="42" t="n"/>
      <c r="P1643" s="42" t="n"/>
      <c r="Q1643" s="42" t="n"/>
      <c r="R1643" s="42" t="n"/>
      <c r="S1643" s="42" t="n"/>
      <c r="T1643" s="42" t="n"/>
      <c r="U1643" s="42" t="n"/>
      <c r="V1643" s="42" t="n"/>
      <c r="W1643" s="42" t="n"/>
      <c r="X1643" s="42" t="n"/>
      <c r="Y1643" s="42" t="n"/>
      <c r="Z1643" s="42" t="n"/>
      <c r="AA1643" s="43">
        <f>IF(AC1643=0,"",(C1643*(C$8+D$8)/2+E1643*(E$8+F$8)/2+G1643*(G$8+H$8)/2+I1643*(I$8+J$8)/2+K1643*(K$8+L$8)/2+M1643*(M$8+N$8)/2+O1643*(O$8+P$8)/2+Q1643*(Q$8+R$8)/2+S1643*(S$8+T$8)/2+U1643*(U$8+V$8)/2+W1643*(W$8+X$8)/2+Y1643*(Y$8+Z$8)/2)/AC1643)</f>
        <v/>
      </c>
      <c r="AB1643" s="44">
        <f>IF(AD1643=0,"",(D1643*(D$8+C$8)/2+F1643*(F$8+E$8)/2+H1643*(H$8+G$8)/2+J1643*(J$8+I$8)/2+L1643*(L$8+K$8)/2+N1643*(N$8+M$8)/2+P1643*(P$8+O$8)/2+R1643*(R$8+Q$8)/2+T1643*(T$8+S$8)/2+V1643*(V$8+U$8)/2+X1643*(X$8+W$8)/2+Z1643*(Z$8+Y$8)/2)/AD1643)</f>
        <v/>
      </c>
      <c r="AC1643" s="45">
        <f>SUM(C1643,E1643,G1643,I1643,K1643,M1643,O1643,Q1643,S1643,U1643,W1643,Y1643)</f>
        <v/>
      </c>
      <c r="AD1643" s="46">
        <f>SUM(D1643,F1643,H1643,J1643,L1643,N1643,P1643,R1643,T1643,V1643,X1643,Z1643)</f>
        <v/>
      </c>
      <c r="AE1643" s="47">
        <f>AC1643+AD1643</f>
        <v/>
      </c>
      <c r="AF1643" s="40" t="n"/>
      <c r="AG1643" s="40" t="n"/>
      <c r="AH1643" s="40" t="n"/>
      <c r="AI1643" s="40" t="n"/>
      <c r="AJ1643" s="40" t="n"/>
      <c r="AK1643" s="40" t="n"/>
      <c r="AL1643" s="40" t="n"/>
      <c r="AM1643" s="40" t="n"/>
      <c r="AN1643" s="40" t="n"/>
      <c r="AO1643" s="48">
        <f>AO1642+TIME(0,60*$AH$43/24,0)</f>
        <v/>
      </c>
      <c r="AP1643" s="48">
        <f>AP1642+TIME(0,60*$AH$43/24,0)</f>
        <v/>
      </c>
    </row>
    <row r="1644" ht="15.75" customHeight="1">
      <c r="B1644" s="41" t="inlineStr">
        <is>
          <t>9h - 10h</t>
        </is>
      </c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  <c r="P1644" s="42" t="n"/>
      <c r="Q1644" s="42" t="n"/>
      <c r="R1644" s="42" t="n"/>
      <c r="S1644" s="42" t="n"/>
      <c r="T1644" s="42" t="n"/>
      <c r="U1644" s="42" t="n"/>
      <c r="V1644" s="42" t="n"/>
      <c r="W1644" s="42" t="n"/>
      <c r="X1644" s="42" t="n"/>
      <c r="Y1644" s="42" t="n"/>
      <c r="Z1644" s="42" t="n"/>
      <c r="AA1644" s="43">
        <f>IF(AC1644=0,"",(C1644*(C$8+D$8)/2+E1644*(E$8+F$8)/2+G1644*(G$8+H$8)/2+I1644*(I$8+J$8)/2+K1644*(K$8+L$8)/2+M1644*(M$8+N$8)/2+O1644*(O$8+P$8)/2+Q1644*(Q$8+R$8)/2+S1644*(S$8+T$8)/2+U1644*(U$8+V$8)/2+W1644*(W$8+X$8)/2+Y1644*(Y$8+Z$8)/2)/AC1644)</f>
        <v/>
      </c>
      <c r="AB1644" s="44">
        <f>IF(AD1644=0,"",(D1644*(D$8+C$8)/2+F1644*(F$8+E$8)/2+H1644*(H$8+G$8)/2+J1644*(J$8+I$8)/2+L1644*(L$8+K$8)/2+N1644*(N$8+M$8)/2+P1644*(P$8+O$8)/2+R1644*(R$8+Q$8)/2+T1644*(T$8+S$8)/2+V1644*(V$8+U$8)/2+X1644*(X$8+W$8)/2+Z1644*(Z$8+Y$8)/2)/AD1644)</f>
        <v/>
      </c>
      <c r="AC1644" s="45">
        <f>SUM(C1644,E1644,G1644,I1644,K1644,M1644,O1644,Q1644,S1644,U1644,W1644,Y1644)</f>
        <v/>
      </c>
      <c r="AD1644" s="46">
        <f>SUM(D1644,F1644,H1644,J1644,L1644,N1644,P1644,R1644,T1644,V1644,X1644,Z1644)</f>
        <v/>
      </c>
      <c r="AE1644" s="47">
        <f>AC1644+AD1644</f>
        <v/>
      </c>
      <c r="AF1644" s="40" t="n"/>
      <c r="AG1644" s="40" t="n"/>
      <c r="AH1644" s="40" t="n"/>
      <c r="AI1644" s="40" t="n"/>
      <c r="AJ1644" s="40" t="n"/>
      <c r="AK1644" s="40" t="n"/>
      <c r="AL1644" s="40" t="n"/>
      <c r="AM1644" s="40" t="n"/>
      <c r="AN1644" s="40" t="n"/>
      <c r="AO1644" s="48">
        <f>AO1643+TIME(0,60*$AH$43/24,0)</f>
        <v/>
      </c>
      <c r="AP1644" s="48">
        <f>AP1643+TIME(0,60*$AH$43/24,0)</f>
        <v/>
      </c>
    </row>
    <row r="1645" ht="15.75" customHeight="1">
      <c r="B1645" s="41" t="inlineStr">
        <is>
          <t>10h - 11h</t>
        </is>
      </c>
      <c r="C1645" s="42" t="n"/>
      <c r="D1645" s="42" t="n"/>
      <c r="E1645" s="42" t="n"/>
      <c r="F1645" s="42" t="n"/>
      <c r="G1645" s="42" t="n"/>
      <c r="H1645" s="42" t="n"/>
      <c r="I1645" s="42" t="n"/>
      <c r="J1645" s="42" t="n"/>
      <c r="K1645" s="42" t="n"/>
      <c r="L1645" s="42" t="n"/>
      <c r="M1645" s="42" t="n"/>
      <c r="N1645" s="42" t="n"/>
      <c r="O1645" s="42" t="n"/>
      <c r="P1645" s="42" t="n"/>
      <c r="Q1645" s="42" t="n"/>
      <c r="R1645" s="42" t="n"/>
      <c r="S1645" s="42" t="n"/>
      <c r="T1645" s="42" t="n"/>
      <c r="U1645" s="42" t="n"/>
      <c r="V1645" s="42" t="n"/>
      <c r="W1645" s="42" t="n"/>
      <c r="X1645" s="42" t="n"/>
      <c r="Y1645" s="42" t="n"/>
      <c r="Z1645" s="42" t="n"/>
      <c r="AA1645" s="43">
        <f>IF(AC1645=0,"",(C1645*(C$8+D$8)/2+E1645*(E$8+F$8)/2+G1645*(G$8+H$8)/2+I1645*(I$8+J$8)/2+K1645*(K$8+L$8)/2+M1645*(M$8+N$8)/2+O1645*(O$8+P$8)/2+Q1645*(Q$8+R$8)/2+S1645*(S$8+T$8)/2+U1645*(U$8+V$8)/2+W1645*(W$8+X$8)/2+Y1645*(Y$8+Z$8)/2)/AC1645)</f>
        <v/>
      </c>
      <c r="AB1645" s="44">
        <f>IF(AD1645=0,"",(D1645*(D$8+C$8)/2+F1645*(F$8+E$8)/2+H1645*(H$8+G$8)/2+J1645*(J$8+I$8)/2+L1645*(L$8+K$8)/2+N1645*(N$8+M$8)/2+P1645*(P$8+O$8)/2+R1645*(R$8+Q$8)/2+T1645*(T$8+S$8)/2+V1645*(V$8+U$8)/2+X1645*(X$8+W$8)/2+Z1645*(Z$8+Y$8)/2)/AD1645)</f>
        <v/>
      </c>
      <c r="AC1645" s="45">
        <f>SUM(C1645,E1645,G1645,I1645,K1645,M1645,O1645,Q1645,S1645,U1645,W1645,Y1645)</f>
        <v/>
      </c>
      <c r="AD1645" s="46">
        <f>SUM(D1645,F1645,H1645,J1645,L1645,N1645,P1645,R1645,T1645,V1645,X1645,Z1645)</f>
        <v/>
      </c>
      <c r="AE1645" s="47">
        <f>AC1645+AD1645</f>
        <v/>
      </c>
      <c r="AF1645" s="40" t="n"/>
      <c r="AG1645" s="40" t="n"/>
      <c r="AH1645" s="40" t="n"/>
      <c r="AI1645" s="40" t="n"/>
      <c r="AJ1645" s="40" t="n"/>
      <c r="AK1645" s="40" t="n"/>
      <c r="AL1645" s="40" t="n"/>
      <c r="AM1645" s="40" t="n"/>
      <c r="AN1645" s="40" t="n"/>
      <c r="AO1645" s="48">
        <f>AO1644+TIME(0,60*$AH$43/24,0)</f>
        <v/>
      </c>
      <c r="AP1645" s="48">
        <f>AP1644+TIME(0,60*$AH$43/24,0)</f>
        <v/>
      </c>
    </row>
    <row r="1646" ht="15.75" customHeight="1">
      <c r="B1646" s="41" t="inlineStr">
        <is>
          <t>11h - 12h</t>
        </is>
      </c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  <c r="P1646" s="42" t="n"/>
      <c r="Q1646" s="42" t="n"/>
      <c r="R1646" s="42" t="n"/>
      <c r="S1646" s="42" t="n"/>
      <c r="T1646" s="42" t="n"/>
      <c r="U1646" s="42" t="n"/>
      <c r="V1646" s="42" t="n"/>
      <c r="W1646" s="42" t="n"/>
      <c r="X1646" s="42" t="n"/>
      <c r="Y1646" s="42" t="n"/>
      <c r="Z1646" s="42" t="n"/>
      <c r="AA1646" s="43">
        <f>IF(AC1646=0,"",(C1646*(C$8+D$8)/2+E1646*(E$8+F$8)/2+G1646*(G$8+H$8)/2+I1646*(I$8+J$8)/2+K1646*(K$8+L$8)/2+M1646*(M$8+N$8)/2+O1646*(O$8+P$8)/2+Q1646*(Q$8+R$8)/2+S1646*(S$8+T$8)/2+U1646*(U$8+V$8)/2+W1646*(W$8+X$8)/2+Y1646*(Y$8+Z$8)/2)/AC1646)</f>
        <v/>
      </c>
      <c r="AB1646" s="44">
        <f>IF(AD1646=0,"",(D1646*(D$8+C$8)/2+F1646*(F$8+E$8)/2+H1646*(H$8+G$8)/2+J1646*(J$8+I$8)/2+L1646*(L$8+K$8)/2+N1646*(N$8+M$8)/2+P1646*(P$8+O$8)/2+R1646*(R$8+Q$8)/2+T1646*(T$8+S$8)/2+V1646*(V$8+U$8)/2+X1646*(X$8+W$8)/2+Z1646*(Z$8+Y$8)/2)/AD1646)</f>
        <v/>
      </c>
      <c r="AC1646" s="45">
        <f>SUM(C1646,E1646,G1646,I1646,K1646,M1646,O1646,Q1646,S1646,U1646,W1646,Y1646)</f>
        <v/>
      </c>
      <c r="AD1646" s="46">
        <f>SUM(D1646,F1646,H1646,J1646,L1646,N1646,P1646,R1646,T1646,V1646,X1646,Z1646)</f>
        <v/>
      </c>
      <c r="AE1646" s="47">
        <f>AC1646+AD1646</f>
        <v/>
      </c>
      <c r="AF1646" s="40" t="n"/>
      <c r="AG1646" s="40" t="n"/>
      <c r="AH1646" s="40" t="n"/>
      <c r="AI1646" s="40" t="n"/>
      <c r="AJ1646" s="40" t="n"/>
      <c r="AK1646" s="40" t="n"/>
      <c r="AL1646" s="40" t="n"/>
      <c r="AM1646" s="40" t="n"/>
      <c r="AN1646" s="40" t="n"/>
      <c r="AO1646" s="48">
        <f>AO1645+TIME(0,60*$AH$43/24,0)</f>
        <v/>
      </c>
      <c r="AP1646" s="48">
        <f>AP1645+TIME(0,60*$AH$43/24,0)</f>
        <v/>
      </c>
    </row>
    <row r="1647" ht="15.75" customHeight="1">
      <c r="B1647" s="41" t="inlineStr">
        <is>
          <t>12h - 13h</t>
        </is>
      </c>
      <c r="C1647" s="42" t="n"/>
      <c r="D1647" s="42" t="n"/>
      <c r="E1647" s="42" t="n"/>
      <c r="F1647" s="42" t="n"/>
      <c r="G1647" s="42" t="n"/>
      <c r="H1647" s="42" t="n"/>
      <c r="I1647" s="42" t="n"/>
      <c r="J1647" s="42" t="n"/>
      <c r="K1647" s="42" t="n"/>
      <c r="L1647" s="42" t="n"/>
      <c r="M1647" s="42" t="n"/>
      <c r="N1647" s="42" t="n"/>
      <c r="O1647" s="42" t="n"/>
      <c r="P1647" s="42" t="n"/>
      <c r="Q1647" s="42" t="n"/>
      <c r="R1647" s="42" t="n"/>
      <c r="S1647" s="42" t="n"/>
      <c r="T1647" s="42" t="n"/>
      <c r="U1647" s="42" t="n"/>
      <c r="V1647" s="42" t="n"/>
      <c r="W1647" s="42" t="n"/>
      <c r="X1647" s="42" t="n"/>
      <c r="Y1647" s="42" t="n"/>
      <c r="Z1647" s="42" t="n"/>
      <c r="AA1647" s="43">
        <f>IF(AC1647=0,"",(C1647*(C$8+D$8)/2+E1647*(E$8+F$8)/2+G1647*(G$8+H$8)/2+I1647*(I$8+J$8)/2+K1647*(K$8+L$8)/2+M1647*(M$8+N$8)/2+O1647*(O$8+P$8)/2+Q1647*(Q$8+R$8)/2+S1647*(S$8+T$8)/2+U1647*(U$8+V$8)/2+W1647*(W$8+X$8)/2+Y1647*(Y$8+Z$8)/2)/AC1647)</f>
        <v/>
      </c>
      <c r="AB1647" s="44">
        <f>IF(AD1647=0,"",(D1647*(D$8+C$8)/2+F1647*(F$8+E$8)/2+H1647*(H$8+G$8)/2+J1647*(J$8+I$8)/2+L1647*(L$8+K$8)/2+N1647*(N$8+M$8)/2+P1647*(P$8+O$8)/2+R1647*(R$8+Q$8)/2+T1647*(T$8+S$8)/2+V1647*(V$8+U$8)/2+X1647*(X$8+W$8)/2+Z1647*(Z$8+Y$8)/2)/AD1647)</f>
        <v/>
      </c>
      <c r="AC1647" s="45">
        <f>SUM(C1647,E1647,G1647,I1647,K1647,M1647,O1647,Q1647,S1647,U1647,W1647,Y1647)</f>
        <v/>
      </c>
      <c r="AD1647" s="46">
        <f>SUM(D1647,F1647,H1647,J1647,L1647,N1647,P1647,R1647,T1647,V1647,X1647,Z1647)</f>
        <v/>
      </c>
      <c r="AE1647" s="47">
        <f>AC1647+AD1647</f>
        <v/>
      </c>
      <c r="AF1647" s="40" t="n"/>
      <c r="AG1647" s="40" t="n"/>
      <c r="AH1647" s="40" t="n"/>
      <c r="AI1647" s="40" t="n"/>
      <c r="AJ1647" s="40" t="n"/>
      <c r="AK1647" s="40" t="n"/>
      <c r="AL1647" s="40" t="n"/>
      <c r="AM1647" s="40" t="n"/>
      <c r="AN1647" s="40" t="n"/>
      <c r="AO1647" s="48">
        <f>AO1646+TIME(0,60*$AH$43/24,0)</f>
        <v/>
      </c>
      <c r="AP1647" s="48">
        <f>AP1646+TIME(0,60*$AH$43/24,0)</f>
        <v/>
      </c>
    </row>
    <row r="1648" ht="15.75" customHeight="1">
      <c r="B1648" s="41" t="inlineStr">
        <is>
          <t>13h - 14h</t>
        </is>
      </c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  <c r="P1648" s="42" t="n"/>
      <c r="Q1648" s="42" t="n"/>
      <c r="R1648" s="42" t="n"/>
      <c r="S1648" s="42" t="n"/>
      <c r="T1648" s="42" t="n"/>
      <c r="U1648" s="42" t="n"/>
      <c r="V1648" s="42" t="n"/>
      <c r="W1648" s="42" t="n"/>
      <c r="X1648" s="42" t="n"/>
      <c r="Y1648" s="42" t="n"/>
      <c r="Z1648" s="42" t="n"/>
      <c r="AA1648" s="43">
        <f>IF(AC1648=0,"",(C1648*(C$8+D$8)/2+E1648*(E$8+F$8)/2+G1648*(G$8+H$8)/2+I1648*(I$8+J$8)/2+K1648*(K$8+L$8)/2+M1648*(M$8+N$8)/2+O1648*(O$8+P$8)/2+Q1648*(Q$8+R$8)/2+S1648*(S$8+T$8)/2+U1648*(U$8+V$8)/2+W1648*(W$8+X$8)/2+Y1648*(Y$8+Z$8)/2)/AC1648)</f>
        <v/>
      </c>
      <c r="AB1648" s="44">
        <f>IF(AD1648=0,"",(D1648*(D$8+C$8)/2+F1648*(F$8+E$8)/2+H1648*(H$8+G$8)/2+J1648*(J$8+I$8)/2+L1648*(L$8+K$8)/2+N1648*(N$8+M$8)/2+P1648*(P$8+O$8)/2+R1648*(R$8+Q$8)/2+T1648*(T$8+S$8)/2+V1648*(V$8+U$8)/2+X1648*(X$8+W$8)/2+Z1648*(Z$8+Y$8)/2)/AD1648)</f>
        <v/>
      </c>
      <c r="AC1648" s="45">
        <f>SUM(C1648,E1648,G1648,I1648,K1648,M1648,O1648,Q1648,S1648,U1648,W1648,Y1648)</f>
        <v/>
      </c>
      <c r="AD1648" s="46">
        <f>SUM(D1648,F1648,H1648,J1648,L1648,N1648,P1648,R1648,T1648,V1648,X1648,Z1648)</f>
        <v/>
      </c>
      <c r="AE1648" s="47">
        <f>AC1648+AD1648</f>
        <v/>
      </c>
      <c r="AF1648" s="40" t="n"/>
      <c r="AG1648" s="40" t="n"/>
      <c r="AH1648" s="40" t="n"/>
      <c r="AI1648" s="40" t="n"/>
      <c r="AJ1648" s="40" t="n"/>
      <c r="AK1648" s="40" t="n"/>
      <c r="AL1648" s="40" t="n"/>
      <c r="AM1648" s="40" t="n"/>
      <c r="AN1648" s="40" t="n"/>
      <c r="AO1648" s="48">
        <f>AO1647+TIME(0,60*$AH$43/24,0)</f>
        <v/>
      </c>
      <c r="AP1648" s="48">
        <f>AP1647+TIME(0,60*$AH$43/24,0)</f>
        <v/>
      </c>
    </row>
    <row r="1649" ht="15.75" customHeight="1">
      <c r="B1649" s="41" t="inlineStr">
        <is>
          <t>14h - 15h</t>
        </is>
      </c>
      <c r="C1649" s="42" t="n"/>
      <c r="D1649" s="42" t="n"/>
      <c r="E1649" s="42" t="n"/>
      <c r="F1649" s="42" t="n"/>
      <c r="G1649" s="42" t="n"/>
      <c r="H1649" s="42" t="n"/>
      <c r="I1649" s="42" t="n"/>
      <c r="J1649" s="42" t="n"/>
      <c r="K1649" s="42" t="n"/>
      <c r="L1649" s="42" t="n"/>
      <c r="M1649" s="42" t="n"/>
      <c r="N1649" s="42" t="n"/>
      <c r="O1649" s="42" t="n"/>
      <c r="P1649" s="42" t="n"/>
      <c r="Q1649" s="42" t="n"/>
      <c r="R1649" s="42" t="n"/>
      <c r="S1649" s="42" t="n"/>
      <c r="T1649" s="42" t="n"/>
      <c r="U1649" s="42" t="n"/>
      <c r="V1649" s="42" t="n"/>
      <c r="W1649" s="42" t="n"/>
      <c r="X1649" s="42" t="n"/>
      <c r="Y1649" s="42" t="n"/>
      <c r="Z1649" s="42" t="n"/>
      <c r="AA1649" s="43">
        <f>IF(AC1649=0,"",(C1649*(C$8+D$8)/2+E1649*(E$8+F$8)/2+G1649*(G$8+H$8)/2+I1649*(I$8+J$8)/2+K1649*(K$8+L$8)/2+M1649*(M$8+N$8)/2+O1649*(O$8+P$8)/2+Q1649*(Q$8+R$8)/2+S1649*(S$8+T$8)/2+U1649*(U$8+V$8)/2+W1649*(W$8+X$8)/2+Y1649*(Y$8+Z$8)/2)/AC1649)</f>
        <v/>
      </c>
      <c r="AB1649" s="44">
        <f>IF(AD1649=0,"",(D1649*(D$8+C$8)/2+F1649*(F$8+E$8)/2+H1649*(H$8+G$8)/2+J1649*(J$8+I$8)/2+L1649*(L$8+K$8)/2+N1649*(N$8+M$8)/2+P1649*(P$8+O$8)/2+R1649*(R$8+Q$8)/2+T1649*(T$8+S$8)/2+V1649*(V$8+U$8)/2+X1649*(X$8+W$8)/2+Z1649*(Z$8+Y$8)/2)/AD1649)</f>
        <v/>
      </c>
      <c r="AC1649" s="45">
        <f>SUM(C1649,E1649,G1649,I1649,K1649,M1649,O1649,Q1649,S1649,U1649,W1649,Y1649)</f>
        <v/>
      </c>
      <c r="AD1649" s="46">
        <f>SUM(D1649,F1649,H1649,J1649,L1649,N1649,P1649,R1649,T1649,V1649,X1649,Z1649)</f>
        <v/>
      </c>
      <c r="AE1649" s="47">
        <f>AC1649+AD1649</f>
        <v/>
      </c>
      <c r="AF1649" s="40" t="n"/>
      <c r="AG1649" s="40" t="n"/>
      <c r="AH1649" s="40" t="n"/>
      <c r="AI1649" s="40" t="n"/>
      <c r="AJ1649" s="40" t="n"/>
      <c r="AK1649" s="40" t="n"/>
      <c r="AL1649" s="40" t="n"/>
      <c r="AM1649" s="40" t="n"/>
      <c r="AN1649" s="40" t="n"/>
      <c r="AO1649" s="48">
        <f>AO1648+TIME(0,60*$AH$43/24,0)</f>
        <v/>
      </c>
      <c r="AP1649" s="48">
        <f>AP1648+TIME(0,60*$AH$43/24,0)</f>
        <v/>
      </c>
    </row>
    <row r="1650" ht="15.75" customHeight="1">
      <c r="B1650" s="41" t="inlineStr">
        <is>
          <t>15h - 16h</t>
        </is>
      </c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  <c r="P1650" s="42" t="n"/>
      <c r="Q1650" s="42" t="n"/>
      <c r="R1650" s="42" t="n"/>
      <c r="S1650" s="42" t="n"/>
      <c r="T1650" s="42" t="n"/>
      <c r="U1650" s="42" t="n"/>
      <c r="V1650" s="42" t="n"/>
      <c r="W1650" s="42" t="n"/>
      <c r="X1650" s="42" t="n"/>
      <c r="Y1650" s="42" t="n"/>
      <c r="Z1650" s="42" t="n"/>
      <c r="AA1650" s="43">
        <f>IF(AC1650=0,"",(C1650*(C$8+D$8)/2+E1650*(E$8+F$8)/2+G1650*(G$8+H$8)/2+I1650*(I$8+J$8)/2+K1650*(K$8+L$8)/2+M1650*(M$8+N$8)/2+O1650*(O$8+P$8)/2+Q1650*(Q$8+R$8)/2+S1650*(S$8+T$8)/2+U1650*(U$8+V$8)/2+W1650*(W$8+X$8)/2+Y1650*(Y$8+Z$8)/2)/AC1650)</f>
        <v/>
      </c>
      <c r="AB1650" s="44">
        <f>IF(AD1650=0,"",(D1650*(D$8+C$8)/2+F1650*(F$8+E$8)/2+H1650*(H$8+G$8)/2+J1650*(J$8+I$8)/2+L1650*(L$8+K$8)/2+N1650*(N$8+M$8)/2+P1650*(P$8+O$8)/2+R1650*(R$8+Q$8)/2+T1650*(T$8+S$8)/2+V1650*(V$8+U$8)/2+X1650*(X$8+W$8)/2+Z1650*(Z$8+Y$8)/2)/AD1650)</f>
        <v/>
      </c>
      <c r="AC1650" s="45">
        <f>SUM(C1650,E1650,G1650,I1650,K1650,M1650,O1650,Q1650,S1650,U1650,W1650,Y1650)</f>
        <v/>
      </c>
      <c r="AD1650" s="46">
        <f>SUM(D1650,F1650,H1650,J1650,L1650,N1650,P1650,R1650,T1650,V1650,X1650,Z1650)</f>
        <v/>
      </c>
      <c r="AE1650" s="47">
        <f>AC1650+AD1650</f>
        <v/>
      </c>
      <c r="AF1650" s="40" t="n"/>
      <c r="AG1650" s="40" t="n"/>
      <c r="AH1650" s="40" t="n"/>
      <c r="AI1650" s="40" t="n"/>
      <c r="AJ1650" s="40" t="n"/>
      <c r="AK1650" s="40" t="n"/>
      <c r="AL1650" s="40" t="n"/>
      <c r="AM1650" s="40" t="n"/>
      <c r="AN1650" s="40" t="n"/>
      <c r="AO1650" s="48">
        <f>AO1649+TIME(0,60*$AH$43/24,0)</f>
        <v/>
      </c>
      <c r="AP1650" s="48">
        <f>AP1649+TIME(0,60*$AH$43/24,0)</f>
        <v/>
      </c>
    </row>
    <row r="1651" ht="15.75" customHeight="1">
      <c r="B1651" s="41" t="inlineStr">
        <is>
          <t>16h - 17h</t>
        </is>
      </c>
      <c r="C1651" s="42" t="n"/>
      <c r="D1651" s="42" t="n"/>
      <c r="E1651" s="42" t="n"/>
      <c r="F1651" s="42" t="n"/>
      <c r="G1651" s="42" t="n"/>
      <c r="H1651" s="42" t="n"/>
      <c r="I1651" s="42" t="n"/>
      <c r="J1651" s="42" t="n"/>
      <c r="K1651" s="42" t="n"/>
      <c r="L1651" s="42" t="n"/>
      <c r="M1651" s="42" t="n"/>
      <c r="N1651" s="42" t="n"/>
      <c r="O1651" s="42" t="n"/>
      <c r="P1651" s="42" t="n"/>
      <c r="Q1651" s="42" t="n"/>
      <c r="R1651" s="42" t="n"/>
      <c r="S1651" s="42" t="n"/>
      <c r="T1651" s="42" t="n"/>
      <c r="U1651" s="42" t="n"/>
      <c r="V1651" s="42" t="n"/>
      <c r="W1651" s="42" t="n"/>
      <c r="X1651" s="42" t="n"/>
      <c r="Y1651" s="42" t="n"/>
      <c r="Z1651" s="42" t="n"/>
      <c r="AA1651" s="43">
        <f>IF(AC1651=0,"",(C1651*(C$8+D$8)/2+E1651*(E$8+F$8)/2+G1651*(G$8+H$8)/2+I1651*(I$8+J$8)/2+K1651*(K$8+L$8)/2+M1651*(M$8+N$8)/2+O1651*(O$8+P$8)/2+Q1651*(Q$8+R$8)/2+S1651*(S$8+T$8)/2+U1651*(U$8+V$8)/2+W1651*(W$8+X$8)/2+Y1651*(Y$8+Z$8)/2)/AC1651)</f>
        <v/>
      </c>
      <c r="AB1651" s="44">
        <f>IF(AD1651=0,"",(D1651*(D$8+C$8)/2+F1651*(F$8+E$8)/2+H1651*(H$8+G$8)/2+J1651*(J$8+I$8)/2+L1651*(L$8+K$8)/2+N1651*(N$8+M$8)/2+P1651*(P$8+O$8)/2+R1651*(R$8+Q$8)/2+T1651*(T$8+S$8)/2+V1651*(V$8+U$8)/2+X1651*(X$8+W$8)/2+Z1651*(Z$8+Y$8)/2)/AD1651)</f>
        <v/>
      </c>
      <c r="AC1651" s="45">
        <f>SUM(C1651,E1651,G1651,I1651,K1651,M1651,O1651,Q1651,S1651,U1651,W1651,Y1651)</f>
        <v/>
      </c>
      <c r="AD1651" s="46">
        <f>SUM(D1651,F1651,H1651,J1651,L1651,N1651,P1651,R1651,T1651,V1651,X1651,Z1651)</f>
        <v/>
      </c>
      <c r="AE1651" s="47">
        <f>AC1651+AD1651</f>
        <v/>
      </c>
      <c r="AF1651" s="40" t="n"/>
      <c r="AG1651" s="40" t="n"/>
      <c r="AH1651" s="40" t="n"/>
      <c r="AI1651" s="40" t="n"/>
      <c r="AJ1651" s="40" t="n"/>
      <c r="AK1651" s="40" t="n"/>
      <c r="AL1651" s="40" t="n"/>
      <c r="AM1651" s="40" t="n"/>
      <c r="AN1651" s="40" t="n"/>
      <c r="AO1651" s="48">
        <f>AO1650+TIME(0,60*$AH$43/24,0)</f>
        <v/>
      </c>
      <c r="AP1651" s="48">
        <f>AP1650+TIME(0,60*$AH$43/24,0)</f>
        <v/>
      </c>
    </row>
    <row r="1652" ht="15.75" customHeight="1">
      <c r="B1652" s="41" t="inlineStr">
        <is>
          <t>17h - 18h</t>
        </is>
      </c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  <c r="P1652" s="42" t="n"/>
      <c r="Q1652" s="42" t="n"/>
      <c r="R1652" s="42" t="n"/>
      <c r="S1652" s="42" t="n"/>
      <c r="T1652" s="42" t="n"/>
      <c r="U1652" s="42" t="n"/>
      <c r="V1652" s="42" t="n"/>
      <c r="W1652" s="42" t="n"/>
      <c r="X1652" s="42" t="n"/>
      <c r="Y1652" s="42" t="n"/>
      <c r="Z1652" s="42" t="n"/>
      <c r="AA1652" s="43">
        <f>IF(AC1652=0,"",(C1652*(C$8+D$8)/2+E1652*(E$8+F$8)/2+G1652*(G$8+H$8)/2+I1652*(I$8+J$8)/2+K1652*(K$8+L$8)/2+M1652*(M$8+N$8)/2+O1652*(O$8+P$8)/2+Q1652*(Q$8+R$8)/2+S1652*(S$8+T$8)/2+U1652*(U$8+V$8)/2+W1652*(W$8+X$8)/2+Y1652*(Y$8+Z$8)/2)/AC1652)</f>
        <v/>
      </c>
      <c r="AB1652" s="44">
        <f>IF(AD1652=0,"",(D1652*(D$8+C$8)/2+F1652*(F$8+E$8)/2+H1652*(H$8+G$8)/2+J1652*(J$8+I$8)/2+L1652*(L$8+K$8)/2+N1652*(N$8+M$8)/2+P1652*(P$8+O$8)/2+R1652*(R$8+Q$8)/2+T1652*(T$8+S$8)/2+V1652*(V$8+U$8)/2+X1652*(X$8+W$8)/2+Z1652*(Z$8+Y$8)/2)/AD1652)</f>
        <v/>
      </c>
      <c r="AC1652" s="45">
        <f>SUM(C1652,E1652,G1652,I1652,K1652,M1652,O1652,Q1652,S1652,U1652,W1652,Y1652)</f>
        <v/>
      </c>
      <c r="AD1652" s="46">
        <f>SUM(D1652,F1652,H1652,J1652,L1652,N1652,P1652,R1652,T1652,V1652,X1652,Z1652)</f>
        <v/>
      </c>
      <c r="AE1652" s="47">
        <f>AC1652+AD1652</f>
        <v/>
      </c>
      <c r="AF1652" s="40" t="n"/>
      <c r="AG1652" s="40" t="n"/>
      <c r="AH1652" s="40" t="n"/>
      <c r="AI1652" s="40" t="n"/>
      <c r="AJ1652" s="40" t="n"/>
      <c r="AK1652" s="40" t="n"/>
      <c r="AL1652" s="40" t="n"/>
      <c r="AM1652" s="40" t="n"/>
      <c r="AN1652" s="40" t="n"/>
      <c r="AO1652" s="48">
        <f>AO1651+TIME(0,60*$AH$43/24,0)</f>
        <v/>
      </c>
      <c r="AP1652" s="48">
        <f>AP1651+TIME(0,60*$AH$43/24,0)</f>
        <v/>
      </c>
    </row>
    <row r="1653" ht="15.75" customHeight="1">
      <c r="B1653" s="41" t="inlineStr">
        <is>
          <t>18h - 19h</t>
        </is>
      </c>
      <c r="C1653" s="42" t="n"/>
      <c r="D1653" s="42" t="n"/>
      <c r="E1653" s="42" t="n"/>
      <c r="F1653" s="42" t="n"/>
      <c r="G1653" s="42" t="n"/>
      <c r="H1653" s="42" t="n"/>
      <c r="I1653" s="42" t="n"/>
      <c r="J1653" s="42" t="n"/>
      <c r="K1653" s="42" t="n"/>
      <c r="L1653" s="42" t="n"/>
      <c r="M1653" s="42" t="n"/>
      <c r="N1653" s="42" t="n"/>
      <c r="O1653" s="42" t="n"/>
      <c r="P1653" s="42" t="n"/>
      <c r="Q1653" s="42" t="n"/>
      <c r="R1653" s="42" t="n"/>
      <c r="S1653" s="42" t="n"/>
      <c r="T1653" s="42" t="n"/>
      <c r="U1653" s="42" t="n"/>
      <c r="V1653" s="42" t="n"/>
      <c r="W1653" s="42" t="n"/>
      <c r="X1653" s="42" t="n"/>
      <c r="Y1653" s="42" t="n"/>
      <c r="Z1653" s="42" t="n"/>
      <c r="AA1653" s="43">
        <f>IF(AC1653=0,"",(C1653*(C$8+D$8)/2+E1653*(E$8+F$8)/2+G1653*(G$8+H$8)/2+I1653*(I$8+J$8)/2+K1653*(K$8+L$8)/2+M1653*(M$8+N$8)/2+O1653*(O$8+P$8)/2+Q1653*(Q$8+R$8)/2+S1653*(S$8+T$8)/2+U1653*(U$8+V$8)/2+W1653*(W$8+X$8)/2+Y1653*(Y$8+Z$8)/2)/AC1653)</f>
        <v/>
      </c>
      <c r="AB1653" s="44">
        <f>IF(AD1653=0,"",(D1653*(D$8+C$8)/2+F1653*(F$8+E$8)/2+H1653*(H$8+G$8)/2+J1653*(J$8+I$8)/2+L1653*(L$8+K$8)/2+N1653*(N$8+M$8)/2+P1653*(P$8+O$8)/2+R1653*(R$8+Q$8)/2+T1653*(T$8+S$8)/2+V1653*(V$8+U$8)/2+X1653*(X$8+W$8)/2+Z1653*(Z$8+Y$8)/2)/AD1653)</f>
        <v/>
      </c>
      <c r="AC1653" s="45">
        <f>SUM(C1653,E1653,G1653,I1653,K1653,M1653,O1653,Q1653,S1653,U1653,W1653,Y1653)</f>
        <v/>
      </c>
      <c r="AD1653" s="46">
        <f>SUM(D1653,F1653,H1653,J1653,L1653,N1653,P1653,R1653,T1653,V1653,X1653,Z1653)</f>
        <v/>
      </c>
      <c r="AE1653" s="47">
        <f>AC1653+AD1653</f>
        <v/>
      </c>
      <c r="AF1653" s="40" t="n"/>
      <c r="AG1653" s="40" t="n"/>
      <c r="AH1653" s="40" t="n"/>
      <c r="AI1653" s="40" t="n"/>
      <c r="AJ1653" s="40" t="n"/>
      <c r="AK1653" s="40" t="n"/>
      <c r="AL1653" s="40" t="n"/>
      <c r="AM1653" s="40" t="n"/>
      <c r="AN1653" s="40" t="n"/>
      <c r="AO1653" s="48">
        <f>AO1652+TIME(0,60*$AH$43/24,0)</f>
        <v/>
      </c>
      <c r="AP1653" s="48">
        <f>AP1652+TIME(0,60*$AH$43/24,0)</f>
        <v/>
      </c>
    </row>
    <row r="1654" ht="15.75" customHeight="1">
      <c r="B1654" s="41" t="inlineStr">
        <is>
          <t>19h - 20h</t>
        </is>
      </c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  <c r="P1654" s="42" t="n"/>
      <c r="Q1654" s="42" t="n"/>
      <c r="R1654" s="42" t="n"/>
      <c r="S1654" s="42" t="n"/>
      <c r="T1654" s="42" t="n"/>
      <c r="U1654" s="42" t="n"/>
      <c r="V1654" s="42" t="n"/>
      <c r="W1654" s="42" t="n"/>
      <c r="X1654" s="42" t="n"/>
      <c r="Y1654" s="42" t="n"/>
      <c r="Z1654" s="42" t="n"/>
      <c r="AA1654" s="43">
        <f>IF(AC1654=0,"",(C1654*(C$8+D$8)/2+E1654*(E$8+F$8)/2+G1654*(G$8+H$8)/2+I1654*(I$8+J$8)/2+K1654*(K$8+L$8)/2+M1654*(M$8+N$8)/2+O1654*(O$8+P$8)/2+Q1654*(Q$8+R$8)/2+S1654*(S$8+T$8)/2+U1654*(U$8+V$8)/2+W1654*(W$8+X$8)/2+Y1654*(Y$8+Z$8)/2)/AC1654)</f>
        <v/>
      </c>
      <c r="AB1654" s="44">
        <f>IF(AD1654=0,"",(D1654*(D$8+C$8)/2+F1654*(F$8+E$8)/2+H1654*(H$8+G$8)/2+J1654*(J$8+I$8)/2+L1654*(L$8+K$8)/2+N1654*(N$8+M$8)/2+P1654*(P$8+O$8)/2+R1654*(R$8+Q$8)/2+T1654*(T$8+S$8)/2+V1654*(V$8+U$8)/2+X1654*(X$8+W$8)/2+Z1654*(Z$8+Y$8)/2)/AD1654)</f>
        <v/>
      </c>
      <c r="AC1654" s="45">
        <f>SUM(C1654,E1654,G1654,I1654,K1654,M1654,O1654,Q1654,S1654,U1654,W1654,Y1654)</f>
        <v/>
      </c>
      <c r="AD1654" s="46">
        <f>SUM(D1654,F1654,H1654,J1654,L1654,N1654,P1654,R1654,T1654,V1654,X1654,Z1654)</f>
        <v/>
      </c>
      <c r="AE1654" s="47">
        <f>AC1654+AD1654</f>
        <v/>
      </c>
      <c r="AF1654" s="40" t="n"/>
      <c r="AG1654" s="40" t="n"/>
      <c r="AH1654" s="40" t="n"/>
      <c r="AI1654" s="40" t="n"/>
      <c r="AJ1654" s="40" t="n"/>
      <c r="AK1654" s="40" t="n"/>
      <c r="AL1654" s="40" t="n"/>
      <c r="AM1654" s="40" t="n"/>
      <c r="AN1654" s="40" t="n"/>
      <c r="AO1654" s="48">
        <f>AO1653+TIME(0,60*$AH$43/24,0)</f>
        <v/>
      </c>
      <c r="AP1654" s="48">
        <f>AP1653+TIME(0,60*$AH$43/24,0)</f>
        <v/>
      </c>
    </row>
    <row r="1655" ht="15.75" customHeight="1">
      <c r="B1655" s="41" t="inlineStr">
        <is>
          <t>20h - 21h</t>
        </is>
      </c>
      <c r="C1655" s="42" t="n"/>
      <c r="D1655" s="42" t="n"/>
      <c r="E1655" s="42" t="n"/>
      <c r="F1655" s="42" t="n"/>
      <c r="G1655" s="42" t="n"/>
      <c r="H1655" s="42" t="n"/>
      <c r="I1655" s="42" t="n"/>
      <c r="J1655" s="42" t="n"/>
      <c r="K1655" s="42" t="n"/>
      <c r="L1655" s="42" t="n"/>
      <c r="M1655" s="42" t="n"/>
      <c r="N1655" s="42" t="n"/>
      <c r="O1655" s="42" t="n"/>
      <c r="P1655" s="42" t="n"/>
      <c r="Q1655" s="42" t="n"/>
      <c r="R1655" s="42" t="n"/>
      <c r="S1655" s="42" t="n"/>
      <c r="T1655" s="42" t="n"/>
      <c r="U1655" s="42" t="n"/>
      <c r="V1655" s="42" t="n"/>
      <c r="W1655" s="42" t="n"/>
      <c r="X1655" s="42" t="n"/>
      <c r="Y1655" s="42" t="n"/>
      <c r="Z1655" s="42" t="n"/>
      <c r="AA1655" s="43">
        <f>IF(AC1655=0,"",(C1655*(C$8+D$8)/2+E1655*(E$8+F$8)/2+G1655*(G$8+H$8)/2+I1655*(I$8+J$8)/2+K1655*(K$8+L$8)/2+M1655*(M$8+N$8)/2+O1655*(O$8+P$8)/2+Q1655*(Q$8+R$8)/2+S1655*(S$8+T$8)/2+U1655*(U$8+V$8)/2+W1655*(W$8+X$8)/2+Y1655*(Y$8+Z$8)/2)/AC1655)</f>
        <v/>
      </c>
      <c r="AB1655" s="44">
        <f>IF(AD1655=0,"",(D1655*(D$8+C$8)/2+F1655*(F$8+E$8)/2+H1655*(H$8+G$8)/2+J1655*(J$8+I$8)/2+L1655*(L$8+K$8)/2+N1655*(N$8+M$8)/2+P1655*(P$8+O$8)/2+R1655*(R$8+Q$8)/2+T1655*(T$8+S$8)/2+V1655*(V$8+U$8)/2+X1655*(X$8+W$8)/2+Z1655*(Z$8+Y$8)/2)/AD1655)</f>
        <v/>
      </c>
      <c r="AC1655" s="45">
        <f>SUM(C1655,E1655,G1655,I1655,K1655,M1655,O1655,Q1655,S1655,U1655,W1655,Y1655)</f>
        <v/>
      </c>
      <c r="AD1655" s="46">
        <f>SUM(D1655,F1655,H1655,J1655,L1655,N1655,P1655,R1655,T1655,V1655,X1655,Z1655)</f>
        <v/>
      </c>
      <c r="AE1655" s="47">
        <f>AC1655+AD1655</f>
        <v/>
      </c>
      <c r="AF1655" s="40" t="n"/>
      <c r="AG1655" s="40" t="n"/>
      <c r="AH1655" s="40" t="n"/>
      <c r="AI1655" s="40" t="n"/>
      <c r="AJ1655" s="40" t="n"/>
      <c r="AK1655" s="40" t="n"/>
      <c r="AL1655" s="40" t="n"/>
      <c r="AM1655" s="40" t="n"/>
      <c r="AN1655" s="40" t="n"/>
      <c r="AO1655" s="48">
        <f>AO1654+TIME(0,60*$AH$43/24,0)</f>
        <v/>
      </c>
      <c r="AP1655" s="48">
        <f>AP1654+TIME(0,60*$AH$43/24,0)</f>
        <v/>
      </c>
    </row>
    <row r="1656" ht="15.75" customHeight="1">
      <c r="B1656" s="41" t="inlineStr">
        <is>
          <t>21h - 22h</t>
        </is>
      </c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  <c r="P1656" s="42" t="n"/>
      <c r="Q1656" s="42" t="n"/>
      <c r="R1656" s="42" t="n"/>
      <c r="S1656" s="42" t="n"/>
      <c r="T1656" s="42" t="n"/>
      <c r="U1656" s="42" t="n"/>
      <c r="V1656" s="42" t="n"/>
      <c r="W1656" s="42" t="n"/>
      <c r="X1656" s="42" t="n"/>
      <c r="Y1656" s="42" t="n"/>
      <c r="Z1656" s="42" t="n"/>
      <c r="AA1656" s="43">
        <f>IF(AC1656=0,"",(C1656*(C$8+D$8)/2+E1656*(E$8+F$8)/2+G1656*(G$8+H$8)/2+I1656*(I$8+J$8)/2+K1656*(K$8+L$8)/2+M1656*(M$8+N$8)/2+O1656*(O$8+P$8)/2+Q1656*(Q$8+R$8)/2+S1656*(S$8+T$8)/2+U1656*(U$8+V$8)/2+W1656*(W$8+X$8)/2+Y1656*(Y$8+Z$8)/2)/AC1656)</f>
        <v/>
      </c>
      <c r="AB1656" s="44">
        <f>IF(AD1656=0,"",(D1656*(D$8+C$8)/2+F1656*(F$8+E$8)/2+H1656*(H$8+G$8)/2+J1656*(J$8+I$8)/2+L1656*(L$8+K$8)/2+N1656*(N$8+M$8)/2+P1656*(P$8+O$8)/2+R1656*(R$8+Q$8)/2+T1656*(T$8+S$8)/2+V1656*(V$8+U$8)/2+X1656*(X$8+W$8)/2+Z1656*(Z$8+Y$8)/2)/AD1656)</f>
        <v/>
      </c>
      <c r="AC1656" s="45">
        <f>SUM(C1656,E1656,G1656,I1656,K1656,M1656,O1656,Q1656,S1656,U1656,W1656,Y1656)</f>
        <v/>
      </c>
      <c r="AD1656" s="46">
        <f>SUM(D1656,F1656,H1656,J1656,L1656,N1656,P1656,R1656,T1656,V1656,X1656,Z1656)</f>
        <v/>
      </c>
      <c r="AE1656" s="47">
        <f>AC1656+AD1656</f>
        <v/>
      </c>
      <c r="AF1656" s="40" t="n"/>
      <c r="AG1656" s="40" t="n"/>
      <c r="AH1656" s="40" t="n"/>
      <c r="AI1656" s="40" t="n"/>
      <c r="AJ1656" s="40" t="n"/>
      <c r="AK1656" s="40" t="n"/>
      <c r="AL1656" s="40" t="n"/>
      <c r="AM1656" s="40" t="n"/>
      <c r="AN1656" s="40" t="n"/>
      <c r="AO1656" s="48">
        <f>AO1655+TIME(0,60*$AH$43/24,0)</f>
        <v/>
      </c>
      <c r="AP1656" s="48">
        <f>AP1655+TIME(0,60*$AH$43/24,0)</f>
        <v/>
      </c>
    </row>
    <row r="1657" ht="15.75" customHeight="1">
      <c r="B1657" s="41" t="inlineStr">
        <is>
          <t>22h - 23h</t>
        </is>
      </c>
      <c r="C1657" s="42" t="n"/>
      <c r="D1657" s="42" t="n"/>
      <c r="E1657" s="42" t="n"/>
      <c r="F1657" s="42" t="n"/>
      <c r="G1657" s="42" t="n"/>
      <c r="H1657" s="42" t="n"/>
      <c r="I1657" s="42" t="n"/>
      <c r="J1657" s="42" t="n"/>
      <c r="K1657" s="42" t="n"/>
      <c r="L1657" s="42" t="n"/>
      <c r="M1657" s="42" t="n"/>
      <c r="N1657" s="42" t="n"/>
      <c r="O1657" s="42" t="n"/>
      <c r="P1657" s="42" t="n"/>
      <c r="Q1657" s="42" t="n"/>
      <c r="R1657" s="42" t="n"/>
      <c r="S1657" s="42" t="n"/>
      <c r="T1657" s="42" t="n"/>
      <c r="U1657" s="42" t="n"/>
      <c r="V1657" s="42" t="n"/>
      <c r="W1657" s="42" t="n"/>
      <c r="X1657" s="42" t="n"/>
      <c r="Y1657" s="42" t="n"/>
      <c r="Z1657" s="42" t="n"/>
      <c r="AA1657" s="43">
        <f>IF(AC1657=0,"",(C1657*(C$8+D$8)/2+E1657*(E$8+F$8)/2+G1657*(G$8+H$8)/2+I1657*(I$8+J$8)/2+K1657*(K$8+L$8)/2+M1657*(M$8+N$8)/2+O1657*(O$8+P$8)/2+Q1657*(Q$8+R$8)/2+S1657*(S$8+T$8)/2+U1657*(U$8+V$8)/2+W1657*(W$8+X$8)/2+Y1657*(Y$8+Z$8)/2)/AC1657)</f>
        <v/>
      </c>
      <c r="AB1657" s="44">
        <f>IF(AD1657=0,"",(D1657*(D$8+C$8)/2+F1657*(F$8+E$8)/2+H1657*(H$8+G$8)/2+J1657*(J$8+I$8)/2+L1657*(L$8+K$8)/2+N1657*(N$8+M$8)/2+P1657*(P$8+O$8)/2+R1657*(R$8+Q$8)/2+T1657*(T$8+S$8)/2+V1657*(V$8+U$8)/2+X1657*(X$8+W$8)/2+Z1657*(Z$8+Y$8)/2)/AD1657)</f>
        <v/>
      </c>
      <c r="AC1657" s="45">
        <f>SUM(C1657,E1657,G1657,I1657,K1657,M1657,O1657,Q1657,S1657,U1657,W1657,Y1657)</f>
        <v/>
      </c>
      <c r="AD1657" s="46">
        <f>SUM(D1657,F1657,H1657,J1657,L1657,N1657,P1657,R1657,T1657,V1657,X1657,Z1657)</f>
        <v/>
      </c>
      <c r="AE1657" s="47">
        <f>AC1657+AD1657</f>
        <v/>
      </c>
      <c r="AF1657" s="40" t="n"/>
      <c r="AG1657" s="40" t="n"/>
      <c r="AH1657" s="40" t="n"/>
      <c r="AI1657" s="40" t="n"/>
      <c r="AJ1657" s="40" t="n"/>
      <c r="AK1657" s="40" t="n"/>
      <c r="AL1657" s="40" t="n"/>
      <c r="AM1657" s="40" t="n"/>
      <c r="AN1657" s="40" t="n"/>
      <c r="AO1657" s="48">
        <f>AO1656+TIME(0,60*$AH$43/24,0)</f>
        <v/>
      </c>
      <c r="AP1657" s="48">
        <f>AP1656+TIME(0,60*$AH$43/24,0)</f>
        <v/>
      </c>
    </row>
    <row r="1658" ht="15.75" customHeight="1">
      <c r="B1658" s="41" t="inlineStr">
        <is>
          <t>23h - 0h</t>
        </is>
      </c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  <c r="P1658" s="42" t="n"/>
      <c r="Q1658" s="42" t="n"/>
      <c r="R1658" s="42" t="n"/>
      <c r="S1658" s="42" t="n"/>
      <c r="T1658" s="42" t="n"/>
      <c r="U1658" s="42" t="n"/>
      <c r="V1658" s="42" t="n"/>
      <c r="W1658" s="42" t="n"/>
      <c r="X1658" s="42" t="n"/>
      <c r="Y1658" s="42" t="n"/>
      <c r="Z1658" s="42" t="n"/>
      <c r="AA1658" s="43">
        <f>IF(AC1658=0,"",(C1658*(C$8+D$8)/2+E1658*(E$8+F$8)/2+G1658*(G$8+H$8)/2+I1658*(I$8+J$8)/2+K1658*(K$8+L$8)/2+M1658*(M$8+N$8)/2+O1658*(O$8+P$8)/2+Q1658*(Q$8+R$8)/2+S1658*(S$8+T$8)/2+U1658*(U$8+V$8)/2+W1658*(W$8+X$8)/2+Y1658*(Y$8+Z$8)/2)/AC1658)</f>
        <v/>
      </c>
      <c r="AB1658" s="44">
        <f>IF(AD1658=0,"",(D1658*(D$8+C$8)/2+F1658*(F$8+E$8)/2+H1658*(H$8+G$8)/2+J1658*(J$8+I$8)/2+L1658*(L$8+K$8)/2+N1658*(N$8+M$8)/2+P1658*(P$8+O$8)/2+R1658*(R$8+Q$8)/2+T1658*(T$8+S$8)/2+V1658*(V$8+U$8)/2+X1658*(X$8+W$8)/2+Z1658*(Z$8+Y$8)/2)/AD1658)</f>
        <v/>
      </c>
      <c r="AC1658" s="45">
        <f>SUM(C1658,E1658,G1658,I1658,K1658,M1658,O1658,Q1658,S1658,U1658,W1658,Y1658)</f>
        <v/>
      </c>
      <c r="AD1658" s="46">
        <f>SUM(D1658,F1658,H1658,J1658,L1658,N1658,P1658,R1658,T1658,V1658,X1658,Z1658)</f>
        <v/>
      </c>
      <c r="AE1658" s="47">
        <f>AC1658+AD1658</f>
        <v/>
      </c>
      <c r="AF1658" s="40" t="n"/>
      <c r="AG1658" s="40" t="n"/>
      <c r="AH1658" s="40" t="n"/>
      <c r="AI1658" s="40" t="n"/>
      <c r="AJ1658" s="40" t="n"/>
      <c r="AK1658" s="40" t="n"/>
      <c r="AL1658" s="40" t="n"/>
      <c r="AM1658" s="40" t="n"/>
      <c r="AN1658" s="40" t="n"/>
      <c r="AO1658" s="48">
        <f>AO1657+TIME(0,60*$AH$43/24,0)</f>
        <v/>
      </c>
      <c r="AP1658" s="48">
        <f>AP1657+TIME(0,60*$AH$43/24,0)</f>
        <v/>
      </c>
    </row>
    <row r="1659" ht="15.75" customHeight="1">
      <c r="B1659" s="49" t="n"/>
      <c r="C1659" s="42" t="n"/>
      <c r="D1659" s="42" t="n"/>
      <c r="E1659" s="42" t="n"/>
      <c r="F1659" s="42" t="n"/>
      <c r="G1659" s="42" t="n"/>
      <c r="H1659" s="42" t="n"/>
      <c r="I1659" s="42" t="n"/>
      <c r="J1659" s="42" t="n"/>
      <c r="K1659" s="42" t="n"/>
      <c r="L1659" s="42" t="n"/>
      <c r="M1659" s="42" t="n"/>
      <c r="N1659" s="42" t="n"/>
      <c r="O1659" s="42" t="n"/>
      <c r="P1659" s="42" t="n"/>
      <c r="Q1659" s="42" t="n"/>
      <c r="R1659" s="42" t="n"/>
      <c r="S1659" s="42" t="n"/>
      <c r="T1659" s="42" t="n"/>
      <c r="U1659" s="42" t="n"/>
      <c r="V1659" s="42" t="n"/>
      <c r="W1659" s="42" t="n"/>
      <c r="X1659" s="42" t="n"/>
      <c r="Y1659" s="42" t="n"/>
      <c r="Z1659" s="42" t="n"/>
      <c r="AA1659" s="43" t="n"/>
      <c r="AB1659" s="50" t="n"/>
      <c r="AC1659" s="43" t="n"/>
      <c r="AD1659" s="51" t="n"/>
      <c r="AE1659" s="52" t="n"/>
      <c r="AF1659" s="40" t="n"/>
      <c r="AG1659" s="40" t="n"/>
      <c r="AH1659" s="40" t="n"/>
      <c r="AI1659" s="40" t="n"/>
      <c r="AJ1659" s="40" t="n"/>
      <c r="AK1659" s="40" t="n"/>
      <c r="AL1659" s="40" t="n"/>
      <c r="AM1659" s="40" t="n"/>
      <c r="AN1659" s="40" t="n"/>
      <c r="AO1659" s="48">
        <f>AO1658+TIME(0,60*$AH$43/24,0)</f>
        <v/>
      </c>
      <c r="AP1659" s="48">
        <f>AP1658+TIME(0,60*$AH$43/24,0)</f>
        <v/>
      </c>
    </row>
    <row r="1660" ht="15.75" customHeight="1">
      <c r="B1660" s="53" t="inlineStr">
        <is>
          <t>TOTAL</t>
        </is>
      </c>
      <c r="C1660" s="54">
        <f>SUM(C1635:C1658)</f>
        <v/>
      </c>
      <c r="D1660" s="55">
        <f>SUM(D1635:D1658)</f>
        <v/>
      </c>
      <c r="E1660" s="54">
        <f>SUM(E1635:E1658)</f>
        <v/>
      </c>
      <c r="F1660" s="55">
        <f>SUM(F1635:F1658)</f>
        <v/>
      </c>
      <c r="G1660" s="54">
        <f>SUM(G1635:G1658)</f>
        <v/>
      </c>
      <c r="H1660" s="55">
        <f>SUM(H1635:H1658)</f>
        <v/>
      </c>
      <c r="I1660" s="54">
        <f>SUM(I1635:I1658)</f>
        <v/>
      </c>
      <c r="J1660" s="55">
        <f>SUM(J1635:J1658)</f>
        <v/>
      </c>
      <c r="K1660" s="54">
        <f>SUM(K1635:K1658)</f>
        <v/>
      </c>
      <c r="L1660" s="55">
        <f>SUM(L1635:L1658)</f>
        <v/>
      </c>
      <c r="M1660" s="54">
        <f>SUM(M1635:M1658)</f>
        <v/>
      </c>
      <c r="N1660" s="55">
        <f>SUM(N1635:N1658)</f>
        <v/>
      </c>
      <c r="O1660" s="54">
        <f>SUM(O1635:O1658)</f>
        <v/>
      </c>
      <c r="P1660" s="55">
        <f>SUM(P1635:P1658)</f>
        <v/>
      </c>
      <c r="Q1660" s="54">
        <f>SUM(Q1635:Q1658)</f>
        <v/>
      </c>
      <c r="R1660" s="55">
        <f>SUM(R1635:R1658)</f>
        <v/>
      </c>
      <c r="S1660" s="54">
        <f>SUM(S1635:S1658)</f>
        <v/>
      </c>
      <c r="T1660" s="55">
        <f>SUM(T1635:T1658)</f>
        <v/>
      </c>
      <c r="U1660" s="54">
        <f>SUM(U1635:U1658)</f>
        <v/>
      </c>
      <c r="V1660" s="55">
        <f>SUM(V1635:V1658)</f>
        <v/>
      </c>
      <c r="W1660" s="54">
        <f>SUM(W1635:W1658)</f>
        <v/>
      </c>
      <c r="X1660" s="55">
        <f>SUM(X1635:X1658)</f>
        <v/>
      </c>
      <c r="Y1660" s="54">
        <f>SUM(Y1635:Y1658)</f>
        <v/>
      </c>
      <c r="Z1660" s="55">
        <f>SUM(Z1635:Z1658)</f>
        <v/>
      </c>
      <c r="AA1660" s="43">
        <f>IF(AC1660=0,"",(C1660*(C$8+D$8)/2+E1660*(E$8+F$8)/2+G1660*(G$8+H$8)/2+I1660*(I$8+J$8)/2+K1660*(K$8+L$8)/2+M1660*(M$8+N$8)/2+O1660*(O$8+P$8)/2+Q1660*(Q$8+R$8)/2+S1660*(S$8+T$8)/2+U1660*(U$8+V$8)/2+W1660*(W$8+X$8)/2+Y1660*(Y$8+Z$8)/2)/AC1660)</f>
        <v/>
      </c>
      <c r="AB1660" s="44">
        <f>IF(AD1660=0,"",(D1660*(D$8+C$8)/2+F1660*(F$8+E$8)/2+H1660*(H$8+G$8)/2+J1660*(J$8+I$8)/2+L1660*(L$8+K$8)/2+N1660*(N$8+M$8)/2+P1660*(P$8+O$8)/2+R1660*(R$8+Q$8)/2+T1660*(T$8+S$8)/2+V1660*(V$8+U$8)/2+X1660*(X$8+W$8)/2+Z1660*(Z$8+Y$8)/2)/AD1660)</f>
        <v/>
      </c>
      <c r="AC1660" s="45">
        <f>SUM(AC1635:AC1658)</f>
        <v/>
      </c>
      <c r="AD1660" s="56">
        <f>SUM(AD1635:AD1658)</f>
        <v/>
      </c>
      <c r="AE1660" s="57">
        <f>SUM(AE1635:AE1658)</f>
        <v/>
      </c>
      <c r="AF1660" s="40" t="n"/>
      <c r="AG1660" s="40" t="n"/>
      <c r="AH1660" s="40" t="n"/>
      <c r="AI1660" s="40" t="n"/>
      <c r="AJ1660" s="40" t="n"/>
      <c r="AK1660" s="40" t="n"/>
      <c r="AL1660" s="40" t="n"/>
      <c r="AM1660" s="40" t="n"/>
      <c r="AN1660" s="40" t="n"/>
    </row>
    <row r="1661" ht="15.75" customHeight="1">
      <c r="B1661" s="53" t="inlineStr">
        <is>
          <t>%</t>
        </is>
      </c>
      <c r="C1661" s="58">
        <f>100*C1660/$AE1660</f>
        <v/>
      </c>
      <c r="D1661" s="59">
        <f>100*D1660/$AE1660</f>
        <v/>
      </c>
      <c r="E1661" s="58">
        <f>100*E1660/$AE1660</f>
        <v/>
      </c>
      <c r="F1661" s="59">
        <f>100*F1660/$AE1660</f>
        <v/>
      </c>
      <c r="G1661" s="58">
        <f>100*G1660/$AE1660</f>
        <v/>
      </c>
      <c r="H1661" s="59">
        <f>100*H1660/$AE1660</f>
        <v/>
      </c>
      <c r="I1661" s="58">
        <f>100*I1660/$AE1660</f>
        <v/>
      </c>
      <c r="J1661" s="59">
        <f>100*J1660/$AE1660</f>
        <v/>
      </c>
      <c r="K1661" s="58">
        <f>100*K1660/$AE1660</f>
        <v/>
      </c>
      <c r="L1661" s="59">
        <f>100*L1660/$AE1660</f>
        <v/>
      </c>
      <c r="M1661" s="58">
        <f>100*M1660/$AE1660</f>
        <v/>
      </c>
      <c r="N1661" s="59">
        <f>100*N1660/$AE1660</f>
        <v/>
      </c>
      <c r="O1661" s="58">
        <f>100*O1660/$AE1660</f>
        <v/>
      </c>
      <c r="P1661" s="59">
        <f>100*P1660/$AE1660</f>
        <v/>
      </c>
      <c r="Q1661" s="58">
        <f>100*Q1660/$AE1660</f>
        <v/>
      </c>
      <c r="R1661" s="59">
        <f>100*R1660/$AE1660</f>
        <v/>
      </c>
      <c r="S1661" s="58">
        <f>100*S1660/$AE1660</f>
        <v/>
      </c>
      <c r="T1661" s="59">
        <f>100*T1660/$AE1660</f>
        <v/>
      </c>
      <c r="U1661" s="58">
        <f>100*U1660/$AE1660</f>
        <v/>
      </c>
      <c r="V1661" s="59">
        <f>100*V1660/$AE1660</f>
        <v/>
      </c>
      <c r="W1661" s="58">
        <f>100*W1660/$AE1660</f>
        <v/>
      </c>
      <c r="X1661" s="59">
        <f>100*X1660/$AE1660</f>
        <v/>
      </c>
      <c r="Y1661" s="58">
        <f>100*Y1660/$AE1660</f>
        <v/>
      </c>
      <c r="Z1661" s="59">
        <f>100*Z1660/$AE1660</f>
        <v/>
      </c>
      <c r="AA1661" s="43" t="n"/>
      <c r="AB1661" s="60" t="n"/>
      <c r="AC1661" s="61">
        <f>AC1660/AE1660</f>
        <v/>
      </c>
      <c r="AD1661" s="62">
        <f>AD1660/AE1660</f>
        <v/>
      </c>
      <c r="AE1661" s="63" t="n"/>
      <c r="AF1661" s="40" t="n"/>
      <c r="AG1661" s="40" t="n"/>
      <c r="AH1661" s="40" t="n"/>
      <c r="AI1661" s="40" t="n"/>
      <c r="AJ1661" s="40" t="n"/>
      <c r="AK1661" s="40" t="n"/>
      <c r="AL1661" s="40" t="n"/>
      <c r="AM1661" s="40" t="n"/>
      <c r="AN1661" s="40" t="n"/>
    </row>
    <row r="1662" hidden="1" ht="15.75" customFormat="1" customHeight="1" s="30">
      <c r="B1662" s="64" t="inlineStr">
        <is>
          <t>% cumul VL</t>
        </is>
      </c>
      <c r="C1662" s="3">
        <f>100*C1660/$AC1660</f>
        <v/>
      </c>
      <c r="D1662" s="3" t="n"/>
      <c r="E1662" s="3">
        <f>100*E1660/$AC1660+C1662</f>
        <v/>
      </c>
      <c r="F1662" s="3" t="n"/>
      <c r="G1662" s="3">
        <f>100*G1660/$AC1660+E1662</f>
        <v/>
      </c>
      <c r="H1662" s="3" t="n"/>
      <c r="I1662" s="3">
        <f>100*I1660/$AC1660+G1662</f>
        <v/>
      </c>
      <c r="J1662" s="3" t="n"/>
      <c r="K1662" s="3">
        <f>100*K1660/$AC1660+I1662</f>
        <v/>
      </c>
      <c r="L1662" s="3" t="n"/>
      <c r="M1662" s="3">
        <f>100*M1660/$AC1660+K1662</f>
        <v/>
      </c>
      <c r="N1662" s="3" t="n"/>
      <c r="O1662" s="3">
        <f>100*O1660/$AC1660+M1662</f>
        <v/>
      </c>
      <c r="P1662" s="3" t="n"/>
      <c r="Q1662" s="3">
        <f>100*Q1660/$AC1660+O1662</f>
        <v/>
      </c>
      <c r="R1662" s="3" t="n"/>
      <c r="S1662" s="3">
        <f>100*S1660/$AC1660+Q1662</f>
        <v/>
      </c>
      <c r="T1662" s="3" t="n"/>
      <c r="U1662" s="3">
        <f>100*U1660/$AC1660+S1662</f>
        <v/>
      </c>
      <c r="V1662" s="3" t="n"/>
      <c r="W1662" s="3">
        <f>100*W1660/$AC1660+U1662</f>
        <v/>
      </c>
      <c r="X1662" s="3" t="n"/>
      <c r="Y1662" s="3">
        <f>100*Y1660/$AC1660+W1662</f>
        <v/>
      </c>
      <c r="Z1662" s="3" t="n"/>
      <c r="AB1662" s="65" t="n"/>
      <c r="AC1662" s="65" t="n"/>
      <c r="AD1662" s="65" t="n"/>
      <c r="AE1662" s="65" t="n"/>
      <c r="AO1662" s="3" t="n"/>
      <c r="AP1662" s="66" t="n"/>
      <c r="AQ1662" s="3" t="n"/>
      <c r="AS1662" s="3" t="n"/>
    </row>
    <row r="1663" hidden="1" ht="15.75" customFormat="1" customHeight="1" s="30">
      <c r="A1663" s="67" t="inlineStr">
        <is>
          <t>% cumul PL</t>
        </is>
      </c>
      <c r="D1663" s="3">
        <f>100*D1660/$AD1660</f>
        <v/>
      </c>
      <c r="E1663" s="3" t="n"/>
      <c r="F1663" s="3">
        <f>100*F1660/$AD1660+D1663</f>
        <v/>
      </c>
      <c r="G1663" s="3" t="n"/>
      <c r="H1663" s="3">
        <f>100*H1660/$AD1660+F1663</f>
        <v/>
      </c>
      <c r="I1663" s="3" t="n"/>
      <c r="J1663" s="3">
        <f>100*J1660/$AD1660+H1663</f>
        <v/>
      </c>
      <c r="K1663" s="3" t="n"/>
      <c r="L1663" s="3">
        <f>100*L1660/$AD1660+J1663</f>
        <v/>
      </c>
      <c r="M1663" s="3" t="n"/>
      <c r="N1663" s="3">
        <f>100*N1660/$AD1660+L1663</f>
        <v/>
      </c>
      <c r="O1663" s="3" t="n"/>
      <c r="P1663" s="3">
        <f>100*P1660/$AD1660+N1663</f>
        <v/>
      </c>
      <c r="Q1663" s="3" t="n"/>
      <c r="R1663" s="3">
        <f>100*R1660/$AD1660+P1663</f>
        <v/>
      </c>
      <c r="S1663" s="3" t="n"/>
      <c r="T1663" s="3">
        <f>100*T1660/$AD1660+R1663</f>
        <v/>
      </c>
      <c r="U1663" s="3" t="n"/>
      <c r="V1663" s="3">
        <f>100*V1660/$AD1660+T1663</f>
        <v/>
      </c>
      <c r="W1663" s="3" t="n"/>
      <c r="X1663" s="3">
        <f>100*X1660/$AD1660+V1663</f>
        <v/>
      </c>
      <c r="Y1663" s="3" t="n"/>
      <c r="Z1663" s="3">
        <f>100*Z1660/$AD1660+X1663</f>
        <v/>
      </c>
      <c r="AO1663" s="3" t="n"/>
    </row>
    <row r="1664" hidden="1" ht="15.75" customFormat="1" customHeight="1" s="30">
      <c r="B1664" s="31" t="inlineStr">
        <is>
          <t>% cumul TV</t>
        </is>
      </c>
      <c r="C1664" s="3">
        <f>(C1662*$AC1660+D1663*$AD1660)/$AE1660</f>
        <v/>
      </c>
      <c r="D1664" s="3" t="n"/>
      <c r="E1664" s="3">
        <f>(E1662*$AC1660+F1663*$AD1660)/$AE1660</f>
        <v/>
      </c>
      <c r="F1664" s="3" t="n"/>
      <c r="G1664" s="3">
        <f>(G1662*$AC1660+H1663*$AD1660)/$AE1660</f>
        <v/>
      </c>
      <c r="H1664" s="3" t="n"/>
      <c r="I1664" s="3">
        <f>(I1662*$AC1660+J1663*$AD1660)/$AE1660</f>
        <v/>
      </c>
      <c r="J1664" s="3" t="n"/>
      <c r="K1664" s="3">
        <f>(K1662*$AC1660+L1663*$AD1660)/$AE1660</f>
        <v/>
      </c>
      <c r="L1664" s="3" t="n"/>
      <c r="M1664" s="3">
        <f>(M1662*$AC1660+N1663*$AD1660)/$AE1660</f>
        <v/>
      </c>
      <c r="N1664" s="3" t="n"/>
      <c r="O1664" s="3">
        <f>(O1662*$AC1660+P1663*$AD1660)/$AE1660</f>
        <v/>
      </c>
      <c r="P1664" s="3" t="n"/>
      <c r="Q1664" s="3">
        <f>(Q1662*$AC1660+R1663*$AD1660)/$AE1660</f>
        <v/>
      </c>
      <c r="R1664" s="3" t="n"/>
      <c r="S1664" s="3">
        <f>(S1662*$AC1660+T1663*$AD1660)/$AE1660</f>
        <v/>
      </c>
      <c r="T1664" s="3" t="n"/>
      <c r="U1664" s="3">
        <f>(U1662*$AC1660+V1663*$AD1660)/$AE1660</f>
        <v/>
      </c>
      <c r="V1664" s="3" t="n"/>
      <c r="W1664" s="3">
        <f>(W1662*$AC1660+X1663*$AD1660)/$AE1660</f>
        <v/>
      </c>
      <c r="X1664" s="3" t="n"/>
      <c r="Y1664" s="3">
        <f>(Y1662*$AC1660+Z1663*$AD1660)/$AE1660</f>
        <v/>
      </c>
      <c r="Z1664" s="3" t="n"/>
      <c r="AO1664" s="3" t="n"/>
    </row>
    <row r="1665" ht="15.75" customHeight="1">
      <c r="B1665" s="68" t="n"/>
      <c r="C1665" s="40" t="n"/>
      <c r="D1665" s="40" t="n"/>
      <c r="E1665" s="40" t="n"/>
      <c r="F1665" s="40" t="n"/>
      <c r="G1665" s="40" t="n"/>
      <c r="H1665" s="40" t="n"/>
      <c r="I1665" s="40" t="n"/>
      <c r="J1665" s="40" t="n"/>
      <c r="K1665" s="40" t="n"/>
      <c r="L1665" s="40" t="n"/>
      <c r="M1665" s="40" t="n"/>
      <c r="N1665" s="40" t="n"/>
      <c r="O1665" s="40" t="n"/>
      <c r="P1665" s="40" t="n"/>
      <c r="Q1665" s="40" t="n"/>
      <c r="R1665" s="40" t="n"/>
      <c r="S1665" s="40" t="n"/>
      <c r="T1665" s="40" t="n"/>
      <c r="U1665" s="40" t="n"/>
      <c r="V1665" s="40" t="n"/>
      <c r="W1665" s="40" t="n"/>
      <c r="X1665" s="40" t="n"/>
      <c r="Y1665" s="40" t="n"/>
      <c r="Z1665" s="40" t="n"/>
      <c r="AA1665" s="40" t="n"/>
      <c r="AB1665" s="40" t="n"/>
      <c r="AC1665" s="40" t="n"/>
      <c r="AD1665" s="40" t="n"/>
      <c r="AE1665" s="40" t="n"/>
      <c r="AF1665" s="40" t="n"/>
      <c r="AG1665" s="40" t="n"/>
      <c r="AH1665" s="40" t="n"/>
      <c r="AI1665" s="40" t="n"/>
      <c r="AJ1665" s="40" t="n"/>
      <c r="AK1665" s="40" t="n"/>
      <c r="AL1665" s="40" t="n"/>
      <c r="AM1665" s="40" t="n"/>
      <c r="AN1665" s="40" t="n"/>
    </row>
    <row r="1666" ht="15.75" customHeight="1">
      <c r="B1666" s="69" t="inlineStr">
        <is>
          <t>CLASSIFICATION DES VITESSES PRATIQUEES</t>
        </is>
      </c>
      <c r="C1666" s="70" t="n"/>
      <c r="D1666" s="70" t="n"/>
      <c r="E1666" s="70" t="n"/>
      <c r="F1666" s="70" t="n"/>
      <c r="G1666" s="70" t="n"/>
      <c r="H1666" s="70" t="n"/>
      <c r="I1666" s="70" t="n"/>
      <c r="J1666" s="70" t="n"/>
      <c r="K1666" s="70" t="n"/>
      <c r="L1666" s="70" t="n"/>
      <c r="M1666" s="70" t="n"/>
      <c r="N1666" s="70" t="n"/>
      <c r="O1666" s="70" t="n"/>
      <c r="P1666" s="70" t="n"/>
      <c r="Q1666" s="70" t="n"/>
      <c r="R1666" s="70" t="n"/>
      <c r="S1666" s="70" t="n"/>
      <c r="T1666" s="70" t="n"/>
      <c r="U1666" s="70" t="n"/>
      <c r="V1666" s="70" t="n"/>
      <c r="W1666" s="70" t="n"/>
      <c r="X1666" s="70" t="n"/>
      <c r="Y1666" s="70" t="n"/>
      <c r="Z1666" s="71" t="n"/>
      <c r="AA1666" s="452" t="inlineStr">
        <is>
          <t>RECAPITULATIF</t>
        </is>
      </c>
      <c r="AB1666" s="446" t="n"/>
      <c r="AC1666" s="446" t="n"/>
      <c r="AD1666" s="446" t="n"/>
      <c r="AE1666" s="446" t="n"/>
      <c r="AF1666" s="446" t="n"/>
      <c r="AG1666" s="446" t="n"/>
      <c r="AH1666" s="446" t="n"/>
      <c r="AI1666" s="446" t="n"/>
      <c r="AJ1666" s="446" t="n"/>
      <c r="AK1666" s="446" t="n"/>
      <c r="AL1666" s="446" t="n"/>
      <c r="AM1666" s="449" t="n"/>
      <c r="AN1666" s="72" t="n"/>
    </row>
    <row r="1667" ht="15.75" customHeight="1">
      <c r="B1667" s="73" t="n"/>
      <c r="C1667" s="40" t="n"/>
      <c r="D1667" s="40" t="n"/>
      <c r="E1667" s="40" t="n"/>
      <c r="F1667" s="40" t="n"/>
      <c r="G1667" s="40" t="n"/>
      <c r="H1667" s="40" t="n"/>
      <c r="I1667" s="40" t="n"/>
      <c r="J1667" s="40" t="n"/>
      <c r="K1667" s="40" t="n"/>
      <c r="L1667" s="40" t="n"/>
      <c r="M1667" s="40" t="n"/>
      <c r="N1667" s="40" t="n"/>
      <c r="O1667" s="40" t="n"/>
      <c r="P1667" s="40" t="n"/>
      <c r="Q1667" s="40" t="n"/>
      <c r="R1667" s="40" t="n"/>
      <c r="S1667" s="40" t="n"/>
      <c r="T1667" s="40" t="n"/>
      <c r="U1667" s="40" t="n"/>
      <c r="V1667" s="40" t="n"/>
      <c r="W1667" s="40" t="n"/>
      <c r="X1667" s="40" t="n"/>
      <c r="Y1667" s="40" t="n"/>
      <c r="Z1667" s="40" t="n"/>
      <c r="AA1667" s="40" t="n"/>
      <c r="AB1667" s="40" t="n"/>
      <c r="AC1667" s="74" t="inlineStr">
        <is>
          <t>Vitesse limite =</t>
        </is>
      </c>
      <c r="AD1667" s="74" t="inlineStr">
        <is>
          <t>Vitesse limite =</t>
        </is>
      </c>
      <c r="AE1667" s="501" t="inlineStr">
        <is>
          <t>km/h</t>
        </is>
      </c>
      <c r="AF1667" s="40" t="inlineStr">
        <is>
          <t>{{VMAX}}</t>
        </is>
      </c>
      <c r="AG1667" s="74" t="inlineStr">
        <is>
          <t>Page =</t>
        </is>
      </c>
      <c r="AH1667" s="74" t="n">
        <v>24</v>
      </c>
      <c r="AI1667" s="501" t="inlineStr">
        <is>
          <t>h</t>
        </is>
      </c>
      <c r="AL1667" s="40" t="n"/>
      <c r="AM1667" s="40" t="n"/>
      <c r="AN1667" s="40" t="n"/>
    </row>
    <row r="1668" ht="15.75" customHeight="1">
      <c r="B1668" s="73" t="n"/>
      <c r="C1668" s="40" t="n"/>
      <c r="D1668" s="40" t="n"/>
      <c r="E1668" s="40" t="n"/>
      <c r="F1668" s="40" t="n"/>
      <c r="G1668" s="40" t="n"/>
      <c r="H1668" s="40" t="n"/>
      <c r="I1668" s="40" t="n"/>
      <c r="J1668" s="40" t="n"/>
      <c r="K1668" s="40" t="n"/>
      <c r="L1668" s="40" t="n"/>
      <c r="M1668" s="40" t="n"/>
      <c r="N1668" s="40" t="n"/>
      <c r="O1668" s="40" t="n"/>
      <c r="P1668" s="40" t="n"/>
      <c r="Q1668" s="40" t="n"/>
      <c r="R1668" s="40" t="n"/>
      <c r="S1668" s="40" t="n"/>
      <c r="T1668" s="40" t="n"/>
      <c r="U1668" s="40" t="n"/>
      <c r="V1668" s="40" t="n"/>
      <c r="W1668" s="40" t="n"/>
      <c r="X1668" s="40" t="n"/>
      <c r="Y1668" s="40" t="n"/>
      <c r="Z1668" s="40" t="n"/>
      <c r="AA1668" s="451" t="inlineStr">
        <is>
          <t>Véhicules</t>
        </is>
      </c>
      <c r="AB1668" s="427" t="n"/>
      <c r="AC1668" s="428" t="n"/>
      <c r="AD1668" s="448" t="inlineStr">
        <is>
          <t>Débits</t>
        </is>
      </c>
      <c r="AE1668" s="449" t="n"/>
      <c r="AF1668" s="448" t="inlineStr">
        <is>
          <t>Vitesses</t>
        </is>
      </c>
      <c r="AG1668" s="446" t="n"/>
      <c r="AH1668" s="446" t="n"/>
      <c r="AI1668" s="446" t="n"/>
      <c r="AJ1668" s="449" t="n"/>
      <c r="AK1668" s="448" t="inlineStr">
        <is>
          <t>Périodes</t>
        </is>
      </c>
      <c r="AL1668" s="446" t="n"/>
      <c r="AM1668" s="449" t="n"/>
      <c r="AN1668" s="533" t="n"/>
    </row>
    <row r="1669" ht="15.75" customHeight="1">
      <c r="B1669" s="77" t="n"/>
      <c r="C1669" s="78" t="n"/>
      <c r="D1669" s="78" t="n"/>
      <c r="E1669" s="78" t="n"/>
      <c r="F1669" s="78" t="n"/>
      <c r="G1669" s="78" t="n"/>
      <c r="H1669" s="78" t="n"/>
      <c r="I1669" s="78" t="n"/>
      <c r="J1669" s="78" t="n"/>
      <c r="K1669" s="78" t="n"/>
      <c r="L1669" s="78" t="n"/>
      <c r="M1669" s="78" t="n"/>
      <c r="N1669" s="78" t="n"/>
      <c r="O1669" s="78" t="n"/>
      <c r="P1669" s="78" t="n"/>
      <c r="Q1669" s="78" t="n"/>
      <c r="R1669" s="78" t="n"/>
      <c r="S1669" s="78" t="n"/>
      <c r="T1669" s="78" t="n"/>
      <c r="U1669" s="78" t="n"/>
      <c r="V1669" s="78" t="n"/>
      <c r="W1669" s="78" t="n"/>
      <c r="X1669" s="78" t="n"/>
      <c r="Y1669" s="78" t="n"/>
      <c r="Z1669" s="78" t="n"/>
      <c r="AA1669" s="434" t="n"/>
      <c r="AB1669" s="435" t="n"/>
      <c r="AC1669" s="436" t="n"/>
      <c r="AD1669" s="79" t="inlineStr">
        <is>
          <t>Total</t>
        </is>
      </c>
      <c r="AE1669" s="80" t="inlineStr">
        <is>
          <t>TMH</t>
        </is>
      </c>
      <c r="AF1669" s="81" t="inlineStr">
        <is>
          <t>Vmoy</t>
        </is>
      </c>
      <c r="AG1669" s="82" t="inlineStr">
        <is>
          <t>V15</t>
        </is>
      </c>
      <c r="AH1669" s="83" t="inlineStr">
        <is>
          <t>V50</t>
        </is>
      </c>
      <c r="AI1669" s="472" t="inlineStr">
        <is>
          <t>V85</t>
        </is>
      </c>
      <c r="AJ1669" s="79" t="inlineStr">
        <is>
          <t>Infrac.</t>
        </is>
      </c>
      <c r="AK1669" s="85" t="n">
        <v>1</v>
      </c>
      <c r="AL1669" s="85" t="n">
        <v>2</v>
      </c>
      <c r="AM1669" s="86" t="n">
        <v>3</v>
      </c>
      <c r="AN1669" s="87" t="n"/>
    </row>
    <row r="1670" ht="15.75" customHeight="1">
      <c r="B1670" s="77" t="n"/>
      <c r="C1670" s="78" t="n"/>
      <c r="D1670" s="78" t="n"/>
      <c r="E1670" s="78" t="n"/>
      <c r="F1670" s="78" t="n"/>
      <c r="G1670" s="78" t="n"/>
      <c r="H1670" s="78" t="n"/>
      <c r="I1670" s="78" t="n"/>
      <c r="J1670" s="78" t="n"/>
      <c r="K1670" s="78" t="n"/>
      <c r="L1670" s="78" t="n"/>
      <c r="M1670" s="78" t="n"/>
      <c r="N1670" s="78" t="n"/>
      <c r="O1670" s="78" t="n"/>
      <c r="P1670" s="78" t="n"/>
      <c r="Q1670" s="78" t="n"/>
      <c r="R1670" s="78" t="n"/>
      <c r="S1670" s="78" t="n"/>
      <c r="T1670" s="78" t="n"/>
      <c r="U1670" s="78" t="n"/>
      <c r="V1670" s="78" t="n"/>
      <c r="W1670" s="78" t="n"/>
      <c r="X1670" s="78" t="n"/>
      <c r="Y1670" s="78" t="n"/>
      <c r="Z1670" s="78" t="n"/>
      <c r="AA1670" s="426" t="inlineStr">
        <is>
          <t>Tout véhicule (TV)</t>
        </is>
      </c>
      <c r="AB1670" s="427" t="n"/>
      <c r="AC1670" s="428" t="n"/>
      <c r="AD1670" s="88" t="n"/>
      <c r="AE1670" s="89" t="n"/>
      <c r="AF1670" s="481" t="n"/>
      <c r="AG1670" s="91" t="n"/>
      <c r="AH1670" s="92" t="n"/>
      <c r="AI1670" s="513" t="n"/>
      <c r="AJ1670" s="94" t="n"/>
      <c r="AK1670" s="32" t="n"/>
      <c r="AL1670" s="32" t="n"/>
      <c r="AM1670" s="95" t="n"/>
    </row>
    <row r="1671" ht="15.75" customFormat="1" customHeight="1" s="96">
      <c r="B1671" s="97" t="n"/>
      <c r="C1671" s="98" t="n"/>
      <c r="D1671" s="98" t="n"/>
      <c r="E1671" s="98" t="n"/>
      <c r="F1671" s="98" t="n"/>
      <c r="G1671" s="98" t="n"/>
      <c r="H1671" s="98" t="n"/>
      <c r="I1671" s="98" t="n"/>
      <c r="J1671" s="98" t="n"/>
      <c r="K1671" s="98" t="n"/>
      <c r="L1671" s="98" t="n"/>
      <c r="M1671" s="98" t="n"/>
      <c r="N1671" s="98" t="n"/>
      <c r="O1671" s="98" t="n"/>
      <c r="P1671" s="98" t="n"/>
      <c r="Q1671" s="98" t="n"/>
      <c r="R1671" s="98" t="n"/>
      <c r="S1671" s="98" t="n"/>
      <c r="T1671" s="98" t="n"/>
      <c r="U1671" s="98" t="n"/>
      <c r="V1671" s="98" t="n"/>
      <c r="W1671" s="98" t="n"/>
      <c r="X1671" s="98" t="n"/>
      <c r="Y1671" s="98" t="n"/>
      <c r="Z1671" s="98" t="n"/>
      <c r="AA1671" s="99" t="n"/>
      <c r="AB1671" s="100" t="n"/>
      <c r="AC1671" s="101" t="n"/>
      <c r="AD1671" s="371" t="n"/>
      <c r="AE1671" s="102" t="n"/>
      <c r="AF1671" s="103" t="n"/>
      <c r="AG1671" s="104" t="n"/>
      <c r="AH1671" s="105" t="n"/>
      <c r="AI1671" s="106" t="n"/>
      <c r="AJ1671" s="376" t="n"/>
      <c r="AK1671" s="385" t="n"/>
      <c r="AL1671" s="386" t="n"/>
      <c r="AM1671" s="387" t="n"/>
      <c r="AO1671" s="107" t="n"/>
      <c r="AP1671" s="108" t="n"/>
      <c r="AQ1671" s="108" t="n"/>
      <c r="AR1671" s="108" t="n"/>
      <c r="AS1671" s="108" t="n"/>
    </row>
    <row r="1672" ht="15.75" customHeight="1">
      <c r="B1672" s="77" t="n"/>
      <c r="C1672" s="78" t="n"/>
      <c r="D1672" s="78" t="n"/>
      <c r="E1672" s="78" t="n"/>
      <c r="F1672" s="78" t="n"/>
      <c r="G1672" s="78" t="n"/>
      <c r="H1672" s="78" t="n"/>
      <c r="I1672" s="78" t="n"/>
      <c r="J1672" s="78" t="n"/>
      <c r="K1672" s="78" t="n"/>
      <c r="L1672" s="78" t="n"/>
      <c r="M1672" s="78" t="n"/>
      <c r="N1672" s="78" t="n"/>
      <c r="O1672" s="78" t="n"/>
      <c r="P1672" s="78" t="n"/>
      <c r="Q1672" s="78" t="n"/>
      <c r="R1672" s="78" t="n"/>
      <c r="S1672" s="78" t="n"/>
      <c r="T1672" s="78" t="n"/>
      <c r="U1672" s="78" t="n"/>
      <c r="V1672" s="78" t="n"/>
      <c r="W1672" s="78" t="n"/>
      <c r="X1672" s="78" t="n"/>
      <c r="Y1672" s="78" t="n"/>
      <c r="Z1672" s="78" t="n"/>
      <c r="AA1672" s="551" t="inlineStr">
        <is>
          <t>Véhicules légers (VL)</t>
        </is>
      </c>
      <c r="AB1672" s="427" t="n"/>
      <c r="AC1672" s="428" t="n"/>
      <c r="AD1672" s="109" t="n"/>
      <c r="AE1672" s="110" t="n"/>
      <c r="AF1672" s="111" t="n"/>
      <c r="AG1672" s="112" t="n"/>
      <c r="AH1672" s="113" t="n"/>
      <c r="AI1672" s="114" t="n"/>
      <c r="AJ1672" s="115" t="n"/>
      <c r="AK1672" s="116" t="n"/>
      <c r="AL1672" s="116" t="n"/>
      <c r="AM1672" s="117" t="n"/>
    </row>
    <row r="1673" ht="15.75" customFormat="1" customHeight="1" s="96">
      <c r="B1673" s="97" t="n"/>
      <c r="C1673" s="98" t="n"/>
      <c r="D1673" s="98" t="n"/>
      <c r="E1673" s="98" t="n"/>
      <c r="F1673" s="98" t="n"/>
      <c r="G1673" s="98" t="n"/>
      <c r="H1673" s="98" t="n"/>
      <c r="I1673" s="98" t="n"/>
      <c r="J1673" s="98" t="n"/>
      <c r="K1673" s="98" t="n"/>
      <c r="L1673" s="98" t="n"/>
      <c r="M1673" s="98" t="n"/>
      <c r="N1673" s="98" t="n"/>
      <c r="O1673" s="98" t="n"/>
      <c r="P1673" s="98" t="n"/>
      <c r="Q1673" s="98" t="n"/>
      <c r="R1673" s="98" t="n"/>
      <c r="S1673" s="98" t="n"/>
      <c r="T1673" s="98" t="n"/>
      <c r="U1673" s="98" t="n"/>
      <c r="V1673" s="98" t="n"/>
      <c r="W1673" s="98" t="n"/>
      <c r="X1673" s="98" t="n"/>
      <c r="Y1673" s="98" t="n"/>
      <c r="Z1673" s="98" t="n"/>
      <c r="AA1673" s="118" t="n"/>
      <c r="AB1673" s="119" t="n"/>
      <c r="AC1673" s="120" t="n"/>
      <c r="AD1673" s="372" t="n"/>
      <c r="AE1673" s="121" t="n"/>
      <c r="AF1673" s="419" t="n"/>
      <c r="AG1673" s="122" t="n"/>
      <c r="AH1673" s="123" t="n"/>
      <c r="AI1673" s="124" t="n"/>
      <c r="AJ1673" s="375" t="n"/>
      <c r="AK1673" s="390" t="n"/>
      <c r="AL1673" s="389" t="n"/>
      <c r="AM1673" s="388" t="n"/>
      <c r="AO1673" s="107" t="n"/>
      <c r="AP1673" s="108" t="n"/>
      <c r="AQ1673" s="108" t="n"/>
      <c r="AR1673" s="108" t="n"/>
      <c r="AS1673" s="108" t="n"/>
    </row>
    <row r="1674" ht="15.75" customHeight="1">
      <c r="B1674" s="77" t="n"/>
      <c r="C1674" s="78" t="n"/>
      <c r="D1674" s="78" t="n"/>
      <c r="E1674" s="78" t="n"/>
      <c r="F1674" s="78" t="n"/>
      <c r="G1674" s="78" t="n"/>
      <c r="H1674" s="78" t="n"/>
      <c r="I1674" s="78" t="n"/>
      <c r="J1674" s="78" t="n"/>
      <c r="K1674" s="78" t="n"/>
      <c r="L1674" s="78" t="n"/>
      <c r="M1674" s="78" t="n"/>
      <c r="N1674" s="78" t="n"/>
      <c r="O1674" s="78" t="n"/>
      <c r="P1674" s="78" t="n"/>
      <c r="Q1674" s="78" t="n"/>
      <c r="R1674" s="78" t="n"/>
      <c r="S1674" s="78" t="n"/>
      <c r="T1674" s="78" t="n"/>
      <c r="U1674" s="78" t="n"/>
      <c r="V1674" s="78" t="n"/>
      <c r="W1674" s="78" t="n"/>
      <c r="X1674" s="78" t="n"/>
      <c r="Y1674" s="78" t="n"/>
      <c r="Z1674" s="78" t="n"/>
      <c r="AA1674" s="549" t="inlineStr">
        <is>
          <t>Poids lourds (PL)</t>
        </is>
      </c>
      <c r="AB1674" s="427" t="n"/>
      <c r="AC1674" s="428" t="n"/>
      <c r="AD1674" s="125" t="n"/>
      <c r="AE1674" s="126" t="n"/>
      <c r="AF1674" s="127" t="n"/>
      <c r="AG1674" s="128" t="n"/>
      <c r="AH1674" s="129" t="n"/>
      <c r="AI1674" s="130" t="n"/>
      <c r="AJ1674" s="131" t="n"/>
      <c r="AK1674" s="132" t="n"/>
      <c r="AL1674" s="132" t="n"/>
      <c r="AM1674" s="133" t="n"/>
    </row>
    <row r="1675" ht="15.75" customFormat="1" customHeight="1" s="96">
      <c r="B1675" s="97" t="n"/>
      <c r="C1675" s="98" t="n"/>
      <c r="D1675" s="98" t="n"/>
      <c r="E1675" s="98" t="n"/>
      <c r="F1675" s="98" t="n"/>
      <c r="G1675" s="98" t="n"/>
      <c r="H1675" s="98" t="n"/>
      <c r="I1675" s="98" t="n"/>
      <c r="J1675" s="98" t="n"/>
      <c r="K1675" s="98" t="n"/>
      <c r="L1675" s="98" t="n"/>
      <c r="M1675" s="98" t="n"/>
      <c r="N1675" s="98" t="n"/>
      <c r="O1675" s="98" t="n"/>
      <c r="P1675" s="98" t="n"/>
      <c r="Q1675" s="98" t="n"/>
      <c r="R1675" s="98" t="n"/>
      <c r="S1675" s="98" t="n"/>
      <c r="T1675" s="98" t="n"/>
      <c r="U1675" s="98" t="n"/>
      <c r="V1675" s="98" t="n"/>
      <c r="W1675" s="98" t="n"/>
      <c r="X1675" s="98" t="n"/>
      <c r="Y1675" s="98" t="n"/>
      <c r="Z1675" s="98" t="n"/>
      <c r="AA1675" s="134" t="n"/>
      <c r="AB1675" s="135" t="n"/>
      <c r="AC1675" s="136" t="n"/>
      <c r="AD1675" s="373">
        <f>AD1661</f>
        <v/>
      </c>
      <c r="AE1675" s="137" t="n"/>
      <c r="AF1675" s="418" t="inlineStr">
        <is>
          <t>km/h</t>
        </is>
      </c>
      <c r="AG1675" s="138">
        <f>SUMPRODUCT(MATCH(1,--($C1663:$Z1663&gt;15),0))</f>
        <v/>
      </c>
      <c r="AH1675" s="139">
        <f>SUMPRODUCT(MATCH(1,--($C1663:$Z1663&gt;50),0))</f>
        <v/>
      </c>
      <c r="AI1675" s="140">
        <f>SUMPRODUCT(MATCH(1,--($C1663:$Z1663&gt;85),0))</f>
        <v/>
      </c>
      <c r="AJ1675" s="374">
        <f>AJ1674/AD1674</f>
        <v/>
      </c>
      <c r="AK1675" s="391">
        <f>AK1674/$AD1674</f>
        <v/>
      </c>
      <c r="AL1675" s="393">
        <f>AL1674/$AD1674</f>
        <v/>
      </c>
      <c r="AM1675" s="392">
        <f>AM1674/$AD1674</f>
        <v/>
      </c>
      <c r="AO1675" s="107" t="n"/>
      <c r="AP1675" s="108" t="n"/>
      <c r="AQ1675" s="108" t="n"/>
      <c r="AR1675" s="108" t="n"/>
      <c r="AS1675" s="108" t="n"/>
    </row>
    <row r="1676" ht="15.75" customHeight="1">
      <c r="B1676" s="77" t="n"/>
      <c r="C1676" s="78" t="n"/>
      <c r="D1676" s="78" t="n"/>
      <c r="E1676" s="78" t="n"/>
      <c r="F1676" s="78" t="n"/>
      <c r="G1676" s="78" t="n"/>
      <c r="H1676" s="78" t="n"/>
      <c r="I1676" s="78" t="n"/>
      <c r="J1676" s="78" t="n"/>
      <c r="K1676" s="78" t="n"/>
      <c r="L1676" s="78" t="n"/>
      <c r="M1676" s="78" t="n"/>
      <c r="N1676" s="78" t="n"/>
      <c r="O1676" s="78" t="n"/>
      <c r="P1676" s="78" t="n"/>
      <c r="Q1676" s="78" t="n"/>
      <c r="R1676" s="78" t="n"/>
      <c r="S1676" s="78" t="n"/>
      <c r="T1676" s="78" t="n"/>
      <c r="U1676" s="78" t="n"/>
      <c r="V1676" s="78" t="n"/>
      <c r="W1676" s="78" t="n"/>
      <c r="X1676" s="78" t="n"/>
      <c r="Y1676" s="78" t="n"/>
      <c r="Z1676" s="78" t="n"/>
      <c r="AB1676" s="141" t="n"/>
      <c r="AC1676" s="141" t="n"/>
      <c r="AD1676" s="142" t="n"/>
      <c r="AE1676" s="143" t="n"/>
      <c r="AF1676" s="143" t="n"/>
      <c r="AG1676" s="143" t="n"/>
      <c r="AH1676" s="143" t="n"/>
      <c r="AI1676" s="438" t="inlineStr">
        <is>
          <t>Période 1:</t>
        </is>
      </c>
      <c r="AK1676" s="316" t="inlineStr">
        <is>
          <t>{{P1_START}}</t>
        </is>
      </c>
      <c r="AL1676" s="425" t="inlineStr">
        <is>
          <t>à</t>
        </is>
      </c>
      <c r="AM1676" s="316" t="inlineStr">
        <is>
          <t>{{P1_END}}</t>
        </is>
      </c>
      <c r="AN1676" s="144" t="n"/>
    </row>
    <row r="1677" ht="15.75" customHeight="1">
      <c r="B1677" s="77" t="n"/>
      <c r="C1677" s="78" t="n"/>
      <c r="D1677" s="78" t="n"/>
      <c r="E1677" s="78" t="n"/>
      <c r="F1677" s="78" t="n"/>
      <c r="G1677" s="78" t="n"/>
      <c r="H1677" s="78" t="n"/>
      <c r="I1677" s="78" t="n"/>
      <c r="J1677" s="78" t="n"/>
      <c r="K1677" s="78" t="n"/>
      <c r="L1677" s="78" t="n"/>
      <c r="M1677" s="78" t="n"/>
      <c r="N1677" s="78" t="n"/>
      <c r="O1677" s="78" t="n"/>
      <c r="P1677" s="78" t="n"/>
      <c r="Q1677" s="78" t="n"/>
      <c r="R1677" s="78" t="n"/>
      <c r="S1677" s="78" t="n"/>
      <c r="T1677" s="78" t="n"/>
      <c r="U1677" s="78" t="n"/>
      <c r="V1677" s="78" t="n"/>
      <c r="W1677" s="78" t="n"/>
      <c r="X1677" s="78" t="n"/>
      <c r="Y1677" s="78" t="n"/>
      <c r="Z1677" s="78" t="n"/>
      <c r="AB1677" s="145" t="n"/>
      <c r="AC1677" s="145" t="n"/>
      <c r="AD1677" s="146" t="n"/>
      <c r="AE1677" s="147" t="n"/>
      <c r="AF1677" s="147" t="n"/>
      <c r="AG1677" s="147" t="n"/>
      <c r="AH1677" s="147" t="n"/>
      <c r="AI1677" s="438" t="inlineStr">
        <is>
          <t>Période 2:</t>
        </is>
      </c>
      <c r="AK1677" s="316" t="inlineStr">
        <is>
          <t>{{P2_START}}</t>
        </is>
      </c>
      <c r="AL1677" s="425" t="inlineStr">
        <is>
          <t>à</t>
        </is>
      </c>
      <c r="AM1677" s="316" t="inlineStr">
        <is>
          <t>{{P2_END}}</t>
        </is>
      </c>
      <c r="AN1677" s="144" t="n"/>
    </row>
    <row r="1678" ht="15.75" customHeight="1">
      <c r="B1678" s="77" t="n"/>
      <c r="C1678" s="78" t="n"/>
      <c r="D1678" s="78" t="n"/>
      <c r="E1678" s="78" t="n"/>
      <c r="F1678" s="78" t="n"/>
      <c r="G1678" s="78" t="n"/>
      <c r="H1678" s="78" t="n"/>
      <c r="I1678" s="78" t="n"/>
      <c r="J1678" s="78" t="n"/>
      <c r="K1678" s="78" t="n"/>
      <c r="L1678" s="78" t="n"/>
      <c r="M1678" s="78" t="n"/>
      <c r="N1678" s="78" t="n"/>
      <c r="O1678" s="78" t="n"/>
      <c r="P1678" s="78" t="n"/>
      <c r="Q1678" s="78" t="n"/>
      <c r="R1678" s="78" t="n"/>
      <c r="S1678" s="78" t="n"/>
      <c r="T1678" s="78" t="n"/>
      <c r="U1678" s="78" t="n"/>
      <c r="V1678" s="78" t="n"/>
      <c r="W1678" s="78" t="n"/>
      <c r="X1678" s="78" t="n"/>
      <c r="Y1678" s="78" t="n"/>
      <c r="Z1678" s="78" t="n"/>
      <c r="AB1678" s="148" t="n"/>
      <c r="AC1678" s="148" t="n"/>
      <c r="AD1678" s="146" t="n"/>
      <c r="AE1678" s="147" t="n"/>
      <c r="AF1678" s="147" t="n"/>
      <c r="AG1678" s="147" t="n"/>
      <c r="AH1678" s="147" t="n"/>
      <c r="AI1678" s="438" t="inlineStr">
        <is>
          <t>Période 3:</t>
        </is>
      </c>
      <c r="AK1678" s="316" t="inlineStr">
        <is>
          <t>{{P3_START}}</t>
        </is>
      </c>
      <c r="AL1678" s="425" t="inlineStr">
        <is>
          <t>à</t>
        </is>
      </c>
      <c r="AM1678" s="316" t="inlineStr">
        <is>
          <t>{{P3_END}}</t>
        </is>
      </c>
      <c r="AN1678" s="144" t="n"/>
    </row>
    <row r="1679" ht="15.75" customHeight="1">
      <c r="B1679" s="77" t="n"/>
      <c r="C1679" s="78" t="n"/>
      <c r="D1679" s="78" t="n"/>
      <c r="E1679" s="78" t="n"/>
      <c r="F1679" s="78" t="n"/>
      <c r="G1679" s="78" t="n"/>
      <c r="H1679" s="78" t="n"/>
      <c r="I1679" s="78" t="n"/>
      <c r="J1679" s="78" t="n"/>
      <c r="K1679" s="78" t="n"/>
      <c r="L1679" s="78" t="n"/>
      <c r="M1679" s="78" t="n"/>
      <c r="N1679" s="78" t="n"/>
      <c r="O1679" s="78" t="n"/>
      <c r="P1679" s="78" t="n"/>
      <c r="Q1679" s="78" t="n"/>
      <c r="R1679" s="78" t="n"/>
      <c r="S1679" s="78" t="n"/>
      <c r="T1679" s="78" t="n"/>
      <c r="U1679" s="78" t="n"/>
      <c r="V1679" s="78" t="n"/>
      <c r="W1679" s="78" t="n"/>
      <c r="X1679" s="78" t="n"/>
      <c r="Y1679" s="78" t="n"/>
      <c r="Z1679" s="78" t="n"/>
      <c r="AB1679" s="149" t="n"/>
      <c r="AC1679" s="74" t="n"/>
      <c r="AD1679" s="150" t="n"/>
      <c r="AE1679" s="150" t="n"/>
      <c r="AF1679" s="149" t="n"/>
      <c r="AG1679" s="150" t="n"/>
      <c r="AH1679" s="150" t="n"/>
      <c r="AI1679" s="151" t="n"/>
      <c r="AJ1679" s="151" t="n"/>
      <c r="AK1679" s="151" t="n"/>
      <c r="AL1679" s="151" t="n"/>
      <c r="AM1679" s="151" t="n"/>
      <c r="AN1679" s="151" t="n"/>
    </row>
    <row r="1680" ht="15.75" customHeight="1">
      <c r="B1680" s="77" t="n"/>
      <c r="C1680" s="78" t="n"/>
      <c r="D1680" s="78" t="n"/>
      <c r="E1680" s="78" t="n"/>
      <c r="F1680" s="78" t="n"/>
      <c r="G1680" s="78" t="n"/>
      <c r="H1680" s="78" t="n"/>
      <c r="I1680" s="78" t="n"/>
      <c r="J1680" s="78" t="n"/>
      <c r="K1680" s="78" t="n"/>
      <c r="L1680" s="78" t="n"/>
      <c r="M1680" s="78" t="n"/>
      <c r="N1680" s="78" t="n"/>
      <c r="O1680" s="78" t="n"/>
      <c r="P1680" s="78" t="n"/>
      <c r="Q1680" s="78" t="n"/>
      <c r="R1680" s="78" t="n"/>
      <c r="S1680" s="78" t="n"/>
      <c r="T1680" s="78" t="n"/>
      <c r="U1680" s="78" t="n"/>
      <c r="V1680" s="78" t="n"/>
      <c r="W1680" s="78" t="n"/>
      <c r="X1680" s="78" t="n"/>
      <c r="Y1680" s="78" t="n"/>
      <c r="Z1680" s="78" t="n"/>
      <c r="AA1680" s="40" t="n"/>
      <c r="AB1680" s="40" t="n"/>
      <c r="AC1680" s="40" t="n"/>
      <c r="AD1680" s="40" t="n"/>
      <c r="AE1680" s="40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</row>
    <row r="1681" ht="15.75" customHeight="1"/>
    <row r="1682" ht="15.75" customHeight="1">
      <c r="B1682" s="5" t="n"/>
      <c r="C1682" s="6" t="n"/>
      <c r="D1682" s="6" t="n"/>
      <c r="E1682" s="6" t="n"/>
      <c r="F1682" s="7" t="n"/>
      <c r="G1682" s="445" t="inlineStr">
        <is>
          <t>MOYENNE DE LA PERIODE DE RELEVE</t>
        </is>
      </c>
      <c r="H1682" s="446" t="n"/>
      <c r="I1682" s="446" t="n"/>
      <c r="J1682" s="446" t="n"/>
      <c r="K1682" s="446" t="n"/>
      <c r="L1682" s="446" t="n"/>
      <c r="M1682" s="446" t="n"/>
      <c r="N1682" s="446" t="n"/>
      <c r="O1682" s="446" t="n"/>
      <c r="P1682" s="446" t="n"/>
      <c r="Q1682" s="446" t="n"/>
      <c r="R1682" s="446" t="n"/>
      <c r="S1682" s="446" t="n"/>
      <c r="T1682" s="446" t="n"/>
      <c r="U1682" s="446" t="n"/>
      <c r="V1682" s="446" t="n"/>
      <c r="W1682" s="446" t="n"/>
      <c r="X1682" s="446" t="n"/>
      <c r="Y1682" s="446" t="n"/>
      <c r="Z1682" s="446" t="n"/>
      <c r="AA1682" s="446" t="n"/>
      <c r="AB1682" s="446" t="n"/>
      <c r="AC1682" s="446" t="n"/>
      <c r="AD1682" s="446" t="n"/>
      <c r="AE1682" s="446" t="n"/>
      <c r="AF1682" s="446" t="n"/>
      <c r="AG1682" s="8" t="n"/>
      <c r="AH1682" s="8" t="n"/>
      <c r="AI1682" s="8" t="n"/>
      <c r="AJ1682" s="8" t="n"/>
      <c r="AK1682" s="8" t="n"/>
      <c r="AL1682" s="8" t="n"/>
      <c r="AM1682" s="9" t="n"/>
      <c r="AN1682" s="10" t="n"/>
    </row>
    <row r="1683" ht="15.75" customHeight="1">
      <c r="B1683" s="11" t="n"/>
      <c r="C1683" s="12" t="n"/>
      <c r="D1683" s="12" t="n"/>
      <c r="E1683" s="12" t="n"/>
      <c r="F1683" s="13" t="n"/>
      <c r="G1683" s="550" t="inlineStr">
        <is>
          <t>SENS1</t>
        </is>
      </c>
      <c r="H1683" s="427" t="n"/>
      <c r="I1683" s="427" t="n"/>
      <c r="J1683" s="428" t="n"/>
      <c r="K1683" s="444" t="inlineStr">
        <is>
          <t>Sens</t>
        </is>
      </c>
      <c r="L1683" s="440" t="n">
        <v>1</v>
      </c>
      <c r="M1683" s="447" t="inlineStr">
        <is>
          <t>Voie</t>
        </is>
      </c>
      <c r="N1683" s="440" t="n">
        <v>0</v>
      </c>
      <c r="O1683" s="14" t="n"/>
      <c r="P1683" s="15" t="n"/>
      <c r="Q1683" s="441" t="inlineStr">
        <is>
          <t>{{SECT_INFO}}</t>
        </is>
      </c>
      <c r="R1683" s="427" t="n"/>
      <c r="S1683" s="427" t="n"/>
      <c r="T1683" s="427" t="n"/>
      <c r="U1683" s="427" t="n"/>
      <c r="V1683" s="427" t="n"/>
      <c r="W1683" s="427" t="n"/>
      <c r="X1683" s="427" t="n"/>
      <c r="Y1683" s="428" t="n"/>
      <c r="Z1683" s="441" t="inlineStr">
        <is>
          <t>{{SURVEY_PERIOD}}</t>
        </is>
      </c>
      <c r="AA1683" s="427" t="n"/>
      <c r="AB1683" s="427" t="n"/>
      <c r="AC1683" s="427" t="n"/>
      <c r="AD1683" s="427" t="n"/>
      <c r="AE1683" s="427" t="n"/>
      <c r="AF1683" s="428" t="n"/>
      <c r="AG1683" s="441" t="inlineStr">
        <is>
          <t>Mode 4 / Seq = 60mn</t>
        </is>
      </c>
      <c r="AH1683" s="427" t="n"/>
      <c r="AI1683" s="427" t="n"/>
      <c r="AJ1683" s="427" t="n"/>
      <c r="AK1683" s="427" t="n"/>
      <c r="AL1683" s="427" t="n"/>
      <c r="AM1683" s="428" t="n"/>
      <c r="AN1683" s="16" t="n"/>
    </row>
    <row r="1684" ht="15.75" customHeight="1">
      <c r="B1684" s="11" t="n"/>
      <c r="C1684" s="12" t="n"/>
      <c r="D1684" s="12" t="n"/>
      <c r="E1684" s="12" t="n"/>
      <c r="F1684" s="13" t="n"/>
      <c r="G1684" s="431" t="n"/>
      <c r="J1684" s="433" t="n"/>
      <c r="K1684" s="434" t="n"/>
      <c r="L1684" s="435" t="n"/>
      <c r="M1684" s="435" t="n"/>
      <c r="N1684" s="435" t="n"/>
      <c r="O1684" s="17" t="n"/>
      <c r="P1684" s="18" t="n"/>
      <c r="Q1684" s="434" t="n"/>
      <c r="R1684" s="435" t="n"/>
      <c r="S1684" s="435" t="n"/>
      <c r="T1684" s="435" t="n"/>
      <c r="U1684" s="435" t="n"/>
      <c r="V1684" s="435" t="n"/>
      <c r="W1684" s="435" t="n"/>
      <c r="X1684" s="435" t="n"/>
      <c r="Y1684" s="436" t="n"/>
      <c r="Z1684" s="434" t="n"/>
      <c r="AA1684" s="435" t="n"/>
      <c r="AB1684" s="435" t="n"/>
      <c r="AC1684" s="435" t="n"/>
      <c r="AD1684" s="435" t="n"/>
      <c r="AE1684" s="435" t="n"/>
      <c r="AF1684" s="436" t="n"/>
      <c r="AG1684" s="434" t="n"/>
      <c r="AH1684" s="435" t="n"/>
      <c r="AI1684" s="435" t="n"/>
      <c r="AJ1684" s="435" t="n"/>
      <c r="AK1684" s="435" t="n"/>
      <c r="AL1684" s="435" t="n"/>
      <c r="AM1684" s="436" t="n"/>
      <c r="AN1684" s="16" t="n"/>
    </row>
    <row r="1685" ht="15.75" customHeight="1">
      <c r="B1685" s="11" t="n"/>
      <c r="C1685" s="12" t="n"/>
      <c r="D1685" s="12" t="n"/>
      <c r="E1685" s="12" t="n"/>
      <c r="F1685" s="13" t="n"/>
      <c r="G1685" s="431" t="n"/>
      <c r="J1685" s="433" t="n"/>
      <c r="K1685" s="443" t="inlineStr">
        <is>
          <t>{{LOCATION}}</t>
        </is>
      </c>
      <c r="L1685" s="427" t="n"/>
      <c r="M1685" s="427" t="n"/>
      <c r="N1685" s="427" t="n"/>
      <c r="O1685" s="427" t="n"/>
      <c r="P1685" s="427" t="n"/>
      <c r="Q1685" s="427" t="n"/>
      <c r="R1685" s="427" t="n"/>
      <c r="S1685" s="427" t="n"/>
      <c r="T1685" s="427" t="n"/>
      <c r="U1685" s="427" t="n"/>
      <c r="V1685" s="427" t="n"/>
      <c r="W1685" s="427" t="n"/>
      <c r="X1685" s="427" t="n"/>
      <c r="Y1685" s="427" t="n"/>
      <c r="Z1685" s="427" t="n"/>
      <c r="AA1685" s="427" t="n"/>
      <c r="AB1685" s="427" t="n"/>
      <c r="AC1685" s="427" t="n"/>
      <c r="AD1685" s="427" t="n"/>
      <c r="AE1685" s="427" t="n"/>
      <c r="AF1685" s="427" t="n"/>
      <c r="AG1685" s="427" t="n"/>
      <c r="AH1685" s="427" t="n"/>
      <c r="AI1685" s="427" t="n"/>
      <c r="AJ1685" s="447" t="inlineStr">
        <is>
          <t>Page</t>
        </is>
      </c>
      <c r="AK1685" s="442" t="inlineStr">
        <is>
          <t>-</t>
        </is>
      </c>
      <c r="AL1685" s="19" t="n"/>
      <c r="AM1685" s="20" t="n"/>
      <c r="AN1685" s="21" t="n"/>
    </row>
    <row r="1686" ht="15.75" customHeight="1">
      <c r="B1686" s="22" t="n"/>
      <c r="C1686" s="23" t="n"/>
      <c r="D1686" s="23" t="n"/>
      <c r="E1686" s="23" t="n"/>
      <c r="F1686" s="24" t="n"/>
      <c r="G1686" s="434" t="n"/>
      <c r="H1686" s="435" t="n"/>
      <c r="I1686" s="435" t="n"/>
      <c r="J1686" s="436" t="n"/>
      <c r="K1686" s="434" t="n"/>
      <c r="L1686" s="435" t="n"/>
      <c r="M1686" s="435" t="n"/>
      <c r="N1686" s="435" t="n"/>
      <c r="O1686" s="435" t="n"/>
      <c r="P1686" s="435" t="n"/>
      <c r="Q1686" s="435" t="n"/>
      <c r="R1686" s="435" t="n"/>
      <c r="S1686" s="435" t="n"/>
      <c r="T1686" s="435" t="n"/>
      <c r="U1686" s="435" t="n"/>
      <c r="V1686" s="435" t="n"/>
      <c r="W1686" s="435" t="n"/>
      <c r="X1686" s="435" t="n"/>
      <c r="Y1686" s="435" t="n"/>
      <c r="Z1686" s="435" t="n"/>
      <c r="AA1686" s="435" t="n"/>
      <c r="AB1686" s="435" t="n"/>
      <c r="AC1686" s="435" t="n"/>
      <c r="AD1686" s="435" t="n"/>
      <c r="AE1686" s="435" t="n"/>
      <c r="AF1686" s="435" t="n"/>
      <c r="AG1686" s="435" t="n"/>
      <c r="AH1686" s="435" t="n"/>
      <c r="AI1686" s="435" t="n"/>
      <c r="AJ1686" s="435" t="n"/>
      <c r="AK1686" s="435" t="n"/>
      <c r="AL1686" s="25" t="n"/>
      <c r="AM1686" s="26" t="n"/>
    </row>
    <row r="1687" ht="15.75" customFormat="1" customHeight="1" s="27">
      <c r="B1687" s="28" t="n"/>
      <c r="C1687" s="29" t="n"/>
      <c r="D1687" s="29" t="n"/>
      <c r="E1687" s="29" t="n"/>
      <c r="F1687" s="29" t="n"/>
      <c r="G1687" s="29" t="n"/>
      <c r="H1687" s="29" t="n"/>
      <c r="I1687" s="29" t="n"/>
      <c r="J1687" s="29" t="n"/>
      <c r="K1687" s="29" t="n"/>
      <c r="L1687" s="29" t="n"/>
      <c r="M1687" s="29" t="n"/>
      <c r="N1687" s="29" t="n"/>
      <c r="O1687" s="29" t="n"/>
      <c r="P1687" s="29" t="n"/>
      <c r="Q1687" s="29" t="n"/>
      <c r="R1687" s="29" t="n"/>
      <c r="S1687" s="29" t="n"/>
      <c r="T1687" s="29" t="n"/>
      <c r="U1687" s="29" t="n"/>
      <c r="V1687" s="29" t="n"/>
      <c r="W1687" s="29" t="n"/>
      <c r="X1687" s="29" t="n"/>
      <c r="Y1687" s="29" t="n"/>
      <c r="Z1687" s="29" t="n"/>
      <c r="AO1687" s="3" t="n"/>
      <c r="AP1687" s="4" t="n"/>
      <c r="AQ1687" s="4" t="n"/>
      <c r="AR1687" s="4" t="n"/>
      <c r="AS1687" s="4" t="n"/>
    </row>
    <row r="1688" hidden="1" ht="15.75" customFormat="1" customHeight="1" s="30">
      <c r="B1688" s="31" t="inlineStr">
        <is>
          <t>Vitesses</t>
        </is>
      </c>
      <c r="C1688" s="31" t="n">
        <v>0</v>
      </c>
      <c r="D1688" s="31" t="n">
        <v>20</v>
      </c>
      <c r="E1688" s="31" t="n">
        <v>20</v>
      </c>
      <c r="F1688" s="31" t="n">
        <v>30</v>
      </c>
      <c r="G1688" s="31" t="n">
        <v>30</v>
      </c>
      <c r="H1688" s="31" t="n">
        <v>40</v>
      </c>
      <c r="I1688" s="31" t="n">
        <v>40</v>
      </c>
      <c r="J1688" s="31" t="n">
        <v>50</v>
      </c>
      <c r="K1688" s="31" t="n">
        <v>50</v>
      </c>
      <c r="L1688" s="31" t="n">
        <v>60</v>
      </c>
      <c r="M1688" s="31" t="n">
        <v>60</v>
      </c>
      <c r="N1688" s="31" t="n">
        <v>70</v>
      </c>
      <c r="O1688" s="31" t="n">
        <v>70</v>
      </c>
      <c r="P1688" s="31" t="n">
        <v>80</v>
      </c>
      <c r="Q1688" s="31" t="n">
        <v>80</v>
      </c>
      <c r="R1688" s="31" t="n">
        <v>90</v>
      </c>
      <c r="S1688" s="31" t="n">
        <v>90</v>
      </c>
      <c r="T1688" s="31" t="n">
        <v>100</v>
      </c>
      <c r="U1688" s="31" t="n">
        <v>100</v>
      </c>
      <c r="V1688" s="31" t="n">
        <v>110</v>
      </c>
      <c r="W1688" s="31" t="n">
        <v>110</v>
      </c>
      <c r="X1688" s="31" t="n">
        <v>120</v>
      </c>
      <c r="Y1688" s="31" t="n">
        <v>120</v>
      </c>
      <c r="Z1688" s="31" t="n">
        <v>130</v>
      </c>
      <c r="AO1688" s="3" t="n"/>
    </row>
    <row r="1689" ht="15.75" customHeight="1">
      <c r="B1689" s="450" t="n"/>
      <c r="C1689" s="32" t="n"/>
      <c r="D1689" s="32" t="inlineStr">
        <is>
          <t>&lt;20</t>
        </is>
      </c>
      <c r="E1689" s="32" t="n"/>
      <c r="F1689" s="32" t="inlineStr">
        <is>
          <t>20 - 30</t>
        </is>
      </c>
      <c r="G1689" s="32" t="n"/>
      <c r="H1689" s="32" t="inlineStr">
        <is>
          <t>30 - 40</t>
        </is>
      </c>
      <c r="I1689" s="32" t="n"/>
      <c r="J1689" s="32" t="inlineStr">
        <is>
          <t>40 - 50</t>
        </is>
      </c>
      <c r="K1689" s="32" t="n"/>
      <c r="L1689" s="32" t="inlineStr">
        <is>
          <t>50 - 60</t>
        </is>
      </c>
      <c r="M1689" s="32" t="n"/>
      <c r="N1689" s="32" t="inlineStr">
        <is>
          <t>60 - 70</t>
        </is>
      </c>
      <c r="O1689" s="32" t="n"/>
      <c r="P1689" s="32" t="inlineStr">
        <is>
          <t>70 - 80</t>
        </is>
      </c>
      <c r="Q1689" s="32" t="n"/>
      <c r="R1689" s="32" t="inlineStr">
        <is>
          <t>80 - 90</t>
        </is>
      </c>
      <c r="S1689" s="32" t="n"/>
      <c r="T1689" s="32" t="inlineStr">
        <is>
          <t>90 - 100</t>
        </is>
      </c>
      <c r="U1689" s="32" t="n"/>
      <c r="V1689" s="32" t="inlineStr">
        <is>
          <t>100 - 110</t>
        </is>
      </c>
      <c r="W1689" s="32" t="n"/>
      <c r="X1689" s="32" t="inlineStr">
        <is>
          <t>110 - 120</t>
        </is>
      </c>
      <c r="Y1689" s="32" t="n"/>
      <c r="Z1689" s="32" t="inlineStr">
        <is>
          <t>&gt;120</t>
        </is>
      </c>
      <c r="AA1689" s="33" t="n"/>
      <c r="AB1689" s="34" t="inlineStr">
        <is>
          <t>Vmoy(km/h)</t>
        </is>
      </c>
      <c r="AC1689" s="33" t="n"/>
      <c r="AD1689" s="35" t="inlineStr">
        <is>
          <t xml:space="preserve">     Débit</t>
        </is>
      </c>
      <c r="AE1689" s="34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</row>
    <row r="1690" ht="15.75" customHeight="1">
      <c r="B1690" s="434" t="n"/>
      <c r="C1690" s="37" t="inlineStr">
        <is>
          <t>VL</t>
        </is>
      </c>
      <c r="D1690" s="37" t="inlineStr">
        <is>
          <t>PL</t>
        </is>
      </c>
      <c r="E1690" s="37" t="inlineStr">
        <is>
          <t>VL</t>
        </is>
      </c>
      <c r="F1690" s="37" t="inlineStr">
        <is>
          <t>PL</t>
        </is>
      </c>
      <c r="G1690" s="37" t="inlineStr">
        <is>
          <t>VL</t>
        </is>
      </c>
      <c r="H1690" s="37" t="inlineStr">
        <is>
          <t>PL</t>
        </is>
      </c>
      <c r="I1690" s="37" t="inlineStr">
        <is>
          <t>VL</t>
        </is>
      </c>
      <c r="J1690" s="37" t="inlineStr">
        <is>
          <t>PL</t>
        </is>
      </c>
      <c r="K1690" s="37" t="inlineStr">
        <is>
          <t>VL</t>
        </is>
      </c>
      <c r="L1690" s="37" t="inlineStr">
        <is>
          <t>PL</t>
        </is>
      </c>
      <c r="M1690" s="37" t="inlineStr">
        <is>
          <t>VL</t>
        </is>
      </c>
      <c r="N1690" s="37" t="inlineStr">
        <is>
          <t>PL</t>
        </is>
      </c>
      <c r="O1690" s="37" t="inlineStr">
        <is>
          <t>VL</t>
        </is>
      </c>
      <c r="P1690" s="37" t="inlineStr">
        <is>
          <t>PL</t>
        </is>
      </c>
      <c r="Q1690" s="37" t="inlineStr">
        <is>
          <t>VL</t>
        </is>
      </c>
      <c r="R1690" s="37" t="inlineStr">
        <is>
          <t>PL</t>
        </is>
      </c>
      <c r="S1690" s="37" t="inlineStr">
        <is>
          <t>VL</t>
        </is>
      </c>
      <c r="T1690" s="37" t="inlineStr">
        <is>
          <t>PL</t>
        </is>
      </c>
      <c r="U1690" s="37" t="inlineStr">
        <is>
          <t>VL</t>
        </is>
      </c>
      <c r="V1690" s="37" t="inlineStr">
        <is>
          <t>PL</t>
        </is>
      </c>
      <c r="W1690" s="37" t="inlineStr">
        <is>
          <t>VL</t>
        </is>
      </c>
      <c r="X1690" s="37" t="inlineStr">
        <is>
          <t>PL</t>
        </is>
      </c>
      <c r="Y1690" s="37" t="inlineStr">
        <is>
          <t>VL</t>
        </is>
      </c>
      <c r="Z1690" s="37" t="inlineStr">
        <is>
          <t>PL</t>
        </is>
      </c>
      <c r="AA1690" s="38" t="inlineStr">
        <is>
          <t>VL</t>
        </is>
      </c>
      <c r="AB1690" s="39" t="inlineStr">
        <is>
          <t>PL</t>
        </is>
      </c>
      <c r="AC1690" s="38" t="inlineStr">
        <is>
          <t>VL</t>
        </is>
      </c>
      <c r="AD1690" s="37" t="inlineStr">
        <is>
          <t>PL</t>
        </is>
      </c>
      <c r="AE1690" s="39" t="inlineStr">
        <is>
          <t>TV</t>
        </is>
      </c>
      <c r="AF1690" s="40" t="n"/>
      <c r="AG1690" s="40" t="n"/>
      <c r="AH1690" s="40" t="n"/>
      <c r="AI1690" s="40" t="n"/>
      <c r="AJ1690" s="40" t="n"/>
      <c r="AK1690" s="40" t="n"/>
      <c r="AL1690" s="40" t="n"/>
      <c r="AM1690" s="40" t="n"/>
      <c r="AN1690" s="40" t="n"/>
    </row>
    <row r="1691" ht="15.75" customHeight="1">
      <c r="B1691" s="41" t="inlineStr">
        <is>
          <t>0h - 1h</t>
        </is>
      </c>
      <c r="C1691" s="42" t="n"/>
      <c r="D1691" s="42" t="n"/>
      <c r="E1691" s="42" t="n"/>
      <c r="F1691" s="42" t="n"/>
      <c r="G1691" s="42" t="n"/>
      <c r="H1691" s="42" t="n"/>
      <c r="I1691" s="42" t="n"/>
      <c r="J1691" s="42" t="n"/>
      <c r="K1691" s="42" t="n"/>
      <c r="L1691" s="42" t="n"/>
      <c r="M1691" s="42" t="n"/>
      <c r="N1691" s="42" t="n"/>
      <c r="O1691" s="42" t="n"/>
      <c r="P1691" s="42" t="n"/>
      <c r="Q1691" s="42" t="n"/>
      <c r="R1691" s="42" t="n"/>
      <c r="S1691" s="42" t="n"/>
      <c r="T1691" s="42" t="n"/>
      <c r="U1691" s="42" t="n"/>
      <c r="V1691" s="42" t="n"/>
      <c r="W1691" s="42" t="n"/>
      <c r="X1691" s="42" t="n"/>
      <c r="Y1691" s="42" t="n"/>
      <c r="Z1691" s="42" t="n"/>
      <c r="AA1691" s="43">
        <f>IF(AC1691=0,"",(C1691*(C$8+D$8)/2+E1691*(E$8+F$8)/2+G1691*(G$8+H$8)/2+I1691*(I$8+J$8)/2+K1691*(K$8+L$8)/2+M1691*(M$8+N$8)/2+O1691*(O$8+P$8)/2+Q1691*(Q$8+R$8)/2+S1691*(S$8+T$8)/2+U1691*(U$8+V$8)/2+W1691*(W$8+X$8)/2+Y1691*(Y$8+Z$8)/2)/AC1691)</f>
        <v/>
      </c>
      <c r="AB1691" s="44">
        <f>IF(AD1691=0,"",(D1691*(D$8+C$8)/2+F1691*(F$8+E$8)/2+H1691*(H$8+G$8)/2+J1691*(J$8+I$8)/2+L1691*(L$8+K$8)/2+N1691*(N$8+M$8)/2+P1691*(P$8+O$8)/2+R1691*(R$8+Q$8)/2+T1691*(T$8+S$8)/2+V1691*(V$8+U$8)/2+X1691*(X$8+W$8)/2+Z1691*(Z$8+Y$8)/2)/AD1691)</f>
        <v/>
      </c>
      <c r="AC1691" s="45">
        <f>SUM(C1691,E1691,G1691,I1691,K1691,M1691,O1691,Q1691,S1691,U1691,W1691,Y1691)</f>
        <v/>
      </c>
      <c r="AD1691" s="46">
        <f>SUM(D1691,F1691,H1691,J1691,L1691,N1691,P1691,R1691,T1691,V1691,X1691,Z1691)</f>
        <v/>
      </c>
      <c r="AE1691" s="47">
        <f>AC1691+AD1691</f>
        <v/>
      </c>
      <c r="AF1691" s="40" t="n"/>
      <c r="AG1691" s="40" t="n"/>
      <c r="AH1691" s="40" t="n"/>
      <c r="AI1691" s="40" t="n"/>
      <c r="AJ1691" s="40" t="n"/>
      <c r="AK1691" s="40" t="n"/>
      <c r="AL1691" s="40" t="n"/>
      <c r="AM1691" s="40" t="n"/>
      <c r="AN1691" s="40" t="n"/>
      <c r="AO1691" s="48">
        <f>TIME(HOUR(AP1691),MINUTE(AP1691),0)</f>
        <v/>
      </c>
      <c r="AP1691" s="48">
        <f>#REF!</f>
        <v/>
      </c>
    </row>
    <row r="1692" ht="15.75" customHeight="1">
      <c r="B1692" s="41" t="inlineStr">
        <is>
          <t>1h - 2h</t>
        </is>
      </c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  <c r="P1692" s="42" t="n"/>
      <c r="Q1692" s="42" t="n"/>
      <c r="R1692" s="42" t="n"/>
      <c r="S1692" s="42" t="n"/>
      <c r="T1692" s="42" t="n"/>
      <c r="U1692" s="42" t="n"/>
      <c r="V1692" s="42" t="n"/>
      <c r="W1692" s="42" t="n"/>
      <c r="X1692" s="42" t="n"/>
      <c r="Y1692" s="42" t="n"/>
      <c r="Z1692" s="42" t="n"/>
      <c r="AA1692" s="43">
        <f>IF(AC1692=0,"",(C1692*(C$8+D$8)/2+E1692*(E$8+F$8)/2+G1692*(G$8+H$8)/2+I1692*(I$8+J$8)/2+K1692*(K$8+L$8)/2+M1692*(M$8+N$8)/2+O1692*(O$8+P$8)/2+Q1692*(Q$8+R$8)/2+S1692*(S$8+T$8)/2+U1692*(U$8+V$8)/2+W1692*(W$8+X$8)/2+Y1692*(Y$8+Z$8)/2)/AC1692)</f>
        <v/>
      </c>
      <c r="AB1692" s="44">
        <f>IF(AD1692=0,"",(D1692*(D$8+C$8)/2+F1692*(F$8+E$8)/2+H1692*(H$8+G$8)/2+J1692*(J$8+I$8)/2+L1692*(L$8+K$8)/2+N1692*(N$8+M$8)/2+P1692*(P$8+O$8)/2+R1692*(R$8+Q$8)/2+T1692*(T$8+S$8)/2+V1692*(V$8+U$8)/2+X1692*(X$8+W$8)/2+Z1692*(Z$8+Y$8)/2)/AD1692)</f>
        <v/>
      </c>
      <c r="AC1692" s="45">
        <f>SUM(C1692,E1692,G1692,I1692,K1692,M1692,O1692,Q1692,S1692,U1692,W1692,Y1692)</f>
        <v/>
      </c>
      <c r="AD1692" s="46">
        <f>SUM(D1692,F1692,H1692,J1692,L1692,N1692,P1692,R1692,T1692,V1692,X1692,Z1692)</f>
        <v/>
      </c>
      <c r="AE1692" s="47">
        <f>AC1692+AD1692</f>
        <v/>
      </c>
      <c r="AF1692" s="40" t="n"/>
      <c r="AG1692" s="40" t="n"/>
      <c r="AH1692" s="40" t="n"/>
      <c r="AI1692" s="40" t="n"/>
      <c r="AJ1692" s="40" t="n"/>
      <c r="AK1692" s="40" t="n"/>
      <c r="AL1692" s="40" t="n"/>
      <c r="AM1692" s="40" t="n"/>
      <c r="AN1692" s="40" t="n"/>
      <c r="AO1692" s="48">
        <f>AO1691+TIME(0,60*$AH$43/24,0)</f>
        <v/>
      </c>
      <c r="AP1692" s="48">
        <f>AP1691+TIME(0,60*$AH$43/24,0)</f>
        <v/>
      </c>
    </row>
    <row r="1693" ht="15.75" customHeight="1">
      <c r="B1693" s="41" t="inlineStr">
        <is>
          <t>2h - 3h</t>
        </is>
      </c>
      <c r="C1693" s="42" t="n"/>
      <c r="D1693" s="42" t="n"/>
      <c r="E1693" s="42" t="n"/>
      <c r="F1693" s="42" t="n"/>
      <c r="G1693" s="42" t="n"/>
      <c r="H1693" s="42" t="n"/>
      <c r="I1693" s="42" t="n"/>
      <c r="J1693" s="42" t="n"/>
      <c r="K1693" s="42" t="n"/>
      <c r="L1693" s="42" t="n"/>
      <c r="M1693" s="42" t="n"/>
      <c r="N1693" s="42" t="n"/>
      <c r="O1693" s="42" t="n"/>
      <c r="P1693" s="42" t="n"/>
      <c r="Q1693" s="42" t="n"/>
      <c r="R1693" s="42" t="n"/>
      <c r="S1693" s="42" t="n"/>
      <c r="T1693" s="42" t="n"/>
      <c r="U1693" s="42" t="n"/>
      <c r="V1693" s="42" t="n"/>
      <c r="W1693" s="42" t="n"/>
      <c r="X1693" s="42" t="n"/>
      <c r="Y1693" s="42" t="n"/>
      <c r="Z1693" s="42" t="n"/>
      <c r="AA1693" s="43">
        <f>IF(AC1693=0,"",(C1693*(C$8+D$8)/2+E1693*(E$8+F$8)/2+G1693*(G$8+H$8)/2+I1693*(I$8+J$8)/2+K1693*(K$8+L$8)/2+M1693*(M$8+N$8)/2+O1693*(O$8+P$8)/2+Q1693*(Q$8+R$8)/2+S1693*(S$8+T$8)/2+U1693*(U$8+V$8)/2+W1693*(W$8+X$8)/2+Y1693*(Y$8+Z$8)/2)/AC1693)</f>
        <v/>
      </c>
      <c r="AB1693" s="44">
        <f>IF(AD1693=0,"",(D1693*(D$8+C$8)/2+F1693*(F$8+E$8)/2+H1693*(H$8+G$8)/2+J1693*(J$8+I$8)/2+L1693*(L$8+K$8)/2+N1693*(N$8+M$8)/2+P1693*(P$8+O$8)/2+R1693*(R$8+Q$8)/2+T1693*(T$8+S$8)/2+V1693*(V$8+U$8)/2+X1693*(X$8+W$8)/2+Z1693*(Z$8+Y$8)/2)/AD1693)</f>
        <v/>
      </c>
      <c r="AC1693" s="45">
        <f>SUM(C1693,E1693,G1693,I1693,K1693,M1693,O1693,Q1693,S1693,U1693,W1693,Y1693)</f>
        <v/>
      </c>
      <c r="AD1693" s="46">
        <f>SUM(D1693,F1693,H1693,J1693,L1693,N1693,P1693,R1693,T1693,V1693,X1693,Z1693)</f>
        <v/>
      </c>
      <c r="AE1693" s="47">
        <f>AC1693+AD1693</f>
        <v/>
      </c>
      <c r="AF1693" s="40" t="n"/>
      <c r="AG1693" s="40" t="n"/>
      <c r="AH1693" s="40" t="n"/>
      <c r="AI1693" s="40" t="n"/>
      <c r="AJ1693" s="40" t="n"/>
      <c r="AK1693" s="40" t="n"/>
      <c r="AL1693" s="40" t="n"/>
      <c r="AM1693" s="40" t="n"/>
      <c r="AN1693" s="40" t="n"/>
      <c r="AO1693" s="48">
        <f>AO1692+TIME(0,60*$AH$43/24,0)</f>
        <v/>
      </c>
      <c r="AP1693" s="48">
        <f>AP1692+TIME(0,60*$AH$43/24,0)</f>
        <v/>
      </c>
    </row>
    <row r="1694" ht="15.75" customHeight="1">
      <c r="B1694" s="41" t="inlineStr">
        <is>
          <t>3h - 4h</t>
        </is>
      </c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  <c r="P1694" s="42" t="n"/>
      <c r="Q1694" s="42" t="n"/>
      <c r="R1694" s="42" t="n"/>
      <c r="S1694" s="42" t="n"/>
      <c r="T1694" s="42" t="n"/>
      <c r="U1694" s="42" t="n"/>
      <c r="V1694" s="42" t="n"/>
      <c r="W1694" s="42" t="n"/>
      <c r="X1694" s="42" t="n"/>
      <c r="Y1694" s="42" t="n"/>
      <c r="Z1694" s="42" t="n"/>
      <c r="AA1694" s="43">
        <f>IF(AC1694=0,"",(C1694*(C$8+D$8)/2+E1694*(E$8+F$8)/2+G1694*(G$8+H$8)/2+I1694*(I$8+J$8)/2+K1694*(K$8+L$8)/2+M1694*(M$8+N$8)/2+O1694*(O$8+P$8)/2+Q1694*(Q$8+R$8)/2+S1694*(S$8+T$8)/2+U1694*(U$8+V$8)/2+W1694*(W$8+X$8)/2+Y1694*(Y$8+Z$8)/2)/AC1694)</f>
        <v/>
      </c>
      <c r="AB1694" s="44">
        <f>IF(AD1694=0,"",(D1694*(D$8+C$8)/2+F1694*(F$8+E$8)/2+H1694*(H$8+G$8)/2+J1694*(J$8+I$8)/2+L1694*(L$8+K$8)/2+N1694*(N$8+M$8)/2+P1694*(P$8+O$8)/2+R1694*(R$8+Q$8)/2+T1694*(T$8+S$8)/2+V1694*(V$8+U$8)/2+X1694*(X$8+W$8)/2+Z1694*(Z$8+Y$8)/2)/AD1694)</f>
        <v/>
      </c>
      <c r="AC1694" s="45">
        <f>SUM(C1694,E1694,G1694,I1694,K1694,M1694,O1694,Q1694,S1694,U1694,W1694,Y1694)</f>
        <v/>
      </c>
      <c r="AD1694" s="46">
        <f>SUM(D1694,F1694,H1694,J1694,L1694,N1694,P1694,R1694,T1694,V1694,X1694,Z1694)</f>
        <v/>
      </c>
      <c r="AE1694" s="47">
        <f>AC1694+AD1694</f>
        <v/>
      </c>
      <c r="AF1694" s="40" t="n"/>
      <c r="AG1694" s="40" t="n"/>
      <c r="AH1694" s="40" t="n"/>
      <c r="AI1694" s="40" t="n"/>
      <c r="AJ1694" s="40" t="n"/>
      <c r="AK1694" s="40" t="n"/>
      <c r="AL1694" s="40" t="n"/>
      <c r="AM1694" s="40" t="n"/>
      <c r="AN1694" s="40" t="n"/>
      <c r="AO1694" s="48">
        <f>AO1693+TIME(0,60*$AH$43/24,0)</f>
        <v/>
      </c>
      <c r="AP1694" s="48">
        <f>AP1693+TIME(0,60*$AH$43/24,0)</f>
        <v/>
      </c>
    </row>
    <row r="1695" ht="15.75" customHeight="1">
      <c r="B1695" s="41" t="inlineStr">
        <is>
          <t>4h - 5h</t>
        </is>
      </c>
      <c r="C1695" s="42" t="n"/>
      <c r="D1695" s="42" t="n"/>
      <c r="E1695" s="42" t="n"/>
      <c r="F1695" s="42" t="n"/>
      <c r="G1695" s="42" t="n"/>
      <c r="H1695" s="42" t="n"/>
      <c r="I1695" s="42" t="n"/>
      <c r="J1695" s="42" t="n"/>
      <c r="K1695" s="42" t="n"/>
      <c r="L1695" s="42" t="n"/>
      <c r="M1695" s="42" t="n"/>
      <c r="N1695" s="42" t="n"/>
      <c r="O1695" s="42" t="n"/>
      <c r="P1695" s="42" t="n"/>
      <c r="Q1695" s="42" t="n"/>
      <c r="R1695" s="42" t="n"/>
      <c r="S1695" s="42" t="n"/>
      <c r="T1695" s="42" t="n"/>
      <c r="U1695" s="42" t="n"/>
      <c r="V1695" s="42" t="n"/>
      <c r="W1695" s="42" t="n"/>
      <c r="X1695" s="42" t="n"/>
      <c r="Y1695" s="42" t="n"/>
      <c r="Z1695" s="42" t="n"/>
      <c r="AA1695" s="43">
        <f>IF(AC1695=0,"",(C1695*(C$8+D$8)/2+E1695*(E$8+F$8)/2+G1695*(G$8+H$8)/2+I1695*(I$8+J$8)/2+K1695*(K$8+L$8)/2+M1695*(M$8+N$8)/2+O1695*(O$8+P$8)/2+Q1695*(Q$8+R$8)/2+S1695*(S$8+T$8)/2+U1695*(U$8+V$8)/2+W1695*(W$8+X$8)/2+Y1695*(Y$8+Z$8)/2)/AC1695)</f>
        <v/>
      </c>
      <c r="AB1695" s="44">
        <f>IF(AD1695=0,"",(D1695*(D$8+C$8)/2+F1695*(F$8+E$8)/2+H1695*(H$8+G$8)/2+J1695*(J$8+I$8)/2+L1695*(L$8+K$8)/2+N1695*(N$8+M$8)/2+P1695*(P$8+O$8)/2+R1695*(R$8+Q$8)/2+T1695*(T$8+S$8)/2+V1695*(V$8+U$8)/2+X1695*(X$8+W$8)/2+Z1695*(Z$8+Y$8)/2)/AD1695)</f>
        <v/>
      </c>
      <c r="AC1695" s="45">
        <f>SUM(C1695,E1695,G1695,I1695,K1695,M1695,O1695,Q1695,S1695,U1695,W1695,Y1695)</f>
        <v/>
      </c>
      <c r="AD1695" s="46">
        <f>SUM(D1695,F1695,H1695,J1695,L1695,N1695,P1695,R1695,T1695,V1695,X1695,Z1695)</f>
        <v/>
      </c>
      <c r="AE1695" s="47">
        <f>AC1695+AD1695</f>
        <v/>
      </c>
      <c r="AF1695" s="40" t="n"/>
      <c r="AG1695" s="40" t="n"/>
      <c r="AH1695" s="40" t="n"/>
      <c r="AI1695" s="40" t="n"/>
      <c r="AJ1695" s="40" t="n"/>
      <c r="AK1695" s="40" t="n"/>
      <c r="AL1695" s="40" t="n"/>
      <c r="AM1695" s="40" t="n"/>
      <c r="AN1695" s="40" t="n"/>
      <c r="AO1695" s="48">
        <f>AO1694+TIME(0,60*$AH$43/24,0)</f>
        <v/>
      </c>
      <c r="AP1695" s="48">
        <f>AP1694+TIME(0,60*$AH$43/24,0)</f>
        <v/>
      </c>
    </row>
    <row r="1696" ht="15.75" customHeight="1">
      <c r="B1696" s="41" t="inlineStr">
        <is>
          <t>5h - 6h</t>
        </is>
      </c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  <c r="P1696" s="42" t="n"/>
      <c r="Q1696" s="42" t="n"/>
      <c r="R1696" s="42" t="n"/>
      <c r="S1696" s="42" t="n"/>
      <c r="T1696" s="42" t="n"/>
      <c r="U1696" s="42" t="n"/>
      <c r="V1696" s="42" t="n"/>
      <c r="W1696" s="42" t="n"/>
      <c r="X1696" s="42" t="n"/>
      <c r="Y1696" s="42" t="n"/>
      <c r="Z1696" s="42" t="n"/>
      <c r="AA1696" s="43">
        <f>IF(AC1696=0,"",(C1696*(C$8+D$8)/2+E1696*(E$8+F$8)/2+G1696*(G$8+H$8)/2+I1696*(I$8+J$8)/2+K1696*(K$8+L$8)/2+M1696*(M$8+N$8)/2+O1696*(O$8+P$8)/2+Q1696*(Q$8+R$8)/2+S1696*(S$8+T$8)/2+U1696*(U$8+V$8)/2+W1696*(W$8+X$8)/2+Y1696*(Y$8+Z$8)/2)/AC1696)</f>
        <v/>
      </c>
      <c r="AB1696" s="44">
        <f>IF(AD1696=0,"",(D1696*(D$8+C$8)/2+F1696*(F$8+E$8)/2+H1696*(H$8+G$8)/2+J1696*(J$8+I$8)/2+L1696*(L$8+K$8)/2+N1696*(N$8+M$8)/2+P1696*(P$8+O$8)/2+R1696*(R$8+Q$8)/2+T1696*(T$8+S$8)/2+V1696*(V$8+U$8)/2+X1696*(X$8+W$8)/2+Z1696*(Z$8+Y$8)/2)/AD1696)</f>
        <v/>
      </c>
      <c r="AC1696" s="45">
        <f>SUM(C1696,E1696,G1696,I1696,K1696,M1696,O1696,Q1696,S1696,U1696,W1696,Y1696)</f>
        <v/>
      </c>
      <c r="AD1696" s="46">
        <f>SUM(D1696,F1696,H1696,J1696,L1696,N1696,P1696,R1696,T1696,V1696,X1696,Z1696)</f>
        <v/>
      </c>
      <c r="AE1696" s="47">
        <f>AC1696+AD1696</f>
        <v/>
      </c>
      <c r="AF1696" s="40" t="n"/>
      <c r="AG1696" s="40" t="n"/>
      <c r="AH1696" s="40" t="n"/>
      <c r="AI1696" s="40" t="n"/>
      <c r="AJ1696" s="40" t="n"/>
      <c r="AK1696" s="40" t="n"/>
      <c r="AL1696" s="40" t="n"/>
      <c r="AM1696" s="40" t="n"/>
      <c r="AN1696" s="40" t="n"/>
      <c r="AO1696" s="48">
        <f>AO1695+TIME(0,60*$AH$43/24,0)</f>
        <v/>
      </c>
      <c r="AP1696" s="48">
        <f>AP1695+TIME(0,60*$AH$43/24,0)</f>
        <v/>
      </c>
    </row>
    <row r="1697" ht="15.75" customHeight="1">
      <c r="B1697" s="41" t="inlineStr">
        <is>
          <t>6h - 7h</t>
        </is>
      </c>
      <c r="C1697" s="42" t="n"/>
      <c r="D1697" s="42" t="n"/>
      <c r="E1697" s="42" t="n"/>
      <c r="F1697" s="42" t="n"/>
      <c r="G1697" s="42" t="n"/>
      <c r="H1697" s="42" t="n"/>
      <c r="I1697" s="42" t="n"/>
      <c r="J1697" s="42" t="n"/>
      <c r="K1697" s="42" t="n"/>
      <c r="L1697" s="42" t="n"/>
      <c r="M1697" s="42" t="n"/>
      <c r="N1697" s="42" t="n"/>
      <c r="O1697" s="42" t="n"/>
      <c r="P1697" s="42" t="n"/>
      <c r="Q1697" s="42" t="n"/>
      <c r="R1697" s="42" t="n"/>
      <c r="S1697" s="42" t="n"/>
      <c r="T1697" s="42" t="n"/>
      <c r="U1697" s="42" t="n"/>
      <c r="V1697" s="42" t="n"/>
      <c r="W1697" s="42" t="n"/>
      <c r="X1697" s="42" t="n"/>
      <c r="Y1697" s="42" t="n"/>
      <c r="Z1697" s="42" t="n"/>
      <c r="AA1697" s="43">
        <f>IF(AC1697=0,"",(C1697*(C$8+D$8)/2+E1697*(E$8+F$8)/2+G1697*(G$8+H$8)/2+I1697*(I$8+J$8)/2+K1697*(K$8+L$8)/2+M1697*(M$8+N$8)/2+O1697*(O$8+P$8)/2+Q1697*(Q$8+R$8)/2+S1697*(S$8+T$8)/2+U1697*(U$8+V$8)/2+W1697*(W$8+X$8)/2+Y1697*(Y$8+Z$8)/2)/AC1697)</f>
        <v/>
      </c>
      <c r="AB1697" s="44">
        <f>IF(AD1697=0,"",(D1697*(D$8+C$8)/2+F1697*(F$8+E$8)/2+H1697*(H$8+G$8)/2+J1697*(J$8+I$8)/2+L1697*(L$8+K$8)/2+N1697*(N$8+M$8)/2+P1697*(P$8+O$8)/2+R1697*(R$8+Q$8)/2+T1697*(T$8+S$8)/2+V1697*(V$8+U$8)/2+X1697*(X$8+W$8)/2+Z1697*(Z$8+Y$8)/2)/AD1697)</f>
        <v/>
      </c>
      <c r="AC1697" s="45">
        <f>SUM(C1697,E1697,G1697,I1697,K1697,M1697,O1697,Q1697,S1697,U1697,W1697,Y1697)</f>
        <v/>
      </c>
      <c r="AD1697" s="46">
        <f>SUM(D1697,F1697,H1697,J1697,L1697,N1697,P1697,R1697,T1697,V1697,X1697,Z1697)</f>
        <v/>
      </c>
      <c r="AE1697" s="47">
        <f>AC1697+AD1697</f>
        <v/>
      </c>
      <c r="AF1697" s="40" t="n"/>
      <c r="AG1697" s="40" t="n"/>
      <c r="AH1697" s="40" t="n"/>
      <c r="AI1697" s="40" t="n"/>
      <c r="AJ1697" s="40" t="n"/>
      <c r="AK1697" s="40" t="n"/>
      <c r="AL1697" s="40" t="n"/>
      <c r="AM1697" s="40" t="n"/>
      <c r="AN1697" s="40" t="n"/>
      <c r="AO1697" s="48">
        <f>AO1696+TIME(0,60*$AH$43/24,0)</f>
        <v/>
      </c>
      <c r="AP1697" s="48">
        <f>AP1696+TIME(0,60*$AH$43/24,0)</f>
        <v/>
      </c>
    </row>
    <row r="1698" ht="15.75" customHeight="1">
      <c r="B1698" s="41" t="inlineStr">
        <is>
          <t>7h - 8h</t>
        </is>
      </c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  <c r="P1698" s="42" t="n"/>
      <c r="Q1698" s="42" t="n"/>
      <c r="R1698" s="42" t="n"/>
      <c r="S1698" s="42" t="n"/>
      <c r="T1698" s="42" t="n"/>
      <c r="U1698" s="42" t="n"/>
      <c r="V1698" s="42" t="n"/>
      <c r="W1698" s="42" t="n"/>
      <c r="X1698" s="42" t="n"/>
      <c r="Y1698" s="42" t="n"/>
      <c r="Z1698" s="42" t="n"/>
      <c r="AA1698" s="43">
        <f>IF(AC1698=0,"",(C1698*(C$8+D$8)/2+E1698*(E$8+F$8)/2+G1698*(G$8+H$8)/2+I1698*(I$8+J$8)/2+K1698*(K$8+L$8)/2+M1698*(M$8+N$8)/2+O1698*(O$8+P$8)/2+Q1698*(Q$8+R$8)/2+S1698*(S$8+T$8)/2+U1698*(U$8+V$8)/2+W1698*(W$8+X$8)/2+Y1698*(Y$8+Z$8)/2)/AC1698)</f>
        <v/>
      </c>
      <c r="AB1698" s="44">
        <f>IF(AD1698=0,"",(D1698*(D$8+C$8)/2+F1698*(F$8+E$8)/2+H1698*(H$8+G$8)/2+J1698*(J$8+I$8)/2+L1698*(L$8+K$8)/2+N1698*(N$8+M$8)/2+P1698*(P$8+O$8)/2+R1698*(R$8+Q$8)/2+T1698*(T$8+S$8)/2+V1698*(V$8+U$8)/2+X1698*(X$8+W$8)/2+Z1698*(Z$8+Y$8)/2)/AD1698)</f>
        <v/>
      </c>
      <c r="AC1698" s="45">
        <f>SUM(C1698,E1698,G1698,I1698,K1698,M1698,O1698,Q1698,S1698,U1698,W1698,Y1698)</f>
        <v/>
      </c>
      <c r="AD1698" s="46">
        <f>SUM(D1698,F1698,H1698,J1698,L1698,N1698,P1698,R1698,T1698,V1698,X1698,Z1698)</f>
        <v/>
      </c>
      <c r="AE1698" s="47">
        <f>AC1698+AD1698</f>
        <v/>
      </c>
      <c r="AF1698" s="40" t="n"/>
      <c r="AG1698" s="40" t="n"/>
      <c r="AH1698" s="40" t="n"/>
      <c r="AI1698" s="40" t="n"/>
      <c r="AJ1698" s="40" t="n"/>
      <c r="AK1698" s="40" t="n"/>
      <c r="AL1698" s="40" t="n"/>
      <c r="AM1698" s="40" t="n"/>
      <c r="AN1698" s="40" t="n"/>
      <c r="AO1698" s="48">
        <f>AO1697+TIME(0,60*$AH$43/24,0)</f>
        <v/>
      </c>
      <c r="AP1698" s="48">
        <f>AP1697+TIME(0,60*$AH$43/24,0)</f>
        <v/>
      </c>
    </row>
    <row r="1699" ht="15.75" customHeight="1">
      <c r="B1699" s="41" t="inlineStr">
        <is>
          <t>8h - 9h</t>
        </is>
      </c>
      <c r="C1699" s="42" t="n"/>
      <c r="D1699" s="42" t="n"/>
      <c r="E1699" s="42" t="n"/>
      <c r="F1699" s="42" t="n"/>
      <c r="G1699" s="42" t="n"/>
      <c r="H1699" s="42" t="n"/>
      <c r="I1699" s="42" t="n"/>
      <c r="J1699" s="42" t="n"/>
      <c r="K1699" s="42" t="n"/>
      <c r="L1699" s="42" t="n"/>
      <c r="M1699" s="42" t="n"/>
      <c r="N1699" s="42" t="n"/>
      <c r="O1699" s="42" t="n"/>
      <c r="P1699" s="42" t="n"/>
      <c r="Q1699" s="42" t="n"/>
      <c r="R1699" s="42" t="n"/>
      <c r="S1699" s="42" t="n"/>
      <c r="T1699" s="42" t="n"/>
      <c r="U1699" s="42" t="n"/>
      <c r="V1699" s="42" t="n"/>
      <c r="W1699" s="42" t="n"/>
      <c r="X1699" s="42" t="n"/>
      <c r="Y1699" s="42" t="n"/>
      <c r="Z1699" s="42" t="n"/>
      <c r="AA1699" s="43">
        <f>IF(AC1699=0,"",(C1699*(C$8+D$8)/2+E1699*(E$8+F$8)/2+G1699*(G$8+H$8)/2+I1699*(I$8+J$8)/2+K1699*(K$8+L$8)/2+M1699*(M$8+N$8)/2+O1699*(O$8+P$8)/2+Q1699*(Q$8+R$8)/2+S1699*(S$8+T$8)/2+U1699*(U$8+V$8)/2+W1699*(W$8+X$8)/2+Y1699*(Y$8+Z$8)/2)/AC1699)</f>
        <v/>
      </c>
      <c r="AB1699" s="44">
        <f>IF(AD1699=0,"",(D1699*(D$8+C$8)/2+F1699*(F$8+E$8)/2+H1699*(H$8+G$8)/2+J1699*(J$8+I$8)/2+L1699*(L$8+K$8)/2+N1699*(N$8+M$8)/2+P1699*(P$8+O$8)/2+R1699*(R$8+Q$8)/2+T1699*(T$8+S$8)/2+V1699*(V$8+U$8)/2+X1699*(X$8+W$8)/2+Z1699*(Z$8+Y$8)/2)/AD1699)</f>
        <v/>
      </c>
      <c r="AC1699" s="45">
        <f>SUM(C1699,E1699,G1699,I1699,K1699,M1699,O1699,Q1699,S1699,U1699,W1699,Y1699)</f>
        <v/>
      </c>
      <c r="AD1699" s="46">
        <f>SUM(D1699,F1699,H1699,J1699,L1699,N1699,P1699,R1699,T1699,V1699,X1699,Z1699)</f>
        <v/>
      </c>
      <c r="AE1699" s="47">
        <f>AC1699+AD1699</f>
        <v/>
      </c>
      <c r="AF1699" s="40" t="n"/>
      <c r="AG1699" s="40" t="n"/>
      <c r="AH1699" s="40" t="n"/>
      <c r="AI1699" s="40" t="n"/>
      <c r="AJ1699" s="40" t="n"/>
      <c r="AK1699" s="40" t="n"/>
      <c r="AL1699" s="40" t="n"/>
      <c r="AM1699" s="40" t="n"/>
      <c r="AN1699" s="40" t="n"/>
      <c r="AO1699" s="48">
        <f>AO1698+TIME(0,60*$AH$43/24,0)</f>
        <v/>
      </c>
      <c r="AP1699" s="48">
        <f>AP1698+TIME(0,60*$AH$43/24,0)</f>
        <v/>
      </c>
    </row>
    <row r="1700" ht="15.75" customHeight="1">
      <c r="B1700" s="41" t="inlineStr">
        <is>
          <t>9h - 10h</t>
        </is>
      </c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  <c r="P1700" s="42" t="n"/>
      <c r="Q1700" s="42" t="n"/>
      <c r="R1700" s="42" t="n"/>
      <c r="S1700" s="42" t="n"/>
      <c r="T1700" s="42" t="n"/>
      <c r="U1700" s="42" t="n"/>
      <c r="V1700" s="42" t="n"/>
      <c r="W1700" s="42" t="n"/>
      <c r="X1700" s="42" t="n"/>
      <c r="Y1700" s="42" t="n"/>
      <c r="Z1700" s="42" t="n"/>
      <c r="AA1700" s="43">
        <f>IF(AC1700=0,"",(C1700*(C$8+D$8)/2+E1700*(E$8+F$8)/2+G1700*(G$8+H$8)/2+I1700*(I$8+J$8)/2+K1700*(K$8+L$8)/2+M1700*(M$8+N$8)/2+O1700*(O$8+P$8)/2+Q1700*(Q$8+R$8)/2+S1700*(S$8+T$8)/2+U1700*(U$8+V$8)/2+W1700*(W$8+X$8)/2+Y1700*(Y$8+Z$8)/2)/AC1700)</f>
        <v/>
      </c>
      <c r="AB1700" s="44">
        <f>IF(AD1700=0,"",(D1700*(D$8+C$8)/2+F1700*(F$8+E$8)/2+H1700*(H$8+G$8)/2+J1700*(J$8+I$8)/2+L1700*(L$8+K$8)/2+N1700*(N$8+M$8)/2+P1700*(P$8+O$8)/2+R1700*(R$8+Q$8)/2+T1700*(T$8+S$8)/2+V1700*(V$8+U$8)/2+X1700*(X$8+W$8)/2+Z1700*(Z$8+Y$8)/2)/AD1700)</f>
        <v/>
      </c>
      <c r="AC1700" s="45">
        <f>SUM(C1700,E1700,G1700,I1700,K1700,M1700,O1700,Q1700,S1700,U1700,W1700,Y1700)</f>
        <v/>
      </c>
      <c r="AD1700" s="46">
        <f>SUM(D1700,F1700,H1700,J1700,L1700,N1700,P1700,R1700,T1700,V1700,X1700,Z1700)</f>
        <v/>
      </c>
      <c r="AE1700" s="47">
        <f>AC1700+AD1700</f>
        <v/>
      </c>
      <c r="AF1700" s="40" t="n"/>
      <c r="AG1700" s="40" t="n"/>
      <c r="AH1700" s="40" t="n"/>
      <c r="AI1700" s="40" t="n"/>
      <c r="AJ1700" s="40" t="n"/>
      <c r="AK1700" s="40" t="n"/>
      <c r="AL1700" s="40" t="n"/>
      <c r="AM1700" s="40" t="n"/>
      <c r="AN1700" s="40" t="n"/>
      <c r="AO1700" s="48">
        <f>AO1699+TIME(0,60*$AH$43/24,0)</f>
        <v/>
      </c>
      <c r="AP1700" s="48">
        <f>AP1699+TIME(0,60*$AH$43/24,0)</f>
        <v/>
      </c>
    </row>
    <row r="1701" ht="15.75" customHeight="1">
      <c r="B1701" s="41" t="inlineStr">
        <is>
          <t>10h - 11h</t>
        </is>
      </c>
      <c r="C1701" s="42" t="n"/>
      <c r="D1701" s="42" t="n"/>
      <c r="E1701" s="42" t="n"/>
      <c r="F1701" s="42" t="n"/>
      <c r="G1701" s="42" t="n"/>
      <c r="H1701" s="42" t="n"/>
      <c r="I1701" s="42" t="n"/>
      <c r="J1701" s="42" t="n"/>
      <c r="K1701" s="42" t="n"/>
      <c r="L1701" s="42" t="n"/>
      <c r="M1701" s="42" t="n"/>
      <c r="N1701" s="42" t="n"/>
      <c r="O1701" s="42" t="n"/>
      <c r="P1701" s="42" t="n"/>
      <c r="Q1701" s="42" t="n"/>
      <c r="R1701" s="42" t="n"/>
      <c r="S1701" s="42" t="n"/>
      <c r="T1701" s="42" t="n"/>
      <c r="U1701" s="42" t="n"/>
      <c r="V1701" s="42" t="n"/>
      <c r="W1701" s="42" t="n"/>
      <c r="X1701" s="42" t="n"/>
      <c r="Y1701" s="42" t="n"/>
      <c r="Z1701" s="42" t="n"/>
      <c r="AA1701" s="43">
        <f>IF(AC1701=0,"",(C1701*(C$8+D$8)/2+E1701*(E$8+F$8)/2+G1701*(G$8+H$8)/2+I1701*(I$8+J$8)/2+K1701*(K$8+L$8)/2+M1701*(M$8+N$8)/2+O1701*(O$8+P$8)/2+Q1701*(Q$8+R$8)/2+S1701*(S$8+T$8)/2+U1701*(U$8+V$8)/2+W1701*(W$8+X$8)/2+Y1701*(Y$8+Z$8)/2)/AC1701)</f>
        <v/>
      </c>
      <c r="AB1701" s="44">
        <f>IF(AD1701=0,"",(D1701*(D$8+C$8)/2+F1701*(F$8+E$8)/2+H1701*(H$8+G$8)/2+J1701*(J$8+I$8)/2+L1701*(L$8+K$8)/2+N1701*(N$8+M$8)/2+P1701*(P$8+O$8)/2+R1701*(R$8+Q$8)/2+T1701*(T$8+S$8)/2+V1701*(V$8+U$8)/2+X1701*(X$8+W$8)/2+Z1701*(Z$8+Y$8)/2)/AD1701)</f>
        <v/>
      </c>
      <c r="AC1701" s="45">
        <f>SUM(C1701,E1701,G1701,I1701,K1701,M1701,O1701,Q1701,S1701,U1701,W1701,Y1701)</f>
        <v/>
      </c>
      <c r="AD1701" s="46">
        <f>SUM(D1701,F1701,H1701,J1701,L1701,N1701,P1701,R1701,T1701,V1701,X1701,Z1701)</f>
        <v/>
      </c>
      <c r="AE1701" s="47">
        <f>AC1701+AD1701</f>
        <v/>
      </c>
      <c r="AF1701" s="40" t="n"/>
      <c r="AG1701" s="40" t="n"/>
      <c r="AH1701" s="40" t="n"/>
      <c r="AI1701" s="40" t="n"/>
      <c r="AJ1701" s="40" t="n"/>
      <c r="AK1701" s="40" t="n"/>
      <c r="AL1701" s="40" t="n"/>
      <c r="AM1701" s="40" t="n"/>
      <c r="AN1701" s="40" t="n"/>
      <c r="AO1701" s="48">
        <f>AO1700+TIME(0,60*$AH$43/24,0)</f>
        <v/>
      </c>
      <c r="AP1701" s="48">
        <f>AP1700+TIME(0,60*$AH$43/24,0)</f>
        <v/>
      </c>
    </row>
    <row r="1702" ht="15.75" customHeight="1">
      <c r="B1702" s="41" t="inlineStr">
        <is>
          <t>11h - 12h</t>
        </is>
      </c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  <c r="P1702" s="42" t="n"/>
      <c r="Q1702" s="42" t="n"/>
      <c r="R1702" s="42" t="n"/>
      <c r="S1702" s="42" t="n"/>
      <c r="T1702" s="42" t="n"/>
      <c r="U1702" s="42" t="n"/>
      <c r="V1702" s="42" t="n"/>
      <c r="W1702" s="42" t="n"/>
      <c r="X1702" s="42" t="n"/>
      <c r="Y1702" s="42" t="n"/>
      <c r="Z1702" s="42" t="n"/>
      <c r="AA1702" s="43">
        <f>IF(AC1702=0,"",(C1702*(C$8+D$8)/2+E1702*(E$8+F$8)/2+G1702*(G$8+H$8)/2+I1702*(I$8+J$8)/2+K1702*(K$8+L$8)/2+M1702*(M$8+N$8)/2+O1702*(O$8+P$8)/2+Q1702*(Q$8+R$8)/2+S1702*(S$8+T$8)/2+U1702*(U$8+V$8)/2+W1702*(W$8+X$8)/2+Y1702*(Y$8+Z$8)/2)/AC1702)</f>
        <v/>
      </c>
      <c r="AB1702" s="44">
        <f>IF(AD1702=0,"",(D1702*(D$8+C$8)/2+F1702*(F$8+E$8)/2+H1702*(H$8+G$8)/2+J1702*(J$8+I$8)/2+L1702*(L$8+K$8)/2+N1702*(N$8+M$8)/2+P1702*(P$8+O$8)/2+R1702*(R$8+Q$8)/2+T1702*(T$8+S$8)/2+V1702*(V$8+U$8)/2+X1702*(X$8+W$8)/2+Z1702*(Z$8+Y$8)/2)/AD1702)</f>
        <v/>
      </c>
      <c r="AC1702" s="45">
        <f>SUM(C1702,E1702,G1702,I1702,K1702,M1702,O1702,Q1702,S1702,U1702,W1702,Y1702)</f>
        <v/>
      </c>
      <c r="AD1702" s="46">
        <f>SUM(D1702,F1702,H1702,J1702,L1702,N1702,P1702,R1702,T1702,V1702,X1702,Z1702)</f>
        <v/>
      </c>
      <c r="AE1702" s="47">
        <f>AC1702+AD1702</f>
        <v/>
      </c>
      <c r="AF1702" s="40" t="n"/>
      <c r="AG1702" s="40" t="n"/>
      <c r="AH1702" s="40" t="n"/>
      <c r="AI1702" s="40" t="n"/>
      <c r="AJ1702" s="40" t="n"/>
      <c r="AK1702" s="40" t="n"/>
      <c r="AL1702" s="40" t="n"/>
      <c r="AM1702" s="40" t="n"/>
      <c r="AN1702" s="40" t="n"/>
      <c r="AO1702" s="48">
        <f>AO1701+TIME(0,60*$AH$43/24,0)</f>
        <v/>
      </c>
      <c r="AP1702" s="48">
        <f>AP1701+TIME(0,60*$AH$43/24,0)</f>
        <v/>
      </c>
    </row>
    <row r="1703" ht="15.75" customHeight="1">
      <c r="B1703" s="41" t="inlineStr">
        <is>
          <t>12h - 13h</t>
        </is>
      </c>
      <c r="C1703" s="42" t="n"/>
      <c r="D1703" s="42" t="n"/>
      <c r="E1703" s="42" t="n"/>
      <c r="F1703" s="42" t="n"/>
      <c r="G1703" s="42" t="n"/>
      <c r="H1703" s="42" t="n"/>
      <c r="I1703" s="42" t="n"/>
      <c r="J1703" s="42" t="n"/>
      <c r="K1703" s="42" t="n"/>
      <c r="L1703" s="42" t="n"/>
      <c r="M1703" s="42" t="n"/>
      <c r="N1703" s="42" t="n"/>
      <c r="O1703" s="42" t="n"/>
      <c r="P1703" s="42" t="n"/>
      <c r="Q1703" s="42" t="n"/>
      <c r="R1703" s="42" t="n"/>
      <c r="S1703" s="42" t="n"/>
      <c r="T1703" s="42" t="n"/>
      <c r="U1703" s="42" t="n"/>
      <c r="V1703" s="42" t="n"/>
      <c r="W1703" s="42" t="n"/>
      <c r="X1703" s="42" t="n"/>
      <c r="Y1703" s="42" t="n"/>
      <c r="Z1703" s="42" t="n"/>
      <c r="AA1703" s="43">
        <f>IF(AC1703=0,"",(C1703*(C$8+D$8)/2+E1703*(E$8+F$8)/2+G1703*(G$8+H$8)/2+I1703*(I$8+J$8)/2+K1703*(K$8+L$8)/2+M1703*(M$8+N$8)/2+O1703*(O$8+P$8)/2+Q1703*(Q$8+R$8)/2+S1703*(S$8+T$8)/2+U1703*(U$8+V$8)/2+W1703*(W$8+X$8)/2+Y1703*(Y$8+Z$8)/2)/AC1703)</f>
        <v/>
      </c>
      <c r="AB1703" s="44">
        <f>IF(AD1703=0,"",(D1703*(D$8+C$8)/2+F1703*(F$8+E$8)/2+H1703*(H$8+G$8)/2+J1703*(J$8+I$8)/2+L1703*(L$8+K$8)/2+N1703*(N$8+M$8)/2+P1703*(P$8+O$8)/2+R1703*(R$8+Q$8)/2+T1703*(T$8+S$8)/2+V1703*(V$8+U$8)/2+X1703*(X$8+W$8)/2+Z1703*(Z$8+Y$8)/2)/AD1703)</f>
        <v/>
      </c>
      <c r="AC1703" s="45">
        <f>SUM(C1703,E1703,G1703,I1703,K1703,M1703,O1703,Q1703,S1703,U1703,W1703,Y1703)</f>
        <v/>
      </c>
      <c r="AD1703" s="46">
        <f>SUM(D1703,F1703,H1703,J1703,L1703,N1703,P1703,R1703,T1703,V1703,X1703,Z1703)</f>
        <v/>
      </c>
      <c r="AE1703" s="47">
        <f>AC1703+AD1703</f>
        <v/>
      </c>
      <c r="AF1703" s="40" t="n"/>
      <c r="AG1703" s="40" t="n"/>
      <c r="AH1703" s="40" t="n"/>
      <c r="AI1703" s="40" t="n"/>
      <c r="AJ1703" s="40" t="n"/>
      <c r="AK1703" s="40" t="n"/>
      <c r="AL1703" s="40" t="n"/>
      <c r="AM1703" s="40" t="n"/>
      <c r="AN1703" s="40" t="n"/>
      <c r="AO1703" s="48">
        <f>AO1702+TIME(0,60*$AH$43/24,0)</f>
        <v/>
      </c>
      <c r="AP1703" s="48">
        <f>AP1702+TIME(0,60*$AH$43/24,0)</f>
        <v/>
      </c>
    </row>
    <row r="1704" ht="15.75" customHeight="1">
      <c r="B1704" s="41" t="inlineStr">
        <is>
          <t>13h - 14h</t>
        </is>
      </c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  <c r="P1704" s="42" t="n"/>
      <c r="Q1704" s="42" t="n"/>
      <c r="R1704" s="42" t="n"/>
      <c r="S1704" s="42" t="n"/>
      <c r="T1704" s="42" t="n"/>
      <c r="U1704" s="42" t="n"/>
      <c r="V1704" s="42" t="n"/>
      <c r="W1704" s="42" t="n"/>
      <c r="X1704" s="42" t="n"/>
      <c r="Y1704" s="42" t="n"/>
      <c r="Z1704" s="42" t="n"/>
      <c r="AA1704" s="43">
        <f>IF(AC1704=0,"",(C1704*(C$8+D$8)/2+E1704*(E$8+F$8)/2+G1704*(G$8+H$8)/2+I1704*(I$8+J$8)/2+K1704*(K$8+L$8)/2+M1704*(M$8+N$8)/2+O1704*(O$8+P$8)/2+Q1704*(Q$8+R$8)/2+S1704*(S$8+T$8)/2+U1704*(U$8+V$8)/2+W1704*(W$8+X$8)/2+Y1704*(Y$8+Z$8)/2)/AC1704)</f>
        <v/>
      </c>
      <c r="AB1704" s="44">
        <f>IF(AD1704=0,"",(D1704*(D$8+C$8)/2+F1704*(F$8+E$8)/2+H1704*(H$8+G$8)/2+J1704*(J$8+I$8)/2+L1704*(L$8+K$8)/2+N1704*(N$8+M$8)/2+P1704*(P$8+O$8)/2+R1704*(R$8+Q$8)/2+T1704*(T$8+S$8)/2+V1704*(V$8+U$8)/2+X1704*(X$8+W$8)/2+Z1704*(Z$8+Y$8)/2)/AD1704)</f>
        <v/>
      </c>
      <c r="AC1704" s="45">
        <f>SUM(C1704,E1704,G1704,I1704,K1704,M1704,O1704,Q1704,S1704,U1704,W1704,Y1704)</f>
        <v/>
      </c>
      <c r="AD1704" s="46">
        <f>SUM(D1704,F1704,H1704,J1704,L1704,N1704,P1704,R1704,T1704,V1704,X1704,Z1704)</f>
        <v/>
      </c>
      <c r="AE1704" s="47">
        <f>AC1704+AD1704</f>
        <v/>
      </c>
      <c r="AF1704" s="40" t="n"/>
      <c r="AG1704" s="40" t="n"/>
      <c r="AH1704" s="40" t="n"/>
      <c r="AI1704" s="40" t="n"/>
      <c r="AJ1704" s="40" t="n"/>
      <c r="AK1704" s="40" t="n"/>
      <c r="AL1704" s="40" t="n"/>
      <c r="AM1704" s="40" t="n"/>
      <c r="AN1704" s="40" t="n"/>
      <c r="AO1704" s="48">
        <f>AO1703+TIME(0,60*$AH$43/24,0)</f>
        <v/>
      </c>
      <c r="AP1704" s="48">
        <f>AP1703+TIME(0,60*$AH$43/24,0)</f>
        <v/>
      </c>
    </row>
    <row r="1705" ht="15.75" customHeight="1">
      <c r="B1705" s="41" t="inlineStr">
        <is>
          <t>14h - 15h</t>
        </is>
      </c>
      <c r="C1705" s="42" t="n"/>
      <c r="D1705" s="42" t="n"/>
      <c r="E1705" s="42" t="n"/>
      <c r="F1705" s="42" t="n"/>
      <c r="G1705" s="42" t="n"/>
      <c r="H1705" s="42" t="n"/>
      <c r="I1705" s="42" t="n"/>
      <c r="J1705" s="42" t="n"/>
      <c r="K1705" s="42" t="n"/>
      <c r="L1705" s="42" t="n"/>
      <c r="M1705" s="42" t="n"/>
      <c r="N1705" s="42" t="n"/>
      <c r="O1705" s="42" t="n"/>
      <c r="P1705" s="42" t="n"/>
      <c r="Q1705" s="42" t="n"/>
      <c r="R1705" s="42" t="n"/>
      <c r="S1705" s="42" t="n"/>
      <c r="T1705" s="42" t="n"/>
      <c r="U1705" s="42" t="n"/>
      <c r="V1705" s="42" t="n"/>
      <c r="W1705" s="42" t="n"/>
      <c r="X1705" s="42" t="n"/>
      <c r="Y1705" s="42" t="n"/>
      <c r="Z1705" s="42" t="n"/>
      <c r="AA1705" s="43">
        <f>IF(AC1705=0,"",(C1705*(C$8+D$8)/2+E1705*(E$8+F$8)/2+G1705*(G$8+H$8)/2+I1705*(I$8+J$8)/2+K1705*(K$8+L$8)/2+M1705*(M$8+N$8)/2+O1705*(O$8+P$8)/2+Q1705*(Q$8+R$8)/2+S1705*(S$8+T$8)/2+U1705*(U$8+V$8)/2+W1705*(W$8+X$8)/2+Y1705*(Y$8+Z$8)/2)/AC1705)</f>
        <v/>
      </c>
      <c r="AB1705" s="44">
        <f>IF(AD1705=0,"",(D1705*(D$8+C$8)/2+F1705*(F$8+E$8)/2+H1705*(H$8+G$8)/2+J1705*(J$8+I$8)/2+L1705*(L$8+K$8)/2+N1705*(N$8+M$8)/2+P1705*(P$8+O$8)/2+R1705*(R$8+Q$8)/2+T1705*(T$8+S$8)/2+V1705*(V$8+U$8)/2+X1705*(X$8+W$8)/2+Z1705*(Z$8+Y$8)/2)/AD1705)</f>
        <v/>
      </c>
      <c r="AC1705" s="45">
        <f>SUM(C1705,E1705,G1705,I1705,K1705,M1705,O1705,Q1705,S1705,U1705,W1705,Y1705)</f>
        <v/>
      </c>
      <c r="AD1705" s="46">
        <f>SUM(D1705,F1705,H1705,J1705,L1705,N1705,P1705,R1705,T1705,V1705,X1705,Z1705)</f>
        <v/>
      </c>
      <c r="AE1705" s="47">
        <f>AC1705+AD1705</f>
        <v/>
      </c>
      <c r="AF1705" s="40" t="n"/>
      <c r="AG1705" s="40" t="n"/>
      <c r="AH1705" s="40" t="n"/>
      <c r="AI1705" s="40" t="n"/>
      <c r="AJ1705" s="40" t="n"/>
      <c r="AK1705" s="40" t="n"/>
      <c r="AL1705" s="40" t="n"/>
      <c r="AM1705" s="40" t="n"/>
      <c r="AN1705" s="40" t="n"/>
      <c r="AO1705" s="48">
        <f>AO1704+TIME(0,60*$AH$43/24,0)</f>
        <v/>
      </c>
      <c r="AP1705" s="48">
        <f>AP1704+TIME(0,60*$AH$43/24,0)</f>
        <v/>
      </c>
    </row>
    <row r="1706" ht="15.75" customHeight="1">
      <c r="B1706" s="41" t="inlineStr">
        <is>
          <t>15h - 16h</t>
        </is>
      </c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  <c r="P1706" s="42" t="n"/>
      <c r="Q1706" s="42" t="n"/>
      <c r="R1706" s="42" t="n"/>
      <c r="S1706" s="42" t="n"/>
      <c r="T1706" s="42" t="n"/>
      <c r="U1706" s="42" t="n"/>
      <c r="V1706" s="42" t="n"/>
      <c r="W1706" s="42" t="n"/>
      <c r="X1706" s="42" t="n"/>
      <c r="Y1706" s="42" t="n"/>
      <c r="Z1706" s="42" t="n"/>
      <c r="AA1706" s="43">
        <f>IF(AC1706=0,"",(C1706*(C$8+D$8)/2+E1706*(E$8+F$8)/2+G1706*(G$8+H$8)/2+I1706*(I$8+J$8)/2+K1706*(K$8+L$8)/2+M1706*(M$8+N$8)/2+O1706*(O$8+P$8)/2+Q1706*(Q$8+R$8)/2+S1706*(S$8+T$8)/2+U1706*(U$8+V$8)/2+W1706*(W$8+X$8)/2+Y1706*(Y$8+Z$8)/2)/AC1706)</f>
        <v/>
      </c>
      <c r="AB1706" s="44">
        <f>IF(AD1706=0,"",(D1706*(D$8+C$8)/2+F1706*(F$8+E$8)/2+H1706*(H$8+G$8)/2+J1706*(J$8+I$8)/2+L1706*(L$8+K$8)/2+N1706*(N$8+M$8)/2+P1706*(P$8+O$8)/2+R1706*(R$8+Q$8)/2+T1706*(T$8+S$8)/2+V1706*(V$8+U$8)/2+X1706*(X$8+W$8)/2+Z1706*(Z$8+Y$8)/2)/AD1706)</f>
        <v/>
      </c>
      <c r="AC1706" s="45">
        <f>SUM(C1706,E1706,G1706,I1706,K1706,M1706,O1706,Q1706,S1706,U1706,W1706,Y1706)</f>
        <v/>
      </c>
      <c r="AD1706" s="46">
        <f>SUM(D1706,F1706,H1706,J1706,L1706,N1706,P1706,R1706,T1706,V1706,X1706,Z1706)</f>
        <v/>
      </c>
      <c r="AE1706" s="47">
        <f>AC1706+AD1706</f>
        <v/>
      </c>
      <c r="AF1706" s="40" t="n"/>
      <c r="AG1706" s="40" t="n"/>
      <c r="AH1706" s="40" t="n"/>
      <c r="AI1706" s="40" t="n"/>
      <c r="AJ1706" s="40" t="n"/>
      <c r="AK1706" s="40" t="n"/>
      <c r="AL1706" s="40" t="n"/>
      <c r="AM1706" s="40" t="n"/>
      <c r="AN1706" s="40" t="n"/>
      <c r="AO1706" s="48">
        <f>AO1705+TIME(0,60*$AH$43/24,0)</f>
        <v/>
      </c>
      <c r="AP1706" s="48">
        <f>AP1705+TIME(0,60*$AH$43/24,0)</f>
        <v/>
      </c>
    </row>
    <row r="1707" ht="15.75" customHeight="1">
      <c r="B1707" s="41" t="inlineStr">
        <is>
          <t>16h - 17h</t>
        </is>
      </c>
      <c r="C1707" s="42" t="n"/>
      <c r="D1707" s="42" t="n"/>
      <c r="E1707" s="42" t="n"/>
      <c r="F1707" s="42" t="n"/>
      <c r="G1707" s="42" t="n"/>
      <c r="H1707" s="42" t="n"/>
      <c r="I1707" s="42" t="n"/>
      <c r="J1707" s="42" t="n"/>
      <c r="K1707" s="42" t="n"/>
      <c r="L1707" s="42" t="n"/>
      <c r="M1707" s="42" t="n"/>
      <c r="N1707" s="42" t="n"/>
      <c r="O1707" s="42" t="n"/>
      <c r="P1707" s="42" t="n"/>
      <c r="Q1707" s="42" t="n"/>
      <c r="R1707" s="42" t="n"/>
      <c r="S1707" s="42" t="n"/>
      <c r="T1707" s="42" t="n"/>
      <c r="U1707" s="42" t="n"/>
      <c r="V1707" s="42" t="n"/>
      <c r="W1707" s="42" t="n"/>
      <c r="X1707" s="42" t="n"/>
      <c r="Y1707" s="42" t="n"/>
      <c r="Z1707" s="42" t="n"/>
      <c r="AA1707" s="43">
        <f>IF(AC1707=0,"",(C1707*(C$8+D$8)/2+E1707*(E$8+F$8)/2+G1707*(G$8+H$8)/2+I1707*(I$8+J$8)/2+K1707*(K$8+L$8)/2+M1707*(M$8+N$8)/2+O1707*(O$8+P$8)/2+Q1707*(Q$8+R$8)/2+S1707*(S$8+T$8)/2+U1707*(U$8+V$8)/2+W1707*(W$8+X$8)/2+Y1707*(Y$8+Z$8)/2)/AC1707)</f>
        <v/>
      </c>
      <c r="AB1707" s="44">
        <f>IF(AD1707=0,"",(D1707*(D$8+C$8)/2+F1707*(F$8+E$8)/2+H1707*(H$8+G$8)/2+J1707*(J$8+I$8)/2+L1707*(L$8+K$8)/2+N1707*(N$8+M$8)/2+P1707*(P$8+O$8)/2+R1707*(R$8+Q$8)/2+T1707*(T$8+S$8)/2+V1707*(V$8+U$8)/2+X1707*(X$8+W$8)/2+Z1707*(Z$8+Y$8)/2)/AD1707)</f>
        <v/>
      </c>
      <c r="AC1707" s="45">
        <f>SUM(C1707,E1707,G1707,I1707,K1707,M1707,O1707,Q1707,S1707,U1707,W1707,Y1707)</f>
        <v/>
      </c>
      <c r="AD1707" s="46">
        <f>SUM(D1707,F1707,H1707,J1707,L1707,N1707,P1707,R1707,T1707,V1707,X1707,Z1707)</f>
        <v/>
      </c>
      <c r="AE1707" s="47">
        <f>AC1707+AD1707</f>
        <v/>
      </c>
      <c r="AF1707" s="40" t="n"/>
      <c r="AG1707" s="40" t="n"/>
      <c r="AH1707" s="40" t="n"/>
      <c r="AI1707" s="40" t="n"/>
      <c r="AJ1707" s="40" t="n"/>
      <c r="AK1707" s="40" t="n"/>
      <c r="AL1707" s="40" t="n"/>
      <c r="AM1707" s="40" t="n"/>
      <c r="AN1707" s="40" t="n"/>
      <c r="AO1707" s="48">
        <f>AO1706+TIME(0,60*$AH$43/24,0)</f>
        <v/>
      </c>
      <c r="AP1707" s="48">
        <f>AP1706+TIME(0,60*$AH$43/24,0)</f>
        <v/>
      </c>
    </row>
    <row r="1708" ht="15.75" customHeight="1">
      <c r="B1708" s="41" t="inlineStr">
        <is>
          <t>17h - 18h</t>
        </is>
      </c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  <c r="P1708" s="42" t="n"/>
      <c r="Q1708" s="42" t="n"/>
      <c r="R1708" s="42" t="n"/>
      <c r="S1708" s="42" t="n"/>
      <c r="T1708" s="42" t="n"/>
      <c r="U1708" s="42" t="n"/>
      <c r="V1708" s="42" t="n"/>
      <c r="W1708" s="42" t="n"/>
      <c r="X1708" s="42" t="n"/>
      <c r="Y1708" s="42" t="n"/>
      <c r="Z1708" s="42" t="n"/>
      <c r="AA1708" s="43">
        <f>IF(AC1708=0,"",(C1708*(C$8+D$8)/2+E1708*(E$8+F$8)/2+G1708*(G$8+H$8)/2+I1708*(I$8+J$8)/2+K1708*(K$8+L$8)/2+M1708*(M$8+N$8)/2+O1708*(O$8+P$8)/2+Q1708*(Q$8+R$8)/2+S1708*(S$8+T$8)/2+U1708*(U$8+V$8)/2+W1708*(W$8+X$8)/2+Y1708*(Y$8+Z$8)/2)/AC1708)</f>
        <v/>
      </c>
      <c r="AB1708" s="44">
        <f>IF(AD1708=0,"",(D1708*(D$8+C$8)/2+F1708*(F$8+E$8)/2+H1708*(H$8+G$8)/2+J1708*(J$8+I$8)/2+L1708*(L$8+K$8)/2+N1708*(N$8+M$8)/2+P1708*(P$8+O$8)/2+R1708*(R$8+Q$8)/2+T1708*(T$8+S$8)/2+V1708*(V$8+U$8)/2+X1708*(X$8+W$8)/2+Z1708*(Z$8+Y$8)/2)/AD1708)</f>
        <v/>
      </c>
      <c r="AC1708" s="45">
        <f>SUM(C1708,E1708,G1708,I1708,K1708,M1708,O1708,Q1708,S1708,U1708,W1708,Y1708)</f>
        <v/>
      </c>
      <c r="AD1708" s="46">
        <f>SUM(D1708,F1708,H1708,J1708,L1708,N1708,P1708,R1708,T1708,V1708,X1708,Z1708)</f>
        <v/>
      </c>
      <c r="AE1708" s="47">
        <f>AC1708+AD1708</f>
        <v/>
      </c>
      <c r="AF1708" s="40" t="n"/>
      <c r="AG1708" s="40" t="n"/>
      <c r="AH1708" s="40" t="n"/>
      <c r="AI1708" s="40" t="n"/>
      <c r="AJ1708" s="40" t="n"/>
      <c r="AK1708" s="40" t="n"/>
      <c r="AL1708" s="40" t="n"/>
      <c r="AM1708" s="40" t="n"/>
      <c r="AN1708" s="40" t="n"/>
      <c r="AO1708" s="48">
        <f>AO1707+TIME(0,60*$AH$43/24,0)</f>
        <v/>
      </c>
      <c r="AP1708" s="48">
        <f>AP1707+TIME(0,60*$AH$43/24,0)</f>
        <v/>
      </c>
    </row>
    <row r="1709" ht="15.75" customHeight="1">
      <c r="B1709" s="41" t="inlineStr">
        <is>
          <t>18h - 19h</t>
        </is>
      </c>
      <c r="C1709" s="42" t="n"/>
      <c r="D1709" s="42" t="n"/>
      <c r="E1709" s="42" t="n"/>
      <c r="F1709" s="42" t="n"/>
      <c r="G1709" s="42" t="n"/>
      <c r="H1709" s="42" t="n"/>
      <c r="I1709" s="42" t="n"/>
      <c r="J1709" s="42" t="n"/>
      <c r="K1709" s="42" t="n"/>
      <c r="L1709" s="42" t="n"/>
      <c r="M1709" s="42" t="n"/>
      <c r="N1709" s="42" t="n"/>
      <c r="O1709" s="42" t="n"/>
      <c r="P1709" s="42" t="n"/>
      <c r="Q1709" s="42" t="n"/>
      <c r="R1709" s="42" t="n"/>
      <c r="S1709" s="42" t="n"/>
      <c r="T1709" s="42" t="n"/>
      <c r="U1709" s="42" t="n"/>
      <c r="V1709" s="42" t="n"/>
      <c r="W1709" s="42" t="n"/>
      <c r="X1709" s="42" t="n"/>
      <c r="Y1709" s="42" t="n"/>
      <c r="Z1709" s="42" t="n"/>
      <c r="AA1709" s="43">
        <f>IF(AC1709=0,"",(C1709*(C$8+D$8)/2+E1709*(E$8+F$8)/2+G1709*(G$8+H$8)/2+I1709*(I$8+J$8)/2+K1709*(K$8+L$8)/2+M1709*(M$8+N$8)/2+O1709*(O$8+P$8)/2+Q1709*(Q$8+R$8)/2+S1709*(S$8+T$8)/2+U1709*(U$8+V$8)/2+W1709*(W$8+X$8)/2+Y1709*(Y$8+Z$8)/2)/AC1709)</f>
        <v/>
      </c>
      <c r="AB1709" s="44">
        <f>IF(AD1709=0,"",(D1709*(D$8+C$8)/2+F1709*(F$8+E$8)/2+H1709*(H$8+G$8)/2+J1709*(J$8+I$8)/2+L1709*(L$8+K$8)/2+N1709*(N$8+M$8)/2+P1709*(P$8+O$8)/2+R1709*(R$8+Q$8)/2+T1709*(T$8+S$8)/2+V1709*(V$8+U$8)/2+X1709*(X$8+W$8)/2+Z1709*(Z$8+Y$8)/2)/AD1709)</f>
        <v/>
      </c>
      <c r="AC1709" s="45">
        <f>SUM(C1709,E1709,G1709,I1709,K1709,M1709,O1709,Q1709,S1709,U1709,W1709,Y1709)</f>
        <v/>
      </c>
      <c r="AD1709" s="46">
        <f>SUM(D1709,F1709,H1709,J1709,L1709,N1709,P1709,R1709,T1709,V1709,X1709,Z1709)</f>
        <v/>
      </c>
      <c r="AE1709" s="47">
        <f>AC1709+AD1709</f>
        <v/>
      </c>
      <c r="AF1709" s="40" t="n"/>
      <c r="AG1709" s="40" t="n"/>
      <c r="AH1709" s="40" t="n"/>
      <c r="AI1709" s="40" t="n"/>
      <c r="AJ1709" s="40" t="n"/>
      <c r="AK1709" s="40" t="n"/>
      <c r="AL1709" s="40" t="n"/>
      <c r="AM1709" s="40" t="n"/>
      <c r="AN1709" s="40" t="n"/>
      <c r="AO1709" s="48">
        <f>AO1708+TIME(0,60*$AH$43/24,0)</f>
        <v/>
      </c>
      <c r="AP1709" s="48">
        <f>AP1708+TIME(0,60*$AH$43/24,0)</f>
        <v/>
      </c>
    </row>
    <row r="1710" ht="15.75" customHeight="1">
      <c r="B1710" s="41" t="inlineStr">
        <is>
          <t>19h - 20h</t>
        </is>
      </c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  <c r="P1710" s="42" t="n"/>
      <c r="Q1710" s="42" t="n"/>
      <c r="R1710" s="42" t="n"/>
      <c r="S1710" s="42" t="n"/>
      <c r="T1710" s="42" t="n"/>
      <c r="U1710" s="42" t="n"/>
      <c r="V1710" s="42" t="n"/>
      <c r="W1710" s="42" t="n"/>
      <c r="X1710" s="42" t="n"/>
      <c r="Y1710" s="42" t="n"/>
      <c r="Z1710" s="42" t="n"/>
      <c r="AA1710" s="43">
        <f>IF(AC1710=0,"",(C1710*(C$8+D$8)/2+E1710*(E$8+F$8)/2+G1710*(G$8+H$8)/2+I1710*(I$8+J$8)/2+K1710*(K$8+L$8)/2+M1710*(M$8+N$8)/2+O1710*(O$8+P$8)/2+Q1710*(Q$8+R$8)/2+S1710*(S$8+T$8)/2+U1710*(U$8+V$8)/2+W1710*(W$8+X$8)/2+Y1710*(Y$8+Z$8)/2)/AC1710)</f>
        <v/>
      </c>
      <c r="AB1710" s="44">
        <f>IF(AD1710=0,"",(D1710*(D$8+C$8)/2+F1710*(F$8+E$8)/2+H1710*(H$8+G$8)/2+J1710*(J$8+I$8)/2+L1710*(L$8+K$8)/2+N1710*(N$8+M$8)/2+P1710*(P$8+O$8)/2+R1710*(R$8+Q$8)/2+T1710*(T$8+S$8)/2+V1710*(V$8+U$8)/2+X1710*(X$8+W$8)/2+Z1710*(Z$8+Y$8)/2)/AD1710)</f>
        <v/>
      </c>
      <c r="AC1710" s="45">
        <f>SUM(C1710,E1710,G1710,I1710,K1710,M1710,O1710,Q1710,S1710,U1710,W1710,Y1710)</f>
        <v/>
      </c>
      <c r="AD1710" s="46">
        <f>SUM(D1710,F1710,H1710,J1710,L1710,N1710,P1710,R1710,T1710,V1710,X1710,Z1710)</f>
        <v/>
      </c>
      <c r="AE1710" s="47">
        <f>AC1710+AD1710</f>
        <v/>
      </c>
      <c r="AF1710" s="40" t="n"/>
      <c r="AG1710" s="40" t="n"/>
      <c r="AH1710" s="40" t="n"/>
      <c r="AI1710" s="40" t="n"/>
      <c r="AJ1710" s="40" t="n"/>
      <c r="AK1710" s="40" t="n"/>
      <c r="AL1710" s="40" t="n"/>
      <c r="AM1710" s="40" t="n"/>
      <c r="AN1710" s="40" t="n"/>
      <c r="AO1710" s="48">
        <f>AO1709+TIME(0,60*$AH$43/24,0)</f>
        <v/>
      </c>
      <c r="AP1710" s="48">
        <f>AP1709+TIME(0,60*$AH$43/24,0)</f>
        <v/>
      </c>
    </row>
    <row r="1711" ht="15.75" customHeight="1">
      <c r="B1711" s="41" t="inlineStr">
        <is>
          <t>20h - 21h</t>
        </is>
      </c>
      <c r="C1711" s="42" t="n"/>
      <c r="D1711" s="42" t="n"/>
      <c r="E1711" s="42" t="n"/>
      <c r="F1711" s="42" t="n"/>
      <c r="G1711" s="42" t="n"/>
      <c r="H1711" s="42" t="n"/>
      <c r="I1711" s="42" t="n"/>
      <c r="J1711" s="42" t="n"/>
      <c r="K1711" s="42" t="n"/>
      <c r="L1711" s="42" t="n"/>
      <c r="M1711" s="42" t="n"/>
      <c r="N1711" s="42" t="n"/>
      <c r="O1711" s="42" t="n"/>
      <c r="P1711" s="42" t="n"/>
      <c r="Q1711" s="42" t="n"/>
      <c r="R1711" s="42" t="n"/>
      <c r="S1711" s="42" t="n"/>
      <c r="T1711" s="42" t="n"/>
      <c r="U1711" s="42" t="n"/>
      <c r="V1711" s="42" t="n"/>
      <c r="W1711" s="42" t="n"/>
      <c r="X1711" s="42" t="n"/>
      <c r="Y1711" s="42" t="n"/>
      <c r="Z1711" s="42" t="n"/>
      <c r="AA1711" s="43">
        <f>IF(AC1711=0,"",(C1711*(C$8+D$8)/2+E1711*(E$8+F$8)/2+G1711*(G$8+H$8)/2+I1711*(I$8+J$8)/2+K1711*(K$8+L$8)/2+M1711*(M$8+N$8)/2+O1711*(O$8+P$8)/2+Q1711*(Q$8+R$8)/2+S1711*(S$8+T$8)/2+U1711*(U$8+V$8)/2+W1711*(W$8+X$8)/2+Y1711*(Y$8+Z$8)/2)/AC1711)</f>
        <v/>
      </c>
      <c r="AB1711" s="44">
        <f>IF(AD1711=0,"",(D1711*(D$8+C$8)/2+F1711*(F$8+E$8)/2+H1711*(H$8+G$8)/2+J1711*(J$8+I$8)/2+L1711*(L$8+K$8)/2+N1711*(N$8+M$8)/2+P1711*(P$8+O$8)/2+R1711*(R$8+Q$8)/2+T1711*(T$8+S$8)/2+V1711*(V$8+U$8)/2+X1711*(X$8+W$8)/2+Z1711*(Z$8+Y$8)/2)/AD1711)</f>
        <v/>
      </c>
      <c r="AC1711" s="45">
        <f>SUM(C1711,E1711,G1711,I1711,K1711,M1711,O1711,Q1711,S1711,U1711,W1711,Y1711)</f>
        <v/>
      </c>
      <c r="AD1711" s="46">
        <f>SUM(D1711,F1711,H1711,J1711,L1711,N1711,P1711,R1711,T1711,V1711,X1711,Z1711)</f>
        <v/>
      </c>
      <c r="AE1711" s="47">
        <f>AC1711+AD1711</f>
        <v/>
      </c>
      <c r="AF1711" s="40" t="n"/>
      <c r="AG1711" s="40" t="n"/>
      <c r="AH1711" s="40" t="n"/>
      <c r="AI1711" s="40" t="n"/>
      <c r="AJ1711" s="40" t="n"/>
      <c r="AK1711" s="40" t="n"/>
      <c r="AL1711" s="40" t="n"/>
      <c r="AM1711" s="40" t="n"/>
      <c r="AN1711" s="40" t="n"/>
      <c r="AO1711" s="48">
        <f>AO1710+TIME(0,60*$AH$43/24,0)</f>
        <v/>
      </c>
      <c r="AP1711" s="48">
        <f>AP1710+TIME(0,60*$AH$43/24,0)</f>
        <v/>
      </c>
    </row>
    <row r="1712" ht="15.75" customHeight="1">
      <c r="B1712" s="41" t="inlineStr">
        <is>
          <t>21h - 22h</t>
        </is>
      </c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  <c r="P1712" s="42" t="n"/>
      <c r="Q1712" s="42" t="n"/>
      <c r="R1712" s="42" t="n"/>
      <c r="S1712" s="42" t="n"/>
      <c r="T1712" s="42" t="n"/>
      <c r="U1712" s="42" t="n"/>
      <c r="V1712" s="42" t="n"/>
      <c r="W1712" s="42" t="n"/>
      <c r="X1712" s="42" t="n"/>
      <c r="Y1712" s="42" t="n"/>
      <c r="Z1712" s="42" t="n"/>
      <c r="AA1712" s="43">
        <f>IF(AC1712=0,"",(C1712*(C$8+D$8)/2+E1712*(E$8+F$8)/2+G1712*(G$8+H$8)/2+I1712*(I$8+J$8)/2+K1712*(K$8+L$8)/2+M1712*(M$8+N$8)/2+O1712*(O$8+P$8)/2+Q1712*(Q$8+R$8)/2+S1712*(S$8+T$8)/2+U1712*(U$8+V$8)/2+W1712*(W$8+X$8)/2+Y1712*(Y$8+Z$8)/2)/AC1712)</f>
        <v/>
      </c>
      <c r="AB1712" s="44">
        <f>IF(AD1712=0,"",(D1712*(D$8+C$8)/2+F1712*(F$8+E$8)/2+H1712*(H$8+G$8)/2+J1712*(J$8+I$8)/2+L1712*(L$8+K$8)/2+N1712*(N$8+M$8)/2+P1712*(P$8+O$8)/2+R1712*(R$8+Q$8)/2+T1712*(T$8+S$8)/2+V1712*(V$8+U$8)/2+X1712*(X$8+W$8)/2+Z1712*(Z$8+Y$8)/2)/AD1712)</f>
        <v/>
      </c>
      <c r="AC1712" s="45">
        <f>SUM(C1712,E1712,G1712,I1712,K1712,M1712,O1712,Q1712,S1712,U1712,W1712,Y1712)</f>
        <v/>
      </c>
      <c r="AD1712" s="46">
        <f>SUM(D1712,F1712,H1712,J1712,L1712,N1712,P1712,R1712,T1712,V1712,X1712,Z1712)</f>
        <v/>
      </c>
      <c r="AE1712" s="47">
        <f>AC1712+AD1712</f>
        <v/>
      </c>
      <c r="AF1712" s="40" t="n"/>
      <c r="AG1712" s="40" t="n"/>
      <c r="AH1712" s="40" t="n"/>
      <c r="AI1712" s="40" t="n"/>
      <c r="AJ1712" s="40" t="n"/>
      <c r="AK1712" s="40" t="n"/>
      <c r="AL1712" s="40" t="n"/>
      <c r="AM1712" s="40" t="n"/>
      <c r="AN1712" s="40" t="n"/>
      <c r="AO1712" s="48">
        <f>AO1711+TIME(0,60*$AH$43/24,0)</f>
        <v/>
      </c>
      <c r="AP1712" s="48">
        <f>AP1711+TIME(0,60*$AH$43/24,0)</f>
        <v/>
      </c>
    </row>
    <row r="1713" ht="15.75" customHeight="1">
      <c r="B1713" s="41" t="inlineStr">
        <is>
          <t>22h - 23h</t>
        </is>
      </c>
      <c r="C1713" s="42" t="n"/>
      <c r="D1713" s="42" t="n"/>
      <c r="E1713" s="42" t="n"/>
      <c r="F1713" s="42" t="n"/>
      <c r="G1713" s="42" t="n"/>
      <c r="H1713" s="42" t="n"/>
      <c r="I1713" s="42" t="n"/>
      <c r="J1713" s="42" t="n"/>
      <c r="K1713" s="42" t="n"/>
      <c r="L1713" s="42" t="n"/>
      <c r="M1713" s="42" t="n"/>
      <c r="N1713" s="42" t="n"/>
      <c r="O1713" s="42" t="n"/>
      <c r="P1713" s="42" t="n"/>
      <c r="Q1713" s="42" t="n"/>
      <c r="R1713" s="42" t="n"/>
      <c r="S1713" s="42" t="n"/>
      <c r="T1713" s="42" t="n"/>
      <c r="U1713" s="42" t="n"/>
      <c r="V1713" s="42" t="n"/>
      <c r="W1713" s="42" t="n"/>
      <c r="X1713" s="42" t="n"/>
      <c r="Y1713" s="42" t="n"/>
      <c r="Z1713" s="42" t="n"/>
      <c r="AA1713" s="43">
        <f>IF(AC1713=0,"",(C1713*(C$8+D$8)/2+E1713*(E$8+F$8)/2+G1713*(G$8+H$8)/2+I1713*(I$8+J$8)/2+K1713*(K$8+L$8)/2+M1713*(M$8+N$8)/2+O1713*(O$8+P$8)/2+Q1713*(Q$8+R$8)/2+S1713*(S$8+T$8)/2+U1713*(U$8+V$8)/2+W1713*(W$8+X$8)/2+Y1713*(Y$8+Z$8)/2)/AC1713)</f>
        <v/>
      </c>
      <c r="AB1713" s="44">
        <f>IF(AD1713=0,"",(D1713*(D$8+C$8)/2+F1713*(F$8+E$8)/2+H1713*(H$8+G$8)/2+J1713*(J$8+I$8)/2+L1713*(L$8+K$8)/2+N1713*(N$8+M$8)/2+P1713*(P$8+O$8)/2+R1713*(R$8+Q$8)/2+T1713*(T$8+S$8)/2+V1713*(V$8+U$8)/2+X1713*(X$8+W$8)/2+Z1713*(Z$8+Y$8)/2)/AD1713)</f>
        <v/>
      </c>
      <c r="AC1713" s="45">
        <f>SUM(C1713,E1713,G1713,I1713,K1713,M1713,O1713,Q1713,S1713,U1713,W1713,Y1713)</f>
        <v/>
      </c>
      <c r="AD1713" s="46">
        <f>SUM(D1713,F1713,H1713,J1713,L1713,N1713,P1713,R1713,T1713,V1713,X1713,Z1713)</f>
        <v/>
      </c>
      <c r="AE1713" s="47">
        <f>AC1713+AD1713</f>
        <v/>
      </c>
      <c r="AF1713" s="40" t="n"/>
      <c r="AG1713" s="40" t="n"/>
      <c r="AH1713" s="40" t="n"/>
      <c r="AI1713" s="40" t="n"/>
      <c r="AJ1713" s="40" t="n"/>
      <c r="AK1713" s="40" t="n"/>
      <c r="AL1713" s="40" t="n"/>
      <c r="AM1713" s="40" t="n"/>
      <c r="AN1713" s="40" t="n"/>
      <c r="AO1713" s="48">
        <f>AO1712+TIME(0,60*$AH$43/24,0)</f>
        <v/>
      </c>
      <c r="AP1713" s="48">
        <f>AP1712+TIME(0,60*$AH$43/24,0)</f>
        <v/>
      </c>
    </row>
    <row r="1714" ht="15.75" customHeight="1">
      <c r="B1714" s="41" t="inlineStr">
        <is>
          <t>23h - 0h</t>
        </is>
      </c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  <c r="P1714" s="42" t="n"/>
      <c r="Q1714" s="42" t="n"/>
      <c r="R1714" s="42" t="n"/>
      <c r="S1714" s="42" t="n"/>
      <c r="T1714" s="42" t="n"/>
      <c r="U1714" s="42" t="n"/>
      <c r="V1714" s="42" t="n"/>
      <c r="W1714" s="42" t="n"/>
      <c r="X1714" s="42" t="n"/>
      <c r="Y1714" s="42" t="n"/>
      <c r="Z1714" s="42" t="n"/>
      <c r="AA1714" s="43">
        <f>IF(AC1714=0,"",(C1714*(C$8+D$8)/2+E1714*(E$8+F$8)/2+G1714*(G$8+H$8)/2+I1714*(I$8+J$8)/2+K1714*(K$8+L$8)/2+M1714*(M$8+N$8)/2+O1714*(O$8+P$8)/2+Q1714*(Q$8+R$8)/2+S1714*(S$8+T$8)/2+U1714*(U$8+V$8)/2+W1714*(W$8+X$8)/2+Y1714*(Y$8+Z$8)/2)/AC1714)</f>
        <v/>
      </c>
      <c r="AB1714" s="44">
        <f>IF(AD1714=0,"",(D1714*(D$8+C$8)/2+F1714*(F$8+E$8)/2+H1714*(H$8+G$8)/2+J1714*(J$8+I$8)/2+L1714*(L$8+K$8)/2+N1714*(N$8+M$8)/2+P1714*(P$8+O$8)/2+R1714*(R$8+Q$8)/2+T1714*(T$8+S$8)/2+V1714*(V$8+U$8)/2+X1714*(X$8+W$8)/2+Z1714*(Z$8+Y$8)/2)/AD1714)</f>
        <v/>
      </c>
      <c r="AC1714" s="45">
        <f>SUM(C1714,E1714,G1714,I1714,K1714,M1714,O1714,Q1714,S1714,U1714,W1714,Y1714)</f>
        <v/>
      </c>
      <c r="AD1714" s="46">
        <f>SUM(D1714,F1714,H1714,J1714,L1714,N1714,P1714,R1714,T1714,V1714,X1714,Z1714)</f>
        <v/>
      </c>
      <c r="AE1714" s="47">
        <f>AC1714+AD1714</f>
        <v/>
      </c>
      <c r="AF1714" s="40" t="n"/>
      <c r="AG1714" s="40" t="n"/>
      <c r="AH1714" s="40" t="n"/>
      <c r="AI1714" s="40" t="n"/>
      <c r="AJ1714" s="40" t="n"/>
      <c r="AK1714" s="40" t="n"/>
      <c r="AL1714" s="40" t="n"/>
      <c r="AM1714" s="40" t="n"/>
      <c r="AN1714" s="40" t="n"/>
      <c r="AO1714" s="48">
        <f>AO1713+TIME(0,60*$AH$43/24,0)</f>
        <v/>
      </c>
      <c r="AP1714" s="48">
        <f>AP1713+TIME(0,60*$AH$43/24,0)</f>
        <v/>
      </c>
    </row>
    <row r="1715" ht="15.75" customHeight="1">
      <c r="B1715" s="49" t="n"/>
      <c r="C1715" s="42" t="n"/>
      <c r="D1715" s="42" t="n"/>
      <c r="E1715" s="42" t="n"/>
      <c r="F1715" s="42" t="n"/>
      <c r="G1715" s="42" t="n"/>
      <c r="H1715" s="42" t="n"/>
      <c r="I1715" s="42" t="n"/>
      <c r="J1715" s="42" t="n"/>
      <c r="K1715" s="42" t="n"/>
      <c r="L1715" s="42" t="n"/>
      <c r="M1715" s="42" t="n"/>
      <c r="N1715" s="42" t="n"/>
      <c r="O1715" s="42" t="n"/>
      <c r="P1715" s="42" t="n"/>
      <c r="Q1715" s="42" t="n"/>
      <c r="R1715" s="42" t="n"/>
      <c r="S1715" s="42" t="n"/>
      <c r="T1715" s="42" t="n"/>
      <c r="U1715" s="42" t="n"/>
      <c r="V1715" s="42" t="n"/>
      <c r="W1715" s="42" t="n"/>
      <c r="X1715" s="42" t="n"/>
      <c r="Y1715" s="42" t="n"/>
      <c r="Z1715" s="42" t="n"/>
      <c r="AA1715" s="43" t="n"/>
      <c r="AB1715" s="50" t="n"/>
      <c r="AC1715" s="43" t="n"/>
      <c r="AD1715" s="51" t="n"/>
      <c r="AE1715" s="52" t="n"/>
      <c r="AF1715" s="40" t="n"/>
      <c r="AG1715" s="40" t="n"/>
      <c r="AH1715" s="40" t="n"/>
      <c r="AI1715" s="40" t="n"/>
      <c r="AJ1715" s="40" t="n"/>
      <c r="AK1715" s="40" t="n"/>
      <c r="AL1715" s="40" t="n"/>
      <c r="AM1715" s="40" t="n"/>
      <c r="AN1715" s="40" t="n"/>
      <c r="AO1715" s="48">
        <f>AO1714+TIME(0,60*$AH$43/24,0)</f>
        <v/>
      </c>
      <c r="AP1715" s="48">
        <f>AP1714+TIME(0,60*$AH$43/24,0)</f>
        <v/>
      </c>
    </row>
    <row r="1716" ht="15.75" customHeight="1">
      <c r="B1716" s="53" t="inlineStr">
        <is>
          <t>TOTAL</t>
        </is>
      </c>
      <c r="C1716" s="54">
        <f>SUM(C1691:C1714)</f>
        <v/>
      </c>
      <c r="D1716" s="55">
        <f>SUM(D1691:D1714)</f>
        <v/>
      </c>
      <c r="E1716" s="54">
        <f>SUM(E1691:E1714)</f>
        <v/>
      </c>
      <c r="F1716" s="55">
        <f>SUM(F1691:F1714)</f>
        <v/>
      </c>
      <c r="G1716" s="54">
        <f>SUM(G1691:G1714)</f>
        <v/>
      </c>
      <c r="H1716" s="55">
        <f>SUM(H1691:H1714)</f>
        <v/>
      </c>
      <c r="I1716" s="54">
        <f>SUM(I1691:I1714)</f>
        <v/>
      </c>
      <c r="J1716" s="55">
        <f>SUM(J1691:J1714)</f>
        <v/>
      </c>
      <c r="K1716" s="54">
        <f>SUM(K1691:K1714)</f>
        <v/>
      </c>
      <c r="L1716" s="55">
        <f>SUM(L1691:L1714)</f>
        <v/>
      </c>
      <c r="M1716" s="54">
        <f>SUM(M1691:M1714)</f>
        <v/>
      </c>
      <c r="N1716" s="55">
        <f>SUM(N1691:N1714)</f>
        <v/>
      </c>
      <c r="O1716" s="54">
        <f>SUM(O1691:O1714)</f>
        <v/>
      </c>
      <c r="P1716" s="55">
        <f>SUM(P1691:P1714)</f>
        <v/>
      </c>
      <c r="Q1716" s="54">
        <f>SUM(Q1691:Q1714)</f>
        <v/>
      </c>
      <c r="R1716" s="55">
        <f>SUM(R1691:R1714)</f>
        <v/>
      </c>
      <c r="S1716" s="54">
        <f>SUM(S1691:S1714)</f>
        <v/>
      </c>
      <c r="T1716" s="55">
        <f>SUM(T1691:T1714)</f>
        <v/>
      </c>
      <c r="U1716" s="54">
        <f>SUM(U1691:U1714)</f>
        <v/>
      </c>
      <c r="V1716" s="55">
        <f>SUM(V1691:V1714)</f>
        <v/>
      </c>
      <c r="W1716" s="54">
        <f>SUM(W1691:W1714)</f>
        <v/>
      </c>
      <c r="X1716" s="55">
        <f>SUM(X1691:X1714)</f>
        <v/>
      </c>
      <c r="Y1716" s="54">
        <f>SUM(Y1691:Y1714)</f>
        <v/>
      </c>
      <c r="Z1716" s="55">
        <f>SUM(Z1691:Z1714)</f>
        <v/>
      </c>
      <c r="AA1716" s="43">
        <f>IF(AC1716=0,"",(C1716*(C$8+D$8)/2+E1716*(E$8+F$8)/2+G1716*(G$8+H$8)/2+I1716*(I$8+J$8)/2+K1716*(K$8+L$8)/2+M1716*(M$8+N$8)/2+O1716*(O$8+P$8)/2+Q1716*(Q$8+R$8)/2+S1716*(S$8+T$8)/2+U1716*(U$8+V$8)/2+W1716*(W$8+X$8)/2+Y1716*(Y$8+Z$8)/2)/AC1716)</f>
        <v/>
      </c>
      <c r="AB1716" s="44">
        <f>IF(AD1716=0,"",(D1716*(D$8+C$8)/2+F1716*(F$8+E$8)/2+H1716*(H$8+G$8)/2+J1716*(J$8+I$8)/2+L1716*(L$8+K$8)/2+N1716*(N$8+M$8)/2+P1716*(P$8+O$8)/2+R1716*(R$8+Q$8)/2+T1716*(T$8+S$8)/2+V1716*(V$8+U$8)/2+X1716*(X$8+W$8)/2+Z1716*(Z$8+Y$8)/2)/AD1716)</f>
        <v/>
      </c>
      <c r="AC1716" s="45">
        <f>SUM(AC1691:AC1714)</f>
        <v/>
      </c>
      <c r="AD1716" s="56">
        <f>SUM(AD1691:AD1714)</f>
        <v/>
      </c>
      <c r="AE1716" s="57">
        <f>SUM(AE1691:AE1714)</f>
        <v/>
      </c>
      <c r="AF1716" s="40" t="n"/>
      <c r="AG1716" s="40" t="n"/>
      <c r="AH1716" s="40" t="n"/>
      <c r="AI1716" s="40" t="n"/>
      <c r="AJ1716" s="40" t="n"/>
      <c r="AK1716" s="40" t="n"/>
      <c r="AL1716" s="40" t="n"/>
      <c r="AM1716" s="40" t="n"/>
      <c r="AN1716" s="40" t="n"/>
    </row>
    <row r="1717" ht="15.75" customHeight="1">
      <c r="B1717" s="53" t="inlineStr">
        <is>
          <t>%</t>
        </is>
      </c>
      <c r="C1717" s="58">
        <f>100*C1716/$AE1716</f>
        <v/>
      </c>
      <c r="D1717" s="59">
        <f>100*D1716/$AE1716</f>
        <v/>
      </c>
      <c r="E1717" s="58">
        <f>100*E1716/$AE1716</f>
        <v/>
      </c>
      <c r="F1717" s="59">
        <f>100*F1716/$AE1716</f>
        <v/>
      </c>
      <c r="G1717" s="58">
        <f>100*G1716/$AE1716</f>
        <v/>
      </c>
      <c r="H1717" s="59">
        <f>100*H1716/$AE1716</f>
        <v/>
      </c>
      <c r="I1717" s="58">
        <f>100*I1716/$AE1716</f>
        <v/>
      </c>
      <c r="J1717" s="59">
        <f>100*J1716/$AE1716</f>
        <v/>
      </c>
      <c r="K1717" s="58">
        <f>100*K1716/$AE1716</f>
        <v/>
      </c>
      <c r="L1717" s="59">
        <f>100*L1716/$AE1716</f>
        <v/>
      </c>
      <c r="M1717" s="58">
        <f>100*M1716/$AE1716</f>
        <v/>
      </c>
      <c r="N1717" s="59">
        <f>100*N1716/$AE1716</f>
        <v/>
      </c>
      <c r="O1717" s="58">
        <f>100*O1716/$AE1716</f>
        <v/>
      </c>
      <c r="P1717" s="59">
        <f>100*P1716/$AE1716</f>
        <v/>
      </c>
      <c r="Q1717" s="58">
        <f>100*Q1716/$AE1716</f>
        <v/>
      </c>
      <c r="R1717" s="59">
        <f>100*R1716/$AE1716</f>
        <v/>
      </c>
      <c r="S1717" s="58">
        <f>100*S1716/$AE1716</f>
        <v/>
      </c>
      <c r="T1717" s="59">
        <f>100*T1716/$AE1716</f>
        <v/>
      </c>
      <c r="U1717" s="58">
        <f>100*U1716/$AE1716</f>
        <v/>
      </c>
      <c r="V1717" s="59">
        <f>100*V1716/$AE1716</f>
        <v/>
      </c>
      <c r="W1717" s="58">
        <f>100*W1716/$AE1716</f>
        <v/>
      </c>
      <c r="X1717" s="59">
        <f>100*X1716/$AE1716</f>
        <v/>
      </c>
      <c r="Y1717" s="58">
        <f>100*Y1716/$AE1716</f>
        <v/>
      </c>
      <c r="Z1717" s="59">
        <f>100*Z1716/$AE1716</f>
        <v/>
      </c>
      <c r="AA1717" s="43" t="n"/>
      <c r="AB1717" s="60" t="n"/>
      <c r="AC1717" s="61">
        <f>AC1716/AE1716</f>
        <v/>
      </c>
      <c r="AD1717" s="62">
        <f>AD1716/AE1716</f>
        <v/>
      </c>
      <c r="AE1717" s="63" t="n"/>
      <c r="AF1717" s="40" t="n"/>
      <c r="AG1717" s="40" t="n"/>
      <c r="AH1717" s="40" t="n"/>
      <c r="AI1717" s="40" t="n"/>
      <c r="AJ1717" s="40" t="n"/>
      <c r="AK1717" s="40" t="n"/>
      <c r="AL1717" s="40" t="n"/>
      <c r="AM1717" s="40" t="n"/>
      <c r="AN1717" s="40" t="n"/>
    </row>
    <row r="1718" hidden="1" ht="15.75" customFormat="1" customHeight="1" s="30">
      <c r="B1718" s="64" t="inlineStr">
        <is>
          <t>% cumul VL</t>
        </is>
      </c>
      <c r="C1718" s="3">
        <f>100*C1716/$AC1716</f>
        <v/>
      </c>
      <c r="D1718" s="3" t="n"/>
      <c r="E1718" s="3">
        <f>100*E1716/$AC1716+C1718</f>
        <v/>
      </c>
      <c r="F1718" s="3" t="n"/>
      <c r="G1718" s="3">
        <f>100*G1716/$AC1716+E1718</f>
        <v/>
      </c>
      <c r="H1718" s="3" t="n"/>
      <c r="I1718" s="3">
        <f>100*I1716/$AC1716+G1718</f>
        <v/>
      </c>
      <c r="J1718" s="3" t="n"/>
      <c r="K1718" s="3">
        <f>100*K1716/$AC1716+I1718</f>
        <v/>
      </c>
      <c r="L1718" s="3" t="n"/>
      <c r="M1718" s="3">
        <f>100*M1716/$AC1716+K1718</f>
        <v/>
      </c>
      <c r="N1718" s="3" t="n"/>
      <c r="O1718" s="3">
        <f>100*O1716/$AC1716+M1718</f>
        <v/>
      </c>
      <c r="P1718" s="3" t="n"/>
      <c r="Q1718" s="3">
        <f>100*Q1716/$AC1716+O1718</f>
        <v/>
      </c>
      <c r="R1718" s="3" t="n"/>
      <c r="S1718" s="3">
        <f>100*S1716/$AC1716+Q1718</f>
        <v/>
      </c>
      <c r="T1718" s="3" t="n"/>
      <c r="U1718" s="3">
        <f>100*U1716/$AC1716+S1718</f>
        <v/>
      </c>
      <c r="V1718" s="3" t="n"/>
      <c r="W1718" s="3">
        <f>100*W1716/$AC1716+U1718</f>
        <v/>
      </c>
      <c r="X1718" s="3" t="n"/>
      <c r="Y1718" s="3">
        <f>100*Y1716/$AC1716+W1718</f>
        <v/>
      </c>
      <c r="Z1718" s="3" t="n"/>
      <c r="AB1718" s="65" t="n"/>
      <c r="AC1718" s="65" t="n"/>
      <c r="AD1718" s="65" t="n"/>
      <c r="AE1718" s="65" t="n"/>
      <c r="AO1718" s="3" t="n"/>
      <c r="AP1718" s="66" t="n"/>
      <c r="AQ1718" s="3" t="n"/>
      <c r="AS1718" s="3" t="n"/>
    </row>
    <row r="1719" hidden="1" ht="15.75" customFormat="1" customHeight="1" s="30">
      <c r="A1719" s="67" t="inlineStr">
        <is>
          <t>% cumul PL</t>
        </is>
      </c>
      <c r="D1719" s="3">
        <f>100*D1716/$AD1716</f>
        <v/>
      </c>
      <c r="E1719" s="3" t="n"/>
      <c r="F1719" s="3">
        <f>100*F1716/$AD1716+D1719</f>
        <v/>
      </c>
      <c r="G1719" s="3" t="n"/>
      <c r="H1719" s="3">
        <f>100*H1716/$AD1716+F1719</f>
        <v/>
      </c>
      <c r="I1719" s="3" t="n"/>
      <c r="J1719" s="3">
        <f>100*J1716/$AD1716+H1719</f>
        <v/>
      </c>
      <c r="K1719" s="3" t="n"/>
      <c r="L1719" s="3">
        <f>100*L1716/$AD1716+J1719</f>
        <v/>
      </c>
      <c r="M1719" s="3" t="n"/>
      <c r="N1719" s="3">
        <f>100*N1716/$AD1716+L1719</f>
        <v/>
      </c>
      <c r="O1719" s="3" t="n"/>
      <c r="P1719" s="3">
        <f>100*P1716/$AD1716+N1719</f>
        <v/>
      </c>
      <c r="Q1719" s="3" t="n"/>
      <c r="R1719" s="3">
        <f>100*R1716/$AD1716+P1719</f>
        <v/>
      </c>
      <c r="S1719" s="3" t="n"/>
      <c r="T1719" s="3">
        <f>100*T1716/$AD1716+R1719</f>
        <v/>
      </c>
      <c r="U1719" s="3" t="n"/>
      <c r="V1719" s="3">
        <f>100*V1716/$AD1716+T1719</f>
        <v/>
      </c>
      <c r="W1719" s="3" t="n"/>
      <c r="X1719" s="3">
        <f>100*X1716/$AD1716+V1719</f>
        <v/>
      </c>
      <c r="Y1719" s="3" t="n"/>
      <c r="Z1719" s="3">
        <f>100*Z1716/$AD1716+X1719</f>
        <v/>
      </c>
      <c r="AO1719" s="3" t="n"/>
    </row>
    <row r="1720" hidden="1" ht="15.75" customFormat="1" customHeight="1" s="30">
      <c r="B1720" s="31" t="inlineStr">
        <is>
          <t>% cumul TV</t>
        </is>
      </c>
      <c r="C1720" s="3">
        <f>(C1718*$AC1716+D1719*$AD1716)/$AE1716</f>
        <v/>
      </c>
      <c r="D1720" s="3" t="n"/>
      <c r="E1720" s="3">
        <f>(E1718*$AC1716+F1719*$AD1716)/$AE1716</f>
        <v/>
      </c>
      <c r="F1720" s="3" t="n"/>
      <c r="G1720" s="3">
        <f>(G1718*$AC1716+H1719*$AD1716)/$AE1716</f>
        <v/>
      </c>
      <c r="H1720" s="3" t="n"/>
      <c r="I1720" s="3">
        <f>(I1718*$AC1716+J1719*$AD1716)/$AE1716</f>
        <v/>
      </c>
      <c r="J1720" s="3" t="n"/>
      <c r="K1720" s="3">
        <f>(K1718*$AC1716+L1719*$AD1716)/$AE1716</f>
        <v/>
      </c>
      <c r="L1720" s="3" t="n"/>
      <c r="M1720" s="3">
        <f>(M1718*$AC1716+N1719*$AD1716)/$AE1716</f>
        <v/>
      </c>
      <c r="N1720" s="3" t="n"/>
      <c r="O1720" s="3">
        <f>(O1718*$AC1716+P1719*$AD1716)/$AE1716</f>
        <v/>
      </c>
      <c r="P1720" s="3" t="n"/>
      <c r="Q1720" s="3">
        <f>(Q1718*$AC1716+R1719*$AD1716)/$AE1716</f>
        <v/>
      </c>
      <c r="R1720" s="3" t="n"/>
      <c r="S1720" s="3">
        <f>(S1718*$AC1716+T1719*$AD1716)/$AE1716</f>
        <v/>
      </c>
      <c r="T1720" s="3" t="n"/>
      <c r="U1720" s="3">
        <f>(U1718*$AC1716+V1719*$AD1716)/$AE1716</f>
        <v/>
      </c>
      <c r="V1720" s="3" t="n"/>
      <c r="W1720" s="3">
        <f>(W1718*$AC1716+X1719*$AD1716)/$AE1716</f>
        <v/>
      </c>
      <c r="X1720" s="3" t="n"/>
      <c r="Y1720" s="3">
        <f>(Y1718*$AC1716+Z1719*$AD1716)/$AE1716</f>
        <v/>
      </c>
      <c r="Z1720" s="3" t="n"/>
      <c r="AO1720" s="3" t="n"/>
    </row>
    <row r="1721" ht="15.75" customHeight="1">
      <c r="B1721" s="68" t="n"/>
      <c r="C1721" s="40" t="n"/>
      <c r="D1721" s="40" t="n"/>
      <c r="E1721" s="40" t="n"/>
      <c r="F1721" s="40" t="n"/>
      <c r="G1721" s="40" t="n"/>
      <c r="H1721" s="40" t="n"/>
      <c r="I1721" s="40" t="n"/>
      <c r="J1721" s="40" t="n"/>
      <c r="K1721" s="40" t="n"/>
      <c r="L1721" s="40" t="n"/>
      <c r="M1721" s="40" t="n"/>
      <c r="N1721" s="40" t="n"/>
      <c r="O1721" s="40" t="n"/>
      <c r="P1721" s="40" t="n"/>
      <c r="Q1721" s="40" t="n"/>
      <c r="R1721" s="40" t="n"/>
      <c r="S1721" s="40" t="n"/>
      <c r="T1721" s="40" t="n"/>
      <c r="U1721" s="40" t="n"/>
      <c r="V1721" s="40" t="n"/>
      <c r="W1721" s="40" t="n"/>
      <c r="X1721" s="40" t="n"/>
      <c r="Y1721" s="40" t="n"/>
      <c r="Z1721" s="40" t="n"/>
      <c r="AA1721" s="40" t="n"/>
      <c r="AB1721" s="40" t="n"/>
      <c r="AC1721" s="40" t="n"/>
      <c r="AD1721" s="40" t="n"/>
      <c r="AE1721" s="40" t="n"/>
      <c r="AF1721" s="40" t="n"/>
      <c r="AG1721" s="40" t="n"/>
      <c r="AH1721" s="40" t="n"/>
      <c r="AI1721" s="40" t="n"/>
      <c r="AJ1721" s="40" t="n"/>
      <c r="AK1721" s="40" t="n"/>
      <c r="AL1721" s="40" t="n"/>
      <c r="AM1721" s="40" t="n"/>
      <c r="AN1721" s="40" t="n"/>
    </row>
    <row r="1722" ht="15.75" customHeight="1">
      <c r="B1722" s="69" t="inlineStr">
        <is>
          <t>CLASSIFICATION DES VITESSES PRATIQUEES</t>
        </is>
      </c>
      <c r="C1722" s="70" t="n"/>
      <c r="D1722" s="70" t="n"/>
      <c r="E1722" s="70" t="n"/>
      <c r="F1722" s="70" t="n"/>
      <c r="G1722" s="70" t="n"/>
      <c r="H1722" s="70" t="n"/>
      <c r="I1722" s="70" t="n"/>
      <c r="J1722" s="70" t="n"/>
      <c r="K1722" s="70" t="n"/>
      <c r="L1722" s="70" t="n"/>
      <c r="M1722" s="70" t="n"/>
      <c r="N1722" s="70" t="n"/>
      <c r="O1722" s="70" t="n"/>
      <c r="P1722" s="70" t="n"/>
      <c r="Q1722" s="70" t="n"/>
      <c r="R1722" s="70" t="n"/>
      <c r="S1722" s="70" t="n"/>
      <c r="T1722" s="70" t="n"/>
      <c r="U1722" s="70" t="n"/>
      <c r="V1722" s="70" t="n"/>
      <c r="W1722" s="70" t="n"/>
      <c r="X1722" s="70" t="n"/>
      <c r="Y1722" s="70" t="n"/>
      <c r="Z1722" s="71" t="n"/>
      <c r="AA1722" s="452" t="inlineStr">
        <is>
          <t>RECAPITULATIF</t>
        </is>
      </c>
      <c r="AB1722" s="446" t="n"/>
      <c r="AC1722" s="446" t="n"/>
      <c r="AD1722" s="446" t="n"/>
      <c r="AE1722" s="446" t="n"/>
      <c r="AF1722" s="446" t="n"/>
      <c r="AG1722" s="446" t="n"/>
      <c r="AH1722" s="446" t="n"/>
      <c r="AI1722" s="446" t="n"/>
      <c r="AJ1722" s="446" t="n"/>
      <c r="AK1722" s="446" t="n"/>
      <c r="AL1722" s="446" t="n"/>
      <c r="AM1722" s="449" t="n"/>
      <c r="AN1722" s="72" t="n"/>
    </row>
    <row r="1723" ht="15.75" customHeight="1">
      <c r="B1723" s="73" t="n"/>
      <c r="C1723" s="40" t="n"/>
      <c r="D1723" s="40" t="n"/>
      <c r="E1723" s="40" t="n"/>
      <c r="F1723" s="40" t="n"/>
      <c r="G1723" s="40" t="n"/>
      <c r="H1723" s="40" t="n"/>
      <c r="I1723" s="40" t="n"/>
      <c r="J1723" s="40" t="n"/>
      <c r="K1723" s="40" t="n"/>
      <c r="L1723" s="40" t="n"/>
      <c r="M1723" s="40" t="n"/>
      <c r="N1723" s="40" t="n"/>
      <c r="O1723" s="40" t="n"/>
      <c r="P1723" s="40" t="n"/>
      <c r="Q1723" s="40" t="n"/>
      <c r="R1723" s="40" t="n"/>
      <c r="S1723" s="40" t="n"/>
      <c r="T1723" s="40" t="n"/>
      <c r="U1723" s="40" t="n"/>
      <c r="V1723" s="40" t="n"/>
      <c r="W1723" s="40" t="n"/>
      <c r="X1723" s="40" t="n"/>
      <c r="Y1723" s="40" t="n"/>
      <c r="Z1723" s="40" t="n"/>
      <c r="AA1723" s="40" t="n"/>
      <c r="AB1723" s="40" t="n"/>
      <c r="AC1723" s="74" t="inlineStr">
        <is>
          <t>Vitesse limite =</t>
        </is>
      </c>
      <c r="AD1723" s="74" t="inlineStr">
        <is>
          <t>Vitesse limite =</t>
        </is>
      </c>
      <c r="AE1723" s="501" t="inlineStr">
        <is>
          <t>km/h</t>
        </is>
      </c>
      <c r="AF1723" s="40" t="inlineStr">
        <is>
          <t>{{VMAX}}</t>
        </is>
      </c>
      <c r="AG1723" s="74" t="inlineStr">
        <is>
          <t>Page =</t>
        </is>
      </c>
      <c r="AH1723" s="74" t="n">
        <v>24</v>
      </c>
      <c r="AI1723" s="501" t="inlineStr">
        <is>
          <t>h</t>
        </is>
      </c>
      <c r="AL1723" s="40" t="n"/>
      <c r="AM1723" s="40" t="n"/>
      <c r="AN1723" s="40" t="n"/>
    </row>
    <row r="1724" ht="15.75" customHeight="1">
      <c r="B1724" s="73" t="n"/>
      <c r="C1724" s="40" t="n"/>
      <c r="D1724" s="40" t="n"/>
      <c r="E1724" s="40" t="n"/>
      <c r="F1724" s="40" t="n"/>
      <c r="G1724" s="40" t="n"/>
      <c r="H1724" s="40" t="n"/>
      <c r="I1724" s="40" t="n"/>
      <c r="J1724" s="40" t="n"/>
      <c r="K1724" s="40" t="n"/>
      <c r="L1724" s="40" t="n"/>
      <c r="M1724" s="40" t="n"/>
      <c r="N1724" s="40" t="n"/>
      <c r="O1724" s="40" t="n"/>
      <c r="P1724" s="40" t="n"/>
      <c r="Q1724" s="40" t="n"/>
      <c r="R1724" s="40" t="n"/>
      <c r="S1724" s="40" t="n"/>
      <c r="T1724" s="40" t="n"/>
      <c r="U1724" s="40" t="n"/>
      <c r="V1724" s="40" t="n"/>
      <c r="W1724" s="40" t="n"/>
      <c r="X1724" s="40" t="n"/>
      <c r="Y1724" s="40" t="n"/>
      <c r="Z1724" s="40" t="n"/>
      <c r="AA1724" s="451" t="inlineStr">
        <is>
          <t>Véhicules</t>
        </is>
      </c>
      <c r="AB1724" s="427" t="n"/>
      <c r="AC1724" s="428" t="n"/>
      <c r="AD1724" s="448" t="inlineStr">
        <is>
          <t>Débits</t>
        </is>
      </c>
      <c r="AE1724" s="449" t="n"/>
      <c r="AF1724" s="448" t="inlineStr">
        <is>
          <t>Vitesses</t>
        </is>
      </c>
      <c r="AG1724" s="446" t="n"/>
      <c r="AH1724" s="446" t="n"/>
      <c r="AI1724" s="446" t="n"/>
      <c r="AJ1724" s="449" t="n"/>
      <c r="AK1724" s="448" t="inlineStr">
        <is>
          <t>Périodes</t>
        </is>
      </c>
      <c r="AL1724" s="446" t="n"/>
      <c r="AM1724" s="449" t="n"/>
      <c r="AN1724" s="533" t="n"/>
    </row>
    <row r="1725" ht="15.75" customHeight="1">
      <c r="B1725" s="77" t="n"/>
      <c r="C1725" s="78" t="n"/>
      <c r="D1725" s="78" t="n"/>
      <c r="E1725" s="78" t="n"/>
      <c r="F1725" s="78" t="n"/>
      <c r="G1725" s="78" t="n"/>
      <c r="H1725" s="78" t="n"/>
      <c r="I1725" s="78" t="n"/>
      <c r="J1725" s="78" t="n"/>
      <c r="K1725" s="78" t="n"/>
      <c r="L1725" s="78" t="n"/>
      <c r="M1725" s="78" t="n"/>
      <c r="N1725" s="78" t="n"/>
      <c r="O1725" s="78" t="n"/>
      <c r="P1725" s="78" t="n"/>
      <c r="Q1725" s="78" t="n"/>
      <c r="R1725" s="78" t="n"/>
      <c r="S1725" s="78" t="n"/>
      <c r="T1725" s="78" t="n"/>
      <c r="U1725" s="78" t="n"/>
      <c r="V1725" s="78" t="n"/>
      <c r="W1725" s="78" t="n"/>
      <c r="X1725" s="78" t="n"/>
      <c r="Y1725" s="78" t="n"/>
      <c r="Z1725" s="78" t="n"/>
      <c r="AA1725" s="434" t="n"/>
      <c r="AB1725" s="435" t="n"/>
      <c r="AC1725" s="436" t="n"/>
      <c r="AD1725" s="79" t="inlineStr">
        <is>
          <t>Total</t>
        </is>
      </c>
      <c r="AE1725" s="80" t="inlineStr">
        <is>
          <t>TMH</t>
        </is>
      </c>
      <c r="AF1725" s="81" t="inlineStr">
        <is>
          <t>Vmoy</t>
        </is>
      </c>
      <c r="AG1725" s="82" t="inlineStr">
        <is>
          <t>V15</t>
        </is>
      </c>
      <c r="AH1725" s="83" t="inlineStr">
        <is>
          <t>V50</t>
        </is>
      </c>
      <c r="AI1725" s="472" t="inlineStr">
        <is>
          <t>V85</t>
        </is>
      </c>
      <c r="AJ1725" s="79" t="inlineStr">
        <is>
          <t>Infrac.</t>
        </is>
      </c>
      <c r="AK1725" s="85" t="n">
        <v>1</v>
      </c>
      <c r="AL1725" s="85" t="n">
        <v>2</v>
      </c>
      <c r="AM1725" s="86" t="n">
        <v>3</v>
      </c>
      <c r="AN1725" s="87" t="n"/>
    </row>
    <row r="1726" ht="15.75" customHeight="1">
      <c r="B1726" s="77" t="n"/>
      <c r="C1726" s="78" t="n"/>
      <c r="D1726" s="78" t="n"/>
      <c r="E1726" s="78" t="n"/>
      <c r="F1726" s="78" t="n"/>
      <c r="G1726" s="78" t="n"/>
      <c r="H1726" s="78" t="n"/>
      <c r="I1726" s="78" t="n"/>
      <c r="J1726" s="78" t="n"/>
      <c r="K1726" s="78" t="n"/>
      <c r="L1726" s="78" t="n"/>
      <c r="M1726" s="78" t="n"/>
      <c r="N1726" s="78" t="n"/>
      <c r="O1726" s="78" t="n"/>
      <c r="P1726" s="78" t="n"/>
      <c r="Q1726" s="78" t="n"/>
      <c r="R1726" s="78" t="n"/>
      <c r="S1726" s="78" t="n"/>
      <c r="T1726" s="78" t="n"/>
      <c r="U1726" s="78" t="n"/>
      <c r="V1726" s="78" t="n"/>
      <c r="W1726" s="78" t="n"/>
      <c r="X1726" s="78" t="n"/>
      <c r="Y1726" s="78" t="n"/>
      <c r="Z1726" s="78" t="n"/>
      <c r="AA1726" s="426" t="inlineStr">
        <is>
          <t>Tout véhicule (TV)</t>
        </is>
      </c>
      <c r="AB1726" s="427" t="n"/>
      <c r="AC1726" s="428" t="n"/>
      <c r="AD1726" s="88" t="n"/>
      <c r="AE1726" s="89" t="n"/>
      <c r="AF1726" s="481" t="n"/>
      <c r="AG1726" s="91" t="n"/>
      <c r="AH1726" s="92" t="n"/>
      <c r="AI1726" s="513" t="n"/>
      <c r="AJ1726" s="94" t="n"/>
      <c r="AK1726" s="32" t="n"/>
      <c r="AL1726" s="32" t="n"/>
      <c r="AM1726" s="95" t="n"/>
    </row>
    <row r="1727" ht="15.75" customFormat="1" customHeight="1" s="96">
      <c r="B1727" s="97" t="n"/>
      <c r="C1727" s="98" t="n"/>
      <c r="D1727" s="98" t="n"/>
      <c r="E1727" s="98" t="n"/>
      <c r="F1727" s="98" t="n"/>
      <c r="G1727" s="98" t="n"/>
      <c r="H1727" s="98" t="n"/>
      <c r="I1727" s="98" t="n"/>
      <c r="J1727" s="98" t="n"/>
      <c r="K1727" s="98" t="n"/>
      <c r="L1727" s="98" t="n"/>
      <c r="M1727" s="98" t="n"/>
      <c r="N1727" s="98" t="n"/>
      <c r="O1727" s="98" t="n"/>
      <c r="P1727" s="98" t="n"/>
      <c r="Q1727" s="98" t="n"/>
      <c r="R1727" s="98" t="n"/>
      <c r="S1727" s="98" t="n"/>
      <c r="T1727" s="98" t="n"/>
      <c r="U1727" s="98" t="n"/>
      <c r="V1727" s="98" t="n"/>
      <c r="W1727" s="98" t="n"/>
      <c r="X1727" s="98" t="n"/>
      <c r="Y1727" s="98" t="n"/>
      <c r="Z1727" s="98" t="n"/>
      <c r="AA1727" s="99" t="n"/>
      <c r="AB1727" s="100" t="n"/>
      <c r="AC1727" s="101" t="n"/>
      <c r="AD1727" s="371" t="n"/>
      <c r="AE1727" s="102" t="n"/>
      <c r="AF1727" s="103" t="n"/>
      <c r="AG1727" s="104" t="n"/>
      <c r="AH1727" s="105" t="n"/>
      <c r="AI1727" s="106" t="n"/>
      <c r="AJ1727" s="376" t="n"/>
      <c r="AK1727" s="385" t="n"/>
      <c r="AL1727" s="386" t="n"/>
      <c r="AM1727" s="387" t="n"/>
      <c r="AO1727" s="107" t="n"/>
      <c r="AP1727" s="108" t="n"/>
      <c r="AQ1727" s="108" t="n"/>
      <c r="AR1727" s="108" t="n"/>
      <c r="AS1727" s="108" t="n"/>
    </row>
    <row r="1728" ht="15.75" customHeight="1">
      <c r="B1728" s="77" t="n"/>
      <c r="C1728" s="78" t="n"/>
      <c r="D1728" s="78" t="n"/>
      <c r="E1728" s="78" t="n"/>
      <c r="F1728" s="78" t="n"/>
      <c r="G1728" s="78" t="n"/>
      <c r="H1728" s="78" t="n"/>
      <c r="I1728" s="78" t="n"/>
      <c r="J1728" s="78" t="n"/>
      <c r="K1728" s="78" t="n"/>
      <c r="L1728" s="78" t="n"/>
      <c r="M1728" s="78" t="n"/>
      <c r="N1728" s="78" t="n"/>
      <c r="O1728" s="78" t="n"/>
      <c r="P1728" s="78" t="n"/>
      <c r="Q1728" s="78" t="n"/>
      <c r="R1728" s="78" t="n"/>
      <c r="S1728" s="78" t="n"/>
      <c r="T1728" s="78" t="n"/>
      <c r="U1728" s="78" t="n"/>
      <c r="V1728" s="78" t="n"/>
      <c r="W1728" s="78" t="n"/>
      <c r="X1728" s="78" t="n"/>
      <c r="Y1728" s="78" t="n"/>
      <c r="Z1728" s="78" t="n"/>
      <c r="AA1728" s="551" t="inlineStr">
        <is>
          <t>Véhicules légers (VL)</t>
        </is>
      </c>
      <c r="AB1728" s="427" t="n"/>
      <c r="AC1728" s="428" t="n"/>
      <c r="AD1728" s="109" t="n"/>
      <c r="AE1728" s="110" t="n"/>
      <c r="AF1728" s="111" t="n"/>
      <c r="AG1728" s="112" t="n"/>
      <c r="AH1728" s="113" t="n"/>
      <c r="AI1728" s="114" t="n"/>
      <c r="AJ1728" s="115" t="n"/>
      <c r="AK1728" s="116" t="n"/>
      <c r="AL1728" s="116" t="n"/>
      <c r="AM1728" s="117" t="n"/>
    </row>
    <row r="1729" ht="15.75" customFormat="1" customHeight="1" s="96">
      <c r="B1729" s="97" t="n"/>
      <c r="C1729" s="98" t="n"/>
      <c r="D1729" s="98" t="n"/>
      <c r="E1729" s="98" t="n"/>
      <c r="F1729" s="98" t="n"/>
      <c r="G1729" s="98" t="n"/>
      <c r="H1729" s="98" t="n"/>
      <c r="I1729" s="98" t="n"/>
      <c r="J1729" s="98" t="n"/>
      <c r="K1729" s="98" t="n"/>
      <c r="L1729" s="98" t="n"/>
      <c r="M1729" s="98" t="n"/>
      <c r="N1729" s="98" t="n"/>
      <c r="O1729" s="98" t="n"/>
      <c r="P1729" s="98" t="n"/>
      <c r="Q1729" s="98" t="n"/>
      <c r="R1729" s="98" t="n"/>
      <c r="S1729" s="98" t="n"/>
      <c r="T1729" s="98" t="n"/>
      <c r="U1729" s="98" t="n"/>
      <c r="V1729" s="98" t="n"/>
      <c r="W1729" s="98" t="n"/>
      <c r="X1729" s="98" t="n"/>
      <c r="Y1729" s="98" t="n"/>
      <c r="Z1729" s="98" t="n"/>
      <c r="AA1729" s="118" t="n"/>
      <c r="AB1729" s="119" t="n"/>
      <c r="AC1729" s="120" t="n"/>
      <c r="AD1729" s="372" t="n"/>
      <c r="AE1729" s="121" t="n"/>
      <c r="AF1729" s="419" t="n"/>
      <c r="AG1729" s="122" t="n"/>
      <c r="AH1729" s="123" t="n"/>
      <c r="AI1729" s="124" t="n"/>
      <c r="AJ1729" s="375" t="n"/>
      <c r="AK1729" s="390" t="n"/>
      <c r="AL1729" s="389" t="n"/>
      <c r="AM1729" s="388" t="n"/>
      <c r="AO1729" s="107" t="n"/>
      <c r="AP1729" s="108" t="n"/>
      <c r="AQ1729" s="108" t="n"/>
      <c r="AR1729" s="108" t="n"/>
      <c r="AS1729" s="108" t="n"/>
    </row>
    <row r="1730" ht="15.75" customHeight="1">
      <c r="B1730" s="77" t="n"/>
      <c r="C1730" s="78" t="n"/>
      <c r="D1730" s="78" t="n"/>
      <c r="E1730" s="78" t="n"/>
      <c r="F1730" s="78" t="n"/>
      <c r="G1730" s="78" t="n"/>
      <c r="H1730" s="78" t="n"/>
      <c r="I1730" s="78" t="n"/>
      <c r="J1730" s="78" t="n"/>
      <c r="K1730" s="78" t="n"/>
      <c r="L1730" s="78" t="n"/>
      <c r="M1730" s="78" t="n"/>
      <c r="N1730" s="78" t="n"/>
      <c r="O1730" s="78" t="n"/>
      <c r="P1730" s="78" t="n"/>
      <c r="Q1730" s="78" t="n"/>
      <c r="R1730" s="78" t="n"/>
      <c r="S1730" s="78" t="n"/>
      <c r="T1730" s="78" t="n"/>
      <c r="U1730" s="78" t="n"/>
      <c r="V1730" s="78" t="n"/>
      <c r="W1730" s="78" t="n"/>
      <c r="X1730" s="78" t="n"/>
      <c r="Y1730" s="78" t="n"/>
      <c r="Z1730" s="78" t="n"/>
      <c r="AA1730" s="549" t="inlineStr">
        <is>
          <t>Poids lourds (PL)</t>
        </is>
      </c>
      <c r="AB1730" s="427" t="n"/>
      <c r="AC1730" s="428" t="n"/>
      <c r="AD1730" s="125" t="n"/>
      <c r="AE1730" s="126" t="n"/>
      <c r="AF1730" s="127" t="n"/>
      <c r="AG1730" s="128" t="n"/>
      <c r="AH1730" s="129" t="n"/>
      <c r="AI1730" s="130" t="n"/>
      <c r="AJ1730" s="131" t="n"/>
      <c r="AK1730" s="132" t="n"/>
      <c r="AL1730" s="132" t="n"/>
      <c r="AM1730" s="133" t="n"/>
    </row>
    <row r="1731" ht="15.75" customFormat="1" customHeight="1" s="96">
      <c r="B1731" s="97" t="n"/>
      <c r="C1731" s="98" t="n"/>
      <c r="D1731" s="98" t="n"/>
      <c r="E1731" s="98" t="n"/>
      <c r="F1731" s="98" t="n"/>
      <c r="G1731" s="98" t="n"/>
      <c r="H1731" s="98" t="n"/>
      <c r="I1731" s="98" t="n"/>
      <c r="J1731" s="98" t="n"/>
      <c r="K1731" s="98" t="n"/>
      <c r="L1731" s="98" t="n"/>
      <c r="M1731" s="98" t="n"/>
      <c r="N1731" s="98" t="n"/>
      <c r="O1731" s="98" t="n"/>
      <c r="P1731" s="98" t="n"/>
      <c r="Q1731" s="98" t="n"/>
      <c r="R1731" s="98" t="n"/>
      <c r="S1731" s="98" t="n"/>
      <c r="T1731" s="98" t="n"/>
      <c r="U1731" s="98" t="n"/>
      <c r="V1731" s="98" t="n"/>
      <c r="W1731" s="98" t="n"/>
      <c r="X1731" s="98" t="n"/>
      <c r="Y1731" s="98" t="n"/>
      <c r="Z1731" s="98" t="n"/>
      <c r="AA1731" s="134" t="n"/>
      <c r="AB1731" s="135" t="n"/>
      <c r="AC1731" s="136" t="n"/>
      <c r="AD1731" s="373">
        <f>AD1717</f>
        <v/>
      </c>
      <c r="AE1731" s="137" t="n"/>
      <c r="AF1731" s="418" t="inlineStr">
        <is>
          <t>km/h</t>
        </is>
      </c>
      <c r="AG1731" s="138">
        <f>SUMPRODUCT(MATCH(1,--($C1719:$Z1719&gt;15),0))</f>
        <v/>
      </c>
      <c r="AH1731" s="139">
        <f>SUMPRODUCT(MATCH(1,--($C1719:$Z1719&gt;50),0))</f>
        <v/>
      </c>
      <c r="AI1731" s="140">
        <f>SUMPRODUCT(MATCH(1,--($C1719:$Z1719&gt;85),0))</f>
        <v/>
      </c>
      <c r="AJ1731" s="374">
        <f>AJ1730/AD1730</f>
        <v/>
      </c>
      <c r="AK1731" s="391">
        <f>AK1730/$AD1730</f>
        <v/>
      </c>
      <c r="AL1731" s="393">
        <f>AL1730/$AD1730</f>
        <v/>
      </c>
      <c r="AM1731" s="392">
        <f>AM1730/$AD1730</f>
        <v/>
      </c>
      <c r="AO1731" s="107" t="n"/>
      <c r="AP1731" s="108" t="n"/>
      <c r="AQ1731" s="108" t="n"/>
      <c r="AR1731" s="108" t="n"/>
      <c r="AS1731" s="108" t="n"/>
    </row>
    <row r="1732" ht="15.75" customHeight="1">
      <c r="B1732" s="77" t="n"/>
      <c r="C1732" s="78" t="n"/>
      <c r="D1732" s="78" t="n"/>
      <c r="E1732" s="78" t="n"/>
      <c r="F1732" s="78" t="n"/>
      <c r="G1732" s="78" t="n"/>
      <c r="H1732" s="78" t="n"/>
      <c r="I1732" s="78" t="n"/>
      <c r="J1732" s="78" t="n"/>
      <c r="K1732" s="78" t="n"/>
      <c r="L1732" s="78" t="n"/>
      <c r="M1732" s="78" t="n"/>
      <c r="N1732" s="78" t="n"/>
      <c r="O1732" s="78" t="n"/>
      <c r="P1732" s="78" t="n"/>
      <c r="Q1732" s="78" t="n"/>
      <c r="R1732" s="78" t="n"/>
      <c r="S1732" s="78" t="n"/>
      <c r="T1732" s="78" t="n"/>
      <c r="U1732" s="78" t="n"/>
      <c r="V1732" s="78" t="n"/>
      <c r="W1732" s="78" t="n"/>
      <c r="X1732" s="78" t="n"/>
      <c r="Y1732" s="78" t="n"/>
      <c r="Z1732" s="78" t="n"/>
      <c r="AB1732" s="141" t="n"/>
      <c r="AC1732" s="141" t="n"/>
      <c r="AD1732" s="142" t="n"/>
      <c r="AE1732" s="143" t="n"/>
      <c r="AF1732" s="143" t="n"/>
      <c r="AG1732" s="143" t="n"/>
      <c r="AH1732" s="143" t="n"/>
      <c r="AI1732" s="438" t="inlineStr">
        <is>
          <t>Période 1:</t>
        </is>
      </c>
      <c r="AK1732" s="316" t="inlineStr">
        <is>
          <t>{{P1_START}}</t>
        </is>
      </c>
      <c r="AL1732" s="425" t="inlineStr">
        <is>
          <t>à</t>
        </is>
      </c>
      <c r="AM1732" s="316" t="inlineStr">
        <is>
          <t>{{P1_END}}</t>
        </is>
      </c>
      <c r="AN1732" s="144" t="n"/>
    </row>
    <row r="1733" ht="15.75" customHeight="1">
      <c r="B1733" s="77" t="n"/>
      <c r="C1733" s="78" t="n"/>
      <c r="D1733" s="78" t="n"/>
      <c r="E1733" s="78" t="n"/>
      <c r="F1733" s="78" t="n"/>
      <c r="G1733" s="78" t="n"/>
      <c r="H1733" s="78" t="n"/>
      <c r="I1733" s="78" t="n"/>
      <c r="J1733" s="78" t="n"/>
      <c r="K1733" s="78" t="n"/>
      <c r="L1733" s="78" t="n"/>
      <c r="M1733" s="78" t="n"/>
      <c r="N1733" s="78" t="n"/>
      <c r="O1733" s="78" t="n"/>
      <c r="P1733" s="78" t="n"/>
      <c r="Q1733" s="78" t="n"/>
      <c r="R1733" s="78" t="n"/>
      <c r="S1733" s="78" t="n"/>
      <c r="T1733" s="78" t="n"/>
      <c r="U1733" s="78" t="n"/>
      <c r="V1733" s="78" t="n"/>
      <c r="W1733" s="78" t="n"/>
      <c r="X1733" s="78" t="n"/>
      <c r="Y1733" s="78" t="n"/>
      <c r="Z1733" s="78" t="n"/>
      <c r="AB1733" s="145" t="n"/>
      <c r="AC1733" s="145" t="n"/>
      <c r="AD1733" s="146" t="n"/>
      <c r="AE1733" s="147" t="n"/>
      <c r="AF1733" s="147" t="n"/>
      <c r="AG1733" s="147" t="n"/>
      <c r="AH1733" s="147" t="n"/>
      <c r="AI1733" s="438" t="inlineStr">
        <is>
          <t>Période 2:</t>
        </is>
      </c>
      <c r="AK1733" s="316" t="inlineStr">
        <is>
          <t>{{P2_START}}</t>
        </is>
      </c>
      <c r="AL1733" s="425" t="inlineStr">
        <is>
          <t>à</t>
        </is>
      </c>
      <c r="AM1733" s="316" t="inlineStr">
        <is>
          <t>{{P2_END}}</t>
        </is>
      </c>
      <c r="AN1733" s="144" t="n"/>
    </row>
    <row r="1734" ht="15.75" customHeight="1">
      <c r="B1734" s="77" t="n"/>
      <c r="C1734" s="78" t="n"/>
      <c r="D1734" s="78" t="n"/>
      <c r="E1734" s="78" t="n"/>
      <c r="F1734" s="78" t="n"/>
      <c r="G1734" s="78" t="n"/>
      <c r="H1734" s="78" t="n"/>
      <c r="I1734" s="78" t="n"/>
      <c r="J1734" s="78" t="n"/>
      <c r="K1734" s="78" t="n"/>
      <c r="L1734" s="78" t="n"/>
      <c r="M1734" s="78" t="n"/>
      <c r="N1734" s="78" t="n"/>
      <c r="O1734" s="78" t="n"/>
      <c r="P1734" s="78" t="n"/>
      <c r="Q1734" s="78" t="n"/>
      <c r="R1734" s="78" t="n"/>
      <c r="S1734" s="78" t="n"/>
      <c r="T1734" s="78" t="n"/>
      <c r="U1734" s="78" t="n"/>
      <c r="V1734" s="78" t="n"/>
      <c r="W1734" s="78" t="n"/>
      <c r="X1734" s="78" t="n"/>
      <c r="Y1734" s="78" t="n"/>
      <c r="Z1734" s="78" t="n"/>
      <c r="AB1734" s="148" t="n"/>
      <c r="AC1734" s="148" t="n"/>
      <c r="AD1734" s="146" t="n"/>
      <c r="AE1734" s="147" t="n"/>
      <c r="AF1734" s="147" t="n"/>
      <c r="AG1734" s="147" t="n"/>
      <c r="AH1734" s="147" t="n"/>
      <c r="AI1734" s="438" t="inlineStr">
        <is>
          <t>Période 3:</t>
        </is>
      </c>
      <c r="AK1734" s="316" t="inlineStr">
        <is>
          <t>{{P3_START}}</t>
        </is>
      </c>
      <c r="AL1734" s="425" t="inlineStr">
        <is>
          <t>à</t>
        </is>
      </c>
      <c r="AM1734" s="316" t="inlineStr">
        <is>
          <t>{{P3_END}}</t>
        </is>
      </c>
      <c r="AN1734" s="144" t="n"/>
    </row>
    <row r="1735" ht="15.75" customHeight="1">
      <c r="B1735" s="77" t="n"/>
      <c r="C1735" s="78" t="n"/>
      <c r="D1735" s="78" t="n"/>
      <c r="E1735" s="78" t="n"/>
      <c r="F1735" s="78" t="n"/>
      <c r="G1735" s="78" t="n"/>
      <c r="H1735" s="78" t="n"/>
      <c r="I1735" s="78" t="n"/>
      <c r="J1735" s="78" t="n"/>
      <c r="K1735" s="78" t="n"/>
      <c r="L1735" s="78" t="n"/>
      <c r="M1735" s="78" t="n"/>
      <c r="N1735" s="78" t="n"/>
      <c r="O1735" s="78" t="n"/>
      <c r="P1735" s="78" t="n"/>
      <c r="Q1735" s="78" t="n"/>
      <c r="R1735" s="78" t="n"/>
      <c r="S1735" s="78" t="n"/>
      <c r="T1735" s="78" t="n"/>
      <c r="U1735" s="78" t="n"/>
      <c r="V1735" s="78" t="n"/>
      <c r="W1735" s="78" t="n"/>
      <c r="X1735" s="78" t="n"/>
      <c r="Y1735" s="78" t="n"/>
      <c r="Z1735" s="78" t="n"/>
      <c r="AB1735" s="149" t="n"/>
      <c r="AC1735" s="74" t="n"/>
      <c r="AD1735" s="150" t="n"/>
      <c r="AE1735" s="150" t="n"/>
      <c r="AF1735" s="149" t="n"/>
      <c r="AG1735" s="150" t="n"/>
      <c r="AH1735" s="150" t="n"/>
      <c r="AI1735" s="151" t="n"/>
      <c r="AJ1735" s="151" t="n"/>
      <c r="AK1735" s="151" t="n"/>
      <c r="AL1735" s="151" t="n"/>
      <c r="AM1735" s="151" t="n"/>
      <c r="AN1735" s="151" t="n"/>
    </row>
    <row r="1736" ht="15.75" customHeight="1">
      <c r="B1736" s="77" t="n"/>
      <c r="C1736" s="78" t="n"/>
      <c r="D1736" s="78" t="n"/>
      <c r="E1736" s="78" t="n"/>
      <c r="F1736" s="78" t="n"/>
      <c r="G1736" s="78" t="n"/>
      <c r="H1736" s="78" t="n"/>
      <c r="I1736" s="78" t="n"/>
      <c r="J1736" s="78" t="n"/>
      <c r="K1736" s="78" t="n"/>
      <c r="L1736" s="78" t="n"/>
      <c r="M1736" s="78" t="n"/>
      <c r="N1736" s="78" t="n"/>
      <c r="O1736" s="78" t="n"/>
      <c r="P1736" s="78" t="n"/>
      <c r="Q1736" s="78" t="n"/>
      <c r="R1736" s="78" t="n"/>
      <c r="S1736" s="78" t="n"/>
      <c r="T1736" s="78" t="n"/>
      <c r="U1736" s="78" t="n"/>
      <c r="V1736" s="78" t="n"/>
      <c r="W1736" s="78" t="n"/>
      <c r="X1736" s="78" t="n"/>
      <c r="Y1736" s="78" t="n"/>
      <c r="Z1736" s="78" t="n"/>
      <c r="AA1736" s="40" t="n"/>
      <c r="AB1736" s="40" t="n"/>
      <c r="AC1736" s="40" t="n"/>
      <c r="AD1736" s="40" t="n"/>
      <c r="AE1736" s="40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</row>
    <row r="1737" ht="15.75" customHeight="1"/>
    <row r="1738" ht="15.75" customHeight="1">
      <c r="B1738" s="5" t="n"/>
      <c r="C1738" s="6" t="n"/>
      <c r="D1738" s="6" t="n"/>
      <c r="E1738" s="6" t="n"/>
      <c r="F1738" s="7" t="n"/>
      <c r="G1738" s="445" t="inlineStr">
        <is>
          <t>MOYENNE DE LA PERIODE DE RELEVE</t>
        </is>
      </c>
      <c r="H1738" s="446" t="n"/>
      <c r="I1738" s="446" t="n"/>
      <c r="J1738" s="446" t="n"/>
      <c r="K1738" s="446" t="n"/>
      <c r="L1738" s="446" t="n"/>
      <c r="M1738" s="446" t="n"/>
      <c r="N1738" s="446" t="n"/>
      <c r="O1738" s="446" t="n"/>
      <c r="P1738" s="446" t="n"/>
      <c r="Q1738" s="446" t="n"/>
      <c r="R1738" s="446" t="n"/>
      <c r="S1738" s="446" t="n"/>
      <c r="T1738" s="446" t="n"/>
      <c r="U1738" s="446" t="n"/>
      <c r="V1738" s="446" t="n"/>
      <c r="W1738" s="446" t="n"/>
      <c r="X1738" s="446" t="n"/>
      <c r="Y1738" s="446" t="n"/>
      <c r="Z1738" s="446" t="n"/>
      <c r="AA1738" s="446" t="n"/>
      <c r="AB1738" s="446" t="n"/>
      <c r="AC1738" s="446" t="n"/>
      <c r="AD1738" s="446" t="n"/>
      <c r="AE1738" s="446" t="n"/>
      <c r="AF1738" s="446" t="n"/>
      <c r="AG1738" s="8" t="n"/>
      <c r="AH1738" s="8" t="n"/>
      <c r="AI1738" s="8" t="n"/>
      <c r="AJ1738" s="8" t="n"/>
      <c r="AK1738" s="8" t="n"/>
      <c r="AL1738" s="8" t="n"/>
      <c r="AM1738" s="9" t="n"/>
      <c r="AN1738" s="10" t="n"/>
    </row>
    <row r="1739" ht="15.75" customHeight="1">
      <c r="B1739" s="11" t="n"/>
      <c r="C1739" s="12" t="n"/>
      <c r="D1739" s="12" t="n"/>
      <c r="E1739" s="12" t="n"/>
      <c r="F1739" s="13" t="n"/>
      <c r="G1739" s="550" t="inlineStr">
        <is>
          <t>SENS1</t>
        </is>
      </c>
      <c r="H1739" s="427" t="n"/>
      <c r="I1739" s="427" t="n"/>
      <c r="J1739" s="428" t="n"/>
      <c r="K1739" s="444" t="inlineStr">
        <is>
          <t>Sens</t>
        </is>
      </c>
      <c r="L1739" s="440" t="n">
        <v>1</v>
      </c>
      <c r="M1739" s="447" t="inlineStr">
        <is>
          <t>Voie</t>
        </is>
      </c>
      <c r="N1739" s="440" t="n">
        <v>0</v>
      </c>
      <c r="O1739" s="14" t="n"/>
      <c r="P1739" s="15" t="n"/>
      <c r="Q1739" s="441" t="inlineStr">
        <is>
          <t>{{SECT_INFO}}</t>
        </is>
      </c>
      <c r="R1739" s="427" t="n"/>
      <c r="S1739" s="427" t="n"/>
      <c r="T1739" s="427" t="n"/>
      <c r="U1739" s="427" t="n"/>
      <c r="V1739" s="427" t="n"/>
      <c r="W1739" s="427" t="n"/>
      <c r="X1739" s="427" t="n"/>
      <c r="Y1739" s="428" t="n"/>
      <c r="Z1739" s="441" t="inlineStr">
        <is>
          <t>{{SURVEY_PERIOD}}</t>
        </is>
      </c>
      <c r="AA1739" s="427" t="n"/>
      <c r="AB1739" s="427" t="n"/>
      <c r="AC1739" s="427" t="n"/>
      <c r="AD1739" s="427" t="n"/>
      <c r="AE1739" s="427" t="n"/>
      <c r="AF1739" s="428" t="n"/>
      <c r="AG1739" s="441" t="inlineStr">
        <is>
          <t>Mode 4 / Seq = 60mn</t>
        </is>
      </c>
      <c r="AH1739" s="427" t="n"/>
      <c r="AI1739" s="427" t="n"/>
      <c r="AJ1739" s="427" t="n"/>
      <c r="AK1739" s="427" t="n"/>
      <c r="AL1739" s="427" t="n"/>
      <c r="AM1739" s="428" t="n"/>
      <c r="AN1739" s="16" t="n"/>
    </row>
    <row r="1740" ht="15.75" customHeight="1">
      <c r="B1740" s="11" t="n"/>
      <c r="C1740" s="12" t="n"/>
      <c r="D1740" s="12" t="n"/>
      <c r="E1740" s="12" t="n"/>
      <c r="F1740" s="13" t="n"/>
      <c r="G1740" s="431" t="n"/>
      <c r="J1740" s="433" t="n"/>
      <c r="K1740" s="434" t="n"/>
      <c r="L1740" s="435" t="n"/>
      <c r="M1740" s="435" t="n"/>
      <c r="N1740" s="435" t="n"/>
      <c r="O1740" s="17" t="n"/>
      <c r="P1740" s="18" t="n"/>
      <c r="Q1740" s="434" t="n"/>
      <c r="R1740" s="435" t="n"/>
      <c r="S1740" s="435" t="n"/>
      <c r="T1740" s="435" t="n"/>
      <c r="U1740" s="435" t="n"/>
      <c r="V1740" s="435" t="n"/>
      <c r="W1740" s="435" t="n"/>
      <c r="X1740" s="435" t="n"/>
      <c r="Y1740" s="436" t="n"/>
      <c r="Z1740" s="434" t="n"/>
      <c r="AA1740" s="435" t="n"/>
      <c r="AB1740" s="435" t="n"/>
      <c r="AC1740" s="435" t="n"/>
      <c r="AD1740" s="435" t="n"/>
      <c r="AE1740" s="435" t="n"/>
      <c r="AF1740" s="436" t="n"/>
      <c r="AG1740" s="434" t="n"/>
      <c r="AH1740" s="435" t="n"/>
      <c r="AI1740" s="435" t="n"/>
      <c r="AJ1740" s="435" t="n"/>
      <c r="AK1740" s="435" t="n"/>
      <c r="AL1740" s="435" t="n"/>
      <c r="AM1740" s="436" t="n"/>
      <c r="AN1740" s="16" t="n"/>
    </row>
    <row r="1741" ht="15.75" customHeight="1">
      <c r="B1741" s="11" t="n"/>
      <c r="C1741" s="12" t="n"/>
      <c r="D1741" s="12" t="n"/>
      <c r="E1741" s="12" t="n"/>
      <c r="F1741" s="13" t="n"/>
      <c r="G1741" s="431" t="n"/>
      <c r="J1741" s="433" t="n"/>
      <c r="K1741" s="443" t="inlineStr">
        <is>
          <t>{{LOCATION}}</t>
        </is>
      </c>
      <c r="L1741" s="427" t="n"/>
      <c r="M1741" s="427" t="n"/>
      <c r="N1741" s="427" t="n"/>
      <c r="O1741" s="427" t="n"/>
      <c r="P1741" s="427" t="n"/>
      <c r="Q1741" s="427" t="n"/>
      <c r="R1741" s="427" t="n"/>
      <c r="S1741" s="427" t="n"/>
      <c r="T1741" s="427" t="n"/>
      <c r="U1741" s="427" t="n"/>
      <c r="V1741" s="427" t="n"/>
      <c r="W1741" s="427" t="n"/>
      <c r="X1741" s="427" t="n"/>
      <c r="Y1741" s="427" t="n"/>
      <c r="Z1741" s="427" t="n"/>
      <c r="AA1741" s="427" t="n"/>
      <c r="AB1741" s="427" t="n"/>
      <c r="AC1741" s="427" t="n"/>
      <c r="AD1741" s="427" t="n"/>
      <c r="AE1741" s="427" t="n"/>
      <c r="AF1741" s="427" t="n"/>
      <c r="AG1741" s="427" t="n"/>
      <c r="AH1741" s="427" t="n"/>
      <c r="AI1741" s="427" t="n"/>
      <c r="AJ1741" s="447" t="inlineStr">
        <is>
          <t>Page</t>
        </is>
      </c>
      <c r="AK1741" s="442" t="inlineStr">
        <is>
          <t>-</t>
        </is>
      </c>
      <c r="AL1741" s="19" t="n"/>
      <c r="AM1741" s="20" t="n"/>
      <c r="AN1741" s="21" t="n"/>
    </row>
    <row r="1742" ht="15.75" customHeight="1">
      <c r="B1742" s="22" t="n"/>
      <c r="C1742" s="23" t="n"/>
      <c r="D1742" s="23" t="n"/>
      <c r="E1742" s="23" t="n"/>
      <c r="F1742" s="24" t="n"/>
      <c r="G1742" s="434" t="n"/>
      <c r="H1742" s="435" t="n"/>
      <c r="I1742" s="435" t="n"/>
      <c r="J1742" s="436" t="n"/>
      <c r="K1742" s="434" t="n"/>
      <c r="L1742" s="435" t="n"/>
      <c r="M1742" s="435" t="n"/>
      <c r="N1742" s="435" t="n"/>
      <c r="O1742" s="435" t="n"/>
      <c r="P1742" s="435" t="n"/>
      <c r="Q1742" s="435" t="n"/>
      <c r="R1742" s="435" t="n"/>
      <c r="S1742" s="435" t="n"/>
      <c r="T1742" s="435" t="n"/>
      <c r="U1742" s="435" t="n"/>
      <c r="V1742" s="435" t="n"/>
      <c r="W1742" s="435" t="n"/>
      <c r="X1742" s="435" t="n"/>
      <c r="Y1742" s="435" t="n"/>
      <c r="Z1742" s="435" t="n"/>
      <c r="AA1742" s="435" t="n"/>
      <c r="AB1742" s="435" t="n"/>
      <c r="AC1742" s="435" t="n"/>
      <c r="AD1742" s="435" t="n"/>
      <c r="AE1742" s="435" t="n"/>
      <c r="AF1742" s="435" t="n"/>
      <c r="AG1742" s="435" t="n"/>
      <c r="AH1742" s="435" t="n"/>
      <c r="AI1742" s="435" t="n"/>
      <c r="AJ1742" s="435" t="n"/>
      <c r="AK1742" s="435" t="n"/>
      <c r="AL1742" s="25" t="n"/>
      <c r="AM1742" s="26" t="n"/>
    </row>
    <row r="1743" ht="15.75" customFormat="1" customHeight="1" s="27">
      <c r="B1743" s="28" t="n"/>
      <c r="C1743" s="29" t="n"/>
      <c r="D1743" s="29" t="n"/>
      <c r="E1743" s="29" t="n"/>
      <c r="F1743" s="29" t="n"/>
      <c r="G1743" s="29" t="n"/>
      <c r="H1743" s="29" t="n"/>
      <c r="I1743" s="29" t="n"/>
      <c r="J1743" s="29" t="n"/>
      <c r="K1743" s="29" t="n"/>
      <c r="L1743" s="29" t="n"/>
      <c r="M1743" s="29" t="n"/>
      <c r="N1743" s="29" t="n"/>
      <c r="O1743" s="29" t="n"/>
      <c r="P1743" s="29" t="n"/>
      <c r="Q1743" s="29" t="n"/>
      <c r="R1743" s="29" t="n"/>
      <c r="S1743" s="29" t="n"/>
      <c r="T1743" s="29" t="n"/>
      <c r="U1743" s="29" t="n"/>
      <c r="V1743" s="29" t="n"/>
      <c r="W1743" s="29" t="n"/>
      <c r="X1743" s="29" t="n"/>
      <c r="Y1743" s="29" t="n"/>
      <c r="Z1743" s="29" t="n"/>
      <c r="AO1743" s="3" t="n"/>
      <c r="AP1743" s="4" t="n"/>
      <c r="AQ1743" s="4" t="n"/>
      <c r="AR1743" s="4" t="n"/>
      <c r="AS1743" s="4" t="n"/>
    </row>
    <row r="1744" hidden="1" ht="15.75" customFormat="1" customHeight="1" s="30">
      <c r="B1744" s="31" t="inlineStr">
        <is>
          <t>Vitesses</t>
        </is>
      </c>
      <c r="C1744" s="31" t="n">
        <v>0</v>
      </c>
      <c r="D1744" s="31" t="n">
        <v>20</v>
      </c>
      <c r="E1744" s="31" t="n">
        <v>20</v>
      </c>
      <c r="F1744" s="31" t="n">
        <v>30</v>
      </c>
      <c r="G1744" s="31" t="n">
        <v>30</v>
      </c>
      <c r="H1744" s="31" t="n">
        <v>40</v>
      </c>
      <c r="I1744" s="31" t="n">
        <v>40</v>
      </c>
      <c r="J1744" s="31" t="n">
        <v>50</v>
      </c>
      <c r="K1744" s="31" t="n">
        <v>50</v>
      </c>
      <c r="L1744" s="31" t="n">
        <v>60</v>
      </c>
      <c r="M1744" s="31" t="n">
        <v>60</v>
      </c>
      <c r="N1744" s="31" t="n">
        <v>70</v>
      </c>
      <c r="O1744" s="31" t="n">
        <v>70</v>
      </c>
      <c r="P1744" s="31" t="n">
        <v>80</v>
      </c>
      <c r="Q1744" s="31" t="n">
        <v>80</v>
      </c>
      <c r="R1744" s="31" t="n">
        <v>90</v>
      </c>
      <c r="S1744" s="31" t="n">
        <v>90</v>
      </c>
      <c r="T1744" s="31" t="n">
        <v>100</v>
      </c>
      <c r="U1744" s="31" t="n">
        <v>100</v>
      </c>
      <c r="V1744" s="31" t="n">
        <v>110</v>
      </c>
      <c r="W1744" s="31" t="n">
        <v>110</v>
      </c>
      <c r="X1744" s="31" t="n">
        <v>120</v>
      </c>
      <c r="Y1744" s="31" t="n">
        <v>120</v>
      </c>
      <c r="Z1744" s="31" t="n">
        <v>130</v>
      </c>
      <c r="AO1744" s="3" t="n"/>
    </row>
    <row r="1745" ht="15.75" customHeight="1">
      <c r="B1745" s="450" t="n"/>
      <c r="C1745" s="32" t="n"/>
      <c r="D1745" s="32" t="inlineStr">
        <is>
          <t>&lt;20</t>
        </is>
      </c>
      <c r="E1745" s="32" t="n"/>
      <c r="F1745" s="32" t="inlineStr">
        <is>
          <t>20 - 30</t>
        </is>
      </c>
      <c r="G1745" s="32" t="n"/>
      <c r="H1745" s="32" t="inlineStr">
        <is>
          <t>30 - 40</t>
        </is>
      </c>
      <c r="I1745" s="32" t="n"/>
      <c r="J1745" s="32" t="inlineStr">
        <is>
          <t>40 - 50</t>
        </is>
      </c>
      <c r="K1745" s="32" t="n"/>
      <c r="L1745" s="32" t="inlineStr">
        <is>
          <t>50 - 60</t>
        </is>
      </c>
      <c r="M1745" s="32" t="n"/>
      <c r="N1745" s="32" t="inlineStr">
        <is>
          <t>60 - 70</t>
        </is>
      </c>
      <c r="O1745" s="32" t="n"/>
      <c r="P1745" s="32" t="inlineStr">
        <is>
          <t>70 - 80</t>
        </is>
      </c>
      <c r="Q1745" s="32" t="n"/>
      <c r="R1745" s="32" t="inlineStr">
        <is>
          <t>80 - 90</t>
        </is>
      </c>
      <c r="S1745" s="32" t="n"/>
      <c r="T1745" s="32" t="inlineStr">
        <is>
          <t>90 - 100</t>
        </is>
      </c>
      <c r="U1745" s="32" t="n"/>
      <c r="V1745" s="32" t="inlineStr">
        <is>
          <t>100 - 110</t>
        </is>
      </c>
      <c r="W1745" s="32" t="n"/>
      <c r="X1745" s="32" t="inlineStr">
        <is>
          <t>110 - 120</t>
        </is>
      </c>
      <c r="Y1745" s="32" t="n"/>
      <c r="Z1745" s="32" t="inlineStr">
        <is>
          <t>&gt;120</t>
        </is>
      </c>
      <c r="AA1745" s="33" t="n"/>
      <c r="AB1745" s="34" t="inlineStr">
        <is>
          <t>Vmoy(km/h)</t>
        </is>
      </c>
      <c r="AC1745" s="33" t="n"/>
      <c r="AD1745" s="35" t="inlineStr">
        <is>
          <t xml:space="preserve">     Débit</t>
        </is>
      </c>
      <c r="AE1745" s="34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</row>
    <row r="1746" ht="15.75" customHeight="1">
      <c r="B1746" s="434" t="n"/>
      <c r="C1746" s="37" t="inlineStr">
        <is>
          <t>VL</t>
        </is>
      </c>
      <c r="D1746" s="37" t="inlineStr">
        <is>
          <t>PL</t>
        </is>
      </c>
      <c r="E1746" s="37" t="inlineStr">
        <is>
          <t>VL</t>
        </is>
      </c>
      <c r="F1746" s="37" t="inlineStr">
        <is>
          <t>PL</t>
        </is>
      </c>
      <c r="G1746" s="37" t="inlineStr">
        <is>
          <t>VL</t>
        </is>
      </c>
      <c r="H1746" s="37" t="inlineStr">
        <is>
          <t>PL</t>
        </is>
      </c>
      <c r="I1746" s="37" t="inlineStr">
        <is>
          <t>VL</t>
        </is>
      </c>
      <c r="J1746" s="37" t="inlineStr">
        <is>
          <t>PL</t>
        </is>
      </c>
      <c r="K1746" s="37" t="inlineStr">
        <is>
          <t>VL</t>
        </is>
      </c>
      <c r="L1746" s="37" t="inlineStr">
        <is>
          <t>PL</t>
        </is>
      </c>
      <c r="M1746" s="37" t="inlineStr">
        <is>
          <t>VL</t>
        </is>
      </c>
      <c r="N1746" s="37" t="inlineStr">
        <is>
          <t>PL</t>
        </is>
      </c>
      <c r="O1746" s="37" t="inlineStr">
        <is>
          <t>VL</t>
        </is>
      </c>
      <c r="P1746" s="37" t="inlineStr">
        <is>
          <t>PL</t>
        </is>
      </c>
      <c r="Q1746" s="37" t="inlineStr">
        <is>
          <t>VL</t>
        </is>
      </c>
      <c r="R1746" s="37" t="inlineStr">
        <is>
          <t>PL</t>
        </is>
      </c>
      <c r="S1746" s="37" t="inlineStr">
        <is>
          <t>VL</t>
        </is>
      </c>
      <c r="T1746" s="37" t="inlineStr">
        <is>
          <t>PL</t>
        </is>
      </c>
      <c r="U1746" s="37" t="inlineStr">
        <is>
          <t>VL</t>
        </is>
      </c>
      <c r="V1746" s="37" t="inlineStr">
        <is>
          <t>PL</t>
        </is>
      </c>
      <c r="W1746" s="37" t="inlineStr">
        <is>
          <t>VL</t>
        </is>
      </c>
      <c r="X1746" s="37" t="inlineStr">
        <is>
          <t>PL</t>
        </is>
      </c>
      <c r="Y1746" s="37" t="inlineStr">
        <is>
          <t>VL</t>
        </is>
      </c>
      <c r="Z1746" s="37" t="inlineStr">
        <is>
          <t>PL</t>
        </is>
      </c>
      <c r="AA1746" s="38" t="inlineStr">
        <is>
          <t>VL</t>
        </is>
      </c>
      <c r="AB1746" s="39" t="inlineStr">
        <is>
          <t>PL</t>
        </is>
      </c>
      <c r="AC1746" s="38" t="inlineStr">
        <is>
          <t>VL</t>
        </is>
      </c>
      <c r="AD1746" s="37" t="inlineStr">
        <is>
          <t>PL</t>
        </is>
      </c>
      <c r="AE1746" s="39" t="inlineStr">
        <is>
          <t>TV</t>
        </is>
      </c>
      <c r="AF1746" s="40" t="n"/>
      <c r="AG1746" s="40" t="n"/>
      <c r="AH1746" s="40" t="n"/>
      <c r="AI1746" s="40" t="n"/>
      <c r="AJ1746" s="40" t="n"/>
      <c r="AK1746" s="40" t="n"/>
      <c r="AL1746" s="40" t="n"/>
      <c r="AM1746" s="40" t="n"/>
      <c r="AN1746" s="40" t="n"/>
    </row>
    <row r="1747" ht="15.75" customHeight="1">
      <c r="B1747" s="41" t="inlineStr">
        <is>
          <t>0h - 1h</t>
        </is>
      </c>
      <c r="C1747" s="42" t="n"/>
      <c r="D1747" s="42" t="n"/>
      <c r="E1747" s="42" t="n"/>
      <c r="F1747" s="42" t="n"/>
      <c r="G1747" s="42" t="n"/>
      <c r="H1747" s="42" t="n"/>
      <c r="I1747" s="42" t="n"/>
      <c r="J1747" s="42" t="n"/>
      <c r="K1747" s="42" t="n"/>
      <c r="L1747" s="42" t="n"/>
      <c r="M1747" s="42" t="n"/>
      <c r="N1747" s="42" t="n"/>
      <c r="O1747" s="42" t="n"/>
      <c r="P1747" s="42" t="n"/>
      <c r="Q1747" s="42" t="n"/>
      <c r="R1747" s="42" t="n"/>
      <c r="S1747" s="42" t="n"/>
      <c r="T1747" s="42" t="n"/>
      <c r="U1747" s="42" t="n"/>
      <c r="V1747" s="42" t="n"/>
      <c r="W1747" s="42" t="n"/>
      <c r="X1747" s="42" t="n"/>
      <c r="Y1747" s="42" t="n"/>
      <c r="Z1747" s="42" t="n"/>
      <c r="AA1747" s="43">
        <f>IF(AC1747=0,"",(C1747*(C$8+D$8)/2+E1747*(E$8+F$8)/2+G1747*(G$8+H$8)/2+I1747*(I$8+J$8)/2+K1747*(K$8+L$8)/2+M1747*(M$8+N$8)/2+O1747*(O$8+P$8)/2+Q1747*(Q$8+R$8)/2+S1747*(S$8+T$8)/2+U1747*(U$8+V$8)/2+W1747*(W$8+X$8)/2+Y1747*(Y$8+Z$8)/2)/AC1747)</f>
        <v/>
      </c>
      <c r="AB1747" s="44">
        <f>IF(AD1747=0,"",(D1747*(D$8+C$8)/2+F1747*(F$8+E$8)/2+H1747*(H$8+G$8)/2+J1747*(J$8+I$8)/2+L1747*(L$8+K$8)/2+N1747*(N$8+M$8)/2+P1747*(P$8+O$8)/2+R1747*(R$8+Q$8)/2+T1747*(T$8+S$8)/2+V1747*(V$8+U$8)/2+X1747*(X$8+W$8)/2+Z1747*(Z$8+Y$8)/2)/AD1747)</f>
        <v/>
      </c>
      <c r="AC1747" s="45">
        <f>SUM(C1747,E1747,G1747,I1747,K1747,M1747,O1747,Q1747,S1747,U1747,W1747,Y1747)</f>
        <v/>
      </c>
      <c r="AD1747" s="46">
        <f>SUM(D1747,F1747,H1747,J1747,L1747,N1747,P1747,R1747,T1747,V1747,X1747,Z1747)</f>
        <v/>
      </c>
      <c r="AE1747" s="47">
        <f>AC1747+AD1747</f>
        <v/>
      </c>
      <c r="AF1747" s="40" t="n"/>
      <c r="AG1747" s="40" t="n"/>
      <c r="AH1747" s="40" t="n"/>
      <c r="AI1747" s="40" t="n"/>
      <c r="AJ1747" s="40" t="n"/>
      <c r="AK1747" s="40" t="n"/>
      <c r="AL1747" s="40" t="n"/>
      <c r="AM1747" s="40" t="n"/>
      <c r="AN1747" s="40" t="n"/>
      <c r="AO1747" s="48">
        <f>TIME(HOUR(AP1747),MINUTE(AP1747),0)</f>
        <v/>
      </c>
      <c r="AP1747" s="48">
        <f>#REF!</f>
        <v/>
      </c>
    </row>
    <row r="1748" ht="15.75" customHeight="1">
      <c r="B1748" s="41" t="inlineStr">
        <is>
          <t>1h - 2h</t>
        </is>
      </c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  <c r="P1748" s="42" t="n"/>
      <c r="Q1748" s="42" t="n"/>
      <c r="R1748" s="42" t="n"/>
      <c r="S1748" s="42" t="n"/>
      <c r="T1748" s="42" t="n"/>
      <c r="U1748" s="42" t="n"/>
      <c r="V1748" s="42" t="n"/>
      <c r="W1748" s="42" t="n"/>
      <c r="X1748" s="42" t="n"/>
      <c r="Y1748" s="42" t="n"/>
      <c r="Z1748" s="42" t="n"/>
      <c r="AA1748" s="43">
        <f>IF(AC1748=0,"",(C1748*(C$8+D$8)/2+E1748*(E$8+F$8)/2+G1748*(G$8+H$8)/2+I1748*(I$8+J$8)/2+K1748*(K$8+L$8)/2+M1748*(M$8+N$8)/2+O1748*(O$8+P$8)/2+Q1748*(Q$8+R$8)/2+S1748*(S$8+T$8)/2+U1748*(U$8+V$8)/2+W1748*(W$8+X$8)/2+Y1748*(Y$8+Z$8)/2)/AC1748)</f>
        <v/>
      </c>
      <c r="AB1748" s="44">
        <f>IF(AD1748=0,"",(D1748*(D$8+C$8)/2+F1748*(F$8+E$8)/2+H1748*(H$8+G$8)/2+J1748*(J$8+I$8)/2+L1748*(L$8+K$8)/2+N1748*(N$8+M$8)/2+P1748*(P$8+O$8)/2+R1748*(R$8+Q$8)/2+T1748*(T$8+S$8)/2+V1748*(V$8+U$8)/2+X1748*(X$8+W$8)/2+Z1748*(Z$8+Y$8)/2)/AD1748)</f>
        <v/>
      </c>
      <c r="AC1748" s="45">
        <f>SUM(C1748,E1748,G1748,I1748,K1748,M1748,O1748,Q1748,S1748,U1748,W1748,Y1748)</f>
        <v/>
      </c>
      <c r="AD1748" s="46">
        <f>SUM(D1748,F1748,H1748,J1748,L1748,N1748,P1748,R1748,T1748,V1748,X1748,Z1748)</f>
        <v/>
      </c>
      <c r="AE1748" s="47">
        <f>AC1748+AD1748</f>
        <v/>
      </c>
      <c r="AF1748" s="40" t="n"/>
      <c r="AG1748" s="40" t="n"/>
      <c r="AH1748" s="40" t="n"/>
      <c r="AI1748" s="40" t="n"/>
      <c r="AJ1748" s="40" t="n"/>
      <c r="AK1748" s="40" t="n"/>
      <c r="AL1748" s="40" t="n"/>
      <c r="AM1748" s="40" t="n"/>
      <c r="AN1748" s="40" t="n"/>
      <c r="AO1748" s="48">
        <f>AO1747+TIME(0,60*$AH$43/24,0)</f>
        <v/>
      </c>
      <c r="AP1748" s="48">
        <f>AP1747+TIME(0,60*$AH$43/24,0)</f>
        <v/>
      </c>
    </row>
    <row r="1749" ht="15.75" customHeight="1">
      <c r="B1749" s="41" t="inlineStr">
        <is>
          <t>2h - 3h</t>
        </is>
      </c>
      <c r="C1749" s="42" t="n"/>
      <c r="D1749" s="42" t="n"/>
      <c r="E1749" s="42" t="n"/>
      <c r="F1749" s="42" t="n"/>
      <c r="G1749" s="42" t="n"/>
      <c r="H1749" s="42" t="n"/>
      <c r="I1749" s="42" t="n"/>
      <c r="J1749" s="42" t="n"/>
      <c r="K1749" s="42" t="n"/>
      <c r="L1749" s="42" t="n"/>
      <c r="M1749" s="42" t="n"/>
      <c r="N1749" s="42" t="n"/>
      <c r="O1749" s="42" t="n"/>
      <c r="P1749" s="42" t="n"/>
      <c r="Q1749" s="42" t="n"/>
      <c r="R1749" s="42" t="n"/>
      <c r="S1749" s="42" t="n"/>
      <c r="T1749" s="42" t="n"/>
      <c r="U1749" s="42" t="n"/>
      <c r="V1749" s="42" t="n"/>
      <c r="W1749" s="42" t="n"/>
      <c r="X1749" s="42" t="n"/>
      <c r="Y1749" s="42" t="n"/>
      <c r="Z1749" s="42" t="n"/>
      <c r="AA1749" s="43">
        <f>IF(AC1749=0,"",(C1749*(C$8+D$8)/2+E1749*(E$8+F$8)/2+G1749*(G$8+H$8)/2+I1749*(I$8+J$8)/2+K1749*(K$8+L$8)/2+M1749*(M$8+N$8)/2+O1749*(O$8+P$8)/2+Q1749*(Q$8+R$8)/2+S1749*(S$8+T$8)/2+U1749*(U$8+V$8)/2+W1749*(W$8+X$8)/2+Y1749*(Y$8+Z$8)/2)/AC1749)</f>
        <v/>
      </c>
      <c r="AB1749" s="44">
        <f>IF(AD1749=0,"",(D1749*(D$8+C$8)/2+F1749*(F$8+E$8)/2+H1749*(H$8+G$8)/2+J1749*(J$8+I$8)/2+L1749*(L$8+K$8)/2+N1749*(N$8+M$8)/2+P1749*(P$8+O$8)/2+R1749*(R$8+Q$8)/2+T1749*(T$8+S$8)/2+V1749*(V$8+U$8)/2+X1749*(X$8+W$8)/2+Z1749*(Z$8+Y$8)/2)/AD1749)</f>
        <v/>
      </c>
      <c r="AC1749" s="45">
        <f>SUM(C1749,E1749,G1749,I1749,K1749,M1749,O1749,Q1749,S1749,U1749,W1749,Y1749)</f>
        <v/>
      </c>
      <c r="AD1749" s="46">
        <f>SUM(D1749,F1749,H1749,J1749,L1749,N1749,P1749,R1749,T1749,V1749,X1749,Z1749)</f>
        <v/>
      </c>
      <c r="AE1749" s="47">
        <f>AC1749+AD1749</f>
        <v/>
      </c>
      <c r="AF1749" s="40" t="n"/>
      <c r="AG1749" s="40" t="n"/>
      <c r="AH1749" s="40" t="n"/>
      <c r="AI1749" s="40" t="n"/>
      <c r="AJ1749" s="40" t="n"/>
      <c r="AK1749" s="40" t="n"/>
      <c r="AL1749" s="40" t="n"/>
      <c r="AM1749" s="40" t="n"/>
      <c r="AN1749" s="40" t="n"/>
      <c r="AO1749" s="48">
        <f>AO1748+TIME(0,60*$AH$43/24,0)</f>
        <v/>
      </c>
      <c r="AP1749" s="48">
        <f>AP1748+TIME(0,60*$AH$43/24,0)</f>
        <v/>
      </c>
    </row>
    <row r="1750" ht="15.75" customHeight="1">
      <c r="B1750" s="41" t="inlineStr">
        <is>
          <t>3h - 4h</t>
        </is>
      </c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  <c r="P1750" s="42" t="n"/>
      <c r="Q1750" s="42" t="n"/>
      <c r="R1750" s="42" t="n"/>
      <c r="S1750" s="42" t="n"/>
      <c r="T1750" s="42" t="n"/>
      <c r="U1750" s="42" t="n"/>
      <c r="V1750" s="42" t="n"/>
      <c r="W1750" s="42" t="n"/>
      <c r="X1750" s="42" t="n"/>
      <c r="Y1750" s="42" t="n"/>
      <c r="Z1750" s="42" t="n"/>
      <c r="AA1750" s="43">
        <f>IF(AC1750=0,"",(C1750*(C$8+D$8)/2+E1750*(E$8+F$8)/2+G1750*(G$8+H$8)/2+I1750*(I$8+J$8)/2+K1750*(K$8+L$8)/2+M1750*(M$8+N$8)/2+O1750*(O$8+P$8)/2+Q1750*(Q$8+R$8)/2+S1750*(S$8+T$8)/2+U1750*(U$8+V$8)/2+W1750*(W$8+X$8)/2+Y1750*(Y$8+Z$8)/2)/AC1750)</f>
        <v/>
      </c>
      <c r="AB1750" s="44">
        <f>IF(AD1750=0,"",(D1750*(D$8+C$8)/2+F1750*(F$8+E$8)/2+H1750*(H$8+G$8)/2+J1750*(J$8+I$8)/2+L1750*(L$8+K$8)/2+N1750*(N$8+M$8)/2+P1750*(P$8+O$8)/2+R1750*(R$8+Q$8)/2+T1750*(T$8+S$8)/2+V1750*(V$8+U$8)/2+X1750*(X$8+W$8)/2+Z1750*(Z$8+Y$8)/2)/AD1750)</f>
        <v/>
      </c>
      <c r="AC1750" s="45">
        <f>SUM(C1750,E1750,G1750,I1750,K1750,M1750,O1750,Q1750,S1750,U1750,W1750,Y1750)</f>
        <v/>
      </c>
      <c r="AD1750" s="46">
        <f>SUM(D1750,F1750,H1750,J1750,L1750,N1750,P1750,R1750,T1750,V1750,X1750,Z1750)</f>
        <v/>
      </c>
      <c r="AE1750" s="47">
        <f>AC1750+AD1750</f>
        <v/>
      </c>
      <c r="AF1750" s="40" t="n"/>
      <c r="AG1750" s="40" t="n"/>
      <c r="AH1750" s="40" t="n"/>
      <c r="AI1750" s="40" t="n"/>
      <c r="AJ1750" s="40" t="n"/>
      <c r="AK1750" s="40" t="n"/>
      <c r="AL1750" s="40" t="n"/>
      <c r="AM1750" s="40" t="n"/>
      <c r="AN1750" s="40" t="n"/>
      <c r="AO1750" s="48">
        <f>AO1749+TIME(0,60*$AH$43/24,0)</f>
        <v/>
      </c>
      <c r="AP1750" s="48">
        <f>AP1749+TIME(0,60*$AH$43/24,0)</f>
        <v/>
      </c>
    </row>
    <row r="1751" ht="15.75" customHeight="1">
      <c r="B1751" s="41" t="inlineStr">
        <is>
          <t>4h - 5h</t>
        </is>
      </c>
      <c r="C1751" s="42" t="n"/>
      <c r="D1751" s="42" t="n"/>
      <c r="E1751" s="42" t="n"/>
      <c r="F1751" s="42" t="n"/>
      <c r="G1751" s="42" t="n"/>
      <c r="H1751" s="42" t="n"/>
      <c r="I1751" s="42" t="n"/>
      <c r="J1751" s="42" t="n"/>
      <c r="K1751" s="42" t="n"/>
      <c r="L1751" s="42" t="n"/>
      <c r="M1751" s="42" t="n"/>
      <c r="N1751" s="42" t="n"/>
      <c r="O1751" s="42" t="n"/>
      <c r="P1751" s="42" t="n"/>
      <c r="Q1751" s="42" t="n"/>
      <c r="R1751" s="42" t="n"/>
      <c r="S1751" s="42" t="n"/>
      <c r="T1751" s="42" t="n"/>
      <c r="U1751" s="42" t="n"/>
      <c r="V1751" s="42" t="n"/>
      <c r="W1751" s="42" t="n"/>
      <c r="X1751" s="42" t="n"/>
      <c r="Y1751" s="42" t="n"/>
      <c r="Z1751" s="42" t="n"/>
      <c r="AA1751" s="43">
        <f>IF(AC1751=0,"",(C1751*(C$8+D$8)/2+E1751*(E$8+F$8)/2+G1751*(G$8+H$8)/2+I1751*(I$8+J$8)/2+K1751*(K$8+L$8)/2+M1751*(M$8+N$8)/2+O1751*(O$8+P$8)/2+Q1751*(Q$8+R$8)/2+S1751*(S$8+T$8)/2+U1751*(U$8+V$8)/2+W1751*(W$8+X$8)/2+Y1751*(Y$8+Z$8)/2)/AC1751)</f>
        <v/>
      </c>
      <c r="AB1751" s="44">
        <f>IF(AD1751=0,"",(D1751*(D$8+C$8)/2+F1751*(F$8+E$8)/2+H1751*(H$8+G$8)/2+J1751*(J$8+I$8)/2+L1751*(L$8+K$8)/2+N1751*(N$8+M$8)/2+P1751*(P$8+O$8)/2+R1751*(R$8+Q$8)/2+T1751*(T$8+S$8)/2+V1751*(V$8+U$8)/2+X1751*(X$8+W$8)/2+Z1751*(Z$8+Y$8)/2)/AD1751)</f>
        <v/>
      </c>
      <c r="AC1751" s="45">
        <f>SUM(C1751,E1751,G1751,I1751,K1751,M1751,O1751,Q1751,S1751,U1751,W1751,Y1751)</f>
        <v/>
      </c>
      <c r="AD1751" s="46">
        <f>SUM(D1751,F1751,H1751,J1751,L1751,N1751,P1751,R1751,T1751,V1751,X1751,Z1751)</f>
        <v/>
      </c>
      <c r="AE1751" s="47">
        <f>AC1751+AD1751</f>
        <v/>
      </c>
      <c r="AF1751" s="40" t="n"/>
      <c r="AG1751" s="40" t="n"/>
      <c r="AH1751" s="40" t="n"/>
      <c r="AI1751" s="40" t="n"/>
      <c r="AJ1751" s="40" t="n"/>
      <c r="AK1751" s="40" t="n"/>
      <c r="AL1751" s="40" t="n"/>
      <c r="AM1751" s="40" t="n"/>
      <c r="AN1751" s="40" t="n"/>
      <c r="AO1751" s="48">
        <f>AO1750+TIME(0,60*$AH$43/24,0)</f>
        <v/>
      </c>
      <c r="AP1751" s="48">
        <f>AP1750+TIME(0,60*$AH$43/24,0)</f>
        <v/>
      </c>
    </row>
    <row r="1752" ht="15.75" customHeight="1">
      <c r="B1752" s="41" t="inlineStr">
        <is>
          <t>5h - 6h</t>
        </is>
      </c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  <c r="P1752" s="42" t="n"/>
      <c r="Q1752" s="42" t="n"/>
      <c r="R1752" s="42" t="n"/>
      <c r="S1752" s="42" t="n"/>
      <c r="T1752" s="42" t="n"/>
      <c r="U1752" s="42" t="n"/>
      <c r="V1752" s="42" t="n"/>
      <c r="W1752" s="42" t="n"/>
      <c r="X1752" s="42" t="n"/>
      <c r="Y1752" s="42" t="n"/>
      <c r="Z1752" s="42" t="n"/>
      <c r="AA1752" s="43">
        <f>IF(AC1752=0,"",(C1752*(C$8+D$8)/2+E1752*(E$8+F$8)/2+G1752*(G$8+H$8)/2+I1752*(I$8+J$8)/2+K1752*(K$8+L$8)/2+M1752*(M$8+N$8)/2+O1752*(O$8+P$8)/2+Q1752*(Q$8+R$8)/2+S1752*(S$8+T$8)/2+U1752*(U$8+V$8)/2+W1752*(W$8+X$8)/2+Y1752*(Y$8+Z$8)/2)/AC1752)</f>
        <v/>
      </c>
      <c r="AB1752" s="44">
        <f>IF(AD1752=0,"",(D1752*(D$8+C$8)/2+F1752*(F$8+E$8)/2+H1752*(H$8+G$8)/2+J1752*(J$8+I$8)/2+L1752*(L$8+K$8)/2+N1752*(N$8+M$8)/2+P1752*(P$8+O$8)/2+R1752*(R$8+Q$8)/2+T1752*(T$8+S$8)/2+V1752*(V$8+U$8)/2+X1752*(X$8+W$8)/2+Z1752*(Z$8+Y$8)/2)/AD1752)</f>
        <v/>
      </c>
      <c r="AC1752" s="45">
        <f>SUM(C1752,E1752,G1752,I1752,K1752,M1752,O1752,Q1752,S1752,U1752,W1752,Y1752)</f>
        <v/>
      </c>
      <c r="AD1752" s="46">
        <f>SUM(D1752,F1752,H1752,J1752,L1752,N1752,P1752,R1752,T1752,V1752,X1752,Z1752)</f>
        <v/>
      </c>
      <c r="AE1752" s="47">
        <f>AC1752+AD1752</f>
        <v/>
      </c>
      <c r="AF1752" s="40" t="n"/>
      <c r="AG1752" s="40" t="n"/>
      <c r="AH1752" s="40" t="n"/>
      <c r="AI1752" s="40" t="n"/>
      <c r="AJ1752" s="40" t="n"/>
      <c r="AK1752" s="40" t="n"/>
      <c r="AL1752" s="40" t="n"/>
      <c r="AM1752" s="40" t="n"/>
      <c r="AN1752" s="40" t="n"/>
      <c r="AO1752" s="48">
        <f>AO1751+TIME(0,60*$AH$43/24,0)</f>
        <v/>
      </c>
      <c r="AP1752" s="48">
        <f>AP1751+TIME(0,60*$AH$43/24,0)</f>
        <v/>
      </c>
    </row>
    <row r="1753" ht="15.75" customHeight="1">
      <c r="B1753" s="41" t="inlineStr">
        <is>
          <t>6h - 7h</t>
        </is>
      </c>
      <c r="C1753" s="42" t="n"/>
      <c r="D1753" s="42" t="n"/>
      <c r="E1753" s="42" t="n"/>
      <c r="F1753" s="42" t="n"/>
      <c r="G1753" s="42" t="n"/>
      <c r="H1753" s="42" t="n"/>
      <c r="I1753" s="42" t="n"/>
      <c r="J1753" s="42" t="n"/>
      <c r="K1753" s="42" t="n"/>
      <c r="L1753" s="42" t="n"/>
      <c r="M1753" s="42" t="n"/>
      <c r="N1753" s="42" t="n"/>
      <c r="O1753" s="42" t="n"/>
      <c r="P1753" s="42" t="n"/>
      <c r="Q1753" s="42" t="n"/>
      <c r="R1753" s="42" t="n"/>
      <c r="S1753" s="42" t="n"/>
      <c r="T1753" s="42" t="n"/>
      <c r="U1753" s="42" t="n"/>
      <c r="V1753" s="42" t="n"/>
      <c r="W1753" s="42" t="n"/>
      <c r="X1753" s="42" t="n"/>
      <c r="Y1753" s="42" t="n"/>
      <c r="Z1753" s="42" t="n"/>
      <c r="AA1753" s="43">
        <f>IF(AC1753=0,"",(C1753*(C$8+D$8)/2+E1753*(E$8+F$8)/2+G1753*(G$8+H$8)/2+I1753*(I$8+J$8)/2+K1753*(K$8+L$8)/2+M1753*(M$8+N$8)/2+O1753*(O$8+P$8)/2+Q1753*(Q$8+R$8)/2+S1753*(S$8+T$8)/2+U1753*(U$8+V$8)/2+W1753*(W$8+X$8)/2+Y1753*(Y$8+Z$8)/2)/AC1753)</f>
        <v/>
      </c>
      <c r="AB1753" s="44">
        <f>IF(AD1753=0,"",(D1753*(D$8+C$8)/2+F1753*(F$8+E$8)/2+H1753*(H$8+G$8)/2+J1753*(J$8+I$8)/2+L1753*(L$8+K$8)/2+N1753*(N$8+M$8)/2+P1753*(P$8+O$8)/2+R1753*(R$8+Q$8)/2+T1753*(T$8+S$8)/2+V1753*(V$8+U$8)/2+X1753*(X$8+W$8)/2+Z1753*(Z$8+Y$8)/2)/AD1753)</f>
        <v/>
      </c>
      <c r="AC1753" s="45">
        <f>SUM(C1753,E1753,G1753,I1753,K1753,M1753,O1753,Q1753,S1753,U1753,W1753,Y1753)</f>
        <v/>
      </c>
      <c r="AD1753" s="46">
        <f>SUM(D1753,F1753,H1753,J1753,L1753,N1753,P1753,R1753,T1753,V1753,X1753,Z1753)</f>
        <v/>
      </c>
      <c r="AE1753" s="47">
        <f>AC1753+AD1753</f>
        <v/>
      </c>
      <c r="AF1753" s="40" t="n"/>
      <c r="AG1753" s="40" t="n"/>
      <c r="AH1753" s="40" t="n"/>
      <c r="AI1753" s="40" t="n"/>
      <c r="AJ1753" s="40" t="n"/>
      <c r="AK1753" s="40" t="n"/>
      <c r="AL1753" s="40" t="n"/>
      <c r="AM1753" s="40" t="n"/>
      <c r="AN1753" s="40" t="n"/>
      <c r="AO1753" s="48">
        <f>AO1752+TIME(0,60*$AH$43/24,0)</f>
        <v/>
      </c>
      <c r="AP1753" s="48">
        <f>AP1752+TIME(0,60*$AH$43/24,0)</f>
        <v/>
      </c>
    </row>
    <row r="1754" ht="15.75" customHeight="1">
      <c r="B1754" s="41" t="inlineStr">
        <is>
          <t>7h - 8h</t>
        </is>
      </c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  <c r="P1754" s="42" t="n"/>
      <c r="Q1754" s="42" t="n"/>
      <c r="R1754" s="42" t="n"/>
      <c r="S1754" s="42" t="n"/>
      <c r="T1754" s="42" t="n"/>
      <c r="U1754" s="42" t="n"/>
      <c r="V1754" s="42" t="n"/>
      <c r="W1754" s="42" t="n"/>
      <c r="X1754" s="42" t="n"/>
      <c r="Y1754" s="42" t="n"/>
      <c r="Z1754" s="42" t="n"/>
      <c r="AA1754" s="43">
        <f>IF(AC1754=0,"",(C1754*(C$8+D$8)/2+E1754*(E$8+F$8)/2+G1754*(G$8+H$8)/2+I1754*(I$8+J$8)/2+K1754*(K$8+L$8)/2+M1754*(M$8+N$8)/2+O1754*(O$8+P$8)/2+Q1754*(Q$8+R$8)/2+S1754*(S$8+T$8)/2+U1754*(U$8+V$8)/2+W1754*(W$8+X$8)/2+Y1754*(Y$8+Z$8)/2)/AC1754)</f>
        <v/>
      </c>
      <c r="AB1754" s="44">
        <f>IF(AD1754=0,"",(D1754*(D$8+C$8)/2+F1754*(F$8+E$8)/2+H1754*(H$8+G$8)/2+J1754*(J$8+I$8)/2+L1754*(L$8+K$8)/2+N1754*(N$8+M$8)/2+P1754*(P$8+O$8)/2+R1754*(R$8+Q$8)/2+T1754*(T$8+S$8)/2+V1754*(V$8+U$8)/2+X1754*(X$8+W$8)/2+Z1754*(Z$8+Y$8)/2)/AD1754)</f>
        <v/>
      </c>
      <c r="AC1754" s="45">
        <f>SUM(C1754,E1754,G1754,I1754,K1754,M1754,O1754,Q1754,S1754,U1754,W1754,Y1754)</f>
        <v/>
      </c>
      <c r="AD1754" s="46">
        <f>SUM(D1754,F1754,H1754,J1754,L1754,N1754,P1754,R1754,T1754,V1754,X1754,Z1754)</f>
        <v/>
      </c>
      <c r="AE1754" s="47">
        <f>AC1754+AD1754</f>
        <v/>
      </c>
      <c r="AF1754" s="40" t="n"/>
      <c r="AG1754" s="40" t="n"/>
      <c r="AH1754" s="40" t="n"/>
      <c r="AI1754" s="40" t="n"/>
      <c r="AJ1754" s="40" t="n"/>
      <c r="AK1754" s="40" t="n"/>
      <c r="AL1754" s="40" t="n"/>
      <c r="AM1754" s="40" t="n"/>
      <c r="AN1754" s="40" t="n"/>
      <c r="AO1754" s="48">
        <f>AO1753+TIME(0,60*$AH$43/24,0)</f>
        <v/>
      </c>
      <c r="AP1754" s="48">
        <f>AP1753+TIME(0,60*$AH$43/24,0)</f>
        <v/>
      </c>
    </row>
    <row r="1755" ht="15.75" customHeight="1">
      <c r="B1755" s="41" t="inlineStr">
        <is>
          <t>8h - 9h</t>
        </is>
      </c>
      <c r="C1755" s="42" t="n"/>
      <c r="D1755" s="42" t="n"/>
      <c r="E1755" s="42" t="n"/>
      <c r="F1755" s="42" t="n"/>
      <c r="G1755" s="42" t="n"/>
      <c r="H1755" s="42" t="n"/>
      <c r="I1755" s="42" t="n"/>
      <c r="J1755" s="42" t="n"/>
      <c r="K1755" s="42" t="n"/>
      <c r="L1755" s="42" t="n"/>
      <c r="M1755" s="42" t="n"/>
      <c r="N1755" s="42" t="n"/>
      <c r="O1755" s="42" t="n"/>
      <c r="P1755" s="42" t="n"/>
      <c r="Q1755" s="42" t="n"/>
      <c r="R1755" s="42" t="n"/>
      <c r="S1755" s="42" t="n"/>
      <c r="T1755" s="42" t="n"/>
      <c r="U1755" s="42" t="n"/>
      <c r="V1755" s="42" t="n"/>
      <c r="W1755" s="42" t="n"/>
      <c r="X1755" s="42" t="n"/>
      <c r="Y1755" s="42" t="n"/>
      <c r="Z1755" s="42" t="n"/>
      <c r="AA1755" s="43">
        <f>IF(AC1755=0,"",(C1755*(C$8+D$8)/2+E1755*(E$8+F$8)/2+G1755*(G$8+H$8)/2+I1755*(I$8+J$8)/2+K1755*(K$8+L$8)/2+M1755*(M$8+N$8)/2+O1755*(O$8+P$8)/2+Q1755*(Q$8+R$8)/2+S1755*(S$8+T$8)/2+U1755*(U$8+V$8)/2+W1755*(W$8+X$8)/2+Y1755*(Y$8+Z$8)/2)/AC1755)</f>
        <v/>
      </c>
      <c r="AB1755" s="44">
        <f>IF(AD1755=0,"",(D1755*(D$8+C$8)/2+F1755*(F$8+E$8)/2+H1755*(H$8+G$8)/2+J1755*(J$8+I$8)/2+L1755*(L$8+K$8)/2+N1755*(N$8+M$8)/2+P1755*(P$8+O$8)/2+R1755*(R$8+Q$8)/2+T1755*(T$8+S$8)/2+V1755*(V$8+U$8)/2+X1755*(X$8+W$8)/2+Z1755*(Z$8+Y$8)/2)/AD1755)</f>
        <v/>
      </c>
      <c r="AC1755" s="45">
        <f>SUM(C1755,E1755,G1755,I1755,K1755,M1755,O1755,Q1755,S1755,U1755,W1755,Y1755)</f>
        <v/>
      </c>
      <c r="AD1755" s="46">
        <f>SUM(D1755,F1755,H1755,J1755,L1755,N1755,P1755,R1755,T1755,V1755,X1755,Z1755)</f>
        <v/>
      </c>
      <c r="AE1755" s="47">
        <f>AC1755+AD1755</f>
        <v/>
      </c>
      <c r="AF1755" s="40" t="n"/>
      <c r="AG1755" s="40" t="n"/>
      <c r="AH1755" s="40" t="n"/>
      <c r="AI1755" s="40" t="n"/>
      <c r="AJ1755" s="40" t="n"/>
      <c r="AK1755" s="40" t="n"/>
      <c r="AL1755" s="40" t="n"/>
      <c r="AM1755" s="40" t="n"/>
      <c r="AN1755" s="40" t="n"/>
      <c r="AO1755" s="48">
        <f>AO1754+TIME(0,60*$AH$43/24,0)</f>
        <v/>
      </c>
      <c r="AP1755" s="48">
        <f>AP1754+TIME(0,60*$AH$43/24,0)</f>
        <v/>
      </c>
    </row>
    <row r="1756" ht="15.75" customHeight="1">
      <c r="B1756" s="41" t="inlineStr">
        <is>
          <t>9h - 10h</t>
        </is>
      </c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  <c r="P1756" s="42" t="n"/>
      <c r="Q1756" s="42" t="n"/>
      <c r="R1756" s="42" t="n"/>
      <c r="S1756" s="42" t="n"/>
      <c r="T1756" s="42" t="n"/>
      <c r="U1756" s="42" t="n"/>
      <c r="V1756" s="42" t="n"/>
      <c r="W1756" s="42" t="n"/>
      <c r="X1756" s="42" t="n"/>
      <c r="Y1756" s="42" t="n"/>
      <c r="Z1756" s="42" t="n"/>
      <c r="AA1756" s="43">
        <f>IF(AC1756=0,"",(C1756*(C$8+D$8)/2+E1756*(E$8+F$8)/2+G1756*(G$8+H$8)/2+I1756*(I$8+J$8)/2+K1756*(K$8+L$8)/2+M1756*(M$8+N$8)/2+O1756*(O$8+P$8)/2+Q1756*(Q$8+R$8)/2+S1756*(S$8+T$8)/2+U1756*(U$8+V$8)/2+W1756*(W$8+X$8)/2+Y1756*(Y$8+Z$8)/2)/AC1756)</f>
        <v/>
      </c>
      <c r="AB1756" s="44">
        <f>IF(AD1756=0,"",(D1756*(D$8+C$8)/2+F1756*(F$8+E$8)/2+H1756*(H$8+G$8)/2+J1756*(J$8+I$8)/2+L1756*(L$8+K$8)/2+N1756*(N$8+M$8)/2+P1756*(P$8+O$8)/2+R1756*(R$8+Q$8)/2+T1756*(T$8+S$8)/2+V1756*(V$8+U$8)/2+X1756*(X$8+W$8)/2+Z1756*(Z$8+Y$8)/2)/AD1756)</f>
        <v/>
      </c>
      <c r="AC1756" s="45">
        <f>SUM(C1756,E1756,G1756,I1756,K1756,M1756,O1756,Q1756,S1756,U1756,W1756,Y1756)</f>
        <v/>
      </c>
      <c r="AD1756" s="46">
        <f>SUM(D1756,F1756,H1756,J1756,L1756,N1756,P1756,R1756,T1756,V1756,X1756,Z1756)</f>
        <v/>
      </c>
      <c r="AE1756" s="47">
        <f>AC1756+AD1756</f>
        <v/>
      </c>
      <c r="AF1756" s="40" t="n"/>
      <c r="AG1756" s="40" t="n"/>
      <c r="AH1756" s="40" t="n"/>
      <c r="AI1756" s="40" t="n"/>
      <c r="AJ1756" s="40" t="n"/>
      <c r="AK1756" s="40" t="n"/>
      <c r="AL1756" s="40" t="n"/>
      <c r="AM1756" s="40" t="n"/>
      <c r="AN1756" s="40" t="n"/>
      <c r="AO1756" s="48">
        <f>AO1755+TIME(0,60*$AH$43/24,0)</f>
        <v/>
      </c>
      <c r="AP1756" s="48">
        <f>AP1755+TIME(0,60*$AH$43/24,0)</f>
        <v/>
      </c>
    </row>
    <row r="1757" ht="15.75" customHeight="1">
      <c r="B1757" s="41" t="inlineStr">
        <is>
          <t>10h - 11h</t>
        </is>
      </c>
      <c r="C1757" s="42" t="n"/>
      <c r="D1757" s="42" t="n"/>
      <c r="E1757" s="42" t="n"/>
      <c r="F1757" s="42" t="n"/>
      <c r="G1757" s="42" t="n"/>
      <c r="H1757" s="42" t="n"/>
      <c r="I1757" s="42" t="n"/>
      <c r="J1757" s="42" t="n"/>
      <c r="K1757" s="42" t="n"/>
      <c r="L1757" s="42" t="n"/>
      <c r="M1757" s="42" t="n"/>
      <c r="N1757" s="42" t="n"/>
      <c r="O1757" s="42" t="n"/>
      <c r="P1757" s="42" t="n"/>
      <c r="Q1757" s="42" t="n"/>
      <c r="R1757" s="42" t="n"/>
      <c r="S1757" s="42" t="n"/>
      <c r="T1757" s="42" t="n"/>
      <c r="U1757" s="42" t="n"/>
      <c r="V1757" s="42" t="n"/>
      <c r="W1757" s="42" t="n"/>
      <c r="X1757" s="42" t="n"/>
      <c r="Y1757" s="42" t="n"/>
      <c r="Z1757" s="42" t="n"/>
      <c r="AA1757" s="43">
        <f>IF(AC1757=0,"",(C1757*(C$8+D$8)/2+E1757*(E$8+F$8)/2+G1757*(G$8+H$8)/2+I1757*(I$8+J$8)/2+K1757*(K$8+L$8)/2+M1757*(M$8+N$8)/2+O1757*(O$8+P$8)/2+Q1757*(Q$8+R$8)/2+S1757*(S$8+T$8)/2+U1757*(U$8+V$8)/2+W1757*(W$8+X$8)/2+Y1757*(Y$8+Z$8)/2)/AC1757)</f>
        <v/>
      </c>
      <c r="AB1757" s="44">
        <f>IF(AD1757=0,"",(D1757*(D$8+C$8)/2+F1757*(F$8+E$8)/2+H1757*(H$8+G$8)/2+J1757*(J$8+I$8)/2+L1757*(L$8+K$8)/2+N1757*(N$8+M$8)/2+P1757*(P$8+O$8)/2+R1757*(R$8+Q$8)/2+T1757*(T$8+S$8)/2+V1757*(V$8+U$8)/2+X1757*(X$8+W$8)/2+Z1757*(Z$8+Y$8)/2)/AD1757)</f>
        <v/>
      </c>
      <c r="AC1757" s="45">
        <f>SUM(C1757,E1757,G1757,I1757,K1757,M1757,O1757,Q1757,S1757,U1757,W1757,Y1757)</f>
        <v/>
      </c>
      <c r="AD1757" s="46">
        <f>SUM(D1757,F1757,H1757,J1757,L1757,N1757,P1757,R1757,T1757,V1757,X1757,Z1757)</f>
        <v/>
      </c>
      <c r="AE1757" s="47">
        <f>AC1757+AD1757</f>
        <v/>
      </c>
      <c r="AF1757" s="40" t="n"/>
      <c r="AG1757" s="40" t="n"/>
      <c r="AH1757" s="40" t="n"/>
      <c r="AI1757" s="40" t="n"/>
      <c r="AJ1757" s="40" t="n"/>
      <c r="AK1757" s="40" t="n"/>
      <c r="AL1757" s="40" t="n"/>
      <c r="AM1757" s="40" t="n"/>
      <c r="AN1757" s="40" t="n"/>
      <c r="AO1757" s="48">
        <f>AO1756+TIME(0,60*$AH$43/24,0)</f>
        <v/>
      </c>
      <c r="AP1757" s="48">
        <f>AP1756+TIME(0,60*$AH$43/24,0)</f>
        <v/>
      </c>
    </row>
    <row r="1758" ht="15.75" customHeight="1">
      <c r="B1758" s="41" t="inlineStr">
        <is>
          <t>11h - 12h</t>
        </is>
      </c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  <c r="P1758" s="42" t="n"/>
      <c r="Q1758" s="42" t="n"/>
      <c r="R1758" s="42" t="n"/>
      <c r="S1758" s="42" t="n"/>
      <c r="T1758" s="42" t="n"/>
      <c r="U1758" s="42" t="n"/>
      <c r="V1758" s="42" t="n"/>
      <c r="W1758" s="42" t="n"/>
      <c r="X1758" s="42" t="n"/>
      <c r="Y1758" s="42" t="n"/>
      <c r="Z1758" s="42" t="n"/>
      <c r="AA1758" s="43">
        <f>IF(AC1758=0,"",(C1758*(C$8+D$8)/2+E1758*(E$8+F$8)/2+G1758*(G$8+H$8)/2+I1758*(I$8+J$8)/2+K1758*(K$8+L$8)/2+M1758*(M$8+N$8)/2+O1758*(O$8+P$8)/2+Q1758*(Q$8+R$8)/2+S1758*(S$8+T$8)/2+U1758*(U$8+V$8)/2+W1758*(W$8+X$8)/2+Y1758*(Y$8+Z$8)/2)/AC1758)</f>
        <v/>
      </c>
      <c r="AB1758" s="44">
        <f>IF(AD1758=0,"",(D1758*(D$8+C$8)/2+F1758*(F$8+E$8)/2+H1758*(H$8+G$8)/2+J1758*(J$8+I$8)/2+L1758*(L$8+K$8)/2+N1758*(N$8+M$8)/2+P1758*(P$8+O$8)/2+R1758*(R$8+Q$8)/2+T1758*(T$8+S$8)/2+V1758*(V$8+U$8)/2+X1758*(X$8+W$8)/2+Z1758*(Z$8+Y$8)/2)/AD1758)</f>
        <v/>
      </c>
      <c r="AC1758" s="45">
        <f>SUM(C1758,E1758,G1758,I1758,K1758,M1758,O1758,Q1758,S1758,U1758,W1758,Y1758)</f>
        <v/>
      </c>
      <c r="AD1758" s="46">
        <f>SUM(D1758,F1758,H1758,J1758,L1758,N1758,P1758,R1758,T1758,V1758,X1758,Z1758)</f>
        <v/>
      </c>
      <c r="AE1758" s="47">
        <f>AC1758+AD1758</f>
        <v/>
      </c>
      <c r="AF1758" s="40" t="n"/>
      <c r="AG1758" s="40" t="n"/>
      <c r="AH1758" s="40" t="n"/>
      <c r="AI1758" s="40" t="n"/>
      <c r="AJ1758" s="40" t="n"/>
      <c r="AK1758" s="40" t="n"/>
      <c r="AL1758" s="40" t="n"/>
      <c r="AM1758" s="40" t="n"/>
      <c r="AN1758" s="40" t="n"/>
      <c r="AO1758" s="48">
        <f>AO1757+TIME(0,60*$AH$43/24,0)</f>
        <v/>
      </c>
      <c r="AP1758" s="48">
        <f>AP1757+TIME(0,60*$AH$43/24,0)</f>
        <v/>
      </c>
    </row>
    <row r="1759" ht="15.75" customHeight="1">
      <c r="B1759" s="41" t="inlineStr">
        <is>
          <t>12h - 13h</t>
        </is>
      </c>
      <c r="C1759" s="42" t="n"/>
      <c r="D1759" s="42" t="n"/>
      <c r="E1759" s="42" t="n"/>
      <c r="F1759" s="42" t="n"/>
      <c r="G1759" s="42" t="n"/>
      <c r="H1759" s="42" t="n"/>
      <c r="I1759" s="42" t="n"/>
      <c r="J1759" s="42" t="n"/>
      <c r="K1759" s="42" t="n"/>
      <c r="L1759" s="42" t="n"/>
      <c r="M1759" s="42" t="n"/>
      <c r="N1759" s="42" t="n"/>
      <c r="O1759" s="42" t="n"/>
      <c r="P1759" s="42" t="n"/>
      <c r="Q1759" s="42" t="n"/>
      <c r="R1759" s="42" t="n"/>
      <c r="S1759" s="42" t="n"/>
      <c r="T1759" s="42" t="n"/>
      <c r="U1759" s="42" t="n"/>
      <c r="V1759" s="42" t="n"/>
      <c r="W1759" s="42" t="n"/>
      <c r="X1759" s="42" t="n"/>
      <c r="Y1759" s="42" t="n"/>
      <c r="Z1759" s="42" t="n"/>
      <c r="AA1759" s="43">
        <f>IF(AC1759=0,"",(C1759*(C$8+D$8)/2+E1759*(E$8+F$8)/2+G1759*(G$8+H$8)/2+I1759*(I$8+J$8)/2+K1759*(K$8+L$8)/2+M1759*(M$8+N$8)/2+O1759*(O$8+P$8)/2+Q1759*(Q$8+R$8)/2+S1759*(S$8+T$8)/2+U1759*(U$8+V$8)/2+W1759*(W$8+X$8)/2+Y1759*(Y$8+Z$8)/2)/AC1759)</f>
        <v/>
      </c>
      <c r="AB1759" s="44">
        <f>IF(AD1759=0,"",(D1759*(D$8+C$8)/2+F1759*(F$8+E$8)/2+H1759*(H$8+G$8)/2+J1759*(J$8+I$8)/2+L1759*(L$8+K$8)/2+N1759*(N$8+M$8)/2+P1759*(P$8+O$8)/2+R1759*(R$8+Q$8)/2+T1759*(T$8+S$8)/2+V1759*(V$8+U$8)/2+X1759*(X$8+W$8)/2+Z1759*(Z$8+Y$8)/2)/AD1759)</f>
        <v/>
      </c>
      <c r="AC1759" s="45">
        <f>SUM(C1759,E1759,G1759,I1759,K1759,M1759,O1759,Q1759,S1759,U1759,W1759,Y1759)</f>
        <v/>
      </c>
      <c r="AD1759" s="46">
        <f>SUM(D1759,F1759,H1759,J1759,L1759,N1759,P1759,R1759,T1759,V1759,X1759,Z1759)</f>
        <v/>
      </c>
      <c r="AE1759" s="47">
        <f>AC1759+AD1759</f>
        <v/>
      </c>
      <c r="AF1759" s="40" t="n"/>
      <c r="AG1759" s="40" t="n"/>
      <c r="AH1759" s="40" t="n"/>
      <c r="AI1759" s="40" t="n"/>
      <c r="AJ1759" s="40" t="n"/>
      <c r="AK1759" s="40" t="n"/>
      <c r="AL1759" s="40" t="n"/>
      <c r="AM1759" s="40" t="n"/>
      <c r="AN1759" s="40" t="n"/>
      <c r="AO1759" s="48">
        <f>AO1758+TIME(0,60*$AH$43/24,0)</f>
        <v/>
      </c>
      <c r="AP1759" s="48">
        <f>AP1758+TIME(0,60*$AH$43/24,0)</f>
        <v/>
      </c>
    </row>
    <row r="1760" ht="15.75" customHeight="1">
      <c r="B1760" s="41" t="inlineStr">
        <is>
          <t>13h - 14h</t>
        </is>
      </c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  <c r="P1760" s="42" t="n"/>
      <c r="Q1760" s="42" t="n"/>
      <c r="R1760" s="42" t="n"/>
      <c r="S1760" s="42" t="n"/>
      <c r="T1760" s="42" t="n"/>
      <c r="U1760" s="42" t="n"/>
      <c r="V1760" s="42" t="n"/>
      <c r="W1760" s="42" t="n"/>
      <c r="X1760" s="42" t="n"/>
      <c r="Y1760" s="42" t="n"/>
      <c r="Z1760" s="42" t="n"/>
      <c r="AA1760" s="43">
        <f>IF(AC1760=0,"",(C1760*(C$8+D$8)/2+E1760*(E$8+F$8)/2+G1760*(G$8+H$8)/2+I1760*(I$8+J$8)/2+K1760*(K$8+L$8)/2+M1760*(M$8+N$8)/2+O1760*(O$8+P$8)/2+Q1760*(Q$8+R$8)/2+S1760*(S$8+T$8)/2+U1760*(U$8+V$8)/2+W1760*(W$8+X$8)/2+Y1760*(Y$8+Z$8)/2)/AC1760)</f>
        <v/>
      </c>
      <c r="AB1760" s="44">
        <f>IF(AD1760=0,"",(D1760*(D$8+C$8)/2+F1760*(F$8+E$8)/2+H1760*(H$8+G$8)/2+J1760*(J$8+I$8)/2+L1760*(L$8+K$8)/2+N1760*(N$8+M$8)/2+P1760*(P$8+O$8)/2+R1760*(R$8+Q$8)/2+T1760*(T$8+S$8)/2+V1760*(V$8+U$8)/2+X1760*(X$8+W$8)/2+Z1760*(Z$8+Y$8)/2)/AD1760)</f>
        <v/>
      </c>
      <c r="AC1760" s="45">
        <f>SUM(C1760,E1760,G1760,I1760,K1760,M1760,O1760,Q1760,S1760,U1760,W1760,Y1760)</f>
        <v/>
      </c>
      <c r="AD1760" s="46">
        <f>SUM(D1760,F1760,H1760,J1760,L1760,N1760,P1760,R1760,T1760,V1760,X1760,Z1760)</f>
        <v/>
      </c>
      <c r="AE1760" s="47">
        <f>AC1760+AD1760</f>
        <v/>
      </c>
      <c r="AF1760" s="40" t="n"/>
      <c r="AG1760" s="40" t="n"/>
      <c r="AH1760" s="40" t="n"/>
      <c r="AI1760" s="40" t="n"/>
      <c r="AJ1760" s="40" t="n"/>
      <c r="AK1760" s="40" t="n"/>
      <c r="AL1760" s="40" t="n"/>
      <c r="AM1760" s="40" t="n"/>
      <c r="AN1760" s="40" t="n"/>
      <c r="AO1760" s="48">
        <f>AO1759+TIME(0,60*$AH$43/24,0)</f>
        <v/>
      </c>
      <c r="AP1760" s="48">
        <f>AP1759+TIME(0,60*$AH$43/24,0)</f>
        <v/>
      </c>
    </row>
    <row r="1761" ht="15.75" customHeight="1">
      <c r="B1761" s="41" t="inlineStr">
        <is>
          <t>14h - 15h</t>
        </is>
      </c>
      <c r="C1761" s="42" t="n"/>
      <c r="D1761" s="42" t="n"/>
      <c r="E1761" s="42" t="n"/>
      <c r="F1761" s="42" t="n"/>
      <c r="G1761" s="42" t="n"/>
      <c r="H1761" s="42" t="n"/>
      <c r="I1761" s="42" t="n"/>
      <c r="J1761" s="42" t="n"/>
      <c r="K1761" s="42" t="n"/>
      <c r="L1761" s="42" t="n"/>
      <c r="M1761" s="42" t="n"/>
      <c r="N1761" s="42" t="n"/>
      <c r="O1761" s="42" t="n"/>
      <c r="P1761" s="42" t="n"/>
      <c r="Q1761" s="42" t="n"/>
      <c r="R1761" s="42" t="n"/>
      <c r="S1761" s="42" t="n"/>
      <c r="T1761" s="42" t="n"/>
      <c r="U1761" s="42" t="n"/>
      <c r="V1761" s="42" t="n"/>
      <c r="W1761" s="42" t="n"/>
      <c r="X1761" s="42" t="n"/>
      <c r="Y1761" s="42" t="n"/>
      <c r="Z1761" s="42" t="n"/>
      <c r="AA1761" s="43">
        <f>IF(AC1761=0,"",(C1761*(C$8+D$8)/2+E1761*(E$8+F$8)/2+G1761*(G$8+H$8)/2+I1761*(I$8+J$8)/2+K1761*(K$8+L$8)/2+M1761*(M$8+N$8)/2+O1761*(O$8+P$8)/2+Q1761*(Q$8+R$8)/2+S1761*(S$8+T$8)/2+U1761*(U$8+V$8)/2+W1761*(W$8+X$8)/2+Y1761*(Y$8+Z$8)/2)/AC1761)</f>
        <v/>
      </c>
      <c r="AB1761" s="44">
        <f>IF(AD1761=0,"",(D1761*(D$8+C$8)/2+F1761*(F$8+E$8)/2+H1761*(H$8+G$8)/2+J1761*(J$8+I$8)/2+L1761*(L$8+K$8)/2+N1761*(N$8+M$8)/2+P1761*(P$8+O$8)/2+R1761*(R$8+Q$8)/2+T1761*(T$8+S$8)/2+V1761*(V$8+U$8)/2+X1761*(X$8+W$8)/2+Z1761*(Z$8+Y$8)/2)/AD1761)</f>
        <v/>
      </c>
      <c r="AC1761" s="45">
        <f>SUM(C1761,E1761,G1761,I1761,K1761,M1761,O1761,Q1761,S1761,U1761,W1761,Y1761)</f>
        <v/>
      </c>
      <c r="AD1761" s="46">
        <f>SUM(D1761,F1761,H1761,J1761,L1761,N1761,P1761,R1761,T1761,V1761,X1761,Z1761)</f>
        <v/>
      </c>
      <c r="AE1761" s="47">
        <f>AC1761+AD1761</f>
        <v/>
      </c>
      <c r="AF1761" s="40" t="n"/>
      <c r="AG1761" s="40" t="n"/>
      <c r="AH1761" s="40" t="n"/>
      <c r="AI1761" s="40" t="n"/>
      <c r="AJ1761" s="40" t="n"/>
      <c r="AK1761" s="40" t="n"/>
      <c r="AL1761" s="40" t="n"/>
      <c r="AM1761" s="40" t="n"/>
      <c r="AN1761" s="40" t="n"/>
      <c r="AO1761" s="48">
        <f>AO1760+TIME(0,60*$AH$43/24,0)</f>
        <v/>
      </c>
      <c r="AP1761" s="48">
        <f>AP1760+TIME(0,60*$AH$43/24,0)</f>
        <v/>
      </c>
    </row>
    <row r="1762" ht="15.75" customHeight="1">
      <c r="B1762" s="41" t="inlineStr">
        <is>
          <t>15h - 16h</t>
        </is>
      </c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  <c r="P1762" s="42" t="n"/>
      <c r="Q1762" s="42" t="n"/>
      <c r="R1762" s="42" t="n"/>
      <c r="S1762" s="42" t="n"/>
      <c r="T1762" s="42" t="n"/>
      <c r="U1762" s="42" t="n"/>
      <c r="V1762" s="42" t="n"/>
      <c r="W1762" s="42" t="n"/>
      <c r="X1762" s="42" t="n"/>
      <c r="Y1762" s="42" t="n"/>
      <c r="Z1762" s="42" t="n"/>
      <c r="AA1762" s="43">
        <f>IF(AC1762=0,"",(C1762*(C$8+D$8)/2+E1762*(E$8+F$8)/2+G1762*(G$8+H$8)/2+I1762*(I$8+J$8)/2+K1762*(K$8+L$8)/2+M1762*(M$8+N$8)/2+O1762*(O$8+P$8)/2+Q1762*(Q$8+R$8)/2+S1762*(S$8+T$8)/2+U1762*(U$8+V$8)/2+W1762*(W$8+X$8)/2+Y1762*(Y$8+Z$8)/2)/AC1762)</f>
        <v/>
      </c>
      <c r="AB1762" s="44">
        <f>IF(AD1762=0,"",(D1762*(D$8+C$8)/2+F1762*(F$8+E$8)/2+H1762*(H$8+G$8)/2+J1762*(J$8+I$8)/2+L1762*(L$8+K$8)/2+N1762*(N$8+M$8)/2+P1762*(P$8+O$8)/2+R1762*(R$8+Q$8)/2+T1762*(T$8+S$8)/2+V1762*(V$8+U$8)/2+X1762*(X$8+W$8)/2+Z1762*(Z$8+Y$8)/2)/AD1762)</f>
        <v/>
      </c>
      <c r="AC1762" s="45">
        <f>SUM(C1762,E1762,G1762,I1762,K1762,M1762,O1762,Q1762,S1762,U1762,W1762,Y1762)</f>
        <v/>
      </c>
      <c r="AD1762" s="46">
        <f>SUM(D1762,F1762,H1762,J1762,L1762,N1762,P1762,R1762,T1762,V1762,X1762,Z1762)</f>
        <v/>
      </c>
      <c r="AE1762" s="47">
        <f>AC1762+AD1762</f>
        <v/>
      </c>
      <c r="AF1762" s="40" t="n"/>
      <c r="AG1762" s="40" t="n"/>
      <c r="AH1762" s="40" t="n"/>
      <c r="AI1762" s="40" t="n"/>
      <c r="AJ1762" s="40" t="n"/>
      <c r="AK1762" s="40" t="n"/>
      <c r="AL1762" s="40" t="n"/>
      <c r="AM1762" s="40" t="n"/>
      <c r="AN1762" s="40" t="n"/>
      <c r="AO1762" s="48">
        <f>AO1761+TIME(0,60*$AH$43/24,0)</f>
        <v/>
      </c>
      <c r="AP1762" s="48">
        <f>AP1761+TIME(0,60*$AH$43/24,0)</f>
        <v/>
      </c>
    </row>
    <row r="1763" ht="15.75" customHeight="1">
      <c r="B1763" s="41" t="inlineStr">
        <is>
          <t>16h - 17h</t>
        </is>
      </c>
      <c r="C1763" s="42" t="n"/>
      <c r="D1763" s="42" t="n"/>
      <c r="E1763" s="42" t="n"/>
      <c r="F1763" s="42" t="n"/>
      <c r="G1763" s="42" t="n"/>
      <c r="H1763" s="42" t="n"/>
      <c r="I1763" s="42" t="n"/>
      <c r="J1763" s="42" t="n"/>
      <c r="K1763" s="42" t="n"/>
      <c r="L1763" s="42" t="n"/>
      <c r="M1763" s="42" t="n"/>
      <c r="N1763" s="42" t="n"/>
      <c r="O1763" s="42" t="n"/>
      <c r="P1763" s="42" t="n"/>
      <c r="Q1763" s="42" t="n"/>
      <c r="R1763" s="42" t="n"/>
      <c r="S1763" s="42" t="n"/>
      <c r="T1763" s="42" t="n"/>
      <c r="U1763" s="42" t="n"/>
      <c r="V1763" s="42" t="n"/>
      <c r="W1763" s="42" t="n"/>
      <c r="X1763" s="42" t="n"/>
      <c r="Y1763" s="42" t="n"/>
      <c r="Z1763" s="42" t="n"/>
      <c r="AA1763" s="43">
        <f>IF(AC1763=0,"",(C1763*(C$8+D$8)/2+E1763*(E$8+F$8)/2+G1763*(G$8+H$8)/2+I1763*(I$8+J$8)/2+K1763*(K$8+L$8)/2+M1763*(M$8+N$8)/2+O1763*(O$8+P$8)/2+Q1763*(Q$8+R$8)/2+S1763*(S$8+T$8)/2+U1763*(U$8+V$8)/2+W1763*(W$8+X$8)/2+Y1763*(Y$8+Z$8)/2)/AC1763)</f>
        <v/>
      </c>
      <c r="AB1763" s="44">
        <f>IF(AD1763=0,"",(D1763*(D$8+C$8)/2+F1763*(F$8+E$8)/2+H1763*(H$8+G$8)/2+J1763*(J$8+I$8)/2+L1763*(L$8+K$8)/2+N1763*(N$8+M$8)/2+P1763*(P$8+O$8)/2+R1763*(R$8+Q$8)/2+T1763*(T$8+S$8)/2+V1763*(V$8+U$8)/2+X1763*(X$8+W$8)/2+Z1763*(Z$8+Y$8)/2)/AD1763)</f>
        <v/>
      </c>
      <c r="AC1763" s="45">
        <f>SUM(C1763,E1763,G1763,I1763,K1763,M1763,O1763,Q1763,S1763,U1763,W1763,Y1763)</f>
        <v/>
      </c>
      <c r="AD1763" s="46">
        <f>SUM(D1763,F1763,H1763,J1763,L1763,N1763,P1763,R1763,T1763,V1763,X1763,Z1763)</f>
        <v/>
      </c>
      <c r="AE1763" s="47">
        <f>AC1763+AD1763</f>
        <v/>
      </c>
      <c r="AF1763" s="40" t="n"/>
      <c r="AG1763" s="40" t="n"/>
      <c r="AH1763" s="40" t="n"/>
      <c r="AI1763" s="40" t="n"/>
      <c r="AJ1763" s="40" t="n"/>
      <c r="AK1763" s="40" t="n"/>
      <c r="AL1763" s="40" t="n"/>
      <c r="AM1763" s="40" t="n"/>
      <c r="AN1763" s="40" t="n"/>
      <c r="AO1763" s="48">
        <f>AO1762+TIME(0,60*$AH$43/24,0)</f>
        <v/>
      </c>
      <c r="AP1763" s="48">
        <f>AP1762+TIME(0,60*$AH$43/24,0)</f>
        <v/>
      </c>
    </row>
    <row r="1764" ht="15.75" customHeight="1">
      <c r="B1764" s="41" t="inlineStr">
        <is>
          <t>17h - 18h</t>
        </is>
      </c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  <c r="P1764" s="42" t="n"/>
      <c r="Q1764" s="42" t="n"/>
      <c r="R1764" s="42" t="n"/>
      <c r="S1764" s="42" t="n"/>
      <c r="T1764" s="42" t="n"/>
      <c r="U1764" s="42" t="n"/>
      <c r="V1764" s="42" t="n"/>
      <c r="W1764" s="42" t="n"/>
      <c r="X1764" s="42" t="n"/>
      <c r="Y1764" s="42" t="n"/>
      <c r="Z1764" s="42" t="n"/>
      <c r="AA1764" s="43">
        <f>IF(AC1764=0,"",(C1764*(C$8+D$8)/2+E1764*(E$8+F$8)/2+G1764*(G$8+H$8)/2+I1764*(I$8+J$8)/2+K1764*(K$8+L$8)/2+M1764*(M$8+N$8)/2+O1764*(O$8+P$8)/2+Q1764*(Q$8+R$8)/2+S1764*(S$8+T$8)/2+U1764*(U$8+V$8)/2+W1764*(W$8+X$8)/2+Y1764*(Y$8+Z$8)/2)/AC1764)</f>
        <v/>
      </c>
      <c r="AB1764" s="44">
        <f>IF(AD1764=0,"",(D1764*(D$8+C$8)/2+F1764*(F$8+E$8)/2+H1764*(H$8+G$8)/2+J1764*(J$8+I$8)/2+L1764*(L$8+K$8)/2+N1764*(N$8+M$8)/2+P1764*(P$8+O$8)/2+R1764*(R$8+Q$8)/2+T1764*(T$8+S$8)/2+V1764*(V$8+U$8)/2+X1764*(X$8+W$8)/2+Z1764*(Z$8+Y$8)/2)/AD1764)</f>
        <v/>
      </c>
      <c r="AC1764" s="45">
        <f>SUM(C1764,E1764,G1764,I1764,K1764,M1764,O1764,Q1764,S1764,U1764,W1764,Y1764)</f>
        <v/>
      </c>
      <c r="AD1764" s="46">
        <f>SUM(D1764,F1764,H1764,J1764,L1764,N1764,P1764,R1764,T1764,V1764,X1764,Z1764)</f>
        <v/>
      </c>
      <c r="AE1764" s="47">
        <f>AC1764+AD1764</f>
        <v/>
      </c>
      <c r="AF1764" s="40" t="n"/>
      <c r="AG1764" s="40" t="n"/>
      <c r="AH1764" s="40" t="n"/>
      <c r="AI1764" s="40" t="n"/>
      <c r="AJ1764" s="40" t="n"/>
      <c r="AK1764" s="40" t="n"/>
      <c r="AL1764" s="40" t="n"/>
      <c r="AM1764" s="40" t="n"/>
      <c r="AN1764" s="40" t="n"/>
      <c r="AO1764" s="48">
        <f>AO1763+TIME(0,60*$AH$43/24,0)</f>
        <v/>
      </c>
      <c r="AP1764" s="48">
        <f>AP1763+TIME(0,60*$AH$43/24,0)</f>
        <v/>
      </c>
    </row>
    <row r="1765" ht="15.75" customHeight="1">
      <c r="B1765" s="41" t="inlineStr">
        <is>
          <t>18h - 19h</t>
        </is>
      </c>
      <c r="C1765" s="42" t="n"/>
      <c r="D1765" s="42" t="n"/>
      <c r="E1765" s="42" t="n"/>
      <c r="F1765" s="42" t="n"/>
      <c r="G1765" s="42" t="n"/>
      <c r="H1765" s="42" t="n"/>
      <c r="I1765" s="42" t="n"/>
      <c r="J1765" s="42" t="n"/>
      <c r="K1765" s="42" t="n"/>
      <c r="L1765" s="42" t="n"/>
      <c r="M1765" s="42" t="n"/>
      <c r="N1765" s="42" t="n"/>
      <c r="O1765" s="42" t="n"/>
      <c r="P1765" s="42" t="n"/>
      <c r="Q1765" s="42" t="n"/>
      <c r="R1765" s="42" t="n"/>
      <c r="S1765" s="42" t="n"/>
      <c r="T1765" s="42" t="n"/>
      <c r="U1765" s="42" t="n"/>
      <c r="V1765" s="42" t="n"/>
      <c r="W1765" s="42" t="n"/>
      <c r="X1765" s="42" t="n"/>
      <c r="Y1765" s="42" t="n"/>
      <c r="Z1765" s="42" t="n"/>
      <c r="AA1765" s="43">
        <f>IF(AC1765=0,"",(C1765*(C$8+D$8)/2+E1765*(E$8+F$8)/2+G1765*(G$8+H$8)/2+I1765*(I$8+J$8)/2+K1765*(K$8+L$8)/2+M1765*(M$8+N$8)/2+O1765*(O$8+P$8)/2+Q1765*(Q$8+R$8)/2+S1765*(S$8+T$8)/2+U1765*(U$8+V$8)/2+W1765*(W$8+X$8)/2+Y1765*(Y$8+Z$8)/2)/AC1765)</f>
        <v/>
      </c>
      <c r="AB1765" s="44">
        <f>IF(AD1765=0,"",(D1765*(D$8+C$8)/2+F1765*(F$8+E$8)/2+H1765*(H$8+G$8)/2+J1765*(J$8+I$8)/2+L1765*(L$8+K$8)/2+N1765*(N$8+M$8)/2+P1765*(P$8+O$8)/2+R1765*(R$8+Q$8)/2+T1765*(T$8+S$8)/2+V1765*(V$8+U$8)/2+X1765*(X$8+W$8)/2+Z1765*(Z$8+Y$8)/2)/AD1765)</f>
        <v/>
      </c>
      <c r="AC1765" s="45">
        <f>SUM(C1765,E1765,G1765,I1765,K1765,M1765,O1765,Q1765,S1765,U1765,W1765,Y1765)</f>
        <v/>
      </c>
      <c r="AD1765" s="46">
        <f>SUM(D1765,F1765,H1765,J1765,L1765,N1765,P1765,R1765,T1765,V1765,X1765,Z1765)</f>
        <v/>
      </c>
      <c r="AE1765" s="47">
        <f>AC1765+AD1765</f>
        <v/>
      </c>
      <c r="AF1765" s="40" t="n"/>
      <c r="AG1765" s="40" t="n"/>
      <c r="AH1765" s="40" t="n"/>
      <c r="AI1765" s="40" t="n"/>
      <c r="AJ1765" s="40" t="n"/>
      <c r="AK1765" s="40" t="n"/>
      <c r="AL1765" s="40" t="n"/>
      <c r="AM1765" s="40" t="n"/>
      <c r="AN1765" s="40" t="n"/>
      <c r="AO1765" s="48">
        <f>AO1764+TIME(0,60*$AH$43/24,0)</f>
        <v/>
      </c>
      <c r="AP1765" s="48">
        <f>AP1764+TIME(0,60*$AH$43/24,0)</f>
        <v/>
      </c>
    </row>
    <row r="1766" ht="15.75" customHeight="1">
      <c r="B1766" s="41" t="inlineStr">
        <is>
          <t>19h - 20h</t>
        </is>
      </c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  <c r="P1766" s="42" t="n"/>
      <c r="Q1766" s="42" t="n"/>
      <c r="R1766" s="42" t="n"/>
      <c r="S1766" s="42" t="n"/>
      <c r="T1766" s="42" t="n"/>
      <c r="U1766" s="42" t="n"/>
      <c r="V1766" s="42" t="n"/>
      <c r="W1766" s="42" t="n"/>
      <c r="X1766" s="42" t="n"/>
      <c r="Y1766" s="42" t="n"/>
      <c r="Z1766" s="42" t="n"/>
      <c r="AA1766" s="43">
        <f>IF(AC1766=0,"",(C1766*(C$8+D$8)/2+E1766*(E$8+F$8)/2+G1766*(G$8+H$8)/2+I1766*(I$8+J$8)/2+K1766*(K$8+L$8)/2+M1766*(M$8+N$8)/2+O1766*(O$8+P$8)/2+Q1766*(Q$8+R$8)/2+S1766*(S$8+T$8)/2+U1766*(U$8+V$8)/2+W1766*(W$8+X$8)/2+Y1766*(Y$8+Z$8)/2)/AC1766)</f>
        <v/>
      </c>
      <c r="AB1766" s="44">
        <f>IF(AD1766=0,"",(D1766*(D$8+C$8)/2+F1766*(F$8+E$8)/2+H1766*(H$8+G$8)/2+J1766*(J$8+I$8)/2+L1766*(L$8+K$8)/2+N1766*(N$8+M$8)/2+P1766*(P$8+O$8)/2+R1766*(R$8+Q$8)/2+T1766*(T$8+S$8)/2+V1766*(V$8+U$8)/2+X1766*(X$8+W$8)/2+Z1766*(Z$8+Y$8)/2)/AD1766)</f>
        <v/>
      </c>
      <c r="AC1766" s="45">
        <f>SUM(C1766,E1766,G1766,I1766,K1766,M1766,O1766,Q1766,S1766,U1766,W1766,Y1766)</f>
        <v/>
      </c>
      <c r="AD1766" s="46">
        <f>SUM(D1766,F1766,H1766,J1766,L1766,N1766,P1766,R1766,T1766,V1766,X1766,Z1766)</f>
        <v/>
      </c>
      <c r="AE1766" s="47">
        <f>AC1766+AD1766</f>
        <v/>
      </c>
      <c r="AF1766" s="40" t="n"/>
      <c r="AG1766" s="40" t="n"/>
      <c r="AH1766" s="40" t="n"/>
      <c r="AI1766" s="40" t="n"/>
      <c r="AJ1766" s="40" t="n"/>
      <c r="AK1766" s="40" t="n"/>
      <c r="AL1766" s="40" t="n"/>
      <c r="AM1766" s="40" t="n"/>
      <c r="AN1766" s="40" t="n"/>
      <c r="AO1766" s="48">
        <f>AO1765+TIME(0,60*$AH$43/24,0)</f>
        <v/>
      </c>
      <c r="AP1766" s="48">
        <f>AP1765+TIME(0,60*$AH$43/24,0)</f>
        <v/>
      </c>
    </row>
    <row r="1767" ht="15.75" customHeight="1">
      <c r="B1767" s="41" t="inlineStr">
        <is>
          <t>20h - 21h</t>
        </is>
      </c>
      <c r="C1767" s="42" t="n"/>
      <c r="D1767" s="42" t="n"/>
      <c r="E1767" s="42" t="n"/>
      <c r="F1767" s="42" t="n"/>
      <c r="G1767" s="42" t="n"/>
      <c r="H1767" s="42" t="n"/>
      <c r="I1767" s="42" t="n"/>
      <c r="J1767" s="42" t="n"/>
      <c r="K1767" s="42" t="n"/>
      <c r="L1767" s="42" t="n"/>
      <c r="M1767" s="42" t="n"/>
      <c r="N1767" s="42" t="n"/>
      <c r="O1767" s="42" t="n"/>
      <c r="P1767" s="42" t="n"/>
      <c r="Q1767" s="42" t="n"/>
      <c r="R1767" s="42" t="n"/>
      <c r="S1767" s="42" t="n"/>
      <c r="T1767" s="42" t="n"/>
      <c r="U1767" s="42" t="n"/>
      <c r="V1767" s="42" t="n"/>
      <c r="W1767" s="42" t="n"/>
      <c r="X1767" s="42" t="n"/>
      <c r="Y1767" s="42" t="n"/>
      <c r="Z1767" s="42" t="n"/>
      <c r="AA1767" s="43">
        <f>IF(AC1767=0,"",(C1767*(C$8+D$8)/2+E1767*(E$8+F$8)/2+G1767*(G$8+H$8)/2+I1767*(I$8+J$8)/2+K1767*(K$8+L$8)/2+M1767*(M$8+N$8)/2+O1767*(O$8+P$8)/2+Q1767*(Q$8+R$8)/2+S1767*(S$8+T$8)/2+U1767*(U$8+V$8)/2+W1767*(W$8+X$8)/2+Y1767*(Y$8+Z$8)/2)/AC1767)</f>
        <v/>
      </c>
      <c r="AB1767" s="44">
        <f>IF(AD1767=0,"",(D1767*(D$8+C$8)/2+F1767*(F$8+E$8)/2+H1767*(H$8+G$8)/2+J1767*(J$8+I$8)/2+L1767*(L$8+K$8)/2+N1767*(N$8+M$8)/2+P1767*(P$8+O$8)/2+R1767*(R$8+Q$8)/2+T1767*(T$8+S$8)/2+V1767*(V$8+U$8)/2+X1767*(X$8+W$8)/2+Z1767*(Z$8+Y$8)/2)/AD1767)</f>
        <v/>
      </c>
      <c r="AC1767" s="45">
        <f>SUM(C1767,E1767,G1767,I1767,K1767,M1767,O1767,Q1767,S1767,U1767,W1767,Y1767)</f>
        <v/>
      </c>
      <c r="AD1767" s="46">
        <f>SUM(D1767,F1767,H1767,J1767,L1767,N1767,P1767,R1767,T1767,V1767,X1767,Z1767)</f>
        <v/>
      </c>
      <c r="AE1767" s="47">
        <f>AC1767+AD1767</f>
        <v/>
      </c>
      <c r="AF1767" s="40" t="n"/>
      <c r="AG1767" s="40" t="n"/>
      <c r="AH1767" s="40" t="n"/>
      <c r="AI1767" s="40" t="n"/>
      <c r="AJ1767" s="40" t="n"/>
      <c r="AK1767" s="40" t="n"/>
      <c r="AL1767" s="40" t="n"/>
      <c r="AM1767" s="40" t="n"/>
      <c r="AN1767" s="40" t="n"/>
      <c r="AO1767" s="48">
        <f>AO1766+TIME(0,60*$AH$43/24,0)</f>
        <v/>
      </c>
      <c r="AP1767" s="48">
        <f>AP1766+TIME(0,60*$AH$43/24,0)</f>
        <v/>
      </c>
    </row>
    <row r="1768" ht="15.75" customHeight="1">
      <c r="B1768" s="41" t="inlineStr">
        <is>
          <t>21h - 22h</t>
        </is>
      </c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  <c r="P1768" s="42" t="n"/>
      <c r="Q1768" s="42" t="n"/>
      <c r="R1768" s="42" t="n"/>
      <c r="S1768" s="42" t="n"/>
      <c r="T1768" s="42" t="n"/>
      <c r="U1768" s="42" t="n"/>
      <c r="V1768" s="42" t="n"/>
      <c r="W1768" s="42" t="n"/>
      <c r="X1768" s="42" t="n"/>
      <c r="Y1768" s="42" t="n"/>
      <c r="Z1768" s="42" t="n"/>
      <c r="AA1768" s="43">
        <f>IF(AC1768=0,"",(C1768*(C$8+D$8)/2+E1768*(E$8+F$8)/2+G1768*(G$8+H$8)/2+I1768*(I$8+J$8)/2+K1768*(K$8+L$8)/2+M1768*(M$8+N$8)/2+O1768*(O$8+P$8)/2+Q1768*(Q$8+R$8)/2+S1768*(S$8+T$8)/2+U1768*(U$8+V$8)/2+W1768*(W$8+X$8)/2+Y1768*(Y$8+Z$8)/2)/AC1768)</f>
        <v/>
      </c>
      <c r="AB1768" s="44">
        <f>IF(AD1768=0,"",(D1768*(D$8+C$8)/2+F1768*(F$8+E$8)/2+H1768*(H$8+G$8)/2+J1768*(J$8+I$8)/2+L1768*(L$8+K$8)/2+N1768*(N$8+M$8)/2+P1768*(P$8+O$8)/2+R1768*(R$8+Q$8)/2+T1768*(T$8+S$8)/2+V1768*(V$8+U$8)/2+X1768*(X$8+W$8)/2+Z1768*(Z$8+Y$8)/2)/AD1768)</f>
        <v/>
      </c>
      <c r="AC1768" s="45">
        <f>SUM(C1768,E1768,G1768,I1768,K1768,M1768,O1768,Q1768,S1768,U1768,W1768,Y1768)</f>
        <v/>
      </c>
      <c r="AD1768" s="46">
        <f>SUM(D1768,F1768,H1768,J1768,L1768,N1768,P1768,R1768,T1768,V1768,X1768,Z1768)</f>
        <v/>
      </c>
      <c r="AE1768" s="47">
        <f>AC1768+AD1768</f>
        <v/>
      </c>
      <c r="AF1768" s="40" t="n"/>
      <c r="AG1768" s="40" t="n"/>
      <c r="AH1768" s="40" t="n"/>
      <c r="AI1768" s="40" t="n"/>
      <c r="AJ1768" s="40" t="n"/>
      <c r="AK1768" s="40" t="n"/>
      <c r="AL1768" s="40" t="n"/>
      <c r="AM1768" s="40" t="n"/>
      <c r="AN1768" s="40" t="n"/>
      <c r="AO1768" s="48">
        <f>AO1767+TIME(0,60*$AH$43/24,0)</f>
        <v/>
      </c>
      <c r="AP1768" s="48">
        <f>AP1767+TIME(0,60*$AH$43/24,0)</f>
        <v/>
      </c>
    </row>
    <row r="1769" ht="15.75" customHeight="1">
      <c r="B1769" s="41" t="inlineStr">
        <is>
          <t>22h - 23h</t>
        </is>
      </c>
      <c r="C1769" s="42" t="n"/>
      <c r="D1769" s="42" t="n"/>
      <c r="E1769" s="42" t="n"/>
      <c r="F1769" s="42" t="n"/>
      <c r="G1769" s="42" t="n"/>
      <c r="H1769" s="42" t="n"/>
      <c r="I1769" s="42" t="n"/>
      <c r="J1769" s="42" t="n"/>
      <c r="K1769" s="42" t="n"/>
      <c r="L1769" s="42" t="n"/>
      <c r="M1769" s="42" t="n"/>
      <c r="N1769" s="42" t="n"/>
      <c r="O1769" s="42" t="n"/>
      <c r="P1769" s="42" t="n"/>
      <c r="Q1769" s="42" t="n"/>
      <c r="R1769" s="42" t="n"/>
      <c r="S1769" s="42" t="n"/>
      <c r="T1769" s="42" t="n"/>
      <c r="U1769" s="42" t="n"/>
      <c r="V1769" s="42" t="n"/>
      <c r="W1769" s="42" t="n"/>
      <c r="X1769" s="42" t="n"/>
      <c r="Y1769" s="42" t="n"/>
      <c r="Z1769" s="42" t="n"/>
      <c r="AA1769" s="43">
        <f>IF(AC1769=0,"",(C1769*(C$8+D$8)/2+E1769*(E$8+F$8)/2+G1769*(G$8+H$8)/2+I1769*(I$8+J$8)/2+K1769*(K$8+L$8)/2+M1769*(M$8+N$8)/2+O1769*(O$8+P$8)/2+Q1769*(Q$8+R$8)/2+S1769*(S$8+T$8)/2+U1769*(U$8+V$8)/2+W1769*(W$8+X$8)/2+Y1769*(Y$8+Z$8)/2)/AC1769)</f>
        <v/>
      </c>
      <c r="AB1769" s="44">
        <f>IF(AD1769=0,"",(D1769*(D$8+C$8)/2+F1769*(F$8+E$8)/2+H1769*(H$8+G$8)/2+J1769*(J$8+I$8)/2+L1769*(L$8+K$8)/2+N1769*(N$8+M$8)/2+P1769*(P$8+O$8)/2+R1769*(R$8+Q$8)/2+T1769*(T$8+S$8)/2+V1769*(V$8+U$8)/2+X1769*(X$8+W$8)/2+Z1769*(Z$8+Y$8)/2)/AD1769)</f>
        <v/>
      </c>
      <c r="AC1769" s="45">
        <f>SUM(C1769,E1769,G1769,I1769,K1769,M1769,O1769,Q1769,S1769,U1769,W1769,Y1769)</f>
        <v/>
      </c>
      <c r="AD1769" s="46">
        <f>SUM(D1769,F1769,H1769,J1769,L1769,N1769,P1769,R1769,T1769,V1769,X1769,Z1769)</f>
        <v/>
      </c>
      <c r="AE1769" s="47">
        <f>AC1769+AD1769</f>
        <v/>
      </c>
      <c r="AF1769" s="40" t="n"/>
      <c r="AG1769" s="40" t="n"/>
      <c r="AH1769" s="40" t="n"/>
      <c r="AI1769" s="40" t="n"/>
      <c r="AJ1769" s="40" t="n"/>
      <c r="AK1769" s="40" t="n"/>
      <c r="AL1769" s="40" t="n"/>
      <c r="AM1769" s="40" t="n"/>
      <c r="AN1769" s="40" t="n"/>
      <c r="AO1769" s="48">
        <f>AO1768+TIME(0,60*$AH$43/24,0)</f>
        <v/>
      </c>
      <c r="AP1769" s="48">
        <f>AP1768+TIME(0,60*$AH$43/24,0)</f>
        <v/>
      </c>
    </row>
    <row r="1770" ht="15.75" customHeight="1">
      <c r="B1770" s="41" t="inlineStr">
        <is>
          <t>23h - 0h</t>
        </is>
      </c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  <c r="P1770" s="42" t="n"/>
      <c r="Q1770" s="42" t="n"/>
      <c r="R1770" s="42" t="n"/>
      <c r="S1770" s="42" t="n"/>
      <c r="T1770" s="42" t="n"/>
      <c r="U1770" s="42" t="n"/>
      <c r="V1770" s="42" t="n"/>
      <c r="W1770" s="42" t="n"/>
      <c r="X1770" s="42" t="n"/>
      <c r="Y1770" s="42" t="n"/>
      <c r="Z1770" s="42" t="n"/>
      <c r="AA1770" s="43">
        <f>IF(AC1770=0,"",(C1770*(C$8+D$8)/2+E1770*(E$8+F$8)/2+G1770*(G$8+H$8)/2+I1770*(I$8+J$8)/2+K1770*(K$8+L$8)/2+M1770*(M$8+N$8)/2+O1770*(O$8+P$8)/2+Q1770*(Q$8+R$8)/2+S1770*(S$8+T$8)/2+U1770*(U$8+V$8)/2+W1770*(W$8+X$8)/2+Y1770*(Y$8+Z$8)/2)/AC1770)</f>
        <v/>
      </c>
      <c r="AB1770" s="44">
        <f>IF(AD1770=0,"",(D1770*(D$8+C$8)/2+F1770*(F$8+E$8)/2+H1770*(H$8+G$8)/2+J1770*(J$8+I$8)/2+L1770*(L$8+K$8)/2+N1770*(N$8+M$8)/2+P1770*(P$8+O$8)/2+R1770*(R$8+Q$8)/2+T1770*(T$8+S$8)/2+V1770*(V$8+U$8)/2+X1770*(X$8+W$8)/2+Z1770*(Z$8+Y$8)/2)/AD1770)</f>
        <v/>
      </c>
      <c r="AC1770" s="45">
        <f>SUM(C1770,E1770,G1770,I1770,K1770,M1770,O1770,Q1770,S1770,U1770,W1770,Y1770)</f>
        <v/>
      </c>
      <c r="AD1770" s="46">
        <f>SUM(D1770,F1770,H1770,J1770,L1770,N1770,P1770,R1770,T1770,V1770,X1770,Z1770)</f>
        <v/>
      </c>
      <c r="AE1770" s="47">
        <f>AC1770+AD1770</f>
        <v/>
      </c>
      <c r="AF1770" s="40" t="n"/>
      <c r="AG1770" s="40" t="n"/>
      <c r="AH1770" s="40" t="n"/>
      <c r="AI1770" s="40" t="n"/>
      <c r="AJ1770" s="40" t="n"/>
      <c r="AK1770" s="40" t="n"/>
      <c r="AL1770" s="40" t="n"/>
      <c r="AM1770" s="40" t="n"/>
      <c r="AN1770" s="40" t="n"/>
      <c r="AO1770" s="48">
        <f>AO1769+TIME(0,60*$AH$43/24,0)</f>
        <v/>
      </c>
      <c r="AP1770" s="48">
        <f>AP1769+TIME(0,60*$AH$43/24,0)</f>
        <v/>
      </c>
    </row>
    <row r="1771" ht="15.75" customHeight="1">
      <c r="B1771" s="49" t="n"/>
      <c r="C1771" s="42" t="n"/>
      <c r="D1771" s="42" t="n"/>
      <c r="E1771" s="42" t="n"/>
      <c r="F1771" s="42" t="n"/>
      <c r="G1771" s="42" t="n"/>
      <c r="H1771" s="42" t="n"/>
      <c r="I1771" s="42" t="n"/>
      <c r="J1771" s="42" t="n"/>
      <c r="K1771" s="42" t="n"/>
      <c r="L1771" s="42" t="n"/>
      <c r="M1771" s="42" t="n"/>
      <c r="N1771" s="42" t="n"/>
      <c r="O1771" s="42" t="n"/>
      <c r="P1771" s="42" t="n"/>
      <c r="Q1771" s="42" t="n"/>
      <c r="R1771" s="42" t="n"/>
      <c r="S1771" s="42" t="n"/>
      <c r="T1771" s="42" t="n"/>
      <c r="U1771" s="42" t="n"/>
      <c r="V1771" s="42" t="n"/>
      <c r="W1771" s="42" t="n"/>
      <c r="X1771" s="42" t="n"/>
      <c r="Y1771" s="42" t="n"/>
      <c r="Z1771" s="42" t="n"/>
      <c r="AA1771" s="43" t="n"/>
      <c r="AB1771" s="50" t="n"/>
      <c r="AC1771" s="43" t="n"/>
      <c r="AD1771" s="51" t="n"/>
      <c r="AE1771" s="52" t="n"/>
      <c r="AF1771" s="40" t="n"/>
      <c r="AG1771" s="40" t="n"/>
      <c r="AH1771" s="40" t="n"/>
      <c r="AI1771" s="40" t="n"/>
      <c r="AJ1771" s="40" t="n"/>
      <c r="AK1771" s="40" t="n"/>
      <c r="AL1771" s="40" t="n"/>
      <c r="AM1771" s="40" t="n"/>
      <c r="AN1771" s="40" t="n"/>
      <c r="AO1771" s="48">
        <f>AO1770+TIME(0,60*$AH$43/24,0)</f>
        <v/>
      </c>
      <c r="AP1771" s="48">
        <f>AP1770+TIME(0,60*$AH$43/24,0)</f>
        <v/>
      </c>
    </row>
    <row r="1772" ht="15.75" customHeight="1">
      <c r="B1772" s="53" t="inlineStr">
        <is>
          <t>TOTAL</t>
        </is>
      </c>
      <c r="C1772" s="54">
        <f>SUM(C1747:C1770)</f>
        <v/>
      </c>
      <c r="D1772" s="55">
        <f>SUM(D1747:D1770)</f>
        <v/>
      </c>
      <c r="E1772" s="54">
        <f>SUM(E1747:E1770)</f>
        <v/>
      </c>
      <c r="F1772" s="55">
        <f>SUM(F1747:F1770)</f>
        <v/>
      </c>
      <c r="G1772" s="54">
        <f>SUM(G1747:G1770)</f>
        <v/>
      </c>
      <c r="H1772" s="55">
        <f>SUM(H1747:H1770)</f>
        <v/>
      </c>
      <c r="I1772" s="54">
        <f>SUM(I1747:I1770)</f>
        <v/>
      </c>
      <c r="J1772" s="55">
        <f>SUM(J1747:J1770)</f>
        <v/>
      </c>
      <c r="K1772" s="54">
        <f>SUM(K1747:K1770)</f>
        <v/>
      </c>
      <c r="L1772" s="55">
        <f>SUM(L1747:L1770)</f>
        <v/>
      </c>
      <c r="M1772" s="54">
        <f>SUM(M1747:M1770)</f>
        <v/>
      </c>
      <c r="N1772" s="55">
        <f>SUM(N1747:N1770)</f>
        <v/>
      </c>
      <c r="O1772" s="54">
        <f>SUM(O1747:O1770)</f>
        <v/>
      </c>
      <c r="P1772" s="55">
        <f>SUM(P1747:P1770)</f>
        <v/>
      </c>
      <c r="Q1772" s="54">
        <f>SUM(Q1747:Q1770)</f>
        <v/>
      </c>
      <c r="R1772" s="55">
        <f>SUM(R1747:R1770)</f>
        <v/>
      </c>
      <c r="S1772" s="54">
        <f>SUM(S1747:S1770)</f>
        <v/>
      </c>
      <c r="T1772" s="55">
        <f>SUM(T1747:T1770)</f>
        <v/>
      </c>
      <c r="U1772" s="54">
        <f>SUM(U1747:U1770)</f>
        <v/>
      </c>
      <c r="V1772" s="55">
        <f>SUM(V1747:V1770)</f>
        <v/>
      </c>
      <c r="W1772" s="54">
        <f>SUM(W1747:W1770)</f>
        <v/>
      </c>
      <c r="X1772" s="55">
        <f>SUM(X1747:X1770)</f>
        <v/>
      </c>
      <c r="Y1772" s="54">
        <f>SUM(Y1747:Y1770)</f>
        <v/>
      </c>
      <c r="Z1772" s="55">
        <f>SUM(Z1747:Z1770)</f>
        <v/>
      </c>
      <c r="AA1772" s="43">
        <f>IF(AC1772=0,"",(C1772*(C$8+D$8)/2+E1772*(E$8+F$8)/2+G1772*(G$8+H$8)/2+I1772*(I$8+J$8)/2+K1772*(K$8+L$8)/2+M1772*(M$8+N$8)/2+O1772*(O$8+P$8)/2+Q1772*(Q$8+R$8)/2+S1772*(S$8+T$8)/2+U1772*(U$8+V$8)/2+W1772*(W$8+X$8)/2+Y1772*(Y$8+Z$8)/2)/AC1772)</f>
        <v/>
      </c>
      <c r="AB1772" s="44">
        <f>IF(AD1772=0,"",(D1772*(D$8+C$8)/2+F1772*(F$8+E$8)/2+H1772*(H$8+G$8)/2+J1772*(J$8+I$8)/2+L1772*(L$8+K$8)/2+N1772*(N$8+M$8)/2+P1772*(P$8+O$8)/2+R1772*(R$8+Q$8)/2+T1772*(T$8+S$8)/2+V1772*(V$8+U$8)/2+X1772*(X$8+W$8)/2+Z1772*(Z$8+Y$8)/2)/AD1772)</f>
        <v/>
      </c>
      <c r="AC1772" s="45">
        <f>SUM(AC1747:AC1770)</f>
        <v/>
      </c>
      <c r="AD1772" s="56">
        <f>SUM(AD1747:AD1770)</f>
        <v/>
      </c>
      <c r="AE1772" s="57">
        <f>SUM(AE1747:AE1770)</f>
        <v/>
      </c>
      <c r="AF1772" s="40" t="n"/>
      <c r="AG1772" s="40" t="n"/>
      <c r="AH1772" s="40" t="n"/>
      <c r="AI1772" s="40" t="n"/>
      <c r="AJ1772" s="40" t="n"/>
      <c r="AK1772" s="40" t="n"/>
      <c r="AL1772" s="40" t="n"/>
      <c r="AM1772" s="40" t="n"/>
      <c r="AN1772" s="40" t="n"/>
    </row>
    <row r="1773" ht="15.75" customHeight="1">
      <c r="B1773" s="53" t="inlineStr">
        <is>
          <t>%</t>
        </is>
      </c>
      <c r="C1773" s="58">
        <f>100*C1772/$AE1772</f>
        <v/>
      </c>
      <c r="D1773" s="59">
        <f>100*D1772/$AE1772</f>
        <v/>
      </c>
      <c r="E1773" s="58">
        <f>100*E1772/$AE1772</f>
        <v/>
      </c>
      <c r="F1773" s="59">
        <f>100*F1772/$AE1772</f>
        <v/>
      </c>
      <c r="G1773" s="58">
        <f>100*G1772/$AE1772</f>
        <v/>
      </c>
      <c r="H1773" s="59">
        <f>100*H1772/$AE1772</f>
        <v/>
      </c>
      <c r="I1773" s="58">
        <f>100*I1772/$AE1772</f>
        <v/>
      </c>
      <c r="J1773" s="59">
        <f>100*J1772/$AE1772</f>
        <v/>
      </c>
      <c r="K1773" s="58">
        <f>100*K1772/$AE1772</f>
        <v/>
      </c>
      <c r="L1773" s="59">
        <f>100*L1772/$AE1772</f>
        <v/>
      </c>
      <c r="M1773" s="58">
        <f>100*M1772/$AE1772</f>
        <v/>
      </c>
      <c r="N1773" s="59">
        <f>100*N1772/$AE1772</f>
        <v/>
      </c>
      <c r="O1773" s="58">
        <f>100*O1772/$AE1772</f>
        <v/>
      </c>
      <c r="P1773" s="59">
        <f>100*P1772/$AE1772</f>
        <v/>
      </c>
      <c r="Q1773" s="58">
        <f>100*Q1772/$AE1772</f>
        <v/>
      </c>
      <c r="R1773" s="59">
        <f>100*R1772/$AE1772</f>
        <v/>
      </c>
      <c r="S1773" s="58">
        <f>100*S1772/$AE1772</f>
        <v/>
      </c>
      <c r="T1773" s="59">
        <f>100*T1772/$AE1772</f>
        <v/>
      </c>
      <c r="U1773" s="58">
        <f>100*U1772/$AE1772</f>
        <v/>
      </c>
      <c r="V1773" s="59">
        <f>100*V1772/$AE1772</f>
        <v/>
      </c>
      <c r="W1773" s="58">
        <f>100*W1772/$AE1772</f>
        <v/>
      </c>
      <c r="X1773" s="59">
        <f>100*X1772/$AE1772</f>
        <v/>
      </c>
      <c r="Y1773" s="58">
        <f>100*Y1772/$AE1772</f>
        <v/>
      </c>
      <c r="Z1773" s="59">
        <f>100*Z1772/$AE1772</f>
        <v/>
      </c>
      <c r="AA1773" s="43" t="n"/>
      <c r="AB1773" s="60" t="n"/>
      <c r="AC1773" s="61">
        <f>AC1772/AE1772</f>
        <v/>
      </c>
      <c r="AD1773" s="62">
        <f>AD1772/AE1772</f>
        <v/>
      </c>
      <c r="AE1773" s="63" t="n"/>
      <c r="AF1773" s="40" t="n"/>
      <c r="AG1773" s="40" t="n"/>
      <c r="AH1773" s="40" t="n"/>
      <c r="AI1773" s="40" t="n"/>
      <c r="AJ1773" s="40" t="n"/>
      <c r="AK1773" s="40" t="n"/>
      <c r="AL1773" s="40" t="n"/>
      <c r="AM1773" s="40" t="n"/>
      <c r="AN1773" s="40" t="n"/>
    </row>
    <row r="1774" hidden="1" ht="15.75" customFormat="1" customHeight="1" s="30">
      <c r="B1774" s="64" t="inlineStr">
        <is>
          <t>% cumul VL</t>
        </is>
      </c>
      <c r="C1774" s="3">
        <f>100*C1772/$AC1772</f>
        <v/>
      </c>
      <c r="D1774" s="3" t="n"/>
      <c r="E1774" s="3">
        <f>100*E1772/$AC1772+C1774</f>
        <v/>
      </c>
      <c r="F1774" s="3" t="n"/>
      <c r="G1774" s="3">
        <f>100*G1772/$AC1772+E1774</f>
        <v/>
      </c>
      <c r="H1774" s="3" t="n"/>
      <c r="I1774" s="3">
        <f>100*I1772/$AC1772+G1774</f>
        <v/>
      </c>
      <c r="J1774" s="3" t="n"/>
      <c r="K1774" s="3">
        <f>100*K1772/$AC1772+I1774</f>
        <v/>
      </c>
      <c r="L1774" s="3" t="n"/>
      <c r="M1774" s="3">
        <f>100*M1772/$AC1772+K1774</f>
        <v/>
      </c>
      <c r="N1774" s="3" t="n"/>
      <c r="O1774" s="3">
        <f>100*O1772/$AC1772+M1774</f>
        <v/>
      </c>
      <c r="P1774" s="3" t="n"/>
      <c r="Q1774" s="3">
        <f>100*Q1772/$AC1772+O1774</f>
        <v/>
      </c>
      <c r="R1774" s="3" t="n"/>
      <c r="S1774" s="3">
        <f>100*S1772/$AC1772+Q1774</f>
        <v/>
      </c>
      <c r="T1774" s="3" t="n"/>
      <c r="U1774" s="3">
        <f>100*U1772/$AC1772+S1774</f>
        <v/>
      </c>
      <c r="V1774" s="3" t="n"/>
      <c r="W1774" s="3">
        <f>100*W1772/$AC1772+U1774</f>
        <v/>
      </c>
      <c r="X1774" s="3" t="n"/>
      <c r="Y1774" s="3">
        <f>100*Y1772/$AC1772+W1774</f>
        <v/>
      </c>
      <c r="Z1774" s="3" t="n"/>
      <c r="AB1774" s="65" t="n"/>
      <c r="AC1774" s="65" t="n"/>
      <c r="AD1774" s="65" t="n"/>
      <c r="AE1774" s="65" t="n"/>
      <c r="AO1774" s="3" t="n"/>
      <c r="AP1774" s="66" t="n"/>
      <c r="AQ1774" s="3" t="n"/>
      <c r="AS1774" s="3" t="n"/>
    </row>
    <row r="1775" hidden="1" ht="15.75" customFormat="1" customHeight="1" s="30">
      <c r="A1775" s="67" t="inlineStr">
        <is>
          <t>% cumul PL</t>
        </is>
      </c>
      <c r="D1775" s="3">
        <f>100*D1772/$AD1772</f>
        <v/>
      </c>
      <c r="E1775" s="3" t="n"/>
      <c r="F1775" s="3">
        <f>100*F1772/$AD1772+D1775</f>
        <v/>
      </c>
      <c r="G1775" s="3" t="n"/>
      <c r="H1775" s="3">
        <f>100*H1772/$AD1772+F1775</f>
        <v/>
      </c>
      <c r="I1775" s="3" t="n"/>
      <c r="J1775" s="3">
        <f>100*J1772/$AD1772+H1775</f>
        <v/>
      </c>
      <c r="K1775" s="3" t="n"/>
      <c r="L1775" s="3">
        <f>100*L1772/$AD1772+J1775</f>
        <v/>
      </c>
      <c r="M1775" s="3" t="n"/>
      <c r="N1775" s="3">
        <f>100*N1772/$AD1772+L1775</f>
        <v/>
      </c>
      <c r="O1775" s="3" t="n"/>
      <c r="P1775" s="3">
        <f>100*P1772/$AD1772+N1775</f>
        <v/>
      </c>
      <c r="Q1775" s="3" t="n"/>
      <c r="R1775" s="3">
        <f>100*R1772/$AD1772+P1775</f>
        <v/>
      </c>
      <c r="S1775" s="3" t="n"/>
      <c r="T1775" s="3">
        <f>100*T1772/$AD1772+R1775</f>
        <v/>
      </c>
      <c r="U1775" s="3" t="n"/>
      <c r="V1775" s="3">
        <f>100*V1772/$AD1772+T1775</f>
        <v/>
      </c>
      <c r="W1775" s="3" t="n"/>
      <c r="X1775" s="3">
        <f>100*X1772/$AD1772+V1775</f>
        <v/>
      </c>
      <c r="Y1775" s="3" t="n"/>
      <c r="Z1775" s="3">
        <f>100*Z1772/$AD1772+X1775</f>
        <v/>
      </c>
      <c r="AO1775" s="3" t="n"/>
    </row>
    <row r="1776" hidden="1" ht="15.75" customFormat="1" customHeight="1" s="30">
      <c r="B1776" s="31" t="inlineStr">
        <is>
          <t>% cumul TV</t>
        </is>
      </c>
      <c r="C1776" s="3">
        <f>(C1774*$AC1772+D1775*$AD1772)/$AE1772</f>
        <v/>
      </c>
      <c r="D1776" s="3" t="n"/>
      <c r="E1776" s="3">
        <f>(E1774*$AC1772+F1775*$AD1772)/$AE1772</f>
        <v/>
      </c>
      <c r="F1776" s="3" t="n"/>
      <c r="G1776" s="3">
        <f>(G1774*$AC1772+H1775*$AD1772)/$AE1772</f>
        <v/>
      </c>
      <c r="H1776" s="3" t="n"/>
      <c r="I1776" s="3">
        <f>(I1774*$AC1772+J1775*$AD1772)/$AE1772</f>
        <v/>
      </c>
      <c r="J1776" s="3" t="n"/>
      <c r="K1776" s="3">
        <f>(K1774*$AC1772+L1775*$AD1772)/$AE1772</f>
        <v/>
      </c>
      <c r="L1776" s="3" t="n"/>
      <c r="M1776" s="3">
        <f>(M1774*$AC1772+N1775*$AD1772)/$AE1772</f>
        <v/>
      </c>
      <c r="N1776" s="3" t="n"/>
      <c r="O1776" s="3">
        <f>(O1774*$AC1772+P1775*$AD1772)/$AE1772</f>
        <v/>
      </c>
      <c r="P1776" s="3" t="n"/>
      <c r="Q1776" s="3">
        <f>(Q1774*$AC1772+R1775*$AD1772)/$AE1772</f>
        <v/>
      </c>
      <c r="R1776" s="3" t="n"/>
      <c r="S1776" s="3">
        <f>(S1774*$AC1772+T1775*$AD1772)/$AE1772</f>
        <v/>
      </c>
      <c r="T1776" s="3" t="n"/>
      <c r="U1776" s="3">
        <f>(U1774*$AC1772+V1775*$AD1772)/$AE1772</f>
        <v/>
      </c>
      <c r="V1776" s="3" t="n"/>
      <c r="W1776" s="3">
        <f>(W1774*$AC1772+X1775*$AD1772)/$AE1772</f>
        <v/>
      </c>
      <c r="X1776" s="3" t="n"/>
      <c r="Y1776" s="3">
        <f>(Y1774*$AC1772+Z1775*$AD1772)/$AE1772</f>
        <v/>
      </c>
      <c r="Z1776" s="3" t="n"/>
      <c r="AO1776" s="3" t="n"/>
    </row>
    <row r="1777" ht="15.75" customHeight="1">
      <c r="B1777" s="68" t="n"/>
      <c r="C1777" s="40" t="n"/>
      <c r="D1777" s="40" t="n"/>
      <c r="E1777" s="40" t="n"/>
      <c r="F1777" s="40" t="n"/>
      <c r="G1777" s="40" t="n"/>
      <c r="H1777" s="40" t="n"/>
      <c r="I1777" s="40" t="n"/>
      <c r="J1777" s="40" t="n"/>
      <c r="K1777" s="40" t="n"/>
      <c r="L1777" s="40" t="n"/>
      <c r="M1777" s="40" t="n"/>
      <c r="N1777" s="40" t="n"/>
      <c r="O1777" s="40" t="n"/>
      <c r="P1777" s="40" t="n"/>
      <c r="Q1777" s="40" t="n"/>
      <c r="R1777" s="40" t="n"/>
      <c r="S1777" s="40" t="n"/>
      <c r="T1777" s="40" t="n"/>
      <c r="U1777" s="40" t="n"/>
      <c r="V1777" s="40" t="n"/>
      <c r="W1777" s="40" t="n"/>
      <c r="X1777" s="40" t="n"/>
      <c r="Y1777" s="40" t="n"/>
      <c r="Z1777" s="40" t="n"/>
      <c r="AA1777" s="40" t="n"/>
      <c r="AB1777" s="40" t="n"/>
      <c r="AC1777" s="40" t="n"/>
      <c r="AD1777" s="40" t="n"/>
      <c r="AE1777" s="40" t="n"/>
      <c r="AF1777" s="40" t="n"/>
      <c r="AG1777" s="40" t="n"/>
      <c r="AH1777" s="40" t="n"/>
      <c r="AI1777" s="40" t="n"/>
      <c r="AJ1777" s="40" t="n"/>
      <c r="AK1777" s="40" t="n"/>
      <c r="AL1777" s="40" t="n"/>
      <c r="AM1777" s="40" t="n"/>
      <c r="AN1777" s="40" t="n"/>
    </row>
    <row r="1778" ht="15.75" customHeight="1">
      <c r="B1778" s="69" t="inlineStr">
        <is>
          <t>CLASSIFICATION DES VITESSES PRATIQUEES</t>
        </is>
      </c>
      <c r="C1778" s="70" t="n"/>
      <c r="D1778" s="70" t="n"/>
      <c r="E1778" s="70" t="n"/>
      <c r="F1778" s="70" t="n"/>
      <c r="G1778" s="70" t="n"/>
      <c r="H1778" s="70" t="n"/>
      <c r="I1778" s="70" t="n"/>
      <c r="J1778" s="70" t="n"/>
      <c r="K1778" s="70" t="n"/>
      <c r="L1778" s="70" t="n"/>
      <c r="M1778" s="70" t="n"/>
      <c r="N1778" s="70" t="n"/>
      <c r="O1778" s="70" t="n"/>
      <c r="P1778" s="70" t="n"/>
      <c r="Q1778" s="70" t="n"/>
      <c r="R1778" s="70" t="n"/>
      <c r="S1778" s="70" t="n"/>
      <c r="T1778" s="70" t="n"/>
      <c r="U1778" s="70" t="n"/>
      <c r="V1778" s="70" t="n"/>
      <c r="W1778" s="70" t="n"/>
      <c r="X1778" s="70" t="n"/>
      <c r="Y1778" s="70" t="n"/>
      <c r="Z1778" s="71" t="n"/>
      <c r="AA1778" s="452" t="inlineStr">
        <is>
          <t>RECAPITULATIF</t>
        </is>
      </c>
      <c r="AB1778" s="446" t="n"/>
      <c r="AC1778" s="446" t="n"/>
      <c r="AD1778" s="446" t="n"/>
      <c r="AE1778" s="446" t="n"/>
      <c r="AF1778" s="446" t="n"/>
      <c r="AG1778" s="446" t="n"/>
      <c r="AH1778" s="446" t="n"/>
      <c r="AI1778" s="446" t="n"/>
      <c r="AJ1778" s="446" t="n"/>
      <c r="AK1778" s="446" t="n"/>
      <c r="AL1778" s="446" t="n"/>
      <c r="AM1778" s="449" t="n"/>
      <c r="AN1778" s="72" t="n"/>
    </row>
    <row r="1779" ht="15.75" customHeight="1">
      <c r="B1779" s="73" t="n"/>
      <c r="C1779" s="40" t="n"/>
      <c r="D1779" s="40" t="n"/>
      <c r="E1779" s="40" t="n"/>
      <c r="F1779" s="40" t="n"/>
      <c r="G1779" s="40" t="n"/>
      <c r="H1779" s="40" t="n"/>
      <c r="I1779" s="40" t="n"/>
      <c r="J1779" s="40" t="n"/>
      <c r="K1779" s="40" t="n"/>
      <c r="L1779" s="40" t="n"/>
      <c r="M1779" s="40" t="n"/>
      <c r="N1779" s="40" t="n"/>
      <c r="O1779" s="40" t="n"/>
      <c r="P1779" s="40" t="n"/>
      <c r="Q1779" s="40" t="n"/>
      <c r="R1779" s="40" t="n"/>
      <c r="S1779" s="40" t="n"/>
      <c r="T1779" s="40" t="n"/>
      <c r="U1779" s="40" t="n"/>
      <c r="V1779" s="40" t="n"/>
      <c r="W1779" s="40" t="n"/>
      <c r="X1779" s="40" t="n"/>
      <c r="Y1779" s="40" t="n"/>
      <c r="Z1779" s="40" t="n"/>
      <c r="AA1779" s="40" t="n"/>
      <c r="AB1779" s="40" t="n"/>
      <c r="AC1779" s="74" t="inlineStr">
        <is>
          <t>Vitesse limite =</t>
        </is>
      </c>
      <c r="AD1779" s="74" t="inlineStr">
        <is>
          <t>Vitesse limite =</t>
        </is>
      </c>
      <c r="AE1779" s="501" t="inlineStr">
        <is>
          <t>km/h</t>
        </is>
      </c>
      <c r="AF1779" s="40" t="inlineStr">
        <is>
          <t>{{VMAX}}</t>
        </is>
      </c>
      <c r="AG1779" s="74" t="inlineStr">
        <is>
          <t>Page =</t>
        </is>
      </c>
      <c r="AH1779" s="74" t="n">
        <v>24</v>
      </c>
      <c r="AI1779" s="501" t="inlineStr">
        <is>
          <t>h</t>
        </is>
      </c>
      <c r="AL1779" s="40" t="n"/>
      <c r="AM1779" s="40" t="n"/>
      <c r="AN1779" s="40" t="n"/>
    </row>
    <row r="1780" ht="15.75" customHeight="1">
      <c r="B1780" s="73" t="n"/>
      <c r="C1780" s="40" t="n"/>
      <c r="D1780" s="40" t="n"/>
      <c r="E1780" s="40" t="n"/>
      <c r="F1780" s="40" t="n"/>
      <c r="G1780" s="40" t="n"/>
      <c r="H1780" s="40" t="n"/>
      <c r="I1780" s="40" t="n"/>
      <c r="J1780" s="40" t="n"/>
      <c r="K1780" s="40" t="n"/>
      <c r="L1780" s="40" t="n"/>
      <c r="M1780" s="40" t="n"/>
      <c r="N1780" s="40" t="n"/>
      <c r="O1780" s="40" t="n"/>
      <c r="P1780" s="40" t="n"/>
      <c r="Q1780" s="40" t="n"/>
      <c r="R1780" s="40" t="n"/>
      <c r="S1780" s="40" t="n"/>
      <c r="T1780" s="40" t="n"/>
      <c r="U1780" s="40" t="n"/>
      <c r="V1780" s="40" t="n"/>
      <c r="W1780" s="40" t="n"/>
      <c r="X1780" s="40" t="n"/>
      <c r="Y1780" s="40" t="n"/>
      <c r="Z1780" s="40" t="n"/>
      <c r="AA1780" s="451" t="inlineStr">
        <is>
          <t>Véhicules</t>
        </is>
      </c>
      <c r="AB1780" s="427" t="n"/>
      <c r="AC1780" s="428" t="n"/>
      <c r="AD1780" s="448" t="inlineStr">
        <is>
          <t>Débits</t>
        </is>
      </c>
      <c r="AE1780" s="449" t="n"/>
      <c r="AF1780" s="448" t="inlineStr">
        <is>
          <t>Vitesses</t>
        </is>
      </c>
      <c r="AG1780" s="446" t="n"/>
      <c r="AH1780" s="446" t="n"/>
      <c r="AI1780" s="446" t="n"/>
      <c r="AJ1780" s="449" t="n"/>
      <c r="AK1780" s="448" t="inlineStr">
        <is>
          <t>Périodes</t>
        </is>
      </c>
      <c r="AL1780" s="446" t="n"/>
      <c r="AM1780" s="449" t="n"/>
      <c r="AN1780" s="533" t="n"/>
    </row>
    <row r="1781" ht="15.75" customHeight="1">
      <c r="B1781" s="77" t="n"/>
      <c r="C1781" s="78" t="n"/>
      <c r="D1781" s="78" t="n"/>
      <c r="E1781" s="78" t="n"/>
      <c r="F1781" s="78" t="n"/>
      <c r="G1781" s="78" t="n"/>
      <c r="H1781" s="78" t="n"/>
      <c r="I1781" s="78" t="n"/>
      <c r="J1781" s="78" t="n"/>
      <c r="K1781" s="78" t="n"/>
      <c r="L1781" s="78" t="n"/>
      <c r="M1781" s="78" t="n"/>
      <c r="N1781" s="78" t="n"/>
      <c r="O1781" s="78" t="n"/>
      <c r="P1781" s="78" t="n"/>
      <c r="Q1781" s="78" t="n"/>
      <c r="R1781" s="78" t="n"/>
      <c r="S1781" s="78" t="n"/>
      <c r="T1781" s="78" t="n"/>
      <c r="U1781" s="78" t="n"/>
      <c r="V1781" s="78" t="n"/>
      <c r="W1781" s="78" t="n"/>
      <c r="X1781" s="78" t="n"/>
      <c r="Y1781" s="78" t="n"/>
      <c r="Z1781" s="78" t="n"/>
      <c r="AA1781" s="434" t="n"/>
      <c r="AB1781" s="435" t="n"/>
      <c r="AC1781" s="436" t="n"/>
      <c r="AD1781" s="79" t="inlineStr">
        <is>
          <t>Total</t>
        </is>
      </c>
      <c r="AE1781" s="80" t="inlineStr">
        <is>
          <t>TMH</t>
        </is>
      </c>
      <c r="AF1781" s="81" t="inlineStr">
        <is>
          <t>Vmoy</t>
        </is>
      </c>
      <c r="AG1781" s="82" t="inlineStr">
        <is>
          <t>V15</t>
        </is>
      </c>
      <c r="AH1781" s="83" t="inlineStr">
        <is>
          <t>V50</t>
        </is>
      </c>
      <c r="AI1781" s="472" t="inlineStr">
        <is>
          <t>V85</t>
        </is>
      </c>
      <c r="AJ1781" s="79" t="inlineStr">
        <is>
          <t>Infrac.</t>
        </is>
      </c>
      <c r="AK1781" s="85" t="n">
        <v>1</v>
      </c>
      <c r="AL1781" s="85" t="n">
        <v>2</v>
      </c>
      <c r="AM1781" s="86" t="n">
        <v>3</v>
      </c>
      <c r="AN1781" s="87" t="n"/>
    </row>
    <row r="1782" ht="15.75" customHeight="1">
      <c r="B1782" s="77" t="n"/>
      <c r="C1782" s="78" t="n"/>
      <c r="D1782" s="78" t="n"/>
      <c r="E1782" s="78" t="n"/>
      <c r="F1782" s="78" t="n"/>
      <c r="G1782" s="78" t="n"/>
      <c r="H1782" s="78" t="n"/>
      <c r="I1782" s="78" t="n"/>
      <c r="J1782" s="78" t="n"/>
      <c r="K1782" s="78" t="n"/>
      <c r="L1782" s="78" t="n"/>
      <c r="M1782" s="78" t="n"/>
      <c r="N1782" s="78" t="n"/>
      <c r="O1782" s="78" t="n"/>
      <c r="P1782" s="78" t="n"/>
      <c r="Q1782" s="78" t="n"/>
      <c r="R1782" s="78" t="n"/>
      <c r="S1782" s="78" t="n"/>
      <c r="T1782" s="78" t="n"/>
      <c r="U1782" s="78" t="n"/>
      <c r="V1782" s="78" t="n"/>
      <c r="W1782" s="78" t="n"/>
      <c r="X1782" s="78" t="n"/>
      <c r="Y1782" s="78" t="n"/>
      <c r="Z1782" s="78" t="n"/>
      <c r="AA1782" s="426" t="inlineStr">
        <is>
          <t>Tout véhicule (TV)</t>
        </is>
      </c>
      <c r="AB1782" s="427" t="n"/>
      <c r="AC1782" s="428" t="n"/>
      <c r="AD1782" s="88" t="n"/>
      <c r="AE1782" s="89" t="n"/>
      <c r="AF1782" s="481" t="n"/>
      <c r="AG1782" s="91" t="n"/>
      <c r="AH1782" s="92" t="n"/>
      <c r="AI1782" s="513" t="n"/>
      <c r="AJ1782" s="94" t="n"/>
      <c r="AK1782" s="32" t="n"/>
      <c r="AL1782" s="32" t="n"/>
      <c r="AM1782" s="95" t="n"/>
    </row>
    <row r="1783" ht="15.75" customFormat="1" customHeight="1" s="96">
      <c r="B1783" s="97" t="n"/>
      <c r="C1783" s="98" t="n"/>
      <c r="D1783" s="98" t="n"/>
      <c r="E1783" s="98" t="n"/>
      <c r="F1783" s="98" t="n"/>
      <c r="G1783" s="98" t="n"/>
      <c r="H1783" s="98" t="n"/>
      <c r="I1783" s="98" t="n"/>
      <c r="J1783" s="98" t="n"/>
      <c r="K1783" s="98" t="n"/>
      <c r="L1783" s="98" t="n"/>
      <c r="M1783" s="98" t="n"/>
      <c r="N1783" s="98" t="n"/>
      <c r="O1783" s="98" t="n"/>
      <c r="P1783" s="98" t="n"/>
      <c r="Q1783" s="98" t="n"/>
      <c r="R1783" s="98" t="n"/>
      <c r="S1783" s="98" t="n"/>
      <c r="T1783" s="98" t="n"/>
      <c r="U1783" s="98" t="n"/>
      <c r="V1783" s="98" t="n"/>
      <c r="W1783" s="98" t="n"/>
      <c r="X1783" s="98" t="n"/>
      <c r="Y1783" s="98" t="n"/>
      <c r="Z1783" s="98" t="n"/>
      <c r="AA1783" s="99" t="n"/>
      <c r="AB1783" s="100" t="n"/>
      <c r="AC1783" s="101" t="n"/>
      <c r="AD1783" s="371" t="n"/>
      <c r="AE1783" s="102" t="n"/>
      <c r="AF1783" s="103" t="n"/>
      <c r="AG1783" s="104" t="n"/>
      <c r="AH1783" s="105" t="n"/>
      <c r="AI1783" s="106" t="n"/>
      <c r="AJ1783" s="376" t="n"/>
      <c r="AK1783" s="385" t="n"/>
      <c r="AL1783" s="386" t="n"/>
      <c r="AM1783" s="387" t="n"/>
      <c r="AO1783" s="107" t="n"/>
      <c r="AP1783" s="108" t="n"/>
      <c r="AQ1783" s="108" t="n"/>
      <c r="AR1783" s="108" t="n"/>
      <c r="AS1783" s="108" t="n"/>
    </row>
    <row r="1784" ht="15.75" customHeight="1">
      <c r="B1784" s="77" t="n"/>
      <c r="C1784" s="78" t="n"/>
      <c r="D1784" s="78" t="n"/>
      <c r="E1784" s="78" t="n"/>
      <c r="F1784" s="78" t="n"/>
      <c r="G1784" s="78" t="n"/>
      <c r="H1784" s="78" t="n"/>
      <c r="I1784" s="78" t="n"/>
      <c r="J1784" s="78" t="n"/>
      <c r="K1784" s="78" t="n"/>
      <c r="L1784" s="78" t="n"/>
      <c r="M1784" s="78" t="n"/>
      <c r="N1784" s="78" t="n"/>
      <c r="O1784" s="78" t="n"/>
      <c r="P1784" s="78" t="n"/>
      <c r="Q1784" s="78" t="n"/>
      <c r="R1784" s="78" t="n"/>
      <c r="S1784" s="78" t="n"/>
      <c r="T1784" s="78" t="n"/>
      <c r="U1784" s="78" t="n"/>
      <c r="V1784" s="78" t="n"/>
      <c r="W1784" s="78" t="n"/>
      <c r="X1784" s="78" t="n"/>
      <c r="Y1784" s="78" t="n"/>
      <c r="Z1784" s="78" t="n"/>
      <c r="AA1784" s="551" t="inlineStr">
        <is>
          <t>Véhicules légers (VL)</t>
        </is>
      </c>
      <c r="AB1784" s="427" t="n"/>
      <c r="AC1784" s="428" t="n"/>
      <c r="AD1784" s="109" t="n"/>
      <c r="AE1784" s="110" t="n"/>
      <c r="AF1784" s="111" t="n"/>
      <c r="AG1784" s="112" t="n"/>
      <c r="AH1784" s="113" t="n"/>
      <c r="AI1784" s="114" t="n"/>
      <c r="AJ1784" s="115" t="n"/>
      <c r="AK1784" s="116" t="n"/>
      <c r="AL1784" s="116" t="n"/>
      <c r="AM1784" s="117" t="n"/>
    </row>
    <row r="1785" ht="15.75" customFormat="1" customHeight="1" s="96">
      <c r="B1785" s="97" t="n"/>
      <c r="C1785" s="98" t="n"/>
      <c r="D1785" s="98" t="n"/>
      <c r="E1785" s="98" t="n"/>
      <c r="F1785" s="98" t="n"/>
      <c r="G1785" s="98" t="n"/>
      <c r="H1785" s="98" t="n"/>
      <c r="I1785" s="98" t="n"/>
      <c r="J1785" s="98" t="n"/>
      <c r="K1785" s="98" t="n"/>
      <c r="L1785" s="98" t="n"/>
      <c r="M1785" s="98" t="n"/>
      <c r="N1785" s="98" t="n"/>
      <c r="O1785" s="98" t="n"/>
      <c r="P1785" s="98" t="n"/>
      <c r="Q1785" s="98" t="n"/>
      <c r="R1785" s="98" t="n"/>
      <c r="S1785" s="98" t="n"/>
      <c r="T1785" s="98" t="n"/>
      <c r="U1785" s="98" t="n"/>
      <c r="V1785" s="98" t="n"/>
      <c r="W1785" s="98" t="n"/>
      <c r="X1785" s="98" t="n"/>
      <c r="Y1785" s="98" t="n"/>
      <c r="Z1785" s="98" t="n"/>
      <c r="AA1785" s="118" t="n"/>
      <c r="AB1785" s="119" t="n"/>
      <c r="AC1785" s="120" t="n"/>
      <c r="AD1785" s="372" t="n"/>
      <c r="AE1785" s="121" t="n"/>
      <c r="AF1785" s="419" t="n"/>
      <c r="AG1785" s="122" t="n"/>
      <c r="AH1785" s="123" t="n"/>
      <c r="AI1785" s="124" t="n"/>
      <c r="AJ1785" s="375" t="n"/>
      <c r="AK1785" s="390" t="n"/>
      <c r="AL1785" s="389" t="n"/>
      <c r="AM1785" s="388" t="n"/>
      <c r="AO1785" s="107" t="n"/>
      <c r="AP1785" s="108" t="n"/>
      <c r="AQ1785" s="108" t="n"/>
      <c r="AR1785" s="108" t="n"/>
      <c r="AS1785" s="108" t="n"/>
    </row>
    <row r="1786" ht="15.75" customHeight="1">
      <c r="B1786" s="77" t="n"/>
      <c r="C1786" s="78" t="n"/>
      <c r="D1786" s="78" t="n"/>
      <c r="E1786" s="78" t="n"/>
      <c r="F1786" s="78" t="n"/>
      <c r="G1786" s="78" t="n"/>
      <c r="H1786" s="78" t="n"/>
      <c r="I1786" s="78" t="n"/>
      <c r="J1786" s="78" t="n"/>
      <c r="K1786" s="78" t="n"/>
      <c r="L1786" s="78" t="n"/>
      <c r="M1786" s="78" t="n"/>
      <c r="N1786" s="78" t="n"/>
      <c r="O1786" s="78" t="n"/>
      <c r="P1786" s="78" t="n"/>
      <c r="Q1786" s="78" t="n"/>
      <c r="R1786" s="78" t="n"/>
      <c r="S1786" s="78" t="n"/>
      <c r="T1786" s="78" t="n"/>
      <c r="U1786" s="78" t="n"/>
      <c r="V1786" s="78" t="n"/>
      <c r="W1786" s="78" t="n"/>
      <c r="X1786" s="78" t="n"/>
      <c r="Y1786" s="78" t="n"/>
      <c r="Z1786" s="78" t="n"/>
      <c r="AA1786" s="549" t="inlineStr">
        <is>
          <t>Poids lourds (PL)</t>
        </is>
      </c>
      <c r="AB1786" s="427" t="n"/>
      <c r="AC1786" s="428" t="n"/>
      <c r="AD1786" s="125" t="n"/>
      <c r="AE1786" s="126" t="n"/>
      <c r="AF1786" s="127" t="n"/>
      <c r="AG1786" s="128" t="n"/>
      <c r="AH1786" s="129" t="n"/>
      <c r="AI1786" s="130" t="n"/>
      <c r="AJ1786" s="131" t="n"/>
      <c r="AK1786" s="132" t="n"/>
      <c r="AL1786" s="132" t="n"/>
      <c r="AM1786" s="133" t="n"/>
    </row>
    <row r="1787" ht="15.75" customFormat="1" customHeight="1" s="96">
      <c r="B1787" s="97" t="n"/>
      <c r="C1787" s="98" t="n"/>
      <c r="D1787" s="98" t="n"/>
      <c r="E1787" s="98" t="n"/>
      <c r="F1787" s="98" t="n"/>
      <c r="G1787" s="98" t="n"/>
      <c r="H1787" s="98" t="n"/>
      <c r="I1787" s="98" t="n"/>
      <c r="J1787" s="98" t="n"/>
      <c r="K1787" s="98" t="n"/>
      <c r="L1787" s="98" t="n"/>
      <c r="M1787" s="98" t="n"/>
      <c r="N1787" s="98" t="n"/>
      <c r="O1787" s="98" t="n"/>
      <c r="P1787" s="98" t="n"/>
      <c r="Q1787" s="98" t="n"/>
      <c r="R1787" s="98" t="n"/>
      <c r="S1787" s="98" t="n"/>
      <c r="T1787" s="98" t="n"/>
      <c r="U1787" s="98" t="n"/>
      <c r="V1787" s="98" t="n"/>
      <c r="W1787" s="98" t="n"/>
      <c r="X1787" s="98" t="n"/>
      <c r="Y1787" s="98" t="n"/>
      <c r="Z1787" s="98" t="n"/>
      <c r="AA1787" s="134" t="n"/>
      <c r="AB1787" s="135" t="n"/>
      <c r="AC1787" s="136" t="n"/>
      <c r="AD1787" s="373">
        <f>AD1773</f>
        <v/>
      </c>
      <c r="AE1787" s="137" t="n"/>
      <c r="AF1787" s="418" t="inlineStr">
        <is>
          <t>km/h</t>
        </is>
      </c>
      <c r="AG1787" s="138">
        <f>SUMPRODUCT(MATCH(1,--($C1775:$Z1775&gt;15),0))</f>
        <v/>
      </c>
      <c r="AH1787" s="139">
        <f>SUMPRODUCT(MATCH(1,--($C1775:$Z1775&gt;50),0))</f>
        <v/>
      </c>
      <c r="AI1787" s="140">
        <f>SUMPRODUCT(MATCH(1,--($C1775:$Z1775&gt;85),0))</f>
        <v/>
      </c>
      <c r="AJ1787" s="374">
        <f>AJ1786/AD1786</f>
        <v/>
      </c>
      <c r="AK1787" s="391">
        <f>AK1786/$AD1786</f>
        <v/>
      </c>
      <c r="AL1787" s="393">
        <f>AL1786/$AD1786</f>
        <v/>
      </c>
      <c r="AM1787" s="392">
        <f>AM1786/$AD1786</f>
        <v/>
      </c>
      <c r="AO1787" s="107" t="n"/>
      <c r="AP1787" s="108" t="n"/>
      <c r="AQ1787" s="108" t="n"/>
      <c r="AR1787" s="108" t="n"/>
      <c r="AS1787" s="108" t="n"/>
    </row>
    <row r="1788" ht="15.75" customHeight="1">
      <c r="B1788" s="77" t="n"/>
      <c r="C1788" s="78" t="n"/>
      <c r="D1788" s="78" t="n"/>
      <c r="E1788" s="78" t="n"/>
      <c r="F1788" s="78" t="n"/>
      <c r="G1788" s="78" t="n"/>
      <c r="H1788" s="78" t="n"/>
      <c r="I1788" s="78" t="n"/>
      <c r="J1788" s="78" t="n"/>
      <c r="K1788" s="78" t="n"/>
      <c r="L1788" s="78" t="n"/>
      <c r="M1788" s="78" t="n"/>
      <c r="N1788" s="78" t="n"/>
      <c r="O1788" s="78" t="n"/>
      <c r="P1788" s="78" t="n"/>
      <c r="Q1788" s="78" t="n"/>
      <c r="R1788" s="78" t="n"/>
      <c r="S1788" s="78" t="n"/>
      <c r="T1788" s="78" t="n"/>
      <c r="U1788" s="78" t="n"/>
      <c r="V1788" s="78" t="n"/>
      <c r="W1788" s="78" t="n"/>
      <c r="X1788" s="78" t="n"/>
      <c r="Y1788" s="78" t="n"/>
      <c r="Z1788" s="78" t="n"/>
      <c r="AB1788" s="141" t="n"/>
      <c r="AC1788" s="141" t="n"/>
      <c r="AD1788" s="142" t="n"/>
      <c r="AE1788" s="143" t="n"/>
      <c r="AF1788" s="143" t="n"/>
      <c r="AG1788" s="143" t="n"/>
      <c r="AH1788" s="143" t="n"/>
      <c r="AI1788" s="438" t="inlineStr">
        <is>
          <t>Période 1:</t>
        </is>
      </c>
      <c r="AK1788" s="316" t="inlineStr">
        <is>
          <t>{{P1_START}}</t>
        </is>
      </c>
      <c r="AL1788" s="425" t="inlineStr">
        <is>
          <t>à</t>
        </is>
      </c>
      <c r="AM1788" s="316" t="inlineStr">
        <is>
          <t>{{P1_END}}</t>
        </is>
      </c>
      <c r="AN1788" s="144" t="n"/>
    </row>
    <row r="1789" ht="15.75" customHeight="1">
      <c r="B1789" s="77" t="n"/>
      <c r="C1789" s="78" t="n"/>
      <c r="D1789" s="78" t="n"/>
      <c r="E1789" s="78" t="n"/>
      <c r="F1789" s="78" t="n"/>
      <c r="G1789" s="78" t="n"/>
      <c r="H1789" s="78" t="n"/>
      <c r="I1789" s="78" t="n"/>
      <c r="J1789" s="78" t="n"/>
      <c r="K1789" s="78" t="n"/>
      <c r="L1789" s="78" t="n"/>
      <c r="M1789" s="78" t="n"/>
      <c r="N1789" s="78" t="n"/>
      <c r="O1789" s="78" t="n"/>
      <c r="P1789" s="78" t="n"/>
      <c r="Q1789" s="78" t="n"/>
      <c r="R1789" s="78" t="n"/>
      <c r="S1789" s="78" t="n"/>
      <c r="T1789" s="78" t="n"/>
      <c r="U1789" s="78" t="n"/>
      <c r="V1789" s="78" t="n"/>
      <c r="W1789" s="78" t="n"/>
      <c r="X1789" s="78" t="n"/>
      <c r="Y1789" s="78" t="n"/>
      <c r="Z1789" s="78" t="n"/>
      <c r="AB1789" s="145" t="n"/>
      <c r="AC1789" s="145" t="n"/>
      <c r="AD1789" s="146" t="n"/>
      <c r="AE1789" s="147" t="n"/>
      <c r="AF1789" s="147" t="n"/>
      <c r="AG1789" s="147" t="n"/>
      <c r="AH1789" s="147" t="n"/>
      <c r="AI1789" s="438" t="inlineStr">
        <is>
          <t>Période 2:</t>
        </is>
      </c>
      <c r="AK1789" s="316" t="inlineStr">
        <is>
          <t>{{P2_START}}</t>
        </is>
      </c>
      <c r="AL1789" s="425" t="inlineStr">
        <is>
          <t>à</t>
        </is>
      </c>
      <c r="AM1789" s="316" t="inlineStr">
        <is>
          <t>{{P2_END}}</t>
        </is>
      </c>
      <c r="AN1789" s="144" t="n"/>
    </row>
    <row r="1790" ht="15.75" customHeight="1">
      <c r="B1790" s="77" t="n"/>
      <c r="C1790" s="78" t="n"/>
      <c r="D1790" s="78" t="n"/>
      <c r="E1790" s="78" t="n"/>
      <c r="F1790" s="78" t="n"/>
      <c r="G1790" s="78" t="n"/>
      <c r="H1790" s="78" t="n"/>
      <c r="I1790" s="78" t="n"/>
      <c r="J1790" s="78" t="n"/>
      <c r="K1790" s="78" t="n"/>
      <c r="L1790" s="78" t="n"/>
      <c r="M1790" s="78" t="n"/>
      <c r="N1790" s="78" t="n"/>
      <c r="O1790" s="78" t="n"/>
      <c r="P1790" s="78" t="n"/>
      <c r="Q1790" s="78" t="n"/>
      <c r="R1790" s="78" t="n"/>
      <c r="S1790" s="78" t="n"/>
      <c r="T1790" s="78" t="n"/>
      <c r="U1790" s="78" t="n"/>
      <c r="V1790" s="78" t="n"/>
      <c r="W1790" s="78" t="n"/>
      <c r="X1790" s="78" t="n"/>
      <c r="Y1790" s="78" t="n"/>
      <c r="Z1790" s="78" t="n"/>
      <c r="AB1790" s="148" t="n"/>
      <c r="AC1790" s="148" t="n"/>
      <c r="AD1790" s="146" t="n"/>
      <c r="AE1790" s="147" t="n"/>
      <c r="AF1790" s="147" t="n"/>
      <c r="AG1790" s="147" t="n"/>
      <c r="AH1790" s="147" t="n"/>
      <c r="AI1790" s="438" t="inlineStr">
        <is>
          <t>Période 3:</t>
        </is>
      </c>
      <c r="AK1790" s="316" t="inlineStr">
        <is>
          <t>{{P3_START}}</t>
        </is>
      </c>
      <c r="AL1790" s="425" t="inlineStr">
        <is>
          <t>à</t>
        </is>
      </c>
      <c r="AM1790" s="316" t="inlineStr">
        <is>
          <t>{{P3_END}}</t>
        </is>
      </c>
      <c r="AN1790" s="144" t="n"/>
    </row>
    <row r="1791" ht="15.75" customHeight="1">
      <c r="B1791" s="77" t="n"/>
      <c r="C1791" s="78" t="n"/>
      <c r="D1791" s="78" t="n"/>
      <c r="E1791" s="78" t="n"/>
      <c r="F1791" s="78" t="n"/>
      <c r="G1791" s="78" t="n"/>
      <c r="H1791" s="78" t="n"/>
      <c r="I1791" s="78" t="n"/>
      <c r="J1791" s="78" t="n"/>
      <c r="K1791" s="78" t="n"/>
      <c r="L1791" s="78" t="n"/>
      <c r="M1791" s="78" t="n"/>
      <c r="N1791" s="78" t="n"/>
      <c r="O1791" s="78" t="n"/>
      <c r="P1791" s="78" t="n"/>
      <c r="Q1791" s="78" t="n"/>
      <c r="R1791" s="78" t="n"/>
      <c r="S1791" s="78" t="n"/>
      <c r="T1791" s="78" t="n"/>
      <c r="U1791" s="78" t="n"/>
      <c r="V1791" s="78" t="n"/>
      <c r="W1791" s="78" t="n"/>
      <c r="X1791" s="78" t="n"/>
      <c r="Y1791" s="78" t="n"/>
      <c r="Z1791" s="78" t="n"/>
      <c r="AB1791" s="149" t="n"/>
      <c r="AC1791" s="74" t="n"/>
      <c r="AD1791" s="150" t="n"/>
      <c r="AE1791" s="150" t="n"/>
      <c r="AF1791" s="149" t="n"/>
      <c r="AG1791" s="150" t="n"/>
      <c r="AH1791" s="150" t="n"/>
      <c r="AI1791" s="151" t="n"/>
      <c r="AJ1791" s="151" t="n"/>
      <c r="AK1791" s="151" t="n"/>
      <c r="AL1791" s="151" t="n"/>
      <c r="AM1791" s="151" t="n"/>
      <c r="AN1791" s="151" t="n"/>
    </row>
    <row r="1792" ht="15.75" customHeight="1">
      <c r="B1792" s="77" t="n"/>
      <c r="C1792" s="78" t="n"/>
      <c r="D1792" s="78" t="n"/>
      <c r="E1792" s="78" t="n"/>
      <c r="F1792" s="78" t="n"/>
      <c r="G1792" s="78" t="n"/>
      <c r="H1792" s="78" t="n"/>
      <c r="I1792" s="78" t="n"/>
      <c r="J1792" s="78" t="n"/>
      <c r="K1792" s="78" t="n"/>
      <c r="L1792" s="78" t="n"/>
      <c r="M1792" s="78" t="n"/>
      <c r="N1792" s="78" t="n"/>
      <c r="O1792" s="78" t="n"/>
      <c r="P1792" s="78" t="n"/>
      <c r="Q1792" s="78" t="n"/>
      <c r="R1792" s="78" t="n"/>
      <c r="S1792" s="78" t="n"/>
      <c r="T1792" s="78" t="n"/>
      <c r="U1792" s="78" t="n"/>
      <c r="V1792" s="78" t="n"/>
      <c r="W1792" s="78" t="n"/>
      <c r="X1792" s="78" t="n"/>
      <c r="Y1792" s="78" t="n"/>
      <c r="Z1792" s="78" t="n"/>
      <c r="AA1792" s="40" t="n"/>
      <c r="AB1792" s="40" t="n"/>
      <c r="AC1792" s="40" t="n"/>
      <c r="AD1792" s="40" t="n"/>
      <c r="AE1792" s="40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</row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</sheetData>
  <mergeCells count="768">
    <mergeCell ref="AI1340:AJ1340"/>
    <mergeCell ref="K1291:K1292"/>
    <mergeCell ref="M1291:M1292"/>
    <mergeCell ref="AJ341:AJ342"/>
    <mergeCell ref="G730:AF730"/>
    <mergeCell ref="AA1222:AC1222"/>
    <mergeCell ref="AK1444:AM1444"/>
    <mergeCell ref="AA772:AC773"/>
    <mergeCell ref="G674:AF674"/>
    <mergeCell ref="AA162:AC162"/>
    <mergeCell ref="AA1728:AC1728"/>
    <mergeCell ref="M619:M620"/>
    <mergeCell ref="Q283:Y284"/>
    <mergeCell ref="M227:M228"/>
    <mergeCell ref="B1017:B1018"/>
    <mergeCell ref="L1179:L1180"/>
    <mergeCell ref="AF212:AJ212"/>
    <mergeCell ref="L451:L452"/>
    <mergeCell ref="AA1782:AC1782"/>
    <mergeCell ref="AI1342:AJ1342"/>
    <mergeCell ref="AA996:AC997"/>
    <mergeCell ref="AK1573:AK1574"/>
    <mergeCell ref="AI837:AJ837"/>
    <mergeCell ref="AD1332:AE1332"/>
    <mergeCell ref="AI445:AJ445"/>
    <mergeCell ref="AI1564:AJ1564"/>
    <mergeCell ref="AF604:AJ604"/>
    <mergeCell ref="L1739:L1740"/>
    <mergeCell ref="N1739:N1740"/>
    <mergeCell ref="K843:K844"/>
    <mergeCell ref="AJ1349:AJ1350"/>
    <mergeCell ref="M843:M844"/>
    <mergeCell ref="AA1054:AC1054"/>
    <mergeCell ref="AD1668:AE1668"/>
    <mergeCell ref="Q59:Y60"/>
    <mergeCell ref="AK212:AM212"/>
    <mergeCell ref="AA324:AC325"/>
    <mergeCell ref="G227:J230"/>
    <mergeCell ref="B1577:B1578"/>
    <mergeCell ref="G1346:AF1346"/>
    <mergeCell ref="K677:AI678"/>
    <mergeCell ref="AA328:AC328"/>
    <mergeCell ref="AA1218:AM1218"/>
    <mergeCell ref="G954:AF954"/>
    <mergeCell ref="G226:AF226"/>
    <mergeCell ref="AF1220:AJ1220"/>
    <mergeCell ref="AK604:AM604"/>
    <mergeCell ref="L283:L284"/>
    <mergeCell ref="AG227:AM228"/>
    <mergeCell ref="K285:AI286"/>
    <mergeCell ref="AI166:AJ166"/>
    <mergeCell ref="K563:K564"/>
    <mergeCell ref="AI108:AJ108"/>
    <mergeCell ref="AI614:AJ614"/>
    <mergeCell ref="AF156:AJ156"/>
    <mergeCell ref="AA44:AC45"/>
    <mergeCell ref="AI1341:AJ1341"/>
    <mergeCell ref="AI502:AJ502"/>
    <mergeCell ref="G1570:AF1570"/>
    <mergeCell ref="AG955:AM956"/>
    <mergeCell ref="AG507:AM508"/>
    <mergeCell ref="G171:J174"/>
    <mergeCell ref="AA104:AC104"/>
    <mergeCell ref="AI1788:AJ1788"/>
    <mergeCell ref="AA1002:AC1002"/>
    <mergeCell ref="K1123:K1124"/>
    <mergeCell ref="M1123:M1124"/>
    <mergeCell ref="AD828:AE828"/>
    <mergeCell ref="M1459:M1460"/>
    <mergeCell ref="AA610:AC610"/>
    <mergeCell ref="AA106:AC106"/>
    <mergeCell ref="K61:AI62"/>
    <mergeCell ref="AA604:AC605"/>
    <mergeCell ref="G507:J510"/>
    <mergeCell ref="G58:AF58"/>
    <mergeCell ref="AI1062:AJ1062"/>
    <mergeCell ref="AF1052:AJ1052"/>
    <mergeCell ref="AK436:AM436"/>
    <mergeCell ref="AJ1405:AJ1406"/>
    <mergeCell ref="AK341:AK342"/>
    <mergeCell ref="AA1666:AM1666"/>
    <mergeCell ref="AG1403:AM1404"/>
    <mergeCell ref="K787:K788"/>
    <mergeCell ref="AI1677:AJ1677"/>
    <mergeCell ref="AA1610:AM1610"/>
    <mergeCell ref="AG731:AM732"/>
    <mergeCell ref="N283:N284"/>
    <mergeCell ref="AI446:AJ446"/>
    <mergeCell ref="Q507:Y508"/>
    <mergeCell ref="N227:N228"/>
    <mergeCell ref="AI669:AJ669"/>
    <mergeCell ref="K1683:K1684"/>
    <mergeCell ref="K1179:K1180"/>
    <mergeCell ref="AA1220:AC1221"/>
    <mergeCell ref="B121:B122"/>
    <mergeCell ref="AI1678:AJ1678"/>
    <mergeCell ref="AK1052:AM1052"/>
    <mergeCell ref="K59:K60"/>
    <mergeCell ref="AK173:AK174"/>
    <mergeCell ref="AI782:AJ782"/>
    <mergeCell ref="AI838:AJ838"/>
    <mergeCell ref="AJ1181:AJ1182"/>
    <mergeCell ref="AI1509:AJ1509"/>
    <mergeCell ref="Z171:AF172"/>
    <mergeCell ref="AA1612:AC1613"/>
    <mergeCell ref="AA1282:AC1282"/>
    <mergeCell ref="K901:AI902"/>
    <mergeCell ref="B681:B682"/>
    <mergeCell ref="M1739:M1740"/>
    <mergeCell ref="AA1170:AC1170"/>
    <mergeCell ref="G1403:J1406"/>
    <mergeCell ref="K509:AI510"/>
    <mergeCell ref="L843:L844"/>
    <mergeCell ref="Q1123:Y1124"/>
    <mergeCell ref="N843:N844"/>
    <mergeCell ref="AA1726:AC1726"/>
    <mergeCell ref="Z563:AF564"/>
    <mergeCell ref="AJ1685:AJ1686"/>
    <mergeCell ref="AI109:AJ109"/>
    <mergeCell ref="AD100:AE100"/>
    <mergeCell ref="AA554:AC554"/>
    <mergeCell ref="AI332:AJ332"/>
    <mergeCell ref="N1403:N1404"/>
    <mergeCell ref="G675:J678"/>
    <mergeCell ref="G731:J734"/>
    <mergeCell ref="AG899:AM900"/>
    <mergeCell ref="AK1181:AK1182"/>
    <mergeCell ref="B401:B402"/>
    <mergeCell ref="K1627:K1628"/>
    <mergeCell ref="M1683:M1684"/>
    <mergeCell ref="AF1500:AJ1500"/>
    <mergeCell ref="B345:B346"/>
    <mergeCell ref="AA1108:AC1109"/>
    <mergeCell ref="AA380:AC381"/>
    <mergeCell ref="K733:AI734"/>
    <mergeCell ref="AA778:AC778"/>
    <mergeCell ref="AA834:AC834"/>
    <mergeCell ref="Z451:AF452"/>
    <mergeCell ref="G1235:J1238"/>
    <mergeCell ref="Z787:AF788"/>
    <mergeCell ref="Q955:Y956"/>
    <mergeCell ref="AI948:AJ948"/>
    <mergeCell ref="AA776:AC776"/>
    <mergeCell ref="Z395:AF396"/>
    <mergeCell ref="AI556:AJ556"/>
    <mergeCell ref="L1123:L1124"/>
    <mergeCell ref="N1123:N1124"/>
    <mergeCell ref="K1125:AI1126"/>
    <mergeCell ref="B849:B850"/>
    <mergeCell ref="AI1286:AJ1286"/>
    <mergeCell ref="AA1668:AC1669"/>
    <mergeCell ref="AA438:AC438"/>
    <mergeCell ref="AG1235:AM1236"/>
    <mergeCell ref="Q1347:Y1348"/>
    <mergeCell ref="B177:B178"/>
    <mergeCell ref="AK1500:AM1500"/>
    <mergeCell ref="AA1442:AM1442"/>
    <mergeCell ref="B961:B962"/>
    <mergeCell ref="AA714:AM714"/>
    <mergeCell ref="AK1405:AK1406"/>
    <mergeCell ref="AF1724:AJ1724"/>
    <mergeCell ref="AK1013:AK1014"/>
    <mergeCell ref="Z619:AF620"/>
    <mergeCell ref="G338:AF338"/>
    <mergeCell ref="Z1403:AF1404"/>
    <mergeCell ref="K283:K284"/>
    <mergeCell ref="G1011:J1014"/>
    <mergeCell ref="AI1510:AJ1510"/>
    <mergeCell ref="AA998:AC998"/>
    <mergeCell ref="AA718:AC718"/>
    <mergeCell ref="G899:J902"/>
    <mergeCell ref="K1741:AI1742"/>
    <mergeCell ref="K1349:AI1350"/>
    <mergeCell ref="AA1000:AC1000"/>
    <mergeCell ref="B793:B794"/>
    <mergeCell ref="G898:AF898"/>
    <mergeCell ref="AJ173:AJ174"/>
    <mergeCell ref="AK1276:AM1276"/>
    <mergeCell ref="AA434:AM434"/>
    <mergeCell ref="K957:AI958"/>
    <mergeCell ref="L619:L620"/>
    <mergeCell ref="L675:L676"/>
    <mergeCell ref="Z1067:AF1068"/>
    <mergeCell ref="N675:N676"/>
    <mergeCell ref="AA378:AM378"/>
    <mergeCell ref="AD604:AE604"/>
    <mergeCell ref="AI1172:AJ1172"/>
    <mergeCell ref="G562:AF562"/>
    <mergeCell ref="Z1627:AF1628"/>
    <mergeCell ref="AA1616:AC1616"/>
    <mergeCell ref="AK565:AK566"/>
    <mergeCell ref="G170:AF170"/>
    <mergeCell ref="AK1685:AK1686"/>
    <mergeCell ref="AI164:AJ164"/>
    <mergeCell ref="AA1224:AC1224"/>
    <mergeCell ref="AJ789:AJ790"/>
    <mergeCell ref="AA944:AC944"/>
    <mergeCell ref="AI1173:AJ1173"/>
    <mergeCell ref="AD1164:AE1164"/>
    <mergeCell ref="AA1618:AC1618"/>
    <mergeCell ref="AA1674:AC1674"/>
    <mergeCell ref="AA1278:AC1278"/>
    <mergeCell ref="AI277:AJ277"/>
    <mergeCell ref="AI1396:AJ1396"/>
    <mergeCell ref="AD772:AE772"/>
    <mergeCell ref="G1571:J1574"/>
    <mergeCell ref="Z1011:AF1012"/>
    <mergeCell ref="K955:K956"/>
    <mergeCell ref="AA552:AC552"/>
    <mergeCell ref="Q1515:Y1516"/>
    <mergeCell ref="AA212:AC213"/>
    <mergeCell ref="G394:AF394"/>
    <mergeCell ref="B1465:B1466"/>
    <mergeCell ref="AA886:AC886"/>
    <mergeCell ref="AA266:AM266"/>
    <mergeCell ref="AK828:AM828"/>
    <mergeCell ref="L1683:L1684"/>
    <mergeCell ref="AA494:AC494"/>
    <mergeCell ref="N1683:N1684"/>
    <mergeCell ref="B1409:B1410"/>
    <mergeCell ref="AI780:AJ780"/>
    <mergeCell ref="AD436:AE436"/>
    <mergeCell ref="AA1554:AM1554"/>
    <mergeCell ref="G786:AF786"/>
    <mergeCell ref="N955:N956"/>
    <mergeCell ref="Q1571:Y1572"/>
    <mergeCell ref="AA658:AM658"/>
    <mergeCell ref="M59:M60"/>
    <mergeCell ref="AA270:AC270"/>
    <mergeCell ref="Z1459:AF1460"/>
    <mergeCell ref="Q1179:Y1180"/>
    <mergeCell ref="N899:N900"/>
    <mergeCell ref="AA1394:AC1394"/>
    <mergeCell ref="AD1724:AE1724"/>
    <mergeCell ref="AA1168:AC1168"/>
    <mergeCell ref="AK1237:AK1238"/>
    <mergeCell ref="G1515:J1518"/>
    <mergeCell ref="G1010:AF1010"/>
    <mergeCell ref="AA1502:AC1502"/>
    <mergeCell ref="AK1724:AM1724"/>
    <mergeCell ref="AK845:AK846"/>
    <mergeCell ref="AD996:AE996"/>
    <mergeCell ref="K395:K396"/>
    <mergeCell ref="AK117:AK118"/>
    <mergeCell ref="AA1110:AC1110"/>
    <mergeCell ref="AJ1069:AJ1070"/>
    <mergeCell ref="AI1453:AJ1453"/>
    <mergeCell ref="AA1560:AC1560"/>
    <mergeCell ref="AJ1013:AJ1014"/>
    <mergeCell ref="G1402:AF1402"/>
    <mergeCell ref="K1573:AI1574"/>
    <mergeCell ref="G3:J6"/>
    <mergeCell ref="AA1274:AM1274"/>
    <mergeCell ref="L1459:L1460"/>
    <mergeCell ref="L1515:L1516"/>
    <mergeCell ref="N1515:N1516"/>
    <mergeCell ref="AA1670:AC1670"/>
    <mergeCell ref="AJ5:AJ6"/>
    <mergeCell ref="AD1444:AE1444"/>
    <mergeCell ref="AA882:AM882"/>
    <mergeCell ref="AA436:AC437"/>
    <mergeCell ref="B1689:B1690"/>
    <mergeCell ref="AJ397:AJ398"/>
    <mergeCell ref="AG171:AM172"/>
    <mergeCell ref="AI781:AJ781"/>
    <mergeCell ref="AF884:AJ884"/>
    <mergeCell ref="AK268:AM268"/>
    <mergeCell ref="AJ1237:AJ1238"/>
    <mergeCell ref="AA210:AM210"/>
    <mergeCell ref="AA1392:AC1392"/>
    <mergeCell ref="AF492:AJ492"/>
    <mergeCell ref="AI1004:AJ1004"/>
    <mergeCell ref="K117:AI118"/>
    <mergeCell ref="AI276:AJ276"/>
    <mergeCell ref="K619:K620"/>
    <mergeCell ref="K227:K228"/>
    <mergeCell ref="N1347:N1348"/>
    <mergeCell ref="AG563:AM564"/>
    <mergeCell ref="AI1117:AJ1117"/>
    <mergeCell ref="B1073:B1074"/>
    <mergeCell ref="AA1448:AC1448"/>
    <mergeCell ref="AI278:AJ278"/>
    <mergeCell ref="G1626:AF1626"/>
    <mergeCell ref="AJ621:AJ622"/>
    <mergeCell ref="B233:B234"/>
    <mergeCell ref="AA1498:AM1498"/>
    <mergeCell ref="AA1052:AC1053"/>
    <mergeCell ref="G1234:AF1234"/>
    <mergeCell ref="M1515:M1516"/>
    <mergeCell ref="AJ565:AJ566"/>
    <mergeCell ref="AK884:AM884"/>
    <mergeCell ref="AA826:AM826"/>
    <mergeCell ref="AI1620:AJ1620"/>
    <mergeCell ref="AF660:AJ660"/>
    <mergeCell ref="M507:M508"/>
    <mergeCell ref="Z3:AF4"/>
    <mergeCell ref="AI1733:AJ1733"/>
    <mergeCell ref="B1241:B1242"/>
    <mergeCell ref="AI1622:AJ1622"/>
    <mergeCell ref="AI894:AJ894"/>
    <mergeCell ref="AF436:AJ436"/>
    <mergeCell ref="AA50:AC50"/>
    <mergeCell ref="AF44:AJ44"/>
    <mergeCell ref="AG451:AM452"/>
    <mergeCell ref="N1571:N1572"/>
    <mergeCell ref="AG787:AM788"/>
    <mergeCell ref="AI725:AJ725"/>
    <mergeCell ref="AA384:AC384"/>
    <mergeCell ref="B9:B10"/>
    <mergeCell ref="AG395:AM396"/>
    <mergeCell ref="AD1500:AE1500"/>
    <mergeCell ref="AK677:AK678"/>
    <mergeCell ref="K1403:K1404"/>
    <mergeCell ref="AI110:AJ110"/>
    <mergeCell ref="M1403:M1404"/>
    <mergeCell ref="AK660:AM660"/>
    <mergeCell ref="M955:M956"/>
    <mergeCell ref="AJ1629:AJ1630"/>
    <mergeCell ref="K341:AI342"/>
    <mergeCell ref="AA442:AC442"/>
    <mergeCell ref="L59:L60"/>
    <mergeCell ref="AA1334:AC1334"/>
    <mergeCell ref="AA386:AC386"/>
    <mergeCell ref="N59:N60"/>
    <mergeCell ref="AA884:AC885"/>
    <mergeCell ref="G843:J846"/>
    <mergeCell ref="AA1050:AM1050"/>
    <mergeCell ref="AJ845:AJ846"/>
    <mergeCell ref="AK1164:AM1164"/>
    <mergeCell ref="AA1276:AC1277"/>
    <mergeCell ref="AI558:AJ558"/>
    <mergeCell ref="AG1011:AM1012"/>
    <mergeCell ref="AG115:AM116"/>
    <mergeCell ref="G1067:J1070"/>
    <mergeCell ref="AD1276:AE1276"/>
    <mergeCell ref="AK397:AK398"/>
    <mergeCell ref="Q787:Y788"/>
    <mergeCell ref="K1459:K1460"/>
    <mergeCell ref="Z227:AF228"/>
    <mergeCell ref="AF716:AJ716"/>
    <mergeCell ref="AI388:AJ388"/>
    <mergeCell ref="AI1118:AJ1118"/>
    <mergeCell ref="AK5:AK6"/>
    <mergeCell ref="AK492:AM492"/>
    <mergeCell ref="AG1067:AM1068"/>
    <mergeCell ref="AJ1461:AJ1462"/>
    <mergeCell ref="G451:J454"/>
    <mergeCell ref="AD1780:AE1780"/>
    <mergeCell ref="AA1562:AC1562"/>
    <mergeCell ref="AA890:AC890"/>
    <mergeCell ref="Q1403:Y1404"/>
    <mergeCell ref="B65:B66"/>
    <mergeCell ref="AA1330:AM1330"/>
    <mergeCell ref="M1347:M1348"/>
    <mergeCell ref="L227:L228"/>
    <mergeCell ref="Z843:AF844"/>
    <mergeCell ref="Q563:Y564"/>
    <mergeCell ref="AF1332:AJ1332"/>
    <mergeCell ref="AK716:AM716"/>
    <mergeCell ref="AG339:AM340"/>
    <mergeCell ref="AK621:AK622"/>
    <mergeCell ref="K1181:AI1182"/>
    <mergeCell ref="AD1108:AE1108"/>
    <mergeCell ref="AK229:AK230"/>
    <mergeCell ref="AD380:AE380"/>
    <mergeCell ref="Q339:Y340"/>
    <mergeCell ref="AG1291:AM1292"/>
    <mergeCell ref="AI1565:AJ1565"/>
    <mergeCell ref="AI726:AJ726"/>
    <mergeCell ref="L787:L788"/>
    <mergeCell ref="N787:N788"/>
    <mergeCell ref="AF268:AJ268"/>
    <mergeCell ref="N507:N508"/>
    <mergeCell ref="G115:J118"/>
    <mergeCell ref="N115:N116"/>
    <mergeCell ref="AA216:AC216"/>
    <mergeCell ref="AK1332:AM1332"/>
    <mergeCell ref="AA1444:AC1445"/>
    <mergeCell ref="G1347:J1350"/>
    <mergeCell ref="AA1114:AC1114"/>
    <mergeCell ref="AF1108:AJ1108"/>
    <mergeCell ref="M1571:M1572"/>
    <mergeCell ref="G2:AF2"/>
    <mergeCell ref="Z283:AF284"/>
    <mergeCell ref="K173:AI174"/>
    <mergeCell ref="AA218:AC218"/>
    <mergeCell ref="G619:J622"/>
    <mergeCell ref="G339:J342"/>
    <mergeCell ref="AA46:AC46"/>
    <mergeCell ref="L1403:L1404"/>
    <mergeCell ref="Q115:Y116"/>
    <mergeCell ref="K1405:AI1406"/>
    <mergeCell ref="AA1450:AC1450"/>
    <mergeCell ref="M1627:M1628"/>
    <mergeCell ref="Z1123:AF1124"/>
    <mergeCell ref="K1013:AI1014"/>
    <mergeCell ref="L731:L732"/>
    <mergeCell ref="N731:N732"/>
    <mergeCell ref="AI1789:AJ1789"/>
    <mergeCell ref="AI390:AJ390"/>
    <mergeCell ref="AA1722:AM1722"/>
    <mergeCell ref="AK901:AK902"/>
    <mergeCell ref="AF1556:AJ1556"/>
    <mergeCell ref="N451:N452"/>
    <mergeCell ref="AF1276:AJ1276"/>
    <mergeCell ref="AI389:AJ389"/>
    <mergeCell ref="G618:AF618"/>
    <mergeCell ref="N339:N340"/>
    <mergeCell ref="Q619:Y620"/>
    <mergeCell ref="K789:AI790"/>
    <mergeCell ref="AI612:AJ612"/>
    <mergeCell ref="AG1571:AM1572"/>
    <mergeCell ref="AG1627:AM1628"/>
    <mergeCell ref="G1291:J1294"/>
    <mergeCell ref="G787:J790"/>
    <mergeCell ref="AD268:AE268"/>
    <mergeCell ref="Q1011:Y1012"/>
    <mergeCell ref="AI220:AJ220"/>
    <mergeCell ref="K171:K172"/>
    <mergeCell ref="Q731:Y732"/>
    <mergeCell ref="N1291:N1292"/>
    <mergeCell ref="M171:M172"/>
    <mergeCell ref="AI950:AJ950"/>
    <mergeCell ref="AA606:AC606"/>
    <mergeCell ref="AA102:AC102"/>
    <mergeCell ref="AA1226:AC1226"/>
    <mergeCell ref="AF1780:AJ1780"/>
    <mergeCell ref="AA1724:AC1725"/>
    <mergeCell ref="B625:B626"/>
    <mergeCell ref="G1627:J1630"/>
    <mergeCell ref="G1178:AF1178"/>
    <mergeCell ref="G1683:J1686"/>
    <mergeCell ref="AA608:AC608"/>
    <mergeCell ref="AK1556:AM1556"/>
    <mergeCell ref="L955:L956"/>
    <mergeCell ref="AK1461:AK1462"/>
    <mergeCell ref="Q1235:Y1236"/>
    <mergeCell ref="Z675:AF676"/>
    <mergeCell ref="K565:AI566"/>
    <mergeCell ref="AD940:AE940"/>
    <mergeCell ref="AI1566:AJ1566"/>
    <mergeCell ref="AD44:AE44"/>
    <mergeCell ref="AK453:AK454"/>
    <mergeCell ref="Q1627:Y1628"/>
    <mergeCell ref="AD212:AE212"/>
    <mergeCell ref="AK1780:AM1780"/>
    <mergeCell ref="AA326:AC326"/>
    <mergeCell ref="AI444:AJ444"/>
    <mergeCell ref="AK1293:AK1294"/>
    <mergeCell ref="AJ229:AJ230"/>
    <mergeCell ref="AD548:AE548"/>
    <mergeCell ref="Z1291:AF1292"/>
    <mergeCell ref="AI836:AJ836"/>
    <mergeCell ref="B457:B458"/>
    <mergeCell ref="G1179:J1182"/>
    <mergeCell ref="Q899:Y900"/>
    <mergeCell ref="Q171:Y172"/>
    <mergeCell ref="AA602:AM602"/>
    <mergeCell ref="AA98:AM98"/>
    <mergeCell ref="AK1108:AM1108"/>
    <mergeCell ref="AK380:AM380"/>
    <mergeCell ref="M115:M116"/>
    <mergeCell ref="AA1280:AC1280"/>
    <mergeCell ref="K1629:AI1630"/>
    <mergeCell ref="AF828:AJ828"/>
    <mergeCell ref="AJ733:AJ734"/>
    <mergeCell ref="AI1060:AJ1060"/>
    <mergeCell ref="Z1683:AF1684"/>
    <mergeCell ref="AA888:AC888"/>
    <mergeCell ref="AF100:AJ100"/>
    <mergeCell ref="AJ453:AJ454"/>
    <mergeCell ref="L1235:L1236"/>
    <mergeCell ref="AG1179:AM1180"/>
    <mergeCell ref="N1235:N1236"/>
    <mergeCell ref="K1237:AI1238"/>
    <mergeCell ref="AA938:AM938"/>
    <mergeCell ref="Q1459:Y1460"/>
    <mergeCell ref="AD1220:AE1220"/>
    <mergeCell ref="AI333:AJ333"/>
    <mergeCell ref="AI1452:AJ1452"/>
    <mergeCell ref="Z899:AF900"/>
    <mergeCell ref="AK1517:AK1518"/>
    <mergeCell ref="L1571:L1572"/>
    <mergeCell ref="G842:AF842"/>
    <mergeCell ref="L1627:L1628"/>
    <mergeCell ref="AI221:AJ221"/>
    <mergeCell ref="K731:K732"/>
    <mergeCell ref="G450:AF450"/>
    <mergeCell ref="M731:M732"/>
    <mergeCell ref="AA942:AC942"/>
    <mergeCell ref="AI1454:AJ1454"/>
    <mergeCell ref="AA322:AM322"/>
    <mergeCell ref="AA1504:AC1504"/>
    <mergeCell ref="AA156:AC157"/>
    <mergeCell ref="AK100:AM100"/>
    <mergeCell ref="AA42:AM42"/>
    <mergeCell ref="AA830:AC830"/>
    <mergeCell ref="M3:M4"/>
    <mergeCell ref="AK44:AM44"/>
    <mergeCell ref="M339:M340"/>
    <mergeCell ref="AD492:AE492"/>
    <mergeCell ref="AA1112:AC1112"/>
    <mergeCell ref="AA832:AC832"/>
    <mergeCell ref="G1459:J1462"/>
    <mergeCell ref="L899:L900"/>
    <mergeCell ref="Z1515:AF1516"/>
    <mergeCell ref="AA1446:AC1446"/>
    <mergeCell ref="L171:L172"/>
    <mergeCell ref="AJ285:AJ286"/>
    <mergeCell ref="Q451:Y452"/>
    <mergeCell ref="AA1166:AC1166"/>
    <mergeCell ref="AK1388:AM1388"/>
    <mergeCell ref="AA716:AC717"/>
    <mergeCell ref="AA546:AM546"/>
    <mergeCell ref="AI54:AJ54"/>
    <mergeCell ref="AG283:AM284"/>
    <mergeCell ref="AG3:AM4"/>
    <mergeCell ref="AI557:AJ557"/>
    <mergeCell ref="AA490:AM490"/>
    <mergeCell ref="B1297:B1298"/>
    <mergeCell ref="AD716:AE716"/>
    <mergeCell ref="AI1284:AJ1284"/>
    <mergeCell ref="AA550:AC550"/>
    <mergeCell ref="Z1739:AF1740"/>
    <mergeCell ref="G1458:AF1458"/>
    <mergeCell ref="AG843:AM844"/>
    <mergeCell ref="N1179:N1180"/>
    <mergeCell ref="B1353:B1354"/>
    <mergeCell ref="G59:J62"/>
    <mergeCell ref="AD1612:AE1612"/>
    <mergeCell ref="AJ901:AJ902"/>
    <mergeCell ref="AI1676:AJ1676"/>
    <mergeCell ref="AI1285:AJ1285"/>
    <mergeCell ref="K1011:K1012"/>
    <mergeCell ref="M1011:M1012"/>
    <mergeCell ref="G1066:AF1066"/>
    <mergeCell ref="AJ61:AJ62"/>
    <mergeCell ref="AA1390:AC1390"/>
    <mergeCell ref="AF548:AJ548"/>
    <mergeCell ref="K899:K900"/>
    <mergeCell ref="AA492:AC493"/>
    <mergeCell ref="AA1106:AM1106"/>
    <mergeCell ref="B1745:B1746"/>
    <mergeCell ref="AF940:AJ940"/>
    <mergeCell ref="AK324:AM324"/>
    <mergeCell ref="AJ1293:AJ1294"/>
    <mergeCell ref="M787:M788"/>
    <mergeCell ref="G283:J286"/>
    <mergeCell ref="B1633:B1634"/>
    <mergeCell ref="Q3:Y4"/>
    <mergeCell ref="K675:K676"/>
    <mergeCell ref="B1521:B1522"/>
    <mergeCell ref="AI334:AJ334"/>
    <mergeCell ref="M1179:M1180"/>
    <mergeCell ref="G1682:AF1682"/>
    <mergeCell ref="AJ677:AJ678"/>
    <mergeCell ref="AI1005:AJ1005"/>
    <mergeCell ref="AA770:AM770"/>
    <mergeCell ref="AI1061:AJ1061"/>
    <mergeCell ref="AF1164:AJ1164"/>
    <mergeCell ref="AK548:AM548"/>
    <mergeCell ref="K1515:K1516"/>
    <mergeCell ref="G1290:AF1290"/>
    <mergeCell ref="K1235:K1236"/>
    <mergeCell ref="AK940:AM940"/>
    <mergeCell ref="M1235:M1236"/>
    <mergeCell ref="AK61:AK62"/>
    <mergeCell ref="AA1614:AC1614"/>
    <mergeCell ref="K507:K508"/>
    <mergeCell ref="AI1397:AJ1397"/>
    <mergeCell ref="M563:M564"/>
    <mergeCell ref="AA774:AC774"/>
    <mergeCell ref="Z59:AF60"/>
    <mergeCell ref="AJ1517:AJ1518"/>
    <mergeCell ref="AA1672:AC1672"/>
    <mergeCell ref="AA1332:AC1333"/>
    <mergeCell ref="G1514:AF1514"/>
    <mergeCell ref="K397:AI398"/>
    <mergeCell ref="AA48:AC48"/>
    <mergeCell ref="AA1386:AM1386"/>
    <mergeCell ref="AK1220:AM1220"/>
    <mergeCell ref="N1627:N1628"/>
    <mergeCell ref="AA946:AC946"/>
    <mergeCell ref="K1067:K1068"/>
    <mergeCell ref="AJ1573:AJ1574"/>
    <mergeCell ref="L3:L4"/>
    <mergeCell ref="AD1556:AE1556"/>
    <mergeCell ref="K5:AI6"/>
    <mergeCell ref="N3:N4"/>
    <mergeCell ref="AA548:AC549"/>
    <mergeCell ref="Q227:Y228"/>
    <mergeCell ref="AF996:AJ996"/>
    <mergeCell ref="M899:M900"/>
    <mergeCell ref="AA660:AC661"/>
    <mergeCell ref="AK285:AK286"/>
    <mergeCell ref="G563:J566"/>
    <mergeCell ref="AA330:AC330"/>
    <mergeCell ref="AI1621:AJ1621"/>
    <mergeCell ref="AA664:AC664"/>
    <mergeCell ref="AI222:AJ222"/>
    <mergeCell ref="AG675:AM676"/>
    <mergeCell ref="AI1229:AJ1229"/>
    <mergeCell ref="AJ117:AJ118"/>
    <mergeCell ref="AA272:AC272"/>
    <mergeCell ref="AI949:AJ949"/>
    <mergeCell ref="K621:AI622"/>
    <mergeCell ref="AA666:AC666"/>
    <mergeCell ref="AA722:AC722"/>
    <mergeCell ref="AA1164:AC1165"/>
    <mergeCell ref="G1123:J1126"/>
    <mergeCell ref="K229:AI230"/>
    <mergeCell ref="Q843:Y844"/>
    <mergeCell ref="AA268:AC269"/>
    <mergeCell ref="AK996:AM996"/>
    <mergeCell ref="AF772:AJ772"/>
    <mergeCell ref="AK156:AM156"/>
    <mergeCell ref="AJ1125:AJ1126"/>
    <mergeCell ref="AI1174:AJ1174"/>
    <mergeCell ref="AA1556:AC1557"/>
    <mergeCell ref="G1738:AF1738"/>
    <mergeCell ref="AG1123:AM1124"/>
    <mergeCell ref="AI52:AJ52"/>
    <mergeCell ref="AF1612:AJ1612"/>
    <mergeCell ref="K1739:K1740"/>
    <mergeCell ref="Z507:AF508"/>
    <mergeCell ref="AA496:AC496"/>
    <mergeCell ref="K1347:K1348"/>
    <mergeCell ref="AA940:AC941"/>
    <mergeCell ref="AG1683:AM1684"/>
    <mergeCell ref="AK789:AK790"/>
    <mergeCell ref="AI1398:AJ1398"/>
    <mergeCell ref="AI53:AJ53"/>
    <mergeCell ref="AK772:AM772"/>
    <mergeCell ref="AA828:AC829"/>
    <mergeCell ref="M1067:M1068"/>
    <mergeCell ref="AI1006:AJ1006"/>
    <mergeCell ref="AJ1741:AJ1742"/>
    <mergeCell ref="AA498:AC498"/>
    <mergeCell ref="AA100:AC101"/>
    <mergeCell ref="AA158:AC158"/>
    <mergeCell ref="N171:N172"/>
    <mergeCell ref="Q395:Y396"/>
    <mergeCell ref="AA1786:AC1786"/>
    <mergeCell ref="AA1780:AC1781"/>
    <mergeCell ref="K845:AI846"/>
    <mergeCell ref="L507:L508"/>
    <mergeCell ref="L563:L564"/>
    <mergeCell ref="N563:N564"/>
    <mergeCell ref="AA1388:AC1389"/>
    <mergeCell ref="B289:B290"/>
    <mergeCell ref="AI670:AJ670"/>
    <mergeCell ref="AG619:AM620"/>
    <mergeCell ref="AA1162:AM1162"/>
    <mergeCell ref="AD1388:AE1388"/>
    <mergeCell ref="AK509:AK510"/>
    <mergeCell ref="AI1228:AJ1228"/>
    <mergeCell ref="Z339:AF340"/>
    <mergeCell ref="AA274:AC274"/>
    <mergeCell ref="L1067:L1068"/>
    <mergeCell ref="AG1515:AM1516"/>
    <mergeCell ref="K3:K4"/>
    <mergeCell ref="N1067:N1068"/>
    <mergeCell ref="AI1230:AJ1230"/>
    <mergeCell ref="G395:J398"/>
    <mergeCell ref="AA382:AC382"/>
    <mergeCell ref="K1461:AI1462"/>
    <mergeCell ref="AA1506:AC1506"/>
    <mergeCell ref="AA1500:AC1501"/>
    <mergeCell ref="B905:B906"/>
    <mergeCell ref="AD660:AE660"/>
    <mergeCell ref="AK1069:AK1070"/>
    <mergeCell ref="B513:B514"/>
    <mergeCell ref="AA440:AC440"/>
    <mergeCell ref="AA1778:AM1778"/>
    <mergeCell ref="G282:AF282"/>
    <mergeCell ref="K453:AI454"/>
    <mergeCell ref="Q1067:Y1068"/>
    <mergeCell ref="AA154:AM154"/>
    <mergeCell ref="L339:L340"/>
    <mergeCell ref="L395:L396"/>
    <mergeCell ref="G955:J958"/>
    <mergeCell ref="Q675:Y676"/>
    <mergeCell ref="N395:N396"/>
    <mergeCell ref="Z955:AF956"/>
    <mergeCell ref="AI668:AJ668"/>
    <mergeCell ref="K1685:AI1686"/>
    <mergeCell ref="Z115:AF116"/>
    <mergeCell ref="AD324:AE324"/>
    <mergeCell ref="AK733:AK734"/>
    <mergeCell ref="B569:B570"/>
    <mergeCell ref="Z1347:AF1348"/>
    <mergeCell ref="AI1508:AJ1508"/>
    <mergeCell ref="AA1056:AC1056"/>
    <mergeCell ref="AK1629:AK1630"/>
    <mergeCell ref="AK1125:AK1126"/>
    <mergeCell ref="AF1444:AJ1444"/>
    <mergeCell ref="N619:N620"/>
    <mergeCell ref="K1069:AI1070"/>
    <mergeCell ref="AA160:AC160"/>
    <mergeCell ref="AK1612:AM1612"/>
    <mergeCell ref="K1571:K1572"/>
    <mergeCell ref="AD884:AE884"/>
    <mergeCell ref="L1011:L1012"/>
    <mergeCell ref="Q1291:Y1292"/>
    <mergeCell ref="AA1058:AC1058"/>
    <mergeCell ref="AI1116:AJ1116"/>
    <mergeCell ref="K451:K452"/>
    <mergeCell ref="L115:L116"/>
    <mergeCell ref="Z731:AF732"/>
    <mergeCell ref="AA662:AC662"/>
    <mergeCell ref="AI724:AJ724"/>
    <mergeCell ref="M395:M396"/>
    <mergeCell ref="G114:AF114"/>
    <mergeCell ref="B1185:B1186"/>
    <mergeCell ref="L1347:L1348"/>
    <mergeCell ref="AF380:AJ380"/>
    <mergeCell ref="Q1683:Y1684"/>
    <mergeCell ref="AA720:AC720"/>
    <mergeCell ref="AI500:AJ500"/>
    <mergeCell ref="AG1459:AM1460"/>
    <mergeCell ref="K1517:AI1518"/>
    <mergeCell ref="AA1558:AC1558"/>
    <mergeCell ref="AK1741:AK1742"/>
    <mergeCell ref="Z1235:AF1236"/>
    <mergeCell ref="G506:AF506"/>
    <mergeCell ref="AK1349:AK1350"/>
    <mergeCell ref="AG59:AM60"/>
    <mergeCell ref="AI613:AJ613"/>
    <mergeCell ref="AI1732:AJ1732"/>
    <mergeCell ref="AF1668:AJ1668"/>
    <mergeCell ref="AI892:AJ892"/>
    <mergeCell ref="AF1388:AJ1388"/>
    <mergeCell ref="AI501:AJ501"/>
    <mergeCell ref="AK957:AK958"/>
    <mergeCell ref="AI1734:AJ1734"/>
    <mergeCell ref="AI1790:AJ1790"/>
    <mergeCell ref="K115:K116"/>
    <mergeCell ref="AG1739:AM1740"/>
    <mergeCell ref="AA1336:AC1336"/>
    <mergeCell ref="AG1347:AM1348"/>
    <mergeCell ref="M283:M284"/>
    <mergeCell ref="AJ509:AJ510"/>
    <mergeCell ref="AA1730:AC1730"/>
    <mergeCell ref="AI893:AJ893"/>
    <mergeCell ref="AA214:AC214"/>
    <mergeCell ref="L1291:L1292"/>
    <mergeCell ref="G1122:AF1122"/>
    <mergeCell ref="K1293:AI1294"/>
    <mergeCell ref="AA1338:AC1338"/>
    <mergeCell ref="N1011:N1012"/>
    <mergeCell ref="AA994:AM994"/>
    <mergeCell ref="B737:B738"/>
    <mergeCell ref="G1739:J1742"/>
    <mergeCell ref="AK1668:AM1668"/>
    <mergeCell ref="M675:M676"/>
    <mergeCell ref="AA1784:AC1784"/>
    <mergeCell ref="B1129:B1130"/>
    <mergeCell ref="AD1052:AE1052"/>
    <mergeCell ref="AI165:AJ165"/>
    <mergeCell ref="AJ957:AJ958"/>
    <mergeCell ref="AF324:AJ324"/>
    <mergeCell ref="M451:M452"/>
    <mergeCell ref="AD156:AE156"/>
    <mergeCell ref="K339:K340"/>
    <mergeCell ref="N1459:N1460"/>
    <mergeCell ref="Z1571:AF1572"/>
    <mergeCell ref="Q1739:Y1740"/>
    <mergeCell ref="Z1179:AF1180"/>
  </mergeCells>
  <conditionalFormatting sqref="B11:AE34">
    <cfRule type="expression" priority="102" dxfId="64">
      <formula>OR(AND($AO11&gt;=$AK$52,$AO11&lt;$AM$52),AND($AO11&gt;=$AK$53,$AO11&lt;$AM$53),AND($AO11&gt;=$AK$54,$AO11&lt;$AM$54),AND($AK$54&gt;$AM$54,OR($AO11&gt;=$AK$54,$AO11&lt;$AM$54)))</formula>
    </cfRule>
  </conditionalFormatting>
  <conditionalFormatting sqref="B67:AE90">
    <cfRule type="expression" priority="31" dxfId="64">
      <formula>OR(AND($AO67&gt;=$AK$52,$AO67&lt;$AM$52),AND($AO67&gt;=$AK$53,$AO67&lt;$AM$53),AND($AO67&gt;=$AK$54,$AO67&lt;$AM$54),AND($AK$54&gt;$AM$54,OR($AO67&gt;=$AK$54,$AO67&lt;$AM$54)))</formula>
    </cfRule>
  </conditionalFormatting>
  <conditionalFormatting sqref="B123:AE146">
    <cfRule type="expression" priority="30" dxfId="64">
      <formula>OR(AND($AO123&gt;=$AK$52,$AO123&lt;$AM$52),AND($AO123&gt;=$AK$53,$AO123&lt;$AM$53),AND($AO123&gt;=$AK$54,$AO123&lt;$AM$54),AND($AK$54&gt;$AM$54,OR($AO123&gt;=$AK$54,$AO123&lt;$AM$54)))</formula>
    </cfRule>
  </conditionalFormatting>
  <conditionalFormatting sqref="B179:AE202">
    <cfRule type="expression" priority="29" dxfId="64">
      <formula>OR(AND($AO179&gt;=$AK$52,$AO179&lt;$AM$52),AND($AO179&gt;=$AK$53,$AO179&lt;$AM$53),AND($AO179&gt;=$AK$54,$AO179&lt;$AM$54),AND($AK$54&gt;$AM$54,OR($AO179&gt;=$AK$54,$AO179&lt;$AM$54)))</formula>
    </cfRule>
  </conditionalFormatting>
  <conditionalFormatting sqref="B235:AE258">
    <cfRule type="expression" priority="28" dxfId="64">
      <formula>OR(AND($AO235&gt;=$AK$52,$AO235&lt;$AM$52),AND($AO235&gt;=$AK$53,$AO235&lt;$AM$53),AND($AO235&gt;=$AK$54,$AO235&lt;$AM$54),AND($AK$54&gt;$AM$54,OR($AO235&gt;=$AK$54,$AO235&lt;$AM$54)))</formula>
    </cfRule>
  </conditionalFormatting>
  <conditionalFormatting sqref="B291:AE314">
    <cfRule type="expression" priority="27" dxfId="64">
      <formula>OR(AND($AO291&gt;=$AK$52,$AO291&lt;$AM$52),AND($AO291&gt;=$AK$53,$AO291&lt;$AM$53),AND($AO291&gt;=$AK$54,$AO291&lt;$AM$54),AND($AK$54&gt;$AM$54,OR($AO291&gt;=$AK$54,$AO291&lt;$AM$54)))</formula>
    </cfRule>
  </conditionalFormatting>
  <conditionalFormatting sqref="B347:AE370">
    <cfRule type="expression" priority="26" dxfId="64">
      <formula>OR(AND($AO347&gt;=$AK$52,$AO347&lt;$AM$52),AND($AO347&gt;=$AK$53,$AO347&lt;$AM$53),AND($AO347&gt;=$AK$54,$AO347&lt;$AM$54),AND($AK$54&gt;$AM$54,OR($AO347&gt;=$AK$54,$AO347&lt;$AM$54)))</formula>
    </cfRule>
  </conditionalFormatting>
  <conditionalFormatting sqref="B403:AE426">
    <cfRule type="expression" priority="25" dxfId="64">
      <formula>OR(AND($AO403&gt;=$AK$52,$AO403&lt;$AM$52),AND($AO403&gt;=$AK$53,$AO403&lt;$AM$53),AND($AO403&gt;=$AK$54,$AO403&lt;$AM$54),AND($AK$54&gt;$AM$54,OR($AO403&gt;=$AK$54,$AO403&lt;$AM$54)))</formula>
    </cfRule>
  </conditionalFormatting>
  <conditionalFormatting sqref="B459:AE482">
    <cfRule type="expression" priority="24" dxfId="64">
      <formula>OR(AND($AO459&gt;=$AK$52,$AO459&lt;$AM$52),AND($AO459&gt;=$AK$53,$AO459&lt;$AM$53),AND($AO459&gt;=$AK$54,$AO459&lt;$AM$54),AND($AK$54&gt;$AM$54,OR($AO459&gt;=$AK$54,$AO459&lt;$AM$54)))</formula>
    </cfRule>
  </conditionalFormatting>
  <conditionalFormatting sqref="B515:AE538">
    <cfRule type="expression" priority="23" dxfId="64">
      <formula>OR(AND($AO515&gt;=$AK$52,$AO515&lt;$AM$52),AND($AO515&gt;=$AK$53,$AO515&lt;$AM$53),AND($AO515&gt;=$AK$54,$AO515&lt;$AM$54),AND($AK$54&gt;$AM$54,OR($AO515&gt;=$AK$54,$AO515&lt;$AM$54)))</formula>
    </cfRule>
  </conditionalFormatting>
  <conditionalFormatting sqref="B571:AE594">
    <cfRule type="expression" priority="22" dxfId="64">
      <formula>OR(AND($AO571&gt;=$AK$52,$AO571&lt;$AM$52),AND($AO571&gt;=$AK$53,$AO571&lt;$AM$53),AND($AO571&gt;=$AK$54,$AO571&lt;$AM$54),AND($AK$54&gt;$AM$54,OR($AO571&gt;=$AK$54,$AO571&lt;$AM$54)))</formula>
    </cfRule>
  </conditionalFormatting>
  <conditionalFormatting sqref="B627:AE650">
    <cfRule type="expression" priority="21" dxfId="64">
      <formula>OR(AND($AO627&gt;=$AK$52,$AO627&lt;$AM$52),AND($AO627&gt;=$AK$53,$AO627&lt;$AM$53),AND($AO627&gt;=$AK$54,$AO627&lt;$AM$54),AND($AK$54&gt;$AM$54,OR($AO627&gt;=$AK$54,$AO627&lt;$AM$54)))</formula>
    </cfRule>
  </conditionalFormatting>
  <conditionalFormatting sqref="B683:AE706">
    <cfRule type="expression" priority="20" dxfId="64">
      <formula>OR(AND($AO683&gt;=$AK$52,$AO683&lt;$AM$52),AND($AO683&gt;=$AK$53,$AO683&lt;$AM$53),AND($AO683&gt;=$AK$54,$AO683&lt;$AM$54),AND($AK$54&gt;$AM$54,OR($AO683&gt;=$AK$54,$AO683&lt;$AM$54)))</formula>
    </cfRule>
  </conditionalFormatting>
  <conditionalFormatting sqref="B739:AE762">
    <cfRule type="expression" priority="19" dxfId="64">
      <formula>OR(AND($AO739&gt;=$AK$52,$AO739&lt;$AM$52),AND($AO739&gt;=$AK$53,$AO739&lt;$AM$53),AND($AO739&gt;=$AK$54,$AO739&lt;$AM$54),AND($AK$54&gt;$AM$54,OR($AO739&gt;=$AK$54,$AO739&lt;$AM$54)))</formula>
    </cfRule>
  </conditionalFormatting>
  <conditionalFormatting sqref="B795:AE818">
    <cfRule type="expression" priority="18" dxfId="64">
      <formula>OR(AND($AO795&gt;=$AK$52,$AO795&lt;$AM$52),AND($AO795&gt;=$AK$53,$AO795&lt;$AM$53),AND($AO795&gt;=$AK$54,$AO795&lt;$AM$54),AND($AK$54&gt;$AM$54,OR($AO795&gt;=$AK$54,$AO795&lt;$AM$54)))</formula>
    </cfRule>
  </conditionalFormatting>
  <conditionalFormatting sqref="B851:AE874">
    <cfRule type="expression" priority="17" dxfId="64">
      <formula>OR(AND($AO851&gt;=$AK$52,$AO851&lt;$AM$52),AND($AO851&gt;=$AK$53,$AO851&lt;$AM$53),AND($AO851&gt;=$AK$54,$AO851&lt;$AM$54),AND($AK$54&gt;$AM$54,OR($AO851&gt;=$AK$54,$AO851&lt;$AM$54)))</formula>
    </cfRule>
  </conditionalFormatting>
  <conditionalFormatting sqref="B907:AE930">
    <cfRule type="expression" priority="16" dxfId="64">
      <formula>OR(AND($AO907&gt;=$AK$52,$AO907&lt;$AM$52),AND($AO907&gt;=$AK$53,$AO907&lt;$AM$53),AND($AO907&gt;=$AK$54,$AO907&lt;$AM$54),AND($AK$54&gt;$AM$54,OR($AO907&gt;=$AK$54,$AO907&lt;$AM$54)))</formula>
    </cfRule>
  </conditionalFormatting>
  <conditionalFormatting sqref="B963:AE986">
    <cfRule type="expression" priority="15" dxfId="64">
      <formula>OR(AND($AO963&gt;=$AK$52,$AO963&lt;$AM$52),AND($AO963&gt;=$AK$53,$AO963&lt;$AM$53),AND($AO963&gt;=$AK$54,$AO963&lt;$AM$54),AND($AK$54&gt;$AM$54,OR($AO963&gt;=$AK$54,$AO963&lt;$AM$54)))</formula>
    </cfRule>
  </conditionalFormatting>
  <conditionalFormatting sqref="B1019:AE1042">
    <cfRule type="expression" priority="14" dxfId="64">
      <formula>OR(AND($AO1019&gt;=$AK$52,$AO1019&lt;$AM$52),AND($AO1019&gt;=$AK$53,$AO1019&lt;$AM$53),AND($AO1019&gt;=$AK$54,$AO1019&lt;$AM$54),AND($AK$54&gt;$AM$54,OR($AO1019&gt;=$AK$54,$AO1019&lt;$AM$54)))</formula>
    </cfRule>
  </conditionalFormatting>
  <conditionalFormatting sqref="B1075:AE1098">
    <cfRule type="expression" priority="13" dxfId="64">
      <formula>OR(AND($AO1075&gt;=$AK$52,$AO1075&lt;$AM$52),AND($AO1075&gt;=$AK$53,$AO1075&lt;$AM$53),AND($AO1075&gt;=$AK$54,$AO1075&lt;$AM$54),AND($AK$54&gt;$AM$54,OR($AO1075&gt;=$AK$54,$AO1075&lt;$AM$54)))</formula>
    </cfRule>
  </conditionalFormatting>
  <conditionalFormatting sqref="B1131:AE1154">
    <cfRule type="expression" priority="12" dxfId="64">
      <formula>OR(AND($AO1131&gt;=$AK$52,$AO1131&lt;$AM$52),AND($AO1131&gt;=$AK$53,$AO1131&lt;$AM$53),AND($AO1131&gt;=$AK$54,$AO1131&lt;$AM$54),AND($AK$54&gt;$AM$54,OR($AO1131&gt;=$AK$54,$AO1131&lt;$AM$54)))</formula>
    </cfRule>
  </conditionalFormatting>
  <conditionalFormatting sqref="B1187:AE1210">
    <cfRule type="expression" priority="11" dxfId="64">
      <formula>OR(AND($AO1187&gt;=$AK$52,$AO1187&lt;$AM$52),AND($AO1187&gt;=$AK$53,$AO1187&lt;$AM$53),AND($AO1187&gt;=$AK$54,$AO1187&lt;$AM$54),AND($AK$54&gt;$AM$54,OR($AO1187&gt;=$AK$54,$AO1187&lt;$AM$54)))</formula>
    </cfRule>
  </conditionalFormatting>
  <conditionalFormatting sqref="B1243:AE1266">
    <cfRule type="expression" priority="10" dxfId="64">
      <formula>OR(AND($AO1243&gt;=$AK$52,$AO1243&lt;$AM$52),AND($AO1243&gt;=$AK$53,$AO1243&lt;$AM$53),AND($AO1243&gt;=$AK$54,$AO1243&lt;$AM$54),AND($AK$54&gt;$AM$54,OR($AO1243&gt;=$AK$54,$AO1243&lt;$AM$54)))</formula>
    </cfRule>
  </conditionalFormatting>
  <conditionalFormatting sqref="B1299:AE1322">
    <cfRule type="expression" priority="9" dxfId="64">
      <formula>OR(AND($AO1299&gt;=$AK$52,$AO1299&lt;$AM$52),AND($AO1299&gt;=$AK$53,$AO1299&lt;$AM$53),AND($AO1299&gt;=$AK$54,$AO1299&lt;$AM$54),AND($AK$54&gt;$AM$54,OR($AO1299&gt;=$AK$54,$AO1299&lt;$AM$54)))</formula>
    </cfRule>
  </conditionalFormatting>
  <conditionalFormatting sqref="B1355:AE1378">
    <cfRule type="expression" priority="8" dxfId="64">
      <formula>OR(AND($AO1355&gt;=$AK$52,$AO1355&lt;$AM$52),AND($AO1355&gt;=$AK$53,$AO1355&lt;$AM$53),AND($AO1355&gt;=$AK$54,$AO1355&lt;$AM$54),AND($AK$54&gt;$AM$54,OR($AO1355&gt;=$AK$54,$AO1355&lt;$AM$54)))</formula>
    </cfRule>
  </conditionalFormatting>
  <conditionalFormatting sqref="B1411:AE1434">
    <cfRule type="expression" priority="7" dxfId="64">
      <formula>OR(AND($AO1411&gt;=$AK$52,$AO1411&lt;$AM$52),AND($AO1411&gt;=$AK$53,$AO1411&lt;$AM$53),AND($AO1411&gt;=$AK$54,$AO1411&lt;$AM$54),AND($AK$54&gt;$AM$54,OR($AO1411&gt;=$AK$54,$AO1411&lt;$AM$54)))</formula>
    </cfRule>
  </conditionalFormatting>
  <conditionalFormatting sqref="B1467:AE1490">
    <cfRule type="expression" priority="6" dxfId="64">
      <formula>OR(AND($AO1467&gt;=$AK$52,$AO1467&lt;$AM$52),AND($AO1467&gt;=$AK$53,$AO1467&lt;$AM$53),AND($AO1467&gt;=$AK$54,$AO1467&lt;$AM$54),AND($AK$54&gt;$AM$54,OR($AO1467&gt;=$AK$54,$AO1467&lt;$AM$54)))</formula>
    </cfRule>
  </conditionalFormatting>
  <conditionalFormatting sqref="B1523:AE1546">
    <cfRule type="expression" priority="5" dxfId="64">
      <formula>OR(AND($AO1523&gt;=$AK$52,$AO1523&lt;$AM$52),AND($AO1523&gt;=$AK$53,$AO1523&lt;$AM$53),AND($AO1523&gt;=$AK$54,$AO1523&lt;$AM$54),AND($AK$54&gt;$AM$54,OR($AO1523&gt;=$AK$54,$AO1523&lt;$AM$54)))</formula>
    </cfRule>
  </conditionalFormatting>
  <conditionalFormatting sqref="B1579:AE1602">
    <cfRule type="expression" priority="4" dxfId="64">
      <formula>OR(AND($AO1579&gt;=$AK$52,$AO1579&lt;$AM$52),AND($AO1579&gt;=$AK$53,$AO1579&lt;$AM$53),AND($AO1579&gt;=$AK$54,$AO1579&lt;$AM$54),AND($AK$54&gt;$AM$54,OR($AO1579&gt;=$AK$54,$AO1579&lt;$AM$54)))</formula>
    </cfRule>
  </conditionalFormatting>
  <conditionalFormatting sqref="B1635:AE1658">
    <cfRule type="expression" priority="3" dxfId="64">
      <formula>OR(AND($AO1635&gt;=$AK$52,$AO1635&lt;$AM$52),AND($AO1635&gt;=$AK$53,$AO1635&lt;$AM$53),AND($AO1635&gt;=$AK$54,$AO1635&lt;$AM$54),AND($AK$54&gt;$AM$54,OR($AO1635&gt;=$AK$54,$AO1635&lt;$AM$54)))</formula>
    </cfRule>
  </conditionalFormatting>
  <conditionalFormatting sqref="B1691:AE1714">
    <cfRule type="expression" priority="2" dxfId="64">
      <formula>OR(AND($AO1691&gt;=$AK$52,$AO1691&lt;$AM$52),AND($AO1691&gt;=$AK$53,$AO1691&lt;$AM$53),AND($AO1691&gt;=$AK$54,$AO1691&lt;$AM$54),AND($AK$54&gt;$AM$54,OR($AO1691&gt;=$AK$54,$AO1691&lt;$AM$54)))</formula>
    </cfRule>
  </conditionalFormatting>
  <conditionalFormatting sqref="B1747:AE1770">
    <cfRule type="expression" priority="1" dxfId="64">
      <formula>OR(AND($AO1747&gt;=$AK$52,$AO1747&lt;$AM$52),AND($AO1747&gt;=$AK$53,$AO1747&lt;$AM$53),AND($AO1747&gt;=$AK$54,$AO1747&lt;$AM$54),AND($AK$54&gt;$AM$54,OR($AO1747&gt;=$AK$54,$AO1747&lt;$AM$54)))</formula>
    </cfRule>
  </conditionalFormatting>
  <pageMargins left="0.3" right="0.3" top="0.3" bottom="0.3" header="0.1" footer="0.1"/>
  <pageSetup orientation="landscape" paperSize="9" scale="54" fitToHeight="0" fitToWidth="1"/>
  <rowBreaks count="32" manualBreakCount="32">
    <brk id="57" min="0" max="16383" man="1"/>
    <brk id="113" min="0" max="16383" man="1"/>
    <brk id="169" min="0" max="16383" man="1"/>
    <brk id="225" min="0" max="16383" man="1"/>
    <brk id="281" min="0" max="16383" man="1"/>
    <brk id="337" min="0" max="16383" man="1"/>
    <brk id="393" min="0" max="16383" man="1"/>
    <brk id="449" min="0" max="16383" man="1"/>
    <brk id="505" min="0" max="16383" man="1"/>
    <brk id="561" min="0" max="16383" man="1"/>
    <brk id="617" min="0" max="16383" man="1"/>
    <brk id="673" min="0" max="16383" man="1"/>
    <brk id="729" min="0" max="16383" man="1"/>
    <brk id="785" min="0" max="16383" man="1"/>
    <brk id="841" min="0" max="16383" man="1"/>
    <brk id="897" min="0" max="16383" man="1"/>
    <brk id="953" min="0" max="16383" man="1"/>
    <brk id="1009" min="0" max="16383" man="1"/>
    <brk id="1065" min="0" max="16383" man="1"/>
    <brk id="1121" min="0" max="16383" man="1"/>
    <brk id="1177" min="0" max="16383" man="1"/>
    <brk id="1233" min="0" max="16383" man="1"/>
    <brk id="1289" min="0" max="16383" man="1"/>
    <brk id="1345" min="0" max="16383" man="1"/>
    <brk id="1401" min="0" max="16383" man="1"/>
    <brk id="1457" min="0" max="16383" man="1"/>
    <brk id="1513" min="0" max="16383" man="1"/>
    <brk id="1569" min="0" max="16383" man="1"/>
    <brk id="1625" min="0" max="16383" man="1"/>
    <brk id="1681" min="0" max="16383" man="1"/>
    <brk id="1737" min="0" max="16383" man="1"/>
    <brk id="1793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7">
    <outlinePr summaryBelow="1" summaryRight="1"/>
    <pageSetUpPr fitToPage="1"/>
  </sheetPr>
  <dimension ref="A2:AS1792"/>
  <sheetViews>
    <sheetView showGridLines="0" view="pageBreakPreview" topLeftCell="A1728" zoomScale="70" zoomScaleNormal="80" zoomScaleSheetLayoutView="70" workbookViewId="0">
      <selection activeCell="B1779" sqref="B1779"/>
    </sheetView>
  </sheetViews>
  <sheetFormatPr baseColWidth="8" defaultColWidth="15" defaultRowHeight="14.25"/>
  <cols>
    <col width="1.5703125" customWidth="1" style="439" min="1" max="1"/>
    <col width="12.85546875" customWidth="1" style="432" min="2" max="2"/>
    <col width="5.85546875" customWidth="1" style="432" min="3" max="3"/>
    <col width="4.7109375" customWidth="1" style="432" min="4" max="4"/>
    <col width="5.85546875" customWidth="1" style="432" min="5" max="5"/>
    <col width="4.7109375" customWidth="1" style="432" min="6" max="6"/>
    <col width="5.85546875" customWidth="1" style="432" min="7" max="7"/>
    <col width="4.7109375" customWidth="1" style="432" min="8" max="8"/>
    <col width="5.85546875" customWidth="1" style="432" min="9" max="9"/>
    <col width="4.7109375" customWidth="1" style="432" min="10" max="10"/>
    <col width="5.85546875" customWidth="1" style="432" min="11" max="11"/>
    <col width="4.7109375" customWidth="1" style="432" min="12" max="12"/>
    <col width="5.85546875" customWidth="1" style="432" min="13" max="13"/>
    <col width="4.7109375" customWidth="1" style="432" min="14" max="14"/>
    <col width="5.85546875" customWidth="1" style="432" min="15" max="15"/>
    <col width="4.7109375" customWidth="1" style="432" min="16" max="16"/>
    <col width="5.85546875" customWidth="1" style="432" min="17" max="17"/>
    <col width="4.7109375" customWidth="1" style="432" min="18" max="18"/>
    <col width="5.85546875" customWidth="1" style="432" min="19" max="19"/>
    <col width="4.7109375" customWidth="1" style="432" min="20" max="20"/>
    <col width="5.85546875" customWidth="1" style="432" min="21" max="21"/>
    <col width="4.7109375" customWidth="1" style="432" min="22" max="22"/>
    <col width="5.85546875" customWidth="1" style="432" min="23" max="23"/>
    <col width="4.7109375" customWidth="1" style="432" min="24" max="24"/>
    <col width="5.85546875" customWidth="1" style="432" min="25" max="25"/>
    <col width="4.7109375" customWidth="1" style="432" min="26" max="26"/>
    <col width="7.7109375" customWidth="1" style="439" min="27" max="28"/>
    <col width="8.7109375" customWidth="1" style="439" min="29" max="31"/>
    <col width="8.28515625" customWidth="1" style="439" min="32" max="32"/>
    <col width="7.7109375" customWidth="1" style="439" min="33" max="35"/>
    <col width="9.28515625" customWidth="1" style="439" min="36" max="36"/>
    <col width="6.7109375" customWidth="1" style="439" min="37" max="39"/>
    <col width="1" customWidth="1" style="439" min="40" max="40"/>
    <col hidden="1" width="7" customWidth="1" style="3" min="41" max="41"/>
    <col hidden="1" width="7" customWidth="1" style="4" min="42" max="45"/>
    <col width="15" customWidth="1" style="439" min="46" max="46"/>
    <col width="15" customWidth="1" style="439" min="47" max="16384"/>
  </cols>
  <sheetData>
    <row r="1" ht="15.75" customHeight="1"/>
    <row r="2" ht="15.75" customHeight="1">
      <c r="B2" s="5" t="n"/>
      <c r="C2" s="6" t="n"/>
      <c r="D2" s="6" t="n"/>
      <c r="E2" s="6" t="n"/>
      <c r="F2" s="7" t="n"/>
      <c r="G2" s="445" t="inlineStr">
        <is>
          <t>MOYENNE DE LA PERIODE DE RELEVE</t>
        </is>
      </c>
      <c r="H2" s="446" t="n"/>
      <c r="I2" s="446" t="n"/>
      <c r="J2" s="446" t="n"/>
      <c r="K2" s="446" t="n"/>
      <c r="L2" s="446" t="n"/>
      <c r="M2" s="446" t="n"/>
      <c r="N2" s="446" t="n"/>
      <c r="O2" s="446" t="n"/>
      <c r="P2" s="446" t="n"/>
      <c r="Q2" s="446" t="n"/>
      <c r="R2" s="446" t="n"/>
      <c r="S2" s="446" t="n"/>
      <c r="T2" s="446" t="n"/>
      <c r="U2" s="446" t="n"/>
      <c r="V2" s="446" t="n"/>
      <c r="W2" s="446" t="n"/>
      <c r="X2" s="446" t="n"/>
      <c r="Y2" s="446" t="n"/>
      <c r="Z2" s="446" t="n"/>
      <c r="AA2" s="446" t="n"/>
      <c r="AB2" s="446" t="n"/>
      <c r="AC2" s="446" t="n"/>
      <c r="AD2" s="446" t="n"/>
      <c r="AE2" s="446" t="n"/>
      <c r="AF2" s="446" t="n"/>
      <c r="AG2" s="8" t="n"/>
      <c r="AH2" s="8" t="n"/>
      <c r="AI2" s="8" t="n"/>
      <c r="AJ2" s="8" t="n"/>
      <c r="AK2" s="8" t="n"/>
      <c r="AL2" s="8" t="n"/>
      <c r="AM2" s="9" t="n"/>
      <c r="AN2" s="10" t="n"/>
    </row>
    <row r="3" ht="15.75" customHeight="1">
      <c r="B3" s="11" t="n"/>
      <c r="C3" s="12" t="n"/>
      <c r="D3" s="12" t="n"/>
      <c r="E3" s="12" t="n"/>
      <c r="F3" s="13" t="n"/>
      <c r="G3" s="430" t="inlineStr">
        <is>
          <t>SENS2</t>
        </is>
      </c>
      <c r="H3" s="427" t="n"/>
      <c r="I3" s="427" t="n"/>
      <c r="J3" s="428" t="n"/>
      <c r="K3" s="444" t="inlineStr">
        <is>
          <t>Sens</t>
        </is>
      </c>
      <c r="L3" s="440" t="n">
        <v>2</v>
      </c>
      <c r="M3" s="447" t="inlineStr">
        <is>
          <t>Voie</t>
        </is>
      </c>
      <c r="N3" s="440" t="n">
        <v>1</v>
      </c>
      <c r="O3" s="14" t="n"/>
      <c r="P3" s="15" t="n"/>
      <c r="Q3" s="441" t="inlineStr">
        <is>
          <t>{{SECT_INFO}}</t>
        </is>
      </c>
      <c r="R3" s="427" t="n"/>
      <c r="S3" s="427" t="n"/>
      <c r="T3" s="427" t="n"/>
      <c r="U3" s="427" t="n"/>
      <c r="V3" s="427" t="n"/>
      <c r="W3" s="427" t="n"/>
      <c r="X3" s="427" t="n"/>
      <c r="Y3" s="428" t="n"/>
      <c r="Z3" s="441" t="inlineStr">
        <is>
          <t>{{SURVEY_PERIOD}}</t>
        </is>
      </c>
      <c r="AA3" s="427" t="n"/>
      <c r="AB3" s="427" t="n"/>
      <c r="AC3" s="427" t="n"/>
      <c r="AD3" s="427" t="n"/>
      <c r="AE3" s="427" t="n"/>
      <c r="AF3" s="428" t="n"/>
      <c r="AG3" s="441" t="inlineStr">
        <is>
          <t>Mode 4 / Seq = 60mn</t>
        </is>
      </c>
      <c r="AH3" s="427" t="n"/>
      <c r="AI3" s="427" t="n"/>
      <c r="AJ3" s="427" t="n"/>
      <c r="AK3" s="427" t="n"/>
      <c r="AL3" s="427" t="n"/>
      <c r="AM3" s="428" t="n"/>
      <c r="AN3" s="16" t="n"/>
    </row>
    <row r="4" ht="15.75" customHeight="1">
      <c r="B4" s="11" t="n"/>
      <c r="C4" s="12" t="n"/>
      <c r="D4" s="12" t="n"/>
      <c r="E4" s="12" t="n"/>
      <c r="F4" s="13" t="n"/>
      <c r="G4" s="431" t="n"/>
      <c r="J4" s="433" t="n"/>
      <c r="K4" s="434" t="n"/>
      <c r="L4" s="435" t="n"/>
      <c r="M4" s="435" t="n"/>
      <c r="N4" s="435" t="n"/>
      <c r="O4" s="17" t="n"/>
      <c r="P4" s="18" t="n"/>
      <c r="Q4" s="434" t="n"/>
      <c r="R4" s="435" t="n"/>
      <c r="S4" s="435" t="n"/>
      <c r="T4" s="435" t="n"/>
      <c r="U4" s="435" t="n"/>
      <c r="V4" s="435" t="n"/>
      <c r="W4" s="435" t="n"/>
      <c r="X4" s="435" t="n"/>
      <c r="Y4" s="436" t="n"/>
      <c r="Z4" s="434" t="n"/>
      <c r="AA4" s="435" t="n"/>
      <c r="AB4" s="435" t="n"/>
      <c r="AC4" s="435" t="n"/>
      <c r="AD4" s="435" t="n"/>
      <c r="AE4" s="435" t="n"/>
      <c r="AF4" s="436" t="n"/>
      <c r="AG4" s="434" t="n"/>
      <c r="AH4" s="435" t="n"/>
      <c r="AI4" s="435" t="n"/>
      <c r="AJ4" s="435" t="n"/>
      <c r="AK4" s="435" t="n"/>
      <c r="AL4" s="435" t="n"/>
      <c r="AM4" s="436" t="n"/>
      <c r="AN4" s="16" t="n"/>
    </row>
    <row r="5" ht="15.75" customHeight="1">
      <c r="B5" s="11" t="n"/>
      <c r="C5" s="12" t="n"/>
      <c r="D5" s="12" t="n"/>
      <c r="E5" s="12" t="n"/>
      <c r="F5" s="13" t="n"/>
      <c r="G5" s="431" t="n"/>
      <c r="J5" s="433" t="n"/>
      <c r="K5" s="443" t="inlineStr">
        <is>
          <t>{{LOCATION}}</t>
        </is>
      </c>
      <c r="L5" s="427" t="n"/>
      <c r="M5" s="427" t="n"/>
      <c r="N5" s="427" t="n"/>
      <c r="O5" s="427" t="n"/>
      <c r="P5" s="427" t="n"/>
      <c r="Q5" s="427" t="n"/>
      <c r="R5" s="427" t="n"/>
      <c r="S5" s="427" t="n"/>
      <c r="T5" s="427" t="n"/>
      <c r="U5" s="427" t="n"/>
      <c r="V5" s="427" t="n"/>
      <c r="W5" s="427" t="n"/>
      <c r="X5" s="427" t="n"/>
      <c r="Y5" s="427" t="n"/>
      <c r="Z5" s="427" t="n"/>
      <c r="AA5" s="427" t="n"/>
      <c r="AB5" s="427" t="n"/>
      <c r="AC5" s="427" t="n"/>
      <c r="AD5" s="427" t="n"/>
      <c r="AE5" s="427" t="n"/>
      <c r="AF5" s="427" t="n"/>
      <c r="AG5" s="427" t="n"/>
      <c r="AH5" s="427" t="n"/>
      <c r="AI5" s="427" t="n"/>
      <c r="AJ5" s="447" t="inlineStr">
        <is>
          <t>Page</t>
        </is>
      </c>
      <c r="AK5" s="442" t="inlineStr">
        <is>
          <t>-</t>
        </is>
      </c>
      <c r="AL5" s="19" t="n"/>
      <c r="AM5" s="20" t="n"/>
      <c r="AN5" s="21" t="n"/>
    </row>
    <row r="6" ht="15.75" customHeight="1">
      <c r="B6" s="22" t="n"/>
      <c r="C6" s="23" t="n"/>
      <c r="D6" s="23" t="n"/>
      <c r="E6" s="23" t="n"/>
      <c r="F6" s="24" t="n"/>
      <c r="G6" s="434" t="n"/>
      <c r="H6" s="435" t="n"/>
      <c r="I6" s="435" t="n"/>
      <c r="J6" s="436" t="n"/>
      <c r="K6" s="434" t="n"/>
      <c r="L6" s="435" t="n"/>
      <c r="M6" s="435" t="n"/>
      <c r="N6" s="435" t="n"/>
      <c r="O6" s="435" t="n"/>
      <c r="P6" s="435" t="n"/>
      <c r="Q6" s="435" t="n"/>
      <c r="R6" s="435" t="n"/>
      <c r="S6" s="435" t="n"/>
      <c r="T6" s="435" t="n"/>
      <c r="U6" s="435" t="n"/>
      <c r="V6" s="435" t="n"/>
      <c r="W6" s="435" t="n"/>
      <c r="X6" s="435" t="n"/>
      <c r="Y6" s="435" t="n"/>
      <c r="Z6" s="435" t="n"/>
      <c r="AA6" s="435" t="n"/>
      <c r="AB6" s="435" t="n"/>
      <c r="AC6" s="435" t="n"/>
      <c r="AD6" s="435" t="n"/>
      <c r="AE6" s="435" t="n"/>
      <c r="AF6" s="435" t="n"/>
      <c r="AG6" s="435" t="n"/>
      <c r="AH6" s="435" t="n"/>
      <c r="AI6" s="435" t="n"/>
      <c r="AJ6" s="435" t="n"/>
      <c r="AK6" s="435" t="n"/>
      <c r="AL6" s="25" t="n"/>
      <c r="AM6" s="26" t="n"/>
    </row>
    <row r="7" ht="15.75" customFormat="1" customHeight="1" s="27"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O7" s="3" t="n"/>
      <c r="AP7" s="4" t="n"/>
      <c r="AQ7" s="4" t="n"/>
      <c r="AR7" s="4" t="n"/>
      <c r="AS7" s="4" t="n"/>
    </row>
    <row r="8" hidden="1" ht="15.75" customFormat="1" customHeight="1" s="30">
      <c r="B8" s="31" t="inlineStr">
        <is>
          <t>Vitesses</t>
        </is>
      </c>
      <c r="C8" s="31" t="n">
        <v>0</v>
      </c>
      <c r="D8" s="31" t="n">
        <v>20</v>
      </c>
      <c r="E8" s="31" t="n">
        <v>20</v>
      </c>
      <c r="F8" s="31" t="n">
        <v>30</v>
      </c>
      <c r="G8" s="31" t="n">
        <v>30</v>
      </c>
      <c r="H8" s="31" t="n">
        <v>40</v>
      </c>
      <c r="I8" s="31" t="n">
        <v>40</v>
      </c>
      <c r="J8" s="31" t="n">
        <v>50</v>
      </c>
      <c r="K8" s="31" t="n">
        <v>50</v>
      </c>
      <c r="L8" s="31" t="n">
        <v>60</v>
      </c>
      <c r="M8" s="31" t="n">
        <v>60</v>
      </c>
      <c r="N8" s="31" t="n">
        <v>70</v>
      </c>
      <c r="O8" s="31" t="n">
        <v>70</v>
      </c>
      <c r="P8" s="31" t="n">
        <v>80</v>
      </c>
      <c r="Q8" s="31" t="n">
        <v>80</v>
      </c>
      <c r="R8" s="31" t="n">
        <v>90</v>
      </c>
      <c r="S8" s="31" t="n">
        <v>90</v>
      </c>
      <c r="T8" s="31" t="n">
        <v>100</v>
      </c>
      <c r="U8" s="31" t="n">
        <v>100</v>
      </c>
      <c r="V8" s="31" t="n">
        <v>110</v>
      </c>
      <c r="W8" s="31" t="n">
        <v>110</v>
      </c>
      <c r="X8" s="31" t="n">
        <v>120</v>
      </c>
      <c r="Y8" s="31" t="n">
        <v>120</v>
      </c>
      <c r="Z8" s="31" t="n">
        <v>130</v>
      </c>
      <c r="AO8" s="3" t="n"/>
    </row>
    <row r="9" ht="15.75" customHeight="1">
      <c r="B9" s="450" t="n"/>
      <c r="C9" s="32" t="n"/>
      <c r="D9" s="32" t="inlineStr">
        <is>
          <t>&lt;20</t>
        </is>
      </c>
      <c r="E9" s="32" t="n"/>
      <c r="F9" s="32" t="inlineStr">
        <is>
          <t>20 - 30</t>
        </is>
      </c>
      <c r="G9" s="32" t="n"/>
      <c r="H9" s="32" t="inlineStr">
        <is>
          <t>30 - 40</t>
        </is>
      </c>
      <c r="I9" s="32" t="n"/>
      <c r="J9" s="32" t="inlineStr">
        <is>
          <t>40 - 50</t>
        </is>
      </c>
      <c r="K9" s="32" t="n"/>
      <c r="L9" s="32" t="inlineStr">
        <is>
          <t>50 - 60</t>
        </is>
      </c>
      <c r="M9" s="32" t="n"/>
      <c r="N9" s="32" t="inlineStr">
        <is>
          <t>60 - 70</t>
        </is>
      </c>
      <c r="O9" s="32" t="n"/>
      <c r="P9" s="32" t="inlineStr">
        <is>
          <t>70 - 80</t>
        </is>
      </c>
      <c r="Q9" s="32" t="n"/>
      <c r="R9" s="32" t="inlineStr">
        <is>
          <t>80 - 90</t>
        </is>
      </c>
      <c r="S9" s="32" t="n"/>
      <c r="T9" s="32" t="inlineStr">
        <is>
          <t>90 - 100</t>
        </is>
      </c>
      <c r="U9" s="32" t="n"/>
      <c r="V9" s="32" t="inlineStr">
        <is>
          <t>100 - 110</t>
        </is>
      </c>
      <c r="W9" s="32" t="n"/>
      <c r="X9" s="32" t="inlineStr">
        <is>
          <t>110 - 120</t>
        </is>
      </c>
      <c r="Y9" s="32" t="n"/>
      <c r="Z9" s="32" t="inlineStr">
        <is>
          <t>&gt;120</t>
        </is>
      </c>
      <c r="AA9" s="33" t="n"/>
      <c r="AB9" s="34" t="inlineStr">
        <is>
          <t>Vmoy(km/h)</t>
        </is>
      </c>
      <c r="AC9" s="33" t="n"/>
      <c r="AD9" s="35" t="inlineStr">
        <is>
          <t xml:space="preserve">     Débit</t>
        </is>
      </c>
      <c r="AE9" s="34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</row>
    <row r="10" ht="15.75" customHeight="1">
      <c r="B10" s="434" t="n"/>
      <c r="C10" s="37" t="inlineStr">
        <is>
          <t>VL</t>
        </is>
      </c>
      <c r="D10" s="37" t="inlineStr">
        <is>
          <t>PL</t>
        </is>
      </c>
      <c r="E10" s="37" t="inlineStr">
        <is>
          <t>VL</t>
        </is>
      </c>
      <c r="F10" s="37" t="inlineStr">
        <is>
          <t>PL</t>
        </is>
      </c>
      <c r="G10" s="37" t="inlineStr">
        <is>
          <t>VL</t>
        </is>
      </c>
      <c r="H10" s="37" t="inlineStr">
        <is>
          <t>PL</t>
        </is>
      </c>
      <c r="I10" s="37" t="inlineStr">
        <is>
          <t>VL</t>
        </is>
      </c>
      <c r="J10" s="37" t="inlineStr">
        <is>
          <t>PL</t>
        </is>
      </c>
      <c r="K10" s="37" t="inlineStr">
        <is>
          <t>VL</t>
        </is>
      </c>
      <c r="L10" s="37" t="inlineStr">
        <is>
          <t>PL</t>
        </is>
      </c>
      <c r="M10" s="37" t="inlineStr">
        <is>
          <t>VL</t>
        </is>
      </c>
      <c r="N10" s="37" t="inlineStr">
        <is>
          <t>PL</t>
        </is>
      </c>
      <c r="O10" s="37" t="inlineStr">
        <is>
          <t>VL</t>
        </is>
      </c>
      <c r="P10" s="37" t="inlineStr">
        <is>
          <t>PL</t>
        </is>
      </c>
      <c r="Q10" s="37" t="inlineStr">
        <is>
          <t>VL</t>
        </is>
      </c>
      <c r="R10" s="37" t="inlineStr">
        <is>
          <t>PL</t>
        </is>
      </c>
      <c r="S10" s="37" t="inlineStr">
        <is>
          <t>VL</t>
        </is>
      </c>
      <c r="T10" s="37" t="inlineStr">
        <is>
          <t>PL</t>
        </is>
      </c>
      <c r="U10" s="37" t="inlineStr">
        <is>
          <t>VL</t>
        </is>
      </c>
      <c r="V10" s="37" t="inlineStr">
        <is>
          <t>PL</t>
        </is>
      </c>
      <c r="W10" s="37" t="inlineStr">
        <is>
          <t>VL</t>
        </is>
      </c>
      <c r="X10" s="37" t="inlineStr">
        <is>
          <t>PL</t>
        </is>
      </c>
      <c r="Y10" s="37" t="inlineStr">
        <is>
          <t>VL</t>
        </is>
      </c>
      <c r="Z10" s="37" t="inlineStr">
        <is>
          <t>PL</t>
        </is>
      </c>
      <c r="AA10" s="38" t="inlineStr">
        <is>
          <t>VL</t>
        </is>
      </c>
      <c r="AB10" s="39" t="inlineStr">
        <is>
          <t>PL</t>
        </is>
      </c>
      <c r="AC10" s="38" t="inlineStr">
        <is>
          <t>VL</t>
        </is>
      </c>
      <c r="AD10" s="37" t="inlineStr">
        <is>
          <t>PL</t>
        </is>
      </c>
      <c r="AE10" s="39" t="inlineStr">
        <is>
          <t>TV</t>
        </is>
      </c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 ht="15.75" customHeight="1">
      <c r="B11" s="41" t="inlineStr">
        <is>
          <t>0h - 1h</t>
        </is>
      </c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200">
        <f>IF(AC11=0,"",(C11*(C$8+D$8)/2+E11*(E$8+F$8)/2+G11*(G$8+H$8)/2+I11*(I$8+J$8)/2+K11*(K$8+L$8)/2+M11*(M$8+N$8)/2+O11*(O$8+P$8)/2+Q11*(Q$8+R$8)/2+S11*(S$8+T$8)/2+U11*(U$8+V$8)/2+W11*(W$8+X$8)/2+Y11*(Y$8+Z$8)/2)/AC11)</f>
        <v/>
      </c>
      <c r="AB11" s="201">
        <f>IF(AD11=0,"",(D11*(D$8+C$8)/2+F11*(F$8+E$8)/2+H11*(H$8+G$8)/2+J11*(J$8+I$8)/2+L11*(L$8+K$8)/2+N11*(N$8+M$8)/2+P11*(P$8+O$8)/2+R11*(R$8+Q$8)/2+T11*(T$8+S$8)/2+V11*(V$8+U$8)/2+X11*(X$8+W$8)/2+Z11*(Z$8+Y$8)/2)/AD11)</f>
        <v/>
      </c>
      <c r="AC11" s="202">
        <f>SUM(C11,E11,G11,I11,K11,M11,O11,Q11,S11,U11,W11,Y11)</f>
        <v/>
      </c>
      <c r="AD11" s="203">
        <f>SUM(D11,F11,H11,J11,L11,N11,P11,R11,T11,V11,X11,Z11)</f>
        <v/>
      </c>
      <c r="AE11" s="47">
        <f>AC11+AD11</f>
        <v/>
      </c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8">
        <f>TIME(HOUR(AP11),MINUTE(AP11),0)</f>
        <v/>
      </c>
      <c r="AP11" s="48">
        <f>#REF!</f>
        <v/>
      </c>
    </row>
    <row r="12" ht="15.75" customHeight="1">
      <c r="B12" s="41" t="inlineStr">
        <is>
          <t>1h - 2h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200">
        <f>IF(AC12=0,"",(C12*(C$8+D$8)/2+E12*(E$8+F$8)/2+G12*(G$8+H$8)/2+I12*(I$8+J$8)/2+K12*(K$8+L$8)/2+M12*(M$8+N$8)/2+O12*(O$8+P$8)/2+Q12*(Q$8+R$8)/2+S12*(S$8+T$8)/2+U12*(U$8+V$8)/2+W12*(W$8+X$8)/2+Y12*(Y$8+Z$8)/2)/AC12)</f>
        <v/>
      </c>
      <c r="AB12" s="201">
        <f>IF(AD12=0,"",(D12*(D$8+C$8)/2+F12*(F$8+E$8)/2+H12*(H$8+G$8)/2+J12*(J$8+I$8)/2+L12*(L$8+K$8)/2+N12*(N$8+M$8)/2+P12*(P$8+O$8)/2+R12*(R$8+Q$8)/2+T12*(T$8+S$8)/2+V12*(V$8+U$8)/2+X12*(X$8+W$8)/2+Z12*(Z$8+Y$8)/2)/AD12)</f>
        <v/>
      </c>
      <c r="AC12" s="202">
        <f>SUM(C12,E12,G12,I12,K12,M12,O12,Q12,S12,U12,W12,Y12)</f>
        <v/>
      </c>
      <c r="AD12" s="203">
        <f>SUM(D12,F12,H12,J12,L12,N12,P12,R12,T12,V12,X12,Z12)</f>
        <v/>
      </c>
      <c r="AE12" s="47">
        <f>AC12+AD12</f>
        <v/>
      </c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8">
        <f>AO11+TIME(0,60*$AH$43/24,0)</f>
        <v/>
      </c>
      <c r="AP12" s="48">
        <f>AP11+TIME(0,60*$AH$43/24,0)</f>
        <v/>
      </c>
    </row>
    <row r="13" ht="15.75" customHeight="1">
      <c r="B13" s="41" t="inlineStr">
        <is>
          <t>2h - 3h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200">
        <f>IF(AC13=0,"",(C13*(C$8+D$8)/2+E13*(E$8+F$8)/2+G13*(G$8+H$8)/2+I13*(I$8+J$8)/2+K13*(K$8+L$8)/2+M13*(M$8+N$8)/2+O13*(O$8+P$8)/2+Q13*(Q$8+R$8)/2+S13*(S$8+T$8)/2+U13*(U$8+V$8)/2+W13*(W$8+X$8)/2+Y13*(Y$8+Z$8)/2)/AC13)</f>
        <v/>
      </c>
      <c r="AB13" s="201">
        <f>IF(AD13=0,"",(D13*(D$8+C$8)/2+F13*(F$8+E$8)/2+H13*(H$8+G$8)/2+J13*(J$8+I$8)/2+L13*(L$8+K$8)/2+N13*(N$8+M$8)/2+P13*(P$8+O$8)/2+R13*(R$8+Q$8)/2+T13*(T$8+S$8)/2+V13*(V$8+U$8)/2+X13*(X$8+W$8)/2+Z13*(Z$8+Y$8)/2)/AD13)</f>
        <v/>
      </c>
      <c r="AC13" s="202">
        <f>SUM(C13,E13,G13,I13,K13,M13,O13,Q13,S13,U13,W13,Y13)</f>
        <v/>
      </c>
      <c r="AD13" s="203">
        <f>SUM(D13,F13,H13,J13,L13,N13,P13,R13,T13,V13,X13,Z13)</f>
        <v/>
      </c>
      <c r="AE13" s="47">
        <f>AC13+AD13</f>
        <v/>
      </c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8">
        <f>AO12+TIME(0,60*$AH$43/24,0)</f>
        <v/>
      </c>
      <c r="AP13" s="48">
        <f>AP12+TIME(0,60*$AH$43/24,0)</f>
        <v/>
      </c>
    </row>
    <row r="14" ht="15.75" customHeight="1">
      <c r="B14" s="41" t="inlineStr">
        <is>
          <t>3h - 4h</t>
        </is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200">
        <f>IF(AC14=0,"",(C14*(C$8+D$8)/2+E14*(E$8+F$8)/2+G14*(G$8+H$8)/2+I14*(I$8+J$8)/2+K14*(K$8+L$8)/2+M14*(M$8+N$8)/2+O14*(O$8+P$8)/2+Q14*(Q$8+R$8)/2+S14*(S$8+T$8)/2+U14*(U$8+V$8)/2+W14*(W$8+X$8)/2+Y14*(Y$8+Z$8)/2)/AC14)</f>
        <v/>
      </c>
      <c r="AB14" s="201">
        <f>IF(AD14=0,"",(D14*(D$8+C$8)/2+F14*(F$8+E$8)/2+H14*(H$8+G$8)/2+J14*(J$8+I$8)/2+L14*(L$8+K$8)/2+N14*(N$8+M$8)/2+P14*(P$8+O$8)/2+R14*(R$8+Q$8)/2+T14*(T$8+S$8)/2+V14*(V$8+U$8)/2+X14*(X$8+W$8)/2+Z14*(Z$8+Y$8)/2)/AD14)</f>
        <v/>
      </c>
      <c r="AC14" s="202">
        <f>SUM(C14,E14,G14,I14,K14,M14,O14,Q14,S14,U14,W14,Y14)</f>
        <v/>
      </c>
      <c r="AD14" s="203">
        <f>SUM(D14,F14,H14,J14,L14,N14,P14,R14,T14,V14,X14,Z14)</f>
        <v/>
      </c>
      <c r="AE14" s="47">
        <f>AC14+AD14</f>
        <v/>
      </c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8">
        <f>AO13+TIME(0,60*$AH$43/24,0)</f>
        <v/>
      </c>
      <c r="AP14" s="48">
        <f>AP13+TIME(0,60*$AH$43/24,0)</f>
        <v/>
      </c>
    </row>
    <row r="15" ht="15.75" customHeight="1">
      <c r="B15" s="41" t="inlineStr">
        <is>
          <t>4h - 5h</t>
        </is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200">
        <f>IF(AC15=0,"",(C15*(C$8+D$8)/2+E15*(E$8+F$8)/2+G15*(G$8+H$8)/2+I15*(I$8+J$8)/2+K15*(K$8+L$8)/2+M15*(M$8+N$8)/2+O15*(O$8+P$8)/2+Q15*(Q$8+R$8)/2+S15*(S$8+T$8)/2+U15*(U$8+V$8)/2+W15*(W$8+X$8)/2+Y15*(Y$8+Z$8)/2)/AC15)</f>
        <v/>
      </c>
      <c r="AB15" s="201">
        <f>IF(AD15=0,"",(D15*(D$8+C$8)/2+F15*(F$8+E$8)/2+H15*(H$8+G$8)/2+J15*(J$8+I$8)/2+L15*(L$8+K$8)/2+N15*(N$8+M$8)/2+P15*(P$8+O$8)/2+R15*(R$8+Q$8)/2+T15*(T$8+S$8)/2+V15*(V$8+U$8)/2+X15*(X$8+W$8)/2+Z15*(Z$8+Y$8)/2)/AD15)</f>
        <v/>
      </c>
      <c r="AC15" s="202">
        <f>SUM(C15,E15,G15,I15,K15,M15,O15,Q15,S15,U15,W15,Y15)</f>
        <v/>
      </c>
      <c r="AD15" s="203">
        <f>SUM(D15,F15,H15,J15,L15,N15,P15,R15,T15,V15,X15,Z15)</f>
        <v/>
      </c>
      <c r="AE15" s="47">
        <f>AC15+AD15</f>
        <v/>
      </c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8">
        <f>AO14+TIME(0,60*$AH$43/24,0)</f>
        <v/>
      </c>
      <c r="AP15" s="48">
        <f>AP14+TIME(0,60*$AH$43/24,0)</f>
        <v/>
      </c>
    </row>
    <row r="16" ht="15.75" customHeight="1">
      <c r="B16" s="41" t="inlineStr">
        <is>
          <t>5h - 6h</t>
        </is>
      </c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200">
        <f>IF(AC16=0,"",(C16*(C$8+D$8)/2+E16*(E$8+F$8)/2+G16*(G$8+H$8)/2+I16*(I$8+J$8)/2+K16*(K$8+L$8)/2+M16*(M$8+N$8)/2+O16*(O$8+P$8)/2+Q16*(Q$8+R$8)/2+S16*(S$8+T$8)/2+U16*(U$8+V$8)/2+W16*(W$8+X$8)/2+Y16*(Y$8+Z$8)/2)/AC16)</f>
        <v/>
      </c>
      <c r="AB16" s="201">
        <f>IF(AD16=0,"",(D16*(D$8+C$8)/2+F16*(F$8+E$8)/2+H16*(H$8+G$8)/2+J16*(J$8+I$8)/2+L16*(L$8+K$8)/2+N16*(N$8+M$8)/2+P16*(P$8+O$8)/2+R16*(R$8+Q$8)/2+T16*(T$8+S$8)/2+V16*(V$8+U$8)/2+X16*(X$8+W$8)/2+Z16*(Z$8+Y$8)/2)/AD16)</f>
        <v/>
      </c>
      <c r="AC16" s="202">
        <f>SUM(C16,E16,G16,I16,K16,M16,O16,Q16,S16,U16,W16,Y16)</f>
        <v/>
      </c>
      <c r="AD16" s="203">
        <f>SUM(D16,F16,H16,J16,L16,N16,P16,R16,T16,V16,X16,Z16)</f>
        <v/>
      </c>
      <c r="AE16" s="47">
        <f>AC16+AD16</f>
        <v/>
      </c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8">
        <f>AO15+TIME(0,60*$AH$43/24,0)</f>
        <v/>
      </c>
      <c r="AP16" s="48">
        <f>AP15+TIME(0,60*$AH$43/24,0)</f>
        <v/>
      </c>
    </row>
    <row r="17" ht="15.75" customHeight="1">
      <c r="B17" s="41" t="inlineStr">
        <is>
          <t>6h - 7h</t>
        </is>
      </c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200">
        <f>IF(AC17=0,"",(C17*(C$8+D$8)/2+E17*(E$8+F$8)/2+G17*(G$8+H$8)/2+I17*(I$8+J$8)/2+K17*(K$8+L$8)/2+M17*(M$8+N$8)/2+O17*(O$8+P$8)/2+Q17*(Q$8+R$8)/2+S17*(S$8+T$8)/2+U17*(U$8+V$8)/2+W17*(W$8+X$8)/2+Y17*(Y$8+Z$8)/2)/AC17)</f>
        <v/>
      </c>
      <c r="AB17" s="201">
        <f>IF(AD17=0,"",(D17*(D$8+C$8)/2+F17*(F$8+E$8)/2+H17*(H$8+G$8)/2+J17*(J$8+I$8)/2+L17*(L$8+K$8)/2+N17*(N$8+M$8)/2+P17*(P$8+O$8)/2+R17*(R$8+Q$8)/2+T17*(T$8+S$8)/2+V17*(V$8+U$8)/2+X17*(X$8+W$8)/2+Z17*(Z$8+Y$8)/2)/AD17)</f>
        <v/>
      </c>
      <c r="AC17" s="202">
        <f>SUM(C17,E17,G17,I17,K17,M17,O17,Q17,S17,U17,W17,Y17)</f>
        <v/>
      </c>
      <c r="AD17" s="203">
        <f>SUM(D17,F17,H17,J17,L17,N17,P17,R17,T17,V17,X17,Z17)</f>
        <v/>
      </c>
      <c r="AE17" s="47">
        <f>AC17+AD17</f>
        <v/>
      </c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8">
        <f>AO16+TIME(0,60*$AH$43/24,0)</f>
        <v/>
      </c>
      <c r="AP17" s="48">
        <f>AP16+TIME(0,60*$AH$43/24,0)</f>
        <v/>
      </c>
    </row>
    <row r="18" ht="15.75" customHeight="1">
      <c r="B18" s="41" t="inlineStr">
        <is>
          <t>7h - 8h</t>
        </is>
      </c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200">
        <f>IF(AC18=0,"",(C18*(C$8+D$8)/2+E18*(E$8+F$8)/2+G18*(G$8+H$8)/2+I18*(I$8+J$8)/2+K18*(K$8+L$8)/2+M18*(M$8+N$8)/2+O18*(O$8+P$8)/2+Q18*(Q$8+R$8)/2+S18*(S$8+T$8)/2+U18*(U$8+V$8)/2+W18*(W$8+X$8)/2+Y18*(Y$8+Z$8)/2)/AC18)</f>
        <v/>
      </c>
      <c r="AB18" s="201">
        <f>IF(AD18=0,"",(D18*(D$8+C$8)/2+F18*(F$8+E$8)/2+H18*(H$8+G$8)/2+J18*(J$8+I$8)/2+L18*(L$8+K$8)/2+N18*(N$8+M$8)/2+P18*(P$8+O$8)/2+R18*(R$8+Q$8)/2+T18*(T$8+S$8)/2+V18*(V$8+U$8)/2+X18*(X$8+W$8)/2+Z18*(Z$8+Y$8)/2)/AD18)</f>
        <v/>
      </c>
      <c r="AC18" s="202">
        <f>SUM(C18,E18,G18,I18,K18,M18,O18,Q18,S18,U18,W18,Y18)</f>
        <v/>
      </c>
      <c r="AD18" s="203">
        <f>SUM(D18,F18,H18,J18,L18,N18,P18,R18,T18,V18,X18,Z18)</f>
        <v/>
      </c>
      <c r="AE18" s="47">
        <f>AC18+AD18</f>
        <v/>
      </c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8">
        <f>AO17+TIME(0,60*$AH$43/24,0)</f>
        <v/>
      </c>
      <c r="AP18" s="48">
        <f>AP17+TIME(0,60*$AH$43/24,0)</f>
        <v/>
      </c>
    </row>
    <row r="19" ht="15.75" customHeight="1">
      <c r="B19" s="41" t="inlineStr">
        <is>
          <t>8h - 9h</t>
        </is>
      </c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200">
        <f>IF(AC19=0,"",(C19*(C$8+D$8)/2+E19*(E$8+F$8)/2+G19*(G$8+H$8)/2+I19*(I$8+J$8)/2+K19*(K$8+L$8)/2+M19*(M$8+N$8)/2+O19*(O$8+P$8)/2+Q19*(Q$8+R$8)/2+S19*(S$8+T$8)/2+U19*(U$8+V$8)/2+W19*(W$8+X$8)/2+Y19*(Y$8+Z$8)/2)/AC19)</f>
        <v/>
      </c>
      <c r="AB19" s="201">
        <f>IF(AD19=0,"",(D19*(D$8+C$8)/2+F19*(F$8+E$8)/2+H19*(H$8+G$8)/2+J19*(J$8+I$8)/2+L19*(L$8+K$8)/2+N19*(N$8+M$8)/2+P19*(P$8+O$8)/2+R19*(R$8+Q$8)/2+T19*(T$8+S$8)/2+V19*(V$8+U$8)/2+X19*(X$8+W$8)/2+Z19*(Z$8+Y$8)/2)/AD19)</f>
        <v/>
      </c>
      <c r="AC19" s="202">
        <f>SUM(C19,E19,G19,I19,K19,M19,O19,Q19,S19,U19,W19,Y19)</f>
        <v/>
      </c>
      <c r="AD19" s="203">
        <f>SUM(D19,F19,H19,J19,L19,N19,P19,R19,T19,V19,X19,Z19)</f>
        <v/>
      </c>
      <c r="AE19" s="47">
        <f>AC19+AD19</f>
        <v/>
      </c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8">
        <f>AO18+TIME(0,60*$AH$43/24,0)</f>
        <v/>
      </c>
      <c r="AP19" s="48">
        <f>AP18+TIME(0,60*$AH$43/24,0)</f>
        <v/>
      </c>
    </row>
    <row r="20" ht="15.75" customHeight="1">
      <c r="B20" s="41" t="inlineStr">
        <is>
          <t>9h - 10h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200">
        <f>IF(AC20=0,"",(C20*(C$8+D$8)/2+E20*(E$8+F$8)/2+G20*(G$8+H$8)/2+I20*(I$8+J$8)/2+K20*(K$8+L$8)/2+M20*(M$8+N$8)/2+O20*(O$8+P$8)/2+Q20*(Q$8+R$8)/2+S20*(S$8+T$8)/2+U20*(U$8+V$8)/2+W20*(W$8+X$8)/2+Y20*(Y$8+Z$8)/2)/AC20)</f>
        <v/>
      </c>
      <c r="AB20" s="201">
        <f>IF(AD20=0,"",(D20*(D$8+C$8)/2+F20*(F$8+E$8)/2+H20*(H$8+G$8)/2+J20*(J$8+I$8)/2+L20*(L$8+K$8)/2+N20*(N$8+M$8)/2+P20*(P$8+O$8)/2+R20*(R$8+Q$8)/2+T20*(T$8+S$8)/2+V20*(V$8+U$8)/2+X20*(X$8+W$8)/2+Z20*(Z$8+Y$8)/2)/AD20)</f>
        <v/>
      </c>
      <c r="AC20" s="202">
        <f>SUM(C20,E20,G20,I20,K20,M20,O20,Q20,S20,U20,W20,Y20)</f>
        <v/>
      </c>
      <c r="AD20" s="203">
        <f>SUM(D20,F20,H20,J20,L20,N20,P20,R20,T20,V20,X20,Z20)</f>
        <v/>
      </c>
      <c r="AE20" s="47">
        <f>AC20+AD20</f>
        <v/>
      </c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8">
        <f>AO19+TIME(0,60*$AH$43/24,0)</f>
        <v/>
      </c>
      <c r="AP20" s="48">
        <f>AP19+TIME(0,60*$AH$43/24,0)</f>
        <v/>
      </c>
    </row>
    <row r="21" ht="15.75" customHeight="1">
      <c r="B21" s="41" t="inlineStr">
        <is>
          <t>10h - 11h</t>
        </is>
      </c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200">
        <f>IF(AC21=0,"",(C21*(C$8+D$8)/2+E21*(E$8+F$8)/2+G21*(G$8+H$8)/2+I21*(I$8+J$8)/2+K21*(K$8+L$8)/2+M21*(M$8+N$8)/2+O21*(O$8+P$8)/2+Q21*(Q$8+R$8)/2+S21*(S$8+T$8)/2+U21*(U$8+V$8)/2+W21*(W$8+X$8)/2+Y21*(Y$8+Z$8)/2)/AC21)</f>
        <v/>
      </c>
      <c r="AB21" s="201">
        <f>IF(AD21=0,"",(D21*(D$8+C$8)/2+F21*(F$8+E$8)/2+H21*(H$8+G$8)/2+J21*(J$8+I$8)/2+L21*(L$8+K$8)/2+N21*(N$8+M$8)/2+P21*(P$8+O$8)/2+R21*(R$8+Q$8)/2+T21*(T$8+S$8)/2+V21*(V$8+U$8)/2+X21*(X$8+W$8)/2+Z21*(Z$8+Y$8)/2)/AD21)</f>
        <v/>
      </c>
      <c r="AC21" s="202">
        <f>SUM(C21,E21,G21,I21,K21,M21,O21,Q21,S21,U21,W21,Y21)</f>
        <v/>
      </c>
      <c r="AD21" s="203">
        <f>SUM(D21,F21,H21,J21,L21,N21,P21,R21,T21,V21,X21,Z21)</f>
        <v/>
      </c>
      <c r="AE21" s="47">
        <f>AC21+AD21</f>
        <v/>
      </c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8">
        <f>AO20+TIME(0,60*$AH$43/24,0)</f>
        <v/>
      </c>
      <c r="AP21" s="48">
        <f>AP20+TIME(0,60*$AH$43/24,0)</f>
        <v/>
      </c>
    </row>
    <row r="22" ht="15.75" customHeight="1">
      <c r="B22" s="41" t="inlineStr">
        <is>
          <t>11h - 12h</t>
        </is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200">
        <f>IF(AC22=0,"",(C22*(C$8+D$8)/2+E22*(E$8+F$8)/2+G22*(G$8+H$8)/2+I22*(I$8+J$8)/2+K22*(K$8+L$8)/2+M22*(M$8+N$8)/2+O22*(O$8+P$8)/2+Q22*(Q$8+R$8)/2+S22*(S$8+T$8)/2+U22*(U$8+V$8)/2+W22*(W$8+X$8)/2+Y22*(Y$8+Z$8)/2)/AC22)</f>
        <v/>
      </c>
      <c r="AB22" s="201">
        <f>IF(AD22=0,"",(D22*(D$8+C$8)/2+F22*(F$8+E$8)/2+H22*(H$8+G$8)/2+J22*(J$8+I$8)/2+L22*(L$8+K$8)/2+N22*(N$8+M$8)/2+P22*(P$8+O$8)/2+R22*(R$8+Q$8)/2+T22*(T$8+S$8)/2+V22*(V$8+U$8)/2+X22*(X$8+W$8)/2+Z22*(Z$8+Y$8)/2)/AD22)</f>
        <v/>
      </c>
      <c r="AC22" s="202">
        <f>SUM(C22,E22,G22,I22,K22,M22,O22,Q22,S22,U22,W22,Y22)</f>
        <v/>
      </c>
      <c r="AD22" s="203">
        <f>SUM(D22,F22,H22,J22,L22,N22,P22,R22,T22,V22,X22,Z22)</f>
        <v/>
      </c>
      <c r="AE22" s="47">
        <f>AC22+AD22</f>
        <v/>
      </c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8">
        <f>AO21+TIME(0,60*$AH$43/24,0)</f>
        <v/>
      </c>
      <c r="AP22" s="48">
        <f>AP21+TIME(0,60*$AH$43/24,0)</f>
        <v/>
      </c>
    </row>
    <row r="23" ht="15.75" customHeight="1">
      <c r="B23" s="41" t="inlineStr">
        <is>
          <t>12h - 13h</t>
        </is>
      </c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200">
        <f>IF(AC23=0,"",(C23*(C$8+D$8)/2+E23*(E$8+F$8)/2+G23*(G$8+H$8)/2+I23*(I$8+J$8)/2+K23*(K$8+L$8)/2+M23*(M$8+N$8)/2+O23*(O$8+P$8)/2+Q23*(Q$8+R$8)/2+S23*(S$8+T$8)/2+U23*(U$8+V$8)/2+W23*(W$8+X$8)/2+Y23*(Y$8+Z$8)/2)/AC23)</f>
        <v/>
      </c>
      <c r="AB23" s="201">
        <f>IF(AD23=0,"",(D23*(D$8+C$8)/2+F23*(F$8+E$8)/2+H23*(H$8+G$8)/2+J23*(J$8+I$8)/2+L23*(L$8+K$8)/2+N23*(N$8+M$8)/2+P23*(P$8+O$8)/2+R23*(R$8+Q$8)/2+T23*(T$8+S$8)/2+V23*(V$8+U$8)/2+X23*(X$8+W$8)/2+Z23*(Z$8+Y$8)/2)/AD23)</f>
        <v/>
      </c>
      <c r="AC23" s="202">
        <f>SUM(C23,E23,G23,I23,K23,M23,O23,Q23,S23,U23,W23,Y23)</f>
        <v/>
      </c>
      <c r="AD23" s="203">
        <f>SUM(D23,F23,H23,J23,L23,N23,P23,R23,T23,V23,X23,Z23)</f>
        <v/>
      </c>
      <c r="AE23" s="47">
        <f>AC23+AD23</f>
        <v/>
      </c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8">
        <f>AO22+TIME(0,60*$AH$43/24,0)</f>
        <v/>
      </c>
      <c r="AP23" s="48">
        <f>AP22+TIME(0,60*$AH$43/24,0)</f>
        <v/>
      </c>
    </row>
    <row r="24" ht="15.75" customHeight="1">
      <c r="B24" s="41" t="inlineStr">
        <is>
          <t>13h - 14h</t>
        </is>
      </c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200">
        <f>IF(AC24=0,"",(C24*(C$8+D$8)/2+E24*(E$8+F$8)/2+G24*(G$8+H$8)/2+I24*(I$8+J$8)/2+K24*(K$8+L$8)/2+M24*(M$8+N$8)/2+O24*(O$8+P$8)/2+Q24*(Q$8+R$8)/2+S24*(S$8+T$8)/2+U24*(U$8+V$8)/2+W24*(W$8+X$8)/2+Y24*(Y$8+Z$8)/2)/AC24)</f>
        <v/>
      </c>
      <c r="AB24" s="201">
        <f>IF(AD24=0,"",(D24*(D$8+C$8)/2+F24*(F$8+E$8)/2+H24*(H$8+G$8)/2+J24*(J$8+I$8)/2+L24*(L$8+K$8)/2+N24*(N$8+M$8)/2+P24*(P$8+O$8)/2+R24*(R$8+Q$8)/2+T24*(T$8+S$8)/2+V24*(V$8+U$8)/2+X24*(X$8+W$8)/2+Z24*(Z$8+Y$8)/2)/AD24)</f>
        <v/>
      </c>
      <c r="AC24" s="202">
        <f>SUM(C24,E24,G24,I24,K24,M24,O24,Q24,S24,U24,W24,Y24)</f>
        <v/>
      </c>
      <c r="AD24" s="203">
        <f>SUM(D24,F24,H24,J24,L24,N24,P24,R24,T24,V24,X24,Z24)</f>
        <v/>
      </c>
      <c r="AE24" s="47">
        <f>AC24+AD24</f>
        <v/>
      </c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8">
        <f>AO23+TIME(0,60*$AH$43/24,0)</f>
        <v/>
      </c>
      <c r="AP24" s="48">
        <f>AP23+TIME(0,60*$AH$43/24,0)</f>
        <v/>
      </c>
    </row>
    <row r="25" ht="15.75" customHeight="1">
      <c r="B25" s="41" t="inlineStr">
        <is>
          <t>14h - 15h</t>
        </is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200">
        <f>IF(AC25=0,"",(C25*(C$8+D$8)/2+E25*(E$8+F$8)/2+G25*(G$8+H$8)/2+I25*(I$8+J$8)/2+K25*(K$8+L$8)/2+M25*(M$8+N$8)/2+O25*(O$8+P$8)/2+Q25*(Q$8+R$8)/2+S25*(S$8+T$8)/2+U25*(U$8+V$8)/2+W25*(W$8+X$8)/2+Y25*(Y$8+Z$8)/2)/AC25)</f>
        <v/>
      </c>
      <c r="AB25" s="201">
        <f>IF(AD25=0,"",(D25*(D$8+C$8)/2+F25*(F$8+E$8)/2+H25*(H$8+G$8)/2+J25*(J$8+I$8)/2+L25*(L$8+K$8)/2+N25*(N$8+M$8)/2+P25*(P$8+O$8)/2+R25*(R$8+Q$8)/2+T25*(T$8+S$8)/2+V25*(V$8+U$8)/2+X25*(X$8+W$8)/2+Z25*(Z$8+Y$8)/2)/AD25)</f>
        <v/>
      </c>
      <c r="AC25" s="202">
        <f>SUM(C25,E25,G25,I25,K25,M25,O25,Q25,S25,U25,W25,Y25)</f>
        <v/>
      </c>
      <c r="AD25" s="203">
        <f>SUM(D25,F25,H25,J25,L25,N25,P25,R25,T25,V25,X25,Z25)</f>
        <v/>
      </c>
      <c r="AE25" s="47">
        <f>AC25+AD25</f>
        <v/>
      </c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8">
        <f>AO24+TIME(0,60*$AH$43/24,0)</f>
        <v/>
      </c>
      <c r="AP25" s="48">
        <f>AP24+TIME(0,60*$AH$43/24,0)</f>
        <v/>
      </c>
    </row>
    <row r="26" ht="15.75" customHeight="1">
      <c r="B26" s="41" t="inlineStr">
        <is>
          <t>15h - 16h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200">
        <f>IF(AC26=0,"",(C26*(C$8+D$8)/2+E26*(E$8+F$8)/2+G26*(G$8+H$8)/2+I26*(I$8+J$8)/2+K26*(K$8+L$8)/2+M26*(M$8+N$8)/2+O26*(O$8+P$8)/2+Q26*(Q$8+R$8)/2+S26*(S$8+T$8)/2+U26*(U$8+V$8)/2+W26*(W$8+X$8)/2+Y26*(Y$8+Z$8)/2)/AC26)</f>
        <v/>
      </c>
      <c r="AB26" s="201">
        <f>IF(AD26=0,"",(D26*(D$8+C$8)/2+F26*(F$8+E$8)/2+H26*(H$8+G$8)/2+J26*(J$8+I$8)/2+L26*(L$8+K$8)/2+N26*(N$8+M$8)/2+P26*(P$8+O$8)/2+R26*(R$8+Q$8)/2+T26*(T$8+S$8)/2+V26*(V$8+U$8)/2+X26*(X$8+W$8)/2+Z26*(Z$8+Y$8)/2)/AD26)</f>
        <v/>
      </c>
      <c r="AC26" s="202">
        <f>SUM(C26,E26,G26,I26,K26,M26,O26,Q26,S26,U26,W26,Y26)</f>
        <v/>
      </c>
      <c r="AD26" s="203">
        <f>SUM(D26,F26,H26,J26,L26,N26,P26,R26,T26,V26,X26,Z26)</f>
        <v/>
      </c>
      <c r="AE26" s="47">
        <f>AC26+AD26</f>
        <v/>
      </c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8">
        <f>AO25+TIME(0,60*$AH$43/24,0)</f>
        <v/>
      </c>
      <c r="AP26" s="48">
        <f>AP25+TIME(0,60*$AH$43/24,0)</f>
        <v/>
      </c>
    </row>
    <row r="27" ht="15.75" customHeight="1">
      <c r="B27" s="41" t="inlineStr">
        <is>
          <t>16h - 17h</t>
        </is>
      </c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200">
        <f>IF(AC27=0,"",(C27*(C$8+D$8)/2+E27*(E$8+F$8)/2+G27*(G$8+H$8)/2+I27*(I$8+J$8)/2+K27*(K$8+L$8)/2+M27*(M$8+N$8)/2+O27*(O$8+P$8)/2+Q27*(Q$8+R$8)/2+S27*(S$8+T$8)/2+U27*(U$8+V$8)/2+W27*(W$8+X$8)/2+Y27*(Y$8+Z$8)/2)/AC27)</f>
        <v/>
      </c>
      <c r="AB27" s="201">
        <f>IF(AD27=0,"",(D27*(D$8+C$8)/2+F27*(F$8+E$8)/2+H27*(H$8+G$8)/2+J27*(J$8+I$8)/2+L27*(L$8+K$8)/2+N27*(N$8+M$8)/2+P27*(P$8+O$8)/2+R27*(R$8+Q$8)/2+T27*(T$8+S$8)/2+V27*(V$8+U$8)/2+X27*(X$8+W$8)/2+Z27*(Z$8+Y$8)/2)/AD27)</f>
        <v/>
      </c>
      <c r="AC27" s="202">
        <f>SUM(C27,E27,G27,I27,K27,M27,O27,Q27,S27,U27,W27,Y27)</f>
        <v/>
      </c>
      <c r="AD27" s="203">
        <f>SUM(D27,F27,H27,J27,L27,N27,P27,R27,T27,V27,X27,Z27)</f>
        <v/>
      </c>
      <c r="AE27" s="47">
        <f>AC27+AD27</f>
        <v/>
      </c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8">
        <f>AO26+TIME(0,60*$AH$43/24,0)</f>
        <v/>
      </c>
      <c r="AP27" s="48">
        <f>AP26+TIME(0,60*$AH$43/24,0)</f>
        <v/>
      </c>
    </row>
    <row r="28" ht="15.75" customHeight="1">
      <c r="B28" s="41" t="inlineStr">
        <is>
          <t>17h - 18h</t>
        </is>
      </c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200">
        <f>IF(AC28=0,"",(C28*(C$8+D$8)/2+E28*(E$8+F$8)/2+G28*(G$8+H$8)/2+I28*(I$8+J$8)/2+K28*(K$8+L$8)/2+M28*(M$8+N$8)/2+O28*(O$8+P$8)/2+Q28*(Q$8+R$8)/2+S28*(S$8+T$8)/2+U28*(U$8+V$8)/2+W28*(W$8+X$8)/2+Y28*(Y$8+Z$8)/2)/AC28)</f>
        <v/>
      </c>
      <c r="AB28" s="201">
        <f>IF(AD28=0,"",(D28*(D$8+C$8)/2+F28*(F$8+E$8)/2+H28*(H$8+G$8)/2+J28*(J$8+I$8)/2+L28*(L$8+K$8)/2+N28*(N$8+M$8)/2+P28*(P$8+O$8)/2+R28*(R$8+Q$8)/2+T28*(T$8+S$8)/2+V28*(V$8+U$8)/2+X28*(X$8+W$8)/2+Z28*(Z$8+Y$8)/2)/AD28)</f>
        <v/>
      </c>
      <c r="AC28" s="202">
        <f>SUM(C28,E28,G28,I28,K28,M28,O28,Q28,S28,U28,W28,Y28)</f>
        <v/>
      </c>
      <c r="AD28" s="203">
        <f>SUM(D28,F28,H28,J28,L28,N28,P28,R28,T28,V28,X28,Z28)</f>
        <v/>
      </c>
      <c r="AE28" s="47">
        <f>AC28+AD28</f>
        <v/>
      </c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8">
        <f>AO27+TIME(0,60*$AH$43/24,0)</f>
        <v/>
      </c>
      <c r="AP28" s="48">
        <f>AP27+TIME(0,60*$AH$43/24,0)</f>
        <v/>
      </c>
    </row>
    <row r="29" ht="15.75" customHeight="1">
      <c r="B29" s="41" t="inlineStr">
        <is>
          <t>18h - 19h</t>
        </is>
      </c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200">
        <f>IF(AC29=0,"",(C29*(C$8+D$8)/2+E29*(E$8+F$8)/2+G29*(G$8+H$8)/2+I29*(I$8+J$8)/2+K29*(K$8+L$8)/2+M29*(M$8+N$8)/2+O29*(O$8+P$8)/2+Q29*(Q$8+R$8)/2+S29*(S$8+T$8)/2+U29*(U$8+V$8)/2+W29*(W$8+X$8)/2+Y29*(Y$8+Z$8)/2)/AC29)</f>
        <v/>
      </c>
      <c r="AB29" s="201">
        <f>IF(AD29=0,"",(D29*(D$8+C$8)/2+F29*(F$8+E$8)/2+H29*(H$8+G$8)/2+J29*(J$8+I$8)/2+L29*(L$8+K$8)/2+N29*(N$8+M$8)/2+P29*(P$8+O$8)/2+R29*(R$8+Q$8)/2+T29*(T$8+S$8)/2+V29*(V$8+U$8)/2+X29*(X$8+W$8)/2+Z29*(Z$8+Y$8)/2)/AD29)</f>
        <v/>
      </c>
      <c r="AC29" s="202">
        <f>SUM(C29,E29,G29,I29,K29,M29,O29,Q29,S29,U29,W29,Y29)</f>
        <v/>
      </c>
      <c r="AD29" s="203">
        <f>SUM(D29,F29,H29,J29,L29,N29,P29,R29,T29,V29,X29,Z29)</f>
        <v/>
      </c>
      <c r="AE29" s="47">
        <f>AC29+AD29</f>
        <v/>
      </c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8">
        <f>AO28+TIME(0,60*$AH$43/24,0)</f>
        <v/>
      </c>
      <c r="AP29" s="48">
        <f>AP28+TIME(0,60*$AH$43/24,0)</f>
        <v/>
      </c>
    </row>
    <row r="30" ht="15.75" customHeight="1">
      <c r="B30" s="41" t="inlineStr">
        <is>
          <t>19h - 20h</t>
        </is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200">
        <f>IF(AC30=0,"",(C30*(C$8+D$8)/2+E30*(E$8+F$8)/2+G30*(G$8+H$8)/2+I30*(I$8+J$8)/2+K30*(K$8+L$8)/2+M30*(M$8+N$8)/2+O30*(O$8+P$8)/2+Q30*(Q$8+R$8)/2+S30*(S$8+T$8)/2+U30*(U$8+V$8)/2+W30*(W$8+X$8)/2+Y30*(Y$8+Z$8)/2)/AC30)</f>
        <v/>
      </c>
      <c r="AB30" s="201">
        <f>IF(AD30=0,"",(D30*(D$8+C$8)/2+F30*(F$8+E$8)/2+H30*(H$8+G$8)/2+J30*(J$8+I$8)/2+L30*(L$8+K$8)/2+N30*(N$8+M$8)/2+P30*(P$8+O$8)/2+R30*(R$8+Q$8)/2+T30*(T$8+S$8)/2+V30*(V$8+U$8)/2+X30*(X$8+W$8)/2+Z30*(Z$8+Y$8)/2)/AD30)</f>
        <v/>
      </c>
      <c r="AC30" s="202">
        <f>SUM(C30,E30,G30,I30,K30,M30,O30,Q30,S30,U30,W30,Y30)</f>
        <v/>
      </c>
      <c r="AD30" s="203">
        <f>SUM(D30,F30,H30,J30,L30,N30,P30,R30,T30,V30,X30,Z30)</f>
        <v/>
      </c>
      <c r="AE30" s="47">
        <f>AC30+AD30</f>
        <v/>
      </c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8">
        <f>AO29+TIME(0,60*$AH$43/24,0)</f>
        <v/>
      </c>
      <c r="AP30" s="48">
        <f>AP29+TIME(0,60*$AH$43/24,0)</f>
        <v/>
      </c>
    </row>
    <row r="31" ht="15.75" customHeight="1">
      <c r="B31" s="41" t="inlineStr">
        <is>
          <t>20h - 21h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200">
        <f>IF(AC31=0,"",(C31*(C$8+D$8)/2+E31*(E$8+F$8)/2+G31*(G$8+H$8)/2+I31*(I$8+J$8)/2+K31*(K$8+L$8)/2+M31*(M$8+N$8)/2+O31*(O$8+P$8)/2+Q31*(Q$8+R$8)/2+S31*(S$8+T$8)/2+U31*(U$8+V$8)/2+W31*(W$8+X$8)/2+Y31*(Y$8+Z$8)/2)/AC31)</f>
        <v/>
      </c>
      <c r="AB31" s="201">
        <f>IF(AD31=0,"",(D31*(D$8+C$8)/2+F31*(F$8+E$8)/2+H31*(H$8+G$8)/2+J31*(J$8+I$8)/2+L31*(L$8+K$8)/2+N31*(N$8+M$8)/2+P31*(P$8+O$8)/2+R31*(R$8+Q$8)/2+T31*(T$8+S$8)/2+V31*(V$8+U$8)/2+X31*(X$8+W$8)/2+Z31*(Z$8+Y$8)/2)/AD31)</f>
        <v/>
      </c>
      <c r="AC31" s="202">
        <f>SUM(C31,E31,G31,I31,K31,M31,O31,Q31,S31,U31,W31,Y31)</f>
        <v/>
      </c>
      <c r="AD31" s="203">
        <f>SUM(D31,F31,H31,J31,L31,N31,P31,R31,T31,V31,X31,Z31)</f>
        <v/>
      </c>
      <c r="AE31" s="47">
        <f>AC31+AD31</f>
        <v/>
      </c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8">
        <f>AO30+TIME(0,60*$AH$43/24,0)</f>
        <v/>
      </c>
      <c r="AP31" s="48">
        <f>AP30+TIME(0,60*$AH$43/24,0)</f>
        <v/>
      </c>
    </row>
    <row r="32" ht="15.75" customHeight="1">
      <c r="B32" s="41" t="inlineStr">
        <is>
          <t>21h - 22h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200">
        <f>IF(AC32=0,"",(C32*(C$8+D$8)/2+E32*(E$8+F$8)/2+G32*(G$8+H$8)/2+I32*(I$8+J$8)/2+K32*(K$8+L$8)/2+M32*(M$8+N$8)/2+O32*(O$8+P$8)/2+Q32*(Q$8+R$8)/2+S32*(S$8+T$8)/2+U32*(U$8+V$8)/2+W32*(W$8+X$8)/2+Y32*(Y$8+Z$8)/2)/AC32)</f>
        <v/>
      </c>
      <c r="AB32" s="201">
        <f>IF(AD32=0,"",(D32*(D$8+C$8)/2+F32*(F$8+E$8)/2+H32*(H$8+G$8)/2+J32*(J$8+I$8)/2+L32*(L$8+K$8)/2+N32*(N$8+M$8)/2+P32*(P$8+O$8)/2+R32*(R$8+Q$8)/2+T32*(T$8+S$8)/2+V32*(V$8+U$8)/2+X32*(X$8+W$8)/2+Z32*(Z$8+Y$8)/2)/AD32)</f>
        <v/>
      </c>
      <c r="AC32" s="202">
        <f>SUM(C32,E32,G32,I32,K32,M32,O32,Q32,S32,U32,W32,Y32)</f>
        <v/>
      </c>
      <c r="AD32" s="203">
        <f>SUM(D32,F32,H32,J32,L32,N32,P32,R32,T32,V32,X32,Z32)</f>
        <v/>
      </c>
      <c r="AE32" s="47">
        <f>AC32+AD32</f>
        <v/>
      </c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8">
        <f>AO31+TIME(0,60*$AH$43/24,0)</f>
        <v/>
      </c>
      <c r="AP32" s="48">
        <f>AP31+TIME(0,60*$AH$43/24,0)</f>
        <v/>
      </c>
    </row>
    <row r="33" ht="15.75" customHeight="1">
      <c r="B33" s="41" t="inlineStr">
        <is>
          <t>22h - 23h</t>
        </is>
      </c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200">
        <f>IF(AC33=0,"",(C33*(C$8+D$8)/2+E33*(E$8+F$8)/2+G33*(G$8+H$8)/2+I33*(I$8+J$8)/2+K33*(K$8+L$8)/2+M33*(M$8+N$8)/2+O33*(O$8+P$8)/2+Q33*(Q$8+R$8)/2+S33*(S$8+T$8)/2+U33*(U$8+V$8)/2+W33*(W$8+X$8)/2+Y33*(Y$8+Z$8)/2)/AC33)</f>
        <v/>
      </c>
      <c r="AB33" s="201">
        <f>IF(AD33=0,"",(D33*(D$8+C$8)/2+F33*(F$8+E$8)/2+H33*(H$8+G$8)/2+J33*(J$8+I$8)/2+L33*(L$8+K$8)/2+N33*(N$8+M$8)/2+P33*(P$8+O$8)/2+R33*(R$8+Q$8)/2+T33*(T$8+S$8)/2+V33*(V$8+U$8)/2+X33*(X$8+W$8)/2+Z33*(Z$8+Y$8)/2)/AD33)</f>
        <v/>
      </c>
      <c r="AC33" s="202">
        <f>SUM(C33,E33,G33,I33,K33,M33,O33,Q33,S33,U33,W33,Y33)</f>
        <v/>
      </c>
      <c r="AD33" s="203">
        <f>SUM(D33,F33,H33,J33,L33,N33,P33,R33,T33,V33,X33,Z33)</f>
        <v/>
      </c>
      <c r="AE33" s="47">
        <f>AC33+AD33</f>
        <v/>
      </c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8">
        <f>AO32+TIME(0,60*$AH$43/24,0)</f>
        <v/>
      </c>
      <c r="AP33" s="48">
        <f>AP32+TIME(0,60*$AH$43/24,0)</f>
        <v/>
      </c>
    </row>
    <row r="34" ht="15.75" customHeight="1">
      <c r="B34" s="41" t="inlineStr">
        <is>
          <t>23h - 0h</t>
        </is>
      </c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200">
        <f>IF(AC34=0,"",(C34*(C$8+D$8)/2+E34*(E$8+F$8)/2+G34*(G$8+H$8)/2+I34*(I$8+J$8)/2+K34*(K$8+L$8)/2+M34*(M$8+N$8)/2+O34*(O$8+P$8)/2+Q34*(Q$8+R$8)/2+S34*(S$8+T$8)/2+U34*(U$8+V$8)/2+W34*(W$8+X$8)/2+Y34*(Y$8+Z$8)/2)/AC34)</f>
        <v/>
      </c>
      <c r="AB34" s="201">
        <f>IF(AD34=0,"",(D34*(D$8+C$8)/2+F34*(F$8+E$8)/2+H34*(H$8+G$8)/2+J34*(J$8+I$8)/2+L34*(L$8+K$8)/2+N34*(N$8+M$8)/2+P34*(P$8+O$8)/2+R34*(R$8+Q$8)/2+T34*(T$8+S$8)/2+V34*(V$8+U$8)/2+X34*(X$8+W$8)/2+Z34*(Z$8+Y$8)/2)/AD34)</f>
        <v/>
      </c>
      <c r="AC34" s="202">
        <f>SUM(C34,E34,G34,I34,K34,M34,O34,Q34,S34,U34,W34,Y34)</f>
        <v/>
      </c>
      <c r="AD34" s="203">
        <f>SUM(D34,F34,H34,J34,L34,N34,P34,R34,T34,V34,X34,Z34)</f>
        <v/>
      </c>
      <c r="AE34" s="47">
        <f>AC34+AD34</f>
        <v/>
      </c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8">
        <f>AO33+TIME(0,60*$AH$43/24,0)</f>
        <v/>
      </c>
      <c r="AP34" s="48">
        <f>AP33+TIME(0,60*$AH$43/24,0)</f>
        <v/>
      </c>
    </row>
    <row r="35" ht="15.75" customHeight="1">
      <c r="B35" s="49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200" t="n"/>
      <c r="AB35" s="204" t="n"/>
      <c r="AC35" s="200" t="n"/>
      <c r="AD35" s="205" t="n"/>
      <c r="AE35" s="52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8">
        <f>AO34+TIME(0,60*$AH$43/24,0)</f>
        <v/>
      </c>
      <c r="AP35" s="48">
        <f>AP34+TIME(0,60*$AH$43/24,0)</f>
        <v/>
      </c>
    </row>
    <row r="36" ht="15.75" customHeight="1">
      <c r="B36" s="53" t="inlineStr">
        <is>
          <t>TOTAL</t>
        </is>
      </c>
      <c r="C36" s="206">
        <f>SUM(C11:C34)</f>
        <v/>
      </c>
      <c r="D36" s="207">
        <f>SUM(D11:D34)</f>
        <v/>
      </c>
      <c r="E36" s="206">
        <f>SUM(E11:E34)</f>
        <v/>
      </c>
      <c r="F36" s="207">
        <f>SUM(F11:F34)</f>
        <v/>
      </c>
      <c r="G36" s="206">
        <f>SUM(G11:G34)</f>
        <v/>
      </c>
      <c r="H36" s="207">
        <f>SUM(H11:H34)</f>
        <v/>
      </c>
      <c r="I36" s="206">
        <f>SUM(I11:I34)</f>
        <v/>
      </c>
      <c r="J36" s="207">
        <f>SUM(J11:J34)</f>
        <v/>
      </c>
      <c r="K36" s="206">
        <f>SUM(K11:K34)</f>
        <v/>
      </c>
      <c r="L36" s="207">
        <f>SUM(L11:L34)</f>
        <v/>
      </c>
      <c r="M36" s="206">
        <f>SUM(M11:M34)</f>
        <v/>
      </c>
      <c r="N36" s="207">
        <f>SUM(N11:N34)</f>
        <v/>
      </c>
      <c r="O36" s="206">
        <f>SUM(O11:O34)</f>
        <v/>
      </c>
      <c r="P36" s="207">
        <f>SUM(P11:P34)</f>
        <v/>
      </c>
      <c r="Q36" s="206">
        <f>SUM(Q11:Q34)</f>
        <v/>
      </c>
      <c r="R36" s="207">
        <f>SUM(R11:R34)</f>
        <v/>
      </c>
      <c r="S36" s="206">
        <f>SUM(S11:S34)</f>
        <v/>
      </c>
      <c r="T36" s="207">
        <f>SUM(T11:T34)</f>
        <v/>
      </c>
      <c r="U36" s="206">
        <f>SUM(U11:U34)</f>
        <v/>
      </c>
      <c r="V36" s="207">
        <f>SUM(V11:V34)</f>
        <v/>
      </c>
      <c r="W36" s="206">
        <f>SUM(W11:W34)</f>
        <v/>
      </c>
      <c r="X36" s="207">
        <f>SUM(X11:X34)</f>
        <v/>
      </c>
      <c r="Y36" s="206">
        <f>SUM(Y11:Y34)</f>
        <v/>
      </c>
      <c r="Z36" s="207">
        <f>SUM(Z11:Z34)</f>
        <v/>
      </c>
      <c r="AA36" s="200">
        <f>IF(AC36=0,"",(C36*(C$8+D$8)/2+E36*(E$8+F$8)/2+G36*(G$8+H$8)/2+I36*(I$8+J$8)/2+K36*(K$8+L$8)/2+M36*(M$8+N$8)/2+O36*(O$8+P$8)/2+Q36*(Q$8+R$8)/2+S36*(S$8+T$8)/2+U36*(U$8+V$8)/2+W36*(W$8+X$8)/2+Y36*(Y$8+Z$8)/2)/AC36)</f>
        <v/>
      </c>
      <c r="AB36" s="201">
        <f>IF(AD36=0,"",(D36*(D$8+C$8)/2+F36*(F$8+E$8)/2+H36*(H$8+G$8)/2+J36*(J$8+I$8)/2+L36*(L$8+K$8)/2+N36*(N$8+M$8)/2+P36*(P$8+O$8)/2+R36*(R$8+Q$8)/2+T36*(T$8+S$8)/2+V36*(V$8+U$8)/2+X36*(X$8+W$8)/2+Z36*(Z$8+Y$8)/2)/AD36)</f>
        <v/>
      </c>
      <c r="AC36" s="202">
        <f>SUM(AC11:AC34)</f>
        <v/>
      </c>
      <c r="AD36" s="208">
        <f>SUM(AD11:AD34)</f>
        <v/>
      </c>
      <c r="AE36" s="57">
        <f>SUM(AE11:AE34)</f>
        <v/>
      </c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</row>
    <row r="37" ht="15.75" customHeight="1">
      <c r="B37" s="53" t="inlineStr">
        <is>
          <t>%</t>
        </is>
      </c>
      <c r="C37" s="209">
        <f>100*C36/$AE36</f>
        <v/>
      </c>
      <c r="D37" s="210">
        <f>100*D36/$AE36</f>
        <v/>
      </c>
      <c r="E37" s="209">
        <f>100*E36/$AE36</f>
        <v/>
      </c>
      <c r="F37" s="210">
        <f>100*F36/$AE36</f>
        <v/>
      </c>
      <c r="G37" s="209">
        <f>100*G36/$AE36</f>
        <v/>
      </c>
      <c r="H37" s="210">
        <f>100*H36/$AE36</f>
        <v/>
      </c>
      <c r="I37" s="209">
        <f>100*I36/$AE36</f>
        <v/>
      </c>
      <c r="J37" s="210">
        <f>100*J36/$AE36</f>
        <v/>
      </c>
      <c r="K37" s="209">
        <f>100*K36/$AE36</f>
        <v/>
      </c>
      <c r="L37" s="210">
        <f>100*L36/$AE36</f>
        <v/>
      </c>
      <c r="M37" s="209">
        <f>100*M36/$AE36</f>
        <v/>
      </c>
      <c r="N37" s="210">
        <f>100*N36/$AE36</f>
        <v/>
      </c>
      <c r="O37" s="209">
        <f>100*O36/$AE36</f>
        <v/>
      </c>
      <c r="P37" s="210">
        <f>100*P36/$AE36</f>
        <v/>
      </c>
      <c r="Q37" s="209">
        <f>100*Q36/$AE36</f>
        <v/>
      </c>
      <c r="R37" s="210">
        <f>100*R36/$AE36</f>
        <v/>
      </c>
      <c r="S37" s="209">
        <f>100*S36/$AE36</f>
        <v/>
      </c>
      <c r="T37" s="210">
        <f>100*T36/$AE36</f>
        <v/>
      </c>
      <c r="U37" s="209">
        <f>100*U36/$AE36</f>
        <v/>
      </c>
      <c r="V37" s="210">
        <f>100*V36/$AE36</f>
        <v/>
      </c>
      <c r="W37" s="209">
        <f>100*W36/$AE36</f>
        <v/>
      </c>
      <c r="X37" s="210">
        <f>100*X36/$AE36</f>
        <v/>
      </c>
      <c r="Y37" s="209">
        <f>100*Y36/$AE36</f>
        <v/>
      </c>
      <c r="Z37" s="210">
        <f>100*Z36/$AE36</f>
        <v/>
      </c>
      <c r="AA37" s="43" t="n"/>
      <c r="AB37" s="60" t="n"/>
      <c r="AC37" s="211">
        <f>AC36/AE36</f>
        <v/>
      </c>
      <c r="AD37" s="212">
        <f>AD36/AE36</f>
        <v/>
      </c>
      <c r="AE37" s="63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</row>
    <row r="38" hidden="1" ht="15.75" customFormat="1" customHeight="1" s="30">
      <c r="B38" s="64" t="inlineStr">
        <is>
          <t>% cumul VL</t>
        </is>
      </c>
      <c r="C38" s="3">
        <f>100*C36/$AC36</f>
        <v/>
      </c>
      <c r="D38" s="3" t="n"/>
      <c r="E38" s="3">
        <f>100*E36/$AC36+C38</f>
        <v/>
      </c>
      <c r="F38" s="3" t="n"/>
      <c r="G38" s="3">
        <f>100*G36/$AC36+E38</f>
        <v/>
      </c>
      <c r="H38" s="3" t="n"/>
      <c r="I38" s="3">
        <f>100*I36/$AC36+G38</f>
        <v/>
      </c>
      <c r="J38" s="3" t="n"/>
      <c r="K38" s="3">
        <f>100*K36/$AC36+I38</f>
        <v/>
      </c>
      <c r="L38" s="3" t="n"/>
      <c r="M38" s="3">
        <f>100*M36/$AC36+K38</f>
        <v/>
      </c>
      <c r="N38" s="3" t="n"/>
      <c r="O38" s="3">
        <f>100*O36/$AC36+M38</f>
        <v/>
      </c>
      <c r="P38" s="3" t="n"/>
      <c r="Q38" s="3">
        <f>100*Q36/$AC36+O38</f>
        <v/>
      </c>
      <c r="R38" s="3" t="n"/>
      <c r="S38" s="3">
        <f>100*S36/$AC36+Q38</f>
        <v/>
      </c>
      <c r="T38" s="3" t="n"/>
      <c r="U38" s="3">
        <f>100*U36/$AC36+S38</f>
        <v/>
      </c>
      <c r="V38" s="3" t="n"/>
      <c r="W38" s="3">
        <f>100*W36/$AC36+U38</f>
        <v/>
      </c>
      <c r="X38" s="3" t="n"/>
      <c r="Y38" s="3">
        <f>100*Y36/$AC36+W38</f>
        <v/>
      </c>
      <c r="Z38" s="3" t="n"/>
      <c r="AB38" s="65" t="n"/>
      <c r="AC38" s="65" t="n"/>
      <c r="AD38" s="65" t="n"/>
      <c r="AE38" s="65" t="n"/>
      <c r="AO38" s="3" t="n"/>
      <c r="AP38" s="66" t="n"/>
      <c r="AQ38" s="3" t="n"/>
      <c r="AS38" s="3" t="n"/>
    </row>
    <row r="39" hidden="1" ht="15.75" customFormat="1" customHeight="1" s="30">
      <c r="A39" s="30" t="inlineStr">
        <is>
          <t>% cumul PL</t>
        </is>
      </c>
      <c r="B39" s="31" t="n"/>
      <c r="D39" s="3">
        <f>100*D36/$AD36</f>
        <v/>
      </c>
      <c r="E39" s="3" t="n"/>
      <c r="F39" s="3">
        <f>100*F36/$AD36+D39</f>
        <v/>
      </c>
      <c r="G39" s="3" t="n"/>
      <c r="H39" s="3">
        <f>100*H36/$AD36+F39</f>
        <v/>
      </c>
      <c r="I39" s="3" t="n"/>
      <c r="J39" s="3">
        <f>100*J36/$AD36+H39</f>
        <v/>
      </c>
      <c r="K39" s="3" t="n"/>
      <c r="L39" s="3">
        <f>100*L36/$AD36+J39</f>
        <v/>
      </c>
      <c r="M39" s="3" t="n"/>
      <c r="N39" s="3">
        <f>100*N36/$AD36+L39</f>
        <v/>
      </c>
      <c r="O39" s="3" t="n"/>
      <c r="P39" s="3">
        <f>100*P36/$AD36+N39</f>
        <v/>
      </c>
      <c r="Q39" s="3" t="n"/>
      <c r="R39" s="3">
        <f>100*R36/$AD36+P39</f>
        <v/>
      </c>
      <c r="S39" s="3" t="n"/>
      <c r="T39" s="3">
        <f>100*T36/$AD36+R39</f>
        <v/>
      </c>
      <c r="U39" s="3" t="n"/>
      <c r="V39" s="3">
        <f>100*V36/$AD36+T39</f>
        <v/>
      </c>
      <c r="W39" s="3" t="n"/>
      <c r="X39" s="3">
        <f>100*X36/$AD36+V39</f>
        <v/>
      </c>
      <c r="Y39" s="3" t="n"/>
      <c r="Z39" s="3">
        <f>100*Z36/$AD36+X39</f>
        <v/>
      </c>
      <c r="AO39" s="3" t="n"/>
    </row>
    <row r="40" hidden="1" ht="15.75" customFormat="1" customHeight="1" s="30">
      <c r="B40" s="31" t="inlineStr">
        <is>
          <t>% cumul TV</t>
        </is>
      </c>
      <c r="C40" s="3">
        <f>(C38*$AC36+D39*$AD36)/$AE36</f>
        <v/>
      </c>
      <c r="D40" s="3" t="n"/>
      <c r="E40" s="3">
        <f>(E38*$AC36+F39*$AD36)/$AE36</f>
        <v/>
      </c>
      <c r="F40" s="3" t="n"/>
      <c r="G40" s="3">
        <f>(G38*$AC36+H39*$AD36)/$AE36</f>
        <v/>
      </c>
      <c r="H40" s="3" t="n"/>
      <c r="I40" s="3">
        <f>(I38*$AC36+J39*$AD36)/$AE36</f>
        <v/>
      </c>
      <c r="J40" s="3" t="n"/>
      <c r="K40" s="3">
        <f>(K38*$AC36+L39*$AD36)/$AE36</f>
        <v/>
      </c>
      <c r="L40" s="3" t="n"/>
      <c r="M40" s="3">
        <f>(M38*$AC36+N39*$AD36)/$AE36</f>
        <v/>
      </c>
      <c r="N40" s="3" t="n"/>
      <c r="O40" s="3">
        <f>(O38*$AC36+P39*$AD36)/$AE36</f>
        <v/>
      </c>
      <c r="P40" s="3" t="n"/>
      <c r="Q40" s="3">
        <f>(Q38*$AC36+R39*$AD36)/$AE36</f>
        <v/>
      </c>
      <c r="R40" s="3" t="n"/>
      <c r="S40" s="3">
        <f>(S38*$AC36+T39*$AD36)/$AE36</f>
        <v/>
      </c>
      <c r="T40" s="3" t="n"/>
      <c r="U40" s="3">
        <f>(U38*$AC36+V39*$AD36)/$AE36</f>
        <v/>
      </c>
      <c r="V40" s="3" t="n"/>
      <c r="W40" s="3">
        <f>(W38*$AC36+X39*$AD36)/$AE36</f>
        <v/>
      </c>
      <c r="X40" s="3" t="n"/>
      <c r="Y40" s="3">
        <f>(Y38*$AC36+Z39*$AD36)/$AE36</f>
        <v/>
      </c>
      <c r="Z40" s="3" t="n"/>
      <c r="AO40" s="3" t="n"/>
    </row>
    <row r="41" ht="15.75" customHeight="1">
      <c r="B41" s="68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</row>
    <row r="42" ht="15.75" customHeight="1">
      <c r="B42" s="69" t="inlineStr">
        <is>
          <t>CLASSIFICATION DES VITESSES PRATIQUEES</t>
        </is>
      </c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1" t="n"/>
      <c r="AA42" s="452" t="inlineStr">
        <is>
          <t>RECAPITULATIF</t>
        </is>
      </c>
      <c r="AB42" s="446" t="n"/>
      <c r="AC42" s="446" t="n"/>
      <c r="AD42" s="446" t="n"/>
      <c r="AE42" s="446" t="n"/>
      <c r="AF42" s="446" t="n"/>
      <c r="AG42" s="446" t="n"/>
      <c r="AH42" s="446" t="n"/>
      <c r="AI42" s="446" t="n"/>
      <c r="AJ42" s="446" t="n"/>
      <c r="AK42" s="446" t="n"/>
      <c r="AL42" s="446" t="n"/>
      <c r="AM42" s="449" t="n"/>
      <c r="AN42" s="72" t="n"/>
    </row>
    <row r="43" ht="15.75" customHeight="1">
      <c r="B43" s="73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74" t="inlineStr">
        <is>
          <t>Vitesse limite =</t>
        </is>
      </c>
      <c r="AD43" s="74" t="inlineStr">
        <is>
          <t>Vitesse limite =</t>
        </is>
      </c>
      <c r="AE43" s="501" t="inlineStr">
        <is>
          <t>km/h</t>
        </is>
      </c>
      <c r="AF43" s="40" t="inlineStr">
        <is>
          <t>{{VMAX}}</t>
        </is>
      </c>
      <c r="AG43" s="74" t="inlineStr">
        <is>
          <t>Page =</t>
        </is>
      </c>
      <c r="AH43" s="74" t="n">
        <v>24</v>
      </c>
      <c r="AI43" s="501" t="inlineStr">
        <is>
          <t>h</t>
        </is>
      </c>
      <c r="AL43" s="40" t="n"/>
      <c r="AM43" s="40" t="n"/>
      <c r="AN43" s="40" t="n"/>
    </row>
    <row r="44" ht="15.75" customHeight="1">
      <c r="B44" s="73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51" t="inlineStr">
        <is>
          <t>Véhicules</t>
        </is>
      </c>
      <c r="AB44" s="427" t="n"/>
      <c r="AC44" s="428" t="n"/>
      <c r="AD44" s="448" t="inlineStr">
        <is>
          <t>Débits</t>
        </is>
      </c>
      <c r="AE44" s="449" t="n"/>
      <c r="AF44" s="448" t="inlineStr">
        <is>
          <t>Vitesses</t>
        </is>
      </c>
      <c r="AG44" s="446" t="n"/>
      <c r="AH44" s="446" t="n"/>
      <c r="AI44" s="446" t="n"/>
      <c r="AJ44" s="449" t="n"/>
      <c r="AK44" s="448" t="inlineStr">
        <is>
          <t>Périodes</t>
        </is>
      </c>
      <c r="AL44" s="446" t="n"/>
      <c r="AM44" s="449" t="n"/>
      <c r="AN44" s="533" t="n"/>
    </row>
    <row r="45" ht="15.75" customHeight="1">
      <c r="B45" s="77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434" t="n"/>
      <c r="AB45" s="435" t="n"/>
      <c r="AC45" s="436" t="n"/>
      <c r="AD45" s="79" t="inlineStr">
        <is>
          <t>Total</t>
        </is>
      </c>
      <c r="AE45" s="80" t="inlineStr">
        <is>
          <t>TMH</t>
        </is>
      </c>
      <c r="AF45" s="81" t="inlineStr">
        <is>
          <t>Vmoy</t>
        </is>
      </c>
      <c r="AG45" s="82" t="inlineStr">
        <is>
          <t>V15</t>
        </is>
      </c>
      <c r="AH45" s="83" t="inlineStr">
        <is>
          <t>V50</t>
        </is>
      </c>
      <c r="AI45" s="472" t="inlineStr">
        <is>
          <t>V85</t>
        </is>
      </c>
      <c r="AJ45" s="79" t="inlineStr">
        <is>
          <t>Infrac.</t>
        </is>
      </c>
      <c r="AK45" s="85" t="n">
        <v>1</v>
      </c>
      <c r="AL45" s="85" t="n">
        <v>2</v>
      </c>
      <c r="AM45" s="86" t="n">
        <v>3</v>
      </c>
      <c r="AN45" s="87" t="n"/>
    </row>
    <row r="46" ht="15.75" customHeight="1">
      <c r="B46" s="77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426" t="inlineStr">
        <is>
          <t>Tout véhicule (TV)</t>
        </is>
      </c>
      <c r="AB46" s="427" t="n"/>
      <c r="AC46" s="428" t="n"/>
      <c r="AD46" s="88" t="n"/>
      <c r="AE46" s="89" t="n"/>
      <c r="AF46" s="481" t="n"/>
      <c r="AG46" s="91" t="n"/>
      <c r="AH46" s="92" t="n"/>
      <c r="AI46" s="513" t="n"/>
      <c r="AJ46" s="94" t="n"/>
      <c r="AK46" s="32" t="n"/>
      <c r="AL46" s="32" t="n"/>
      <c r="AM46" s="95" t="n"/>
    </row>
    <row r="47" ht="15.75" customFormat="1" customHeight="1" s="96">
      <c r="B47" s="97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9" t="n"/>
      <c r="AB47" s="100" t="n"/>
      <c r="AC47" s="101" t="n"/>
      <c r="AD47" s="371" t="n"/>
      <c r="AE47" s="102" t="n"/>
      <c r="AF47" s="103" t="n"/>
      <c r="AG47" s="104" t="n"/>
      <c r="AH47" s="105" t="n"/>
      <c r="AI47" s="106" t="n"/>
      <c r="AJ47" s="376" t="n"/>
      <c r="AK47" s="385" t="n"/>
      <c r="AL47" s="386" t="n"/>
      <c r="AM47" s="387" t="n"/>
      <c r="AO47" s="107" t="n"/>
      <c r="AP47" s="108" t="n"/>
      <c r="AQ47" s="108" t="n"/>
      <c r="AR47" s="108" t="n"/>
      <c r="AS47" s="108" t="n"/>
    </row>
    <row r="48" ht="15.75" customHeight="1">
      <c r="B48" s="77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437" t="inlineStr">
        <is>
          <t>Véhicules légers (VL)</t>
        </is>
      </c>
      <c r="AB48" s="427" t="n"/>
      <c r="AC48" s="428" t="n"/>
      <c r="AD48" s="213" t="n"/>
      <c r="AE48" s="214" t="n"/>
      <c r="AF48" s="215" t="n"/>
      <c r="AG48" s="216" t="n"/>
      <c r="AH48" s="217" t="n"/>
      <c r="AI48" s="218" t="n"/>
      <c r="AJ48" s="219" t="n"/>
      <c r="AK48" s="220" t="n"/>
      <c r="AL48" s="220" t="n"/>
      <c r="AM48" s="221" t="n"/>
    </row>
    <row r="49" ht="15.75" customFormat="1" customHeight="1" s="96">
      <c r="B49" s="97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222" t="n"/>
      <c r="AB49" s="223" t="n"/>
      <c r="AC49" s="224" t="n"/>
      <c r="AD49" s="381" t="n"/>
      <c r="AE49" s="225" t="n"/>
      <c r="AF49" s="420" t="n"/>
      <c r="AG49" s="104" t="n"/>
      <c r="AH49" s="105" t="n"/>
      <c r="AI49" s="106" t="n"/>
      <c r="AJ49" s="384" t="n"/>
      <c r="AK49" s="402" t="n"/>
      <c r="AL49" s="401" t="n"/>
      <c r="AM49" s="400" t="n"/>
      <c r="AO49" s="107" t="n"/>
      <c r="AP49" s="108" t="n"/>
      <c r="AQ49" s="108" t="n"/>
      <c r="AR49" s="108" t="n"/>
      <c r="AS49" s="108" t="n"/>
    </row>
    <row r="50" ht="15.75" customHeight="1">
      <c r="B50" s="77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429" t="inlineStr">
        <is>
          <t>Poids lourds (PL)</t>
        </is>
      </c>
      <c r="AB50" s="427" t="n"/>
      <c r="AC50" s="428" t="n"/>
      <c r="AD50" s="226" t="n"/>
      <c r="AE50" s="227" t="n"/>
      <c r="AF50" s="228" t="n"/>
      <c r="AG50" s="229" t="n"/>
      <c r="AH50" s="230" t="n"/>
      <c r="AI50" s="231" t="n"/>
      <c r="AJ50" s="232" t="n"/>
      <c r="AK50" s="233" t="n"/>
      <c r="AL50" s="233" t="n"/>
      <c r="AM50" s="234" t="n"/>
    </row>
    <row r="51" ht="15.75" customFormat="1" customHeight="1" s="96">
      <c r="B51" s="97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235" t="n"/>
      <c r="AB51" s="236" t="n"/>
      <c r="AC51" s="237" t="n"/>
      <c r="AD51" s="382">
        <f>AD37</f>
        <v/>
      </c>
      <c r="AE51" s="238" t="n"/>
      <c r="AF51" s="421" t="inlineStr">
        <is>
          <t>km/h</t>
        </is>
      </c>
      <c r="AG51" s="138">
        <f>SUMPRODUCT(MATCH(1,--($C39:$Z39&gt;15),0))</f>
        <v/>
      </c>
      <c r="AH51" s="197">
        <f>SUMPRODUCT(MATCH(1,--($C39:$Z39&gt;50),0))</f>
        <v/>
      </c>
      <c r="AI51" s="198">
        <f>SUMPRODUCT(MATCH(1,--($C39:$Z39&gt;85),0))</f>
        <v/>
      </c>
      <c r="AJ51" s="383">
        <f>AJ50/AD50</f>
        <v/>
      </c>
      <c r="AK51" s="403">
        <f>AK50/$AD50</f>
        <v/>
      </c>
      <c r="AL51" s="405">
        <f>AL50/$AD50</f>
        <v/>
      </c>
      <c r="AM51" s="404">
        <f>AM50/$AD50</f>
        <v/>
      </c>
      <c r="AO51" s="107" t="n"/>
      <c r="AP51" s="108" t="n"/>
      <c r="AQ51" s="108" t="n"/>
      <c r="AR51" s="108" t="n"/>
      <c r="AS51" s="108" t="n"/>
    </row>
    <row r="52" ht="15.75" customHeight="1">
      <c r="B52" s="77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B52" s="141" t="n"/>
      <c r="AC52" s="141" t="n"/>
      <c r="AD52" s="142" t="n"/>
      <c r="AE52" s="143" t="n"/>
      <c r="AF52" s="143" t="n"/>
      <c r="AG52" s="143" t="n"/>
      <c r="AH52" s="143" t="n"/>
      <c r="AI52" s="438" t="inlineStr">
        <is>
          <t>Période 1:</t>
        </is>
      </c>
      <c r="AK52" s="316" t="inlineStr">
        <is>
          <t>{{P1_START}}</t>
        </is>
      </c>
      <c r="AL52" s="425" t="inlineStr">
        <is>
          <t>à</t>
        </is>
      </c>
      <c r="AM52" s="316" t="inlineStr">
        <is>
          <t>{{P1_END}}</t>
        </is>
      </c>
      <c r="AN52" s="144" t="n"/>
    </row>
    <row r="53" ht="15.75" customHeight="1">
      <c r="B53" s="77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B53" s="145" t="n"/>
      <c r="AC53" s="145" t="n"/>
      <c r="AD53" s="146" t="n"/>
      <c r="AE53" s="147" t="n"/>
      <c r="AF53" s="147" t="n"/>
      <c r="AG53" s="147" t="n"/>
      <c r="AH53" s="147" t="n"/>
      <c r="AI53" s="438" t="inlineStr">
        <is>
          <t>Période 2:</t>
        </is>
      </c>
      <c r="AK53" s="316" t="inlineStr">
        <is>
          <t>{{P2_START}}</t>
        </is>
      </c>
      <c r="AL53" s="425" t="inlineStr">
        <is>
          <t>à</t>
        </is>
      </c>
      <c r="AM53" s="316" t="inlineStr">
        <is>
          <t>{{P2_END}}</t>
        </is>
      </c>
      <c r="AN53" s="144" t="n"/>
    </row>
    <row r="54" ht="15.75" customHeight="1">
      <c r="B54" s="77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B54" s="148" t="n"/>
      <c r="AC54" s="148" t="n"/>
      <c r="AD54" s="146" t="n"/>
      <c r="AE54" s="147" t="n"/>
      <c r="AF54" s="147" t="n"/>
      <c r="AG54" s="147" t="n"/>
      <c r="AH54" s="147" t="n"/>
      <c r="AI54" s="438" t="inlineStr">
        <is>
          <t>Période 3:</t>
        </is>
      </c>
      <c r="AK54" s="316" t="inlineStr">
        <is>
          <t>{{P3_START}}</t>
        </is>
      </c>
      <c r="AL54" s="425" t="inlineStr">
        <is>
          <t>à</t>
        </is>
      </c>
      <c r="AM54" s="316" t="inlineStr">
        <is>
          <t>{{P3_END}}</t>
        </is>
      </c>
      <c r="AN54" s="144" t="n"/>
    </row>
    <row r="55" ht="15.75" customHeight="1">
      <c r="B55" s="77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B55" s="149" t="n"/>
      <c r="AC55" s="74" t="n"/>
      <c r="AD55" s="150" t="n"/>
      <c r="AE55" s="150" t="n"/>
      <c r="AF55" s="149" t="n"/>
      <c r="AG55" s="150" t="n"/>
      <c r="AH55" s="150" t="n"/>
      <c r="AI55" s="151" t="n"/>
      <c r="AJ55" s="151" t="n"/>
      <c r="AK55" s="151" t="n"/>
      <c r="AL55" s="151" t="n"/>
      <c r="AM55" s="151" t="n"/>
      <c r="AN55" s="151" t="n"/>
    </row>
    <row r="56" ht="15.75" customHeight="1">
      <c r="B56" s="77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40" t="n"/>
      <c r="AB56" s="40" t="n"/>
      <c r="AC56" s="40" t="n"/>
      <c r="AD56" s="40" t="n"/>
      <c r="AE56" s="40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</row>
    <row r="57" ht="15.75" customHeight="1"/>
    <row r="58" ht="15.75" customHeight="1">
      <c r="B58" s="5" t="n"/>
      <c r="C58" s="6" t="n"/>
      <c r="D58" s="6" t="n"/>
      <c r="E58" s="6" t="n"/>
      <c r="F58" s="7" t="n"/>
      <c r="G58" s="445" t="inlineStr">
        <is>
          <t>MOYENNE DE LA PERIODE DE RELEVE</t>
        </is>
      </c>
      <c r="H58" s="446" t="n"/>
      <c r="I58" s="446" t="n"/>
      <c r="J58" s="446" t="n"/>
      <c r="K58" s="446" t="n"/>
      <c r="L58" s="446" t="n"/>
      <c r="M58" s="446" t="n"/>
      <c r="N58" s="446" t="n"/>
      <c r="O58" s="446" t="n"/>
      <c r="P58" s="446" t="n"/>
      <c r="Q58" s="446" t="n"/>
      <c r="R58" s="446" t="n"/>
      <c r="S58" s="446" t="n"/>
      <c r="T58" s="446" t="n"/>
      <c r="U58" s="446" t="n"/>
      <c r="V58" s="446" t="n"/>
      <c r="W58" s="446" t="n"/>
      <c r="X58" s="446" t="n"/>
      <c r="Y58" s="446" t="n"/>
      <c r="Z58" s="446" t="n"/>
      <c r="AA58" s="446" t="n"/>
      <c r="AB58" s="446" t="n"/>
      <c r="AC58" s="446" t="n"/>
      <c r="AD58" s="446" t="n"/>
      <c r="AE58" s="446" t="n"/>
      <c r="AF58" s="446" t="n"/>
      <c r="AG58" s="8" t="n"/>
      <c r="AH58" s="8" t="n"/>
      <c r="AI58" s="8" t="n"/>
      <c r="AJ58" s="8" t="n"/>
      <c r="AK58" s="8" t="n"/>
      <c r="AL58" s="8" t="n"/>
      <c r="AM58" s="9" t="n"/>
      <c r="AN58" s="10" t="n"/>
    </row>
    <row r="59" ht="15.75" customHeight="1">
      <c r="B59" s="11" t="n"/>
      <c r="C59" s="12" t="n"/>
      <c r="D59" s="12" t="n"/>
      <c r="E59" s="12" t="n"/>
      <c r="F59" s="13" t="n"/>
      <c r="G59" s="430" t="inlineStr">
        <is>
          <t>SENS2</t>
        </is>
      </c>
      <c r="H59" s="427" t="n"/>
      <c r="I59" s="427" t="n"/>
      <c r="J59" s="428" t="n"/>
      <c r="K59" s="444" t="inlineStr">
        <is>
          <t>Sens</t>
        </is>
      </c>
      <c r="L59" s="440" t="n">
        <v>2</v>
      </c>
      <c r="M59" s="447" t="inlineStr">
        <is>
          <t>Voie</t>
        </is>
      </c>
      <c r="N59" s="440" t="n">
        <v>1</v>
      </c>
      <c r="O59" s="14" t="n"/>
      <c r="P59" s="15" t="n"/>
      <c r="Q59" s="441" t="inlineStr">
        <is>
          <t>{{SECT_INFO}}</t>
        </is>
      </c>
      <c r="R59" s="427" t="n"/>
      <c r="S59" s="427" t="n"/>
      <c r="T59" s="427" t="n"/>
      <c r="U59" s="427" t="n"/>
      <c r="V59" s="427" t="n"/>
      <c r="W59" s="427" t="n"/>
      <c r="X59" s="427" t="n"/>
      <c r="Y59" s="428" t="n"/>
      <c r="Z59" s="441" t="inlineStr">
        <is>
          <t>{{SURVEY_PERIOD}}</t>
        </is>
      </c>
      <c r="AA59" s="427" t="n"/>
      <c r="AB59" s="427" t="n"/>
      <c r="AC59" s="427" t="n"/>
      <c r="AD59" s="427" t="n"/>
      <c r="AE59" s="427" t="n"/>
      <c r="AF59" s="428" t="n"/>
      <c r="AG59" s="441" t="inlineStr">
        <is>
          <t>Mode 4 / Seq = 60mn</t>
        </is>
      </c>
      <c r="AH59" s="427" t="n"/>
      <c r="AI59" s="427" t="n"/>
      <c r="AJ59" s="427" t="n"/>
      <c r="AK59" s="427" t="n"/>
      <c r="AL59" s="427" t="n"/>
      <c r="AM59" s="428" t="n"/>
      <c r="AN59" s="16" t="n"/>
    </row>
    <row r="60" ht="15.75" customHeight="1">
      <c r="B60" s="11" t="n"/>
      <c r="C60" s="12" t="n"/>
      <c r="D60" s="12" t="n"/>
      <c r="E60" s="12" t="n"/>
      <c r="F60" s="13" t="n"/>
      <c r="G60" s="431" t="n"/>
      <c r="J60" s="433" t="n"/>
      <c r="K60" s="434" t="n"/>
      <c r="L60" s="435" t="n"/>
      <c r="M60" s="435" t="n"/>
      <c r="N60" s="435" t="n"/>
      <c r="O60" s="17" t="n"/>
      <c r="P60" s="18" t="n"/>
      <c r="Q60" s="434" t="n"/>
      <c r="R60" s="435" t="n"/>
      <c r="S60" s="435" t="n"/>
      <c r="T60" s="435" t="n"/>
      <c r="U60" s="435" t="n"/>
      <c r="V60" s="435" t="n"/>
      <c r="W60" s="435" t="n"/>
      <c r="X60" s="435" t="n"/>
      <c r="Y60" s="436" t="n"/>
      <c r="Z60" s="434" t="n"/>
      <c r="AA60" s="435" t="n"/>
      <c r="AB60" s="435" t="n"/>
      <c r="AC60" s="435" t="n"/>
      <c r="AD60" s="435" t="n"/>
      <c r="AE60" s="435" t="n"/>
      <c r="AF60" s="436" t="n"/>
      <c r="AG60" s="434" t="n"/>
      <c r="AH60" s="435" t="n"/>
      <c r="AI60" s="435" t="n"/>
      <c r="AJ60" s="435" t="n"/>
      <c r="AK60" s="435" t="n"/>
      <c r="AL60" s="435" t="n"/>
      <c r="AM60" s="436" t="n"/>
      <c r="AN60" s="16" t="n"/>
    </row>
    <row r="61" ht="15.75" customHeight="1">
      <c r="B61" s="11" t="n"/>
      <c r="C61" s="12" t="n"/>
      <c r="D61" s="12" t="n"/>
      <c r="E61" s="12" t="n"/>
      <c r="F61" s="13" t="n"/>
      <c r="G61" s="431" t="n"/>
      <c r="J61" s="433" t="n"/>
      <c r="K61" s="443" t="inlineStr">
        <is>
          <t>{{LOCATION}}</t>
        </is>
      </c>
      <c r="L61" s="427" t="n"/>
      <c r="M61" s="427" t="n"/>
      <c r="N61" s="427" t="n"/>
      <c r="O61" s="427" t="n"/>
      <c r="P61" s="427" t="n"/>
      <c r="Q61" s="427" t="n"/>
      <c r="R61" s="427" t="n"/>
      <c r="S61" s="427" t="n"/>
      <c r="T61" s="427" t="n"/>
      <c r="U61" s="427" t="n"/>
      <c r="V61" s="427" t="n"/>
      <c r="W61" s="427" t="n"/>
      <c r="X61" s="427" t="n"/>
      <c r="Y61" s="427" t="n"/>
      <c r="Z61" s="427" t="n"/>
      <c r="AA61" s="427" t="n"/>
      <c r="AB61" s="427" t="n"/>
      <c r="AC61" s="427" t="n"/>
      <c r="AD61" s="427" t="n"/>
      <c r="AE61" s="427" t="n"/>
      <c r="AF61" s="427" t="n"/>
      <c r="AG61" s="427" t="n"/>
      <c r="AH61" s="427" t="n"/>
      <c r="AI61" s="427" t="n"/>
      <c r="AJ61" s="447" t="inlineStr">
        <is>
          <t>Page</t>
        </is>
      </c>
      <c r="AK61" s="442" t="inlineStr">
        <is>
          <t>-</t>
        </is>
      </c>
      <c r="AL61" s="19" t="n"/>
      <c r="AM61" s="20" t="n"/>
      <c r="AN61" s="21" t="n"/>
    </row>
    <row r="62" ht="15.75" customHeight="1">
      <c r="B62" s="22" t="n"/>
      <c r="C62" s="23" t="n"/>
      <c r="D62" s="23" t="n"/>
      <c r="E62" s="23" t="n"/>
      <c r="F62" s="24" t="n"/>
      <c r="G62" s="434" t="n"/>
      <c r="H62" s="435" t="n"/>
      <c r="I62" s="435" t="n"/>
      <c r="J62" s="436" t="n"/>
      <c r="K62" s="434" t="n"/>
      <c r="L62" s="435" t="n"/>
      <c r="M62" s="435" t="n"/>
      <c r="N62" s="435" t="n"/>
      <c r="O62" s="435" t="n"/>
      <c r="P62" s="435" t="n"/>
      <c r="Q62" s="435" t="n"/>
      <c r="R62" s="435" t="n"/>
      <c r="S62" s="435" t="n"/>
      <c r="T62" s="435" t="n"/>
      <c r="U62" s="435" t="n"/>
      <c r="V62" s="435" t="n"/>
      <c r="W62" s="435" t="n"/>
      <c r="X62" s="435" t="n"/>
      <c r="Y62" s="435" t="n"/>
      <c r="Z62" s="435" t="n"/>
      <c r="AA62" s="435" t="n"/>
      <c r="AB62" s="435" t="n"/>
      <c r="AC62" s="435" t="n"/>
      <c r="AD62" s="435" t="n"/>
      <c r="AE62" s="435" t="n"/>
      <c r="AF62" s="435" t="n"/>
      <c r="AG62" s="435" t="n"/>
      <c r="AH62" s="435" t="n"/>
      <c r="AI62" s="435" t="n"/>
      <c r="AJ62" s="435" t="n"/>
      <c r="AK62" s="435" t="n"/>
      <c r="AL62" s="25" t="n"/>
      <c r="AM62" s="26" t="n"/>
    </row>
    <row r="63" ht="15.75" customFormat="1" customHeight="1" s="27">
      <c r="B63" s="28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O63" s="3" t="n"/>
      <c r="AP63" s="4" t="n"/>
      <c r="AQ63" s="4" t="n"/>
      <c r="AR63" s="4" t="n"/>
      <c r="AS63" s="4" t="n"/>
    </row>
    <row r="64" hidden="1" ht="15.75" customFormat="1" customHeight="1" s="30">
      <c r="B64" s="31" t="inlineStr">
        <is>
          <t>Vitesses</t>
        </is>
      </c>
      <c r="C64" s="31" t="n">
        <v>0</v>
      </c>
      <c r="D64" s="31" t="n">
        <v>20</v>
      </c>
      <c r="E64" s="31" t="n">
        <v>20</v>
      </c>
      <c r="F64" s="31" t="n">
        <v>30</v>
      </c>
      <c r="G64" s="31" t="n">
        <v>30</v>
      </c>
      <c r="H64" s="31" t="n">
        <v>40</v>
      </c>
      <c r="I64" s="31" t="n">
        <v>40</v>
      </c>
      <c r="J64" s="31" t="n">
        <v>50</v>
      </c>
      <c r="K64" s="31" t="n">
        <v>50</v>
      </c>
      <c r="L64" s="31" t="n">
        <v>60</v>
      </c>
      <c r="M64" s="31" t="n">
        <v>60</v>
      </c>
      <c r="N64" s="31" t="n">
        <v>70</v>
      </c>
      <c r="O64" s="31" t="n">
        <v>70</v>
      </c>
      <c r="P64" s="31" t="n">
        <v>80</v>
      </c>
      <c r="Q64" s="31" t="n">
        <v>80</v>
      </c>
      <c r="R64" s="31" t="n">
        <v>90</v>
      </c>
      <c r="S64" s="31" t="n">
        <v>90</v>
      </c>
      <c r="T64" s="31" t="n">
        <v>100</v>
      </c>
      <c r="U64" s="31" t="n">
        <v>100</v>
      </c>
      <c r="V64" s="31" t="n">
        <v>110</v>
      </c>
      <c r="W64" s="31" t="n">
        <v>110</v>
      </c>
      <c r="X64" s="31" t="n">
        <v>120</v>
      </c>
      <c r="Y64" s="31" t="n">
        <v>120</v>
      </c>
      <c r="Z64" s="31" t="n">
        <v>130</v>
      </c>
      <c r="AO64" s="3" t="n"/>
    </row>
    <row r="65" ht="15.75" customHeight="1">
      <c r="B65" s="450" t="n"/>
      <c r="C65" s="32" t="n"/>
      <c r="D65" s="32" t="inlineStr">
        <is>
          <t>&lt;20</t>
        </is>
      </c>
      <c r="E65" s="32" t="n"/>
      <c r="F65" s="32" t="inlineStr">
        <is>
          <t>20 - 30</t>
        </is>
      </c>
      <c r="G65" s="32" t="n"/>
      <c r="H65" s="32" t="inlineStr">
        <is>
          <t>30 - 40</t>
        </is>
      </c>
      <c r="I65" s="32" t="n"/>
      <c r="J65" s="32" t="inlineStr">
        <is>
          <t>40 - 50</t>
        </is>
      </c>
      <c r="K65" s="32" t="n"/>
      <c r="L65" s="32" t="inlineStr">
        <is>
          <t>50 - 60</t>
        </is>
      </c>
      <c r="M65" s="32" t="n"/>
      <c r="N65" s="32" t="inlineStr">
        <is>
          <t>60 - 70</t>
        </is>
      </c>
      <c r="O65" s="32" t="n"/>
      <c r="P65" s="32" t="inlineStr">
        <is>
          <t>70 - 80</t>
        </is>
      </c>
      <c r="Q65" s="32" t="n"/>
      <c r="R65" s="32" t="inlineStr">
        <is>
          <t>80 - 90</t>
        </is>
      </c>
      <c r="S65" s="32" t="n"/>
      <c r="T65" s="32" t="inlineStr">
        <is>
          <t>90 - 100</t>
        </is>
      </c>
      <c r="U65" s="32" t="n"/>
      <c r="V65" s="32" t="inlineStr">
        <is>
          <t>100 - 110</t>
        </is>
      </c>
      <c r="W65" s="32" t="n"/>
      <c r="X65" s="32" t="inlineStr">
        <is>
          <t>110 - 120</t>
        </is>
      </c>
      <c r="Y65" s="32" t="n"/>
      <c r="Z65" s="32" t="inlineStr">
        <is>
          <t>&gt;120</t>
        </is>
      </c>
      <c r="AA65" s="33" t="n"/>
      <c r="AB65" s="34" t="inlineStr">
        <is>
          <t>Vmoy(km/h)</t>
        </is>
      </c>
      <c r="AC65" s="33" t="n"/>
      <c r="AD65" s="35" t="inlineStr">
        <is>
          <t xml:space="preserve">     Débit</t>
        </is>
      </c>
      <c r="AE65" s="34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</row>
    <row r="66" ht="15.75" customHeight="1">
      <c r="B66" s="434" t="n"/>
      <c r="C66" s="37" t="inlineStr">
        <is>
          <t>VL</t>
        </is>
      </c>
      <c r="D66" s="37" t="inlineStr">
        <is>
          <t>PL</t>
        </is>
      </c>
      <c r="E66" s="37" t="inlineStr">
        <is>
          <t>VL</t>
        </is>
      </c>
      <c r="F66" s="37" t="inlineStr">
        <is>
          <t>PL</t>
        </is>
      </c>
      <c r="G66" s="37" t="inlineStr">
        <is>
          <t>VL</t>
        </is>
      </c>
      <c r="H66" s="37" t="inlineStr">
        <is>
          <t>PL</t>
        </is>
      </c>
      <c r="I66" s="37" t="inlineStr">
        <is>
          <t>VL</t>
        </is>
      </c>
      <c r="J66" s="37" t="inlineStr">
        <is>
          <t>PL</t>
        </is>
      </c>
      <c r="K66" s="37" t="inlineStr">
        <is>
          <t>VL</t>
        </is>
      </c>
      <c r="L66" s="37" t="inlineStr">
        <is>
          <t>PL</t>
        </is>
      </c>
      <c r="M66" s="37" t="inlineStr">
        <is>
          <t>VL</t>
        </is>
      </c>
      <c r="N66" s="37" t="inlineStr">
        <is>
          <t>PL</t>
        </is>
      </c>
      <c r="O66" s="37" t="inlineStr">
        <is>
          <t>VL</t>
        </is>
      </c>
      <c r="P66" s="37" t="inlineStr">
        <is>
          <t>PL</t>
        </is>
      </c>
      <c r="Q66" s="37" t="inlineStr">
        <is>
          <t>VL</t>
        </is>
      </c>
      <c r="R66" s="37" t="inlineStr">
        <is>
          <t>PL</t>
        </is>
      </c>
      <c r="S66" s="37" t="inlineStr">
        <is>
          <t>VL</t>
        </is>
      </c>
      <c r="T66" s="37" t="inlineStr">
        <is>
          <t>PL</t>
        </is>
      </c>
      <c r="U66" s="37" t="inlineStr">
        <is>
          <t>VL</t>
        </is>
      </c>
      <c r="V66" s="37" t="inlineStr">
        <is>
          <t>PL</t>
        </is>
      </c>
      <c r="W66" s="37" t="inlineStr">
        <is>
          <t>VL</t>
        </is>
      </c>
      <c r="X66" s="37" t="inlineStr">
        <is>
          <t>PL</t>
        </is>
      </c>
      <c r="Y66" s="37" t="inlineStr">
        <is>
          <t>VL</t>
        </is>
      </c>
      <c r="Z66" s="37" t="inlineStr">
        <is>
          <t>PL</t>
        </is>
      </c>
      <c r="AA66" s="38" t="inlineStr">
        <is>
          <t>VL</t>
        </is>
      </c>
      <c r="AB66" s="39" t="inlineStr">
        <is>
          <t>PL</t>
        </is>
      </c>
      <c r="AC66" s="38" t="inlineStr">
        <is>
          <t>VL</t>
        </is>
      </c>
      <c r="AD66" s="37" t="inlineStr">
        <is>
          <t>PL</t>
        </is>
      </c>
      <c r="AE66" s="39" t="inlineStr">
        <is>
          <t>TV</t>
        </is>
      </c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</row>
    <row r="67" ht="15.75" customHeight="1">
      <c r="B67" s="41" t="inlineStr">
        <is>
          <t>0h - 1h</t>
        </is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200">
        <f>IF(AC67=0,"",(C67*(C$8+D$8)/2+E67*(E$8+F$8)/2+G67*(G$8+H$8)/2+I67*(I$8+J$8)/2+K67*(K$8+L$8)/2+M67*(M$8+N$8)/2+O67*(O$8+P$8)/2+Q67*(Q$8+R$8)/2+S67*(S$8+T$8)/2+U67*(U$8+V$8)/2+W67*(W$8+X$8)/2+Y67*(Y$8+Z$8)/2)/AC67)</f>
        <v/>
      </c>
      <c r="AB67" s="201">
        <f>IF(AD67=0,"",(D67*(D$8+C$8)/2+F67*(F$8+E$8)/2+H67*(H$8+G$8)/2+J67*(J$8+I$8)/2+L67*(L$8+K$8)/2+N67*(N$8+M$8)/2+P67*(P$8+O$8)/2+R67*(R$8+Q$8)/2+T67*(T$8+S$8)/2+V67*(V$8+U$8)/2+X67*(X$8+W$8)/2+Z67*(Z$8+Y$8)/2)/AD67)</f>
        <v/>
      </c>
      <c r="AC67" s="202">
        <f>SUM(C67,E67,G67,I67,K67,M67,O67,Q67,S67,U67,W67,Y67)</f>
        <v/>
      </c>
      <c r="AD67" s="203">
        <f>SUM(D67,F67,H67,J67,L67,N67,P67,R67,T67,V67,X67,Z67)</f>
        <v/>
      </c>
      <c r="AE67" s="47">
        <f>AC67+AD67</f>
        <v/>
      </c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8">
        <f>TIME(HOUR(AP67),MINUTE(AP67),0)</f>
        <v/>
      </c>
      <c r="AP67" s="48">
        <f>#REF!</f>
        <v/>
      </c>
    </row>
    <row r="68" ht="15.75" customHeight="1">
      <c r="B68" s="41" t="inlineStr">
        <is>
          <t>1h - 2h</t>
        </is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200">
        <f>IF(AC68=0,"",(C68*(C$8+D$8)/2+E68*(E$8+F$8)/2+G68*(G$8+H$8)/2+I68*(I$8+J$8)/2+K68*(K$8+L$8)/2+M68*(M$8+N$8)/2+O68*(O$8+P$8)/2+Q68*(Q$8+R$8)/2+S68*(S$8+T$8)/2+U68*(U$8+V$8)/2+W68*(W$8+X$8)/2+Y68*(Y$8+Z$8)/2)/AC68)</f>
        <v/>
      </c>
      <c r="AB68" s="201">
        <f>IF(AD68=0,"",(D68*(D$8+C$8)/2+F68*(F$8+E$8)/2+H68*(H$8+G$8)/2+J68*(J$8+I$8)/2+L68*(L$8+K$8)/2+N68*(N$8+M$8)/2+P68*(P$8+O$8)/2+R68*(R$8+Q$8)/2+T68*(T$8+S$8)/2+V68*(V$8+U$8)/2+X68*(X$8+W$8)/2+Z68*(Z$8+Y$8)/2)/AD68)</f>
        <v/>
      </c>
      <c r="AC68" s="202">
        <f>SUM(C68,E68,G68,I68,K68,M68,O68,Q68,S68,U68,W68,Y68)</f>
        <v/>
      </c>
      <c r="AD68" s="203">
        <f>SUM(D68,F68,H68,J68,L68,N68,P68,R68,T68,V68,X68,Z68)</f>
        <v/>
      </c>
      <c r="AE68" s="47">
        <f>AC68+AD68</f>
        <v/>
      </c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8">
        <f>AO67+TIME(0,60*$AH$43/24,0)</f>
        <v/>
      </c>
      <c r="AP68" s="48">
        <f>AP67+TIME(0,60*$AH$43/24,0)</f>
        <v/>
      </c>
    </row>
    <row r="69" ht="15.75" customHeight="1">
      <c r="B69" s="41" t="inlineStr">
        <is>
          <t>2h - 3h</t>
        </is>
      </c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200">
        <f>IF(AC69=0,"",(C69*(C$8+D$8)/2+E69*(E$8+F$8)/2+G69*(G$8+H$8)/2+I69*(I$8+J$8)/2+K69*(K$8+L$8)/2+M69*(M$8+N$8)/2+O69*(O$8+P$8)/2+Q69*(Q$8+R$8)/2+S69*(S$8+T$8)/2+U69*(U$8+V$8)/2+W69*(W$8+X$8)/2+Y69*(Y$8+Z$8)/2)/AC69)</f>
        <v/>
      </c>
      <c r="AB69" s="201">
        <f>IF(AD69=0,"",(D69*(D$8+C$8)/2+F69*(F$8+E$8)/2+H69*(H$8+G$8)/2+J69*(J$8+I$8)/2+L69*(L$8+K$8)/2+N69*(N$8+M$8)/2+P69*(P$8+O$8)/2+R69*(R$8+Q$8)/2+T69*(T$8+S$8)/2+V69*(V$8+U$8)/2+X69*(X$8+W$8)/2+Z69*(Z$8+Y$8)/2)/AD69)</f>
        <v/>
      </c>
      <c r="AC69" s="202">
        <f>SUM(C69,E69,G69,I69,K69,M69,O69,Q69,S69,U69,W69,Y69)</f>
        <v/>
      </c>
      <c r="AD69" s="203">
        <f>SUM(D69,F69,H69,J69,L69,N69,P69,R69,T69,V69,X69,Z69)</f>
        <v/>
      </c>
      <c r="AE69" s="47">
        <f>AC69+AD69</f>
        <v/>
      </c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8">
        <f>AO68+TIME(0,60*$AH$43/24,0)</f>
        <v/>
      </c>
      <c r="AP69" s="48">
        <f>AP68+TIME(0,60*$AH$43/24,0)</f>
        <v/>
      </c>
    </row>
    <row r="70" ht="15.75" customHeight="1">
      <c r="B70" s="41" t="inlineStr">
        <is>
          <t>3h - 4h</t>
        </is>
      </c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200">
        <f>IF(AC70=0,"",(C70*(C$8+D$8)/2+E70*(E$8+F$8)/2+G70*(G$8+H$8)/2+I70*(I$8+J$8)/2+K70*(K$8+L$8)/2+M70*(M$8+N$8)/2+O70*(O$8+P$8)/2+Q70*(Q$8+R$8)/2+S70*(S$8+T$8)/2+U70*(U$8+V$8)/2+W70*(W$8+X$8)/2+Y70*(Y$8+Z$8)/2)/AC70)</f>
        <v/>
      </c>
      <c r="AB70" s="201">
        <f>IF(AD70=0,"",(D70*(D$8+C$8)/2+F70*(F$8+E$8)/2+H70*(H$8+G$8)/2+J70*(J$8+I$8)/2+L70*(L$8+K$8)/2+N70*(N$8+M$8)/2+P70*(P$8+O$8)/2+R70*(R$8+Q$8)/2+T70*(T$8+S$8)/2+V70*(V$8+U$8)/2+X70*(X$8+W$8)/2+Z70*(Z$8+Y$8)/2)/AD70)</f>
        <v/>
      </c>
      <c r="AC70" s="202">
        <f>SUM(C70,E70,G70,I70,K70,M70,O70,Q70,S70,U70,W70,Y70)</f>
        <v/>
      </c>
      <c r="AD70" s="203">
        <f>SUM(D70,F70,H70,J70,L70,N70,P70,R70,T70,V70,X70,Z70)</f>
        <v/>
      </c>
      <c r="AE70" s="47">
        <f>AC70+AD70</f>
        <v/>
      </c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8">
        <f>AO69+TIME(0,60*$AH$43/24,0)</f>
        <v/>
      </c>
      <c r="AP70" s="48">
        <f>AP69+TIME(0,60*$AH$43/24,0)</f>
        <v/>
      </c>
    </row>
    <row r="71" ht="15.75" customHeight="1">
      <c r="B71" s="41" t="inlineStr">
        <is>
          <t>4h - 5h</t>
        </is>
      </c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200">
        <f>IF(AC71=0,"",(C71*(C$8+D$8)/2+E71*(E$8+F$8)/2+G71*(G$8+H$8)/2+I71*(I$8+J$8)/2+K71*(K$8+L$8)/2+M71*(M$8+N$8)/2+O71*(O$8+P$8)/2+Q71*(Q$8+R$8)/2+S71*(S$8+T$8)/2+U71*(U$8+V$8)/2+W71*(W$8+X$8)/2+Y71*(Y$8+Z$8)/2)/AC71)</f>
        <v/>
      </c>
      <c r="AB71" s="201">
        <f>IF(AD71=0,"",(D71*(D$8+C$8)/2+F71*(F$8+E$8)/2+H71*(H$8+G$8)/2+J71*(J$8+I$8)/2+L71*(L$8+K$8)/2+N71*(N$8+M$8)/2+P71*(P$8+O$8)/2+R71*(R$8+Q$8)/2+T71*(T$8+S$8)/2+V71*(V$8+U$8)/2+X71*(X$8+W$8)/2+Z71*(Z$8+Y$8)/2)/AD71)</f>
        <v/>
      </c>
      <c r="AC71" s="202">
        <f>SUM(C71,E71,G71,I71,K71,M71,O71,Q71,S71,U71,W71,Y71)</f>
        <v/>
      </c>
      <c r="AD71" s="203">
        <f>SUM(D71,F71,H71,J71,L71,N71,P71,R71,T71,V71,X71,Z71)</f>
        <v/>
      </c>
      <c r="AE71" s="47">
        <f>AC71+AD71</f>
        <v/>
      </c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8">
        <f>AO70+TIME(0,60*$AH$43/24,0)</f>
        <v/>
      </c>
      <c r="AP71" s="48">
        <f>AP70+TIME(0,60*$AH$43/24,0)</f>
        <v/>
      </c>
    </row>
    <row r="72" ht="15.75" customHeight="1">
      <c r="B72" s="41" t="inlineStr">
        <is>
          <t>5h - 6h</t>
        </is>
      </c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200">
        <f>IF(AC72=0,"",(C72*(C$8+D$8)/2+E72*(E$8+F$8)/2+G72*(G$8+H$8)/2+I72*(I$8+J$8)/2+K72*(K$8+L$8)/2+M72*(M$8+N$8)/2+O72*(O$8+P$8)/2+Q72*(Q$8+R$8)/2+S72*(S$8+T$8)/2+U72*(U$8+V$8)/2+W72*(W$8+X$8)/2+Y72*(Y$8+Z$8)/2)/AC72)</f>
        <v/>
      </c>
      <c r="AB72" s="201">
        <f>IF(AD72=0,"",(D72*(D$8+C$8)/2+F72*(F$8+E$8)/2+H72*(H$8+G$8)/2+J72*(J$8+I$8)/2+L72*(L$8+K$8)/2+N72*(N$8+M$8)/2+P72*(P$8+O$8)/2+R72*(R$8+Q$8)/2+T72*(T$8+S$8)/2+V72*(V$8+U$8)/2+X72*(X$8+W$8)/2+Z72*(Z$8+Y$8)/2)/AD72)</f>
        <v/>
      </c>
      <c r="AC72" s="202">
        <f>SUM(C72,E72,G72,I72,K72,M72,O72,Q72,S72,U72,W72,Y72)</f>
        <v/>
      </c>
      <c r="AD72" s="203">
        <f>SUM(D72,F72,H72,J72,L72,N72,P72,R72,T72,V72,X72,Z72)</f>
        <v/>
      </c>
      <c r="AE72" s="47">
        <f>AC72+AD72</f>
        <v/>
      </c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8">
        <f>AO71+TIME(0,60*$AH$43/24,0)</f>
        <v/>
      </c>
      <c r="AP72" s="48">
        <f>AP71+TIME(0,60*$AH$43/24,0)</f>
        <v/>
      </c>
    </row>
    <row r="73" ht="15.75" customHeight="1">
      <c r="B73" s="41" t="inlineStr">
        <is>
          <t>6h - 7h</t>
        </is>
      </c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200">
        <f>IF(AC73=0,"",(C73*(C$8+D$8)/2+E73*(E$8+F$8)/2+G73*(G$8+H$8)/2+I73*(I$8+J$8)/2+K73*(K$8+L$8)/2+M73*(M$8+N$8)/2+O73*(O$8+P$8)/2+Q73*(Q$8+R$8)/2+S73*(S$8+T$8)/2+U73*(U$8+V$8)/2+W73*(W$8+X$8)/2+Y73*(Y$8+Z$8)/2)/AC73)</f>
        <v/>
      </c>
      <c r="AB73" s="201">
        <f>IF(AD73=0,"",(D73*(D$8+C$8)/2+F73*(F$8+E$8)/2+H73*(H$8+G$8)/2+J73*(J$8+I$8)/2+L73*(L$8+K$8)/2+N73*(N$8+M$8)/2+P73*(P$8+O$8)/2+R73*(R$8+Q$8)/2+T73*(T$8+S$8)/2+V73*(V$8+U$8)/2+X73*(X$8+W$8)/2+Z73*(Z$8+Y$8)/2)/AD73)</f>
        <v/>
      </c>
      <c r="AC73" s="202">
        <f>SUM(C73,E73,G73,I73,K73,M73,O73,Q73,S73,U73,W73,Y73)</f>
        <v/>
      </c>
      <c r="AD73" s="203">
        <f>SUM(D73,F73,H73,J73,L73,N73,P73,R73,T73,V73,X73,Z73)</f>
        <v/>
      </c>
      <c r="AE73" s="47">
        <f>AC73+AD73</f>
        <v/>
      </c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8">
        <f>AO72+TIME(0,60*$AH$43/24,0)</f>
        <v/>
      </c>
      <c r="AP73" s="48">
        <f>AP72+TIME(0,60*$AH$43/24,0)</f>
        <v/>
      </c>
    </row>
    <row r="74" ht="15.75" customHeight="1">
      <c r="B74" s="41" t="inlineStr">
        <is>
          <t>7h - 8h</t>
        </is>
      </c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200">
        <f>IF(AC74=0,"",(C74*(C$8+D$8)/2+E74*(E$8+F$8)/2+G74*(G$8+H$8)/2+I74*(I$8+J$8)/2+K74*(K$8+L$8)/2+M74*(M$8+N$8)/2+O74*(O$8+P$8)/2+Q74*(Q$8+R$8)/2+S74*(S$8+T$8)/2+U74*(U$8+V$8)/2+W74*(W$8+X$8)/2+Y74*(Y$8+Z$8)/2)/AC74)</f>
        <v/>
      </c>
      <c r="AB74" s="201">
        <f>IF(AD74=0,"",(D74*(D$8+C$8)/2+F74*(F$8+E$8)/2+H74*(H$8+G$8)/2+J74*(J$8+I$8)/2+L74*(L$8+K$8)/2+N74*(N$8+M$8)/2+P74*(P$8+O$8)/2+R74*(R$8+Q$8)/2+T74*(T$8+S$8)/2+V74*(V$8+U$8)/2+X74*(X$8+W$8)/2+Z74*(Z$8+Y$8)/2)/AD74)</f>
        <v/>
      </c>
      <c r="AC74" s="202">
        <f>SUM(C74,E74,G74,I74,K74,M74,O74,Q74,S74,U74,W74,Y74)</f>
        <v/>
      </c>
      <c r="AD74" s="203">
        <f>SUM(D74,F74,H74,J74,L74,N74,P74,R74,T74,V74,X74,Z74)</f>
        <v/>
      </c>
      <c r="AE74" s="47">
        <f>AC74+AD74</f>
        <v/>
      </c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8">
        <f>AO73+TIME(0,60*$AH$43/24,0)</f>
        <v/>
      </c>
      <c r="AP74" s="48">
        <f>AP73+TIME(0,60*$AH$43/24,0)</f>
        <v/>
      </c>
    </row>
    <row r="75" ht="15.75" customHeight="1">
      <c r="B75" s="41" t="inlineStr">
        <is>
          <t>8h - 9h</t>
        </is>
      </c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200">
        <f>IF(AC75=0,"",(C75*(C$8+D$8)/2+E75*(E$8+F$8)/2+G75*(G$8+H$8)/2+I75*(I$8+J$8)/2+K75*(K$8+L$8)/2+M75*(M$8+N$8)/2+O75*(O$8+P$8)/2+Q75*(Q$8+R$8)/2+S75*(S$8+T$8)/2+U75*(U$8+V$8)/2+W75*(W$8+X$8)/2+Y75*(Y$8+Z$8)/2)/AC75)</f>
        <v/>
      </c>
      <c r="AB75" s="201">
        <f>IF(AD75=0,"",(D75*(D$8+C$8)/2+F75*(F$8+E$8)/2+H75*(H$8+G$8)/2+J75*(J$8+I$8)/2+L75*(L$8+K$8)/2+N75*(N$8+M$8)/2+P75*(P$8+O$8)/2+R75*(R$8+Q$8)/2+T75*(T$8+S$8)/2+V75*(V$8+U$8)/2+X75*(X$8+W$8)/2+Z75*(Z$8+Y$8)/2)/AD75)</f>
        <v/>
      </c>
      <c r="AC75" s="202">
        <f>SUM(C75,E75,G75,I75,K75,M75,O75,Q75,S75,U75,W75,Y75)</f>
        <v/>
      </c>
      <c r="AD75" s="203">
        <f>SUM(D75,F75,H75,J75,L75,N75,P75,R75,T75,V75,X75,Z75)</f>
        <v/>
      </c>
      <c r="AE75" s="47">
        <f>AC75+AD75</f>
        <v/>
      </c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8">
        <f>AO74+TIME(0,60*$AH$43/24,0)</f>
        <v/>
      </c>
      <c r="AP75" s="48">
        <f>AP74+TIME(0,60*$AH$43/24,0)</f>
        <v/>
      </c>
    </row>
    <row r="76" ht="15.75" customHeight="1">
      <c r="B76" s="41" t="inlineStr">
        <is>
          <t>9h - 10h</t>
        </is>
      </c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200">
        <f>IF(AC76=0,"",(C76*(C$8+D$8)/2+E76*(E$8+F$8)/2+G76*(G$8+H$8)/2+I76*(I$8+J$8)/2+K76*(K$8+L$8)/2+M76*(M$8+N$8)/2+O76*(O$8+P$8)/2+Q76*(Q$8+R$8)/2+S76*(S$8+T$8)/2+U76*(U$8+V$8)/2+W76*(W$8+X$8)/2+Y76*(Y$8+Z$8)/2)/AC76)</f>
        <v/>
      </c>
      <c r="AB76" s="201">
        <f>IF(AD76=0,"",(D76*(D$8+C$8)/2+F76*(F$8+E$8)/2+H76*(H$8+G$8)/2+J76*(J$8+I$8)/2+L76*(L$8+K$8)/2+N76*(N$8+M$8)/2+P76*(P$8+O$8)/2+R76*(R$8+Q$8)/2+T76*(T$8+S$8)/2+V76*(V$8+U$8)/2+X76*(X$8+W$8)/2+Z76*(Z$8+Y$8)/2)/AD76)</f>
        <v/>
      </c>
      <c r="AC76" s="202">
        <f>SUM(C76,E76,G76,I76,K76,M76,O76,Q76,S76,U76,W76,Y76)</f>
        <v/>
      </c>
      <c r="AD76" s="203">
        <f>SUM(D76,F76,H76,J76,L76,N76,P76,R76,T76,V76,X76,Z76)</f>
        <v/>
      </c>
      <c r="AE76" s="47">
        <f>AC76+AD76</f>
        <v/>
      </c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8">
        <f>AO75+TIME(0,60*$AH$43/24,0)</f>
        <v/>
      </c>
      <c r="AP76" s="48">
        <f>AP75+TIME(0,60*$AH$43/24,0)</f>
        <v/>
      </c>
    </row>
    <row r="77" ht="15.75" customHeight="1">
      <c r="B77" s="41" t="inlineStr">
        <is>
          <t>10h - 11h</t>
        </is>
      </c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200">
        <f>IF(AC77=0,"",(C77*(C$8+D$8)/2+E77*(E$8+F$8)/2+G77*(G$8+H$8)/2+I77*(I$8+J$8)/2+K77*(K$8+L$8)/2+M77*(M$8+N$8)/2+O77*(O$8+P$8)/2+Q77*(Q$8+R$8)/2+S77*(S$8+T$8)/2+U77*(U$8+V$8)/2+W77*(W$8+X$8)/2+Y77*(Y$8+Z$8)/2)/AC77)</f>
        <v/>
      </c>
      <c r="AB77" s="201">
        <f>IF(AD77=0,"",(D77*(D$8+C$8)/2+F77*(F$8+E$8)/2+H77*(H$8+G$8)/2+J77*(J$8+I$8)/2+L77*(L$8+K$8)/2+N77*(N$8+M$8)/2+P77*(P$8+O$8)/2+R77*(R$8+Q$8)/2+T77*(T$8+S$8)/2+V77*(V$8+U$8)/2+X77*(X$8+W$8)/2+Z77*(Z$8+Y$8)/2)/AD77)</f>
        <v/>
      </c>
      <c r="AC77" s="202">
        <f>SUM(C77,E77,G77,I77,K77,M77,O77,Q77,S77,U77,W77,Y77)</f>
        <v/>
      </c>
      <c r="AD77" s="203">
        <f>SUM(D77,F77,H77,J77,L77,N77,P77,R77,T77,V77,X77,Z77)</f>
        <v/>
      </c>
      <c r="AE77" s="47">
        <f>AC77+AD77</f>
        <v/>
      </c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8">
        <f>AO76+TIME(0,60*$AH$43/24,0)</f>
        <v/>
      </c>
      <c r="AP77" s="48">
        <f>AP76+TIME(0,60*$AH$43/24,0)</f>
        <v/>
      </c>
    </row>
    <row r="78" ht="15.75" customHeight="1">
      <c r="B78" s="41" t="inlineStr">
        <is>
          <t>11h - 12h</t>
        </is>
      </c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200">
        <f>IF(AC78=0,"",(C78*(C$8+D$8)/2+E78*(E$8+F$8)/2+G78*(G$8+H$8)/2+I78*(I$8+J$8)/2+K78*(K$8+L$8)/2+M78*(M$8+N$8)/2+O78*(O$8+P$8)/2+Q78*(Q$8+R$8)/2+S78*(S$8+T$8)/2+U78*(U$8+V$8)/2+W78*(W$8+X$8)/2+Y78*(Y$8+Z$8)/2)/AC78)</f>
        <v/>
      </c>
      <c r="AB78" s="201">
        <f>IF(AD78=0,"",(D78*(D$8+C$8)/2+F78*(F$8+E$8)/2+H78*(H$8+G$8)/2+J78*(J$8+I$8)/2+L78*(L$8+K$8)/2+N78*(N$8+M$8)/2+P78*(P$8+O$8)/2+R78*(R$8+Q$8)/2+T78*(T$8+S$8)/2+V78*(V$8+U$8)/2+X78*(X$8+W$8)/2+Z78*(Z$8+Y$8)/2)/AD78)</f>
        <v/>
      </c>
      <c r="AC78" s="202">
        <f>SUM(C78,E78,G78,I78,K78,M78,O78,Q78,S78,U78,W78,Y78)</f>
        <v/>
      </c>
      <c r="AD78" s="203">
        <f>SUM(D78,F78,H78,J78,L78,N78,P78,R78,T78,V78,X78,Z78)</f>
        <v/>
      </c>
      <c r="AE78" s="47">
        <f>AC78+AD78</f>
        <v/>
      </c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8">
        <f>AO77+TIME(0,60*$AH$43/24,0)</f>
        <v/>
      </c>
      <c r="AP78" s="48">
        <f>AP77+TIME(0,60*$AH$43/24,0)</f>
        <v/>
      </c>
    </row>
    <row r="79" ht="15.75" customHeight="1">
      <c r="B79" s="41" t="inlineStr">
        <is>
          <t>12h - 13h</t>
        </is>
      </c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200">
        <f>IF(AC79=0,"",(C79*(C$8+D$8)/2+E79*(E$8+F$8)/2+G79*(G$8+H$8)/2+I79*(I$8+J$8)/2+K79*(K$8+L$8)/2+M79*(M$8+N$8)/2+O79*(O$8+P$8)/2+Q79*(Q$8+R$8)/2+S79*(S$8+T$8)/2+U79*(U$8+V$8)/2+W79*(W$8+X$8)/2+Y79*(Y$8+Z$8)/2)/AC79)</f>
        <v/>
      </c>
      <c r="AB79" s="201">
        <f>IF(AD79=0,"",(D79*(D$8+C$8)/2+F79*(F$8+E$8)/2+H79*(H$8+G$8)/2+J79*(J$8+I$8)/2+L79*(L$8+K$8)/2+N79*(N$8+M$8)/2+P79*(P$8+O$8)/2+R79*(R$8+Q$8)/2+T79*(T$8+S$8)/2+V79*(V$8+U$8)/2+X79*(X$8+W$8)/2+Z79*(Z$8+Y$8)/2)/AD79)</f>
        <v/>
      </c>
      <c r="AC79" s="202">
        <f>SUM(C79,E79,G79,I79,K79,M79,O79,Q79,S79,U79,W79,Y79)</f>
        <v/>
      </c>
      <c r="AD79" s="203">
        <f>SUM(D79,F79,H79,J79,L79,N79,P79,R79,T79,V79,X79,Z79)</f>
        <v/>
      </c>
      <c r="AE79" s="47">
        <f>AC79+AD79</f>
        <v/>
      </c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8">
        <f>AO78+TIME(0,60*$AH$43/24,0)</f>
        <v/>
      </c>
      <c r="AP79" s="48">
        <f>AP78+TIME(0,60*$AH$43/24,0)</f>
        <v/>
      </c>
    </row>
    <row r="80" ht="15.75" customHeight="1">
      <c r="B80" s="41" t="inlineStr">
        <is>
          <t>13h - 14h</t>
        </is>
      </c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200">
        <f>IF(AC80=0,"",(C80*(C$8+D$8)/2+E80*(E$8+F$8)/2+G80*(G$8+H$8)/2+I80*(I$8+J$8)/2+K80*(K$8+L$8)/2+M80*(M$8+N$8)/2+O80*(O$8+P$8)/2+Q80*(Q$8+R$8)/2+S80*(S$8+T$8)/2+U80*(U$8+V$8)/2+W80*(W$8+X$8)/2+Y80*(Y$8+Z$8)/2)/AC80)</f>
        <v/>
      </c>
      <c r="AB80" s="201">
        <f>IF(AD80=0,"",(D80*(D$8+C$8)/2+F80*(F$8+E$8)/2+H80*(H$8+G$8)/2+J80*(J$8+I$8)/2+L80*(L$8+K$8)/2+N80*(N$8+M$8)/2+P80*(P$8+O$8)/2+R80*(R$8+Q$8)/2+T80*(T$8+S$8)/2+V80*(V$8+U$8)/2+X80*(X$8+W$8)/2+Z80*(Z$8+Y$8)/2)/AD80)</f>
        <v/>
      </c>
      <c r="AC80" s="202">
        <f>SUM(C80,E80,G80,I80,K80,M80,O80,Q80,S80,U80,W80,Y80)</f>
        <v/>
      </c>
      <c r="AD80" s="203">
        <f>SUM(D80,F80,H80,J80,L80,N80,P80,R80,T80,V80,X80,Z80)</f>
        <v/>
      </c>
      <c r="AE80" s="47">
        <f>AC80+AD80</f>
        <v/>
      </c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8">
        <f>AO79+TIME(0,60*$AH$43/24,0)</f>
        <v/>
      </c>
      <c r="AP80" s="48">
        <f>AP79+TIME(0,60*$AH$43/24,0)</f>
        <v/>
      </c>
    </row>
    <row r="81" ht="15.75" customHeight="1">
      <c r="B81" s="41" t="inlineStr">
        <is>
          <t>14h - 15h</t>
        </is>
      </c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200">
        <f>IF(AC81=0,"",(C81*(C$8+D$8)/2+E81*(E$8+F$8)/2+G81*(G$8+H$8)/2+I81*(I$8+J$8)/2+K81*(K$8+L$8)/2+M81*(M$8+N$8)/2+O81*(O$8+P$8)/2+Q81*(Q$8+R$8)/2+S81*(S$8+T$8)/2+U81*(U$8+V$8)/2+W81*(W$8+X$8)/2+Y81*(Y$8+Z$8)/2)/AC81)</f>
        <v/>
      </c>
      <c r="AB81" s="201">
        <f>IF(AD81=0,"",(D81*(D$8+C$8)/2+F81*(F$8+E$8)/2+H81*(H$8+G$8)/2+J81*(J$8+I$8)/2+L81*(L$8+K$8)/2+N81*(N$8+M$8)/2+P81*(P$8+O$8)/2+R81*(R$8+Q$8)/2+T81*(T$8+S$8)/2+V81*(V$8+U$8)/2+X81*(X$8+W$8)/2+Z81*(Z$8+Y$8)/2)/AD81)</f>
        <v/>
      </c>
      <c r="AC81" s="202">
        <f>SUM(C81,E81,G81,I81,K81,M81,O81,Q81,S81,U81,W81,Y81)</f>
        <v/>
      </c>
      <c r="AD81" s="203">
        <f>SUM(D81,F81,H81,J81,L81,N81,P81,R81,T81,V81,X81,Z81)</f>
        <v/>
      </c>
      <c r="AE81" s="47">
        <f>AC81+AD81</f>
        <v/>
      </c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8">
        <f>AO80+TIME(0,60*$AH$43/24,0)</f>
        <v/>
      </c>
      <c r="AP81" s="48">
        <f>AP80+TIME(0,60*$AH$43/24,0)</f>
        <v/>
      </c>
    </row>
    <row r="82" ht="15.75" customHeight="1">
      <c r="B82" s="41" t="inlineStr">
        <is>
          <t>15h - 16h</t>
        </is>
      </c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200">
        <f>IF(AC82=0,"",(C82*(C$8+D$8)/2+E82*(E$8+F$8)/2+G82*(G$8+H$8)/2+I82*(I$8+J$8)/2+K82*(K$8+L$8)/2+M82*(M$8+N$8)/2+O82*(O$8+P$8)/2+Q82*(Q$8+R$8)/2+S82*(S$8+T$8)/2+U82*(U$8+V$8)/2+W82*(W$8+X$8)/2+Y82*(Y$8+Z$8)/2)/AC82)</f>
        <v/>
      </c>
      <c r="AB82" s="201">
        <f>IF(AD82=0,"",(D82*(D$8+C$8)/2+F82*(F$8+E$8)/2+H82*(H$8+G$8)/2+J82*(J$8+I$8)/2+L82*(L$8+K$8)/2+N82*(N$8+M$8)/2+P82*(P$8+O$8)/2+R82*(R$8+Q$8)/2+T82*(T$8+S$8)/2+V82*(V$8+U$8)/2+X82*(X$8+W$8)/2+Z82*(Z$8+Y$8)/2)/AD82)</f>
        <v/>
      </c>
      <c r="AC82" s="202">
        <f>SUM(C82,E82,G82,I82,K82,M82,O82,Q82,S82,U82,W82,Y82)</f>
        <v/>
      </c>
      <c r="AD82" s="203">
        <f>SUM(D82,F82,H82,J82,L82,N82,P82,R82,T82,V82,X82,Z82)</f>
        <v/>
      </c>
      <c r="AE82" s="47">
        <f>AC82+AD82</f>
        <v/>
      </c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8">
        <f>AO81+TIME(0,60*$AH$43/24,0)</f>
        <v/>
      </c>
      <c r="AP82" s="48">
        <f>AP81+TIME(0,60*$AH$43/24,0)</f>
        <v/>
      </c>
    </row>
    <row r="83" ht="15.75" customHeight="1">
      <c r="B83" s="41" t="inlineStr">
        <is>
          <t>16h - 17h</t>
        </is>
      </c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200">
        <f>IF(AC83=0,"",(C83*(C$8+D$8)/2+E83*(E$8+F$8)/2+G83*(G$8+H$8)/2+I83*(I$8+J$8)/2+K83*(K$8+L$8)/2+M83*(M$8+N$8)/2+O83*(O$8+P$8)/2+Q83*(Q$8+R$8)/2+S83*(S$8+T$8)/2+U83*(U$8+V$8)/2+W83*(W$8+X$8)/2+Y83*(Y$8+Z$8)/2)/AC83)</f>
        <v/>
      </c>
      <c r="AB83" s="201">
        <f>IF(AD83=0,"",(D83*(D$8+C$8)/2+F83*(F$8+E$8)/2+H83*(H$8+G$8)/2+J83*(J$8+I$8)/2+L83*(L$8+K$8)/2+N83*(N$8+M$8)/2+P83*(P$8+O$8)/2+R83*(R$8+Q$8)/2+T83*(T$8+S$8)/2+V83*(V$8+U$8)/2+X83*(X$8+W$8)/2+Z83*(Z$8+Y$8)/2)/AD83)</f>
        <v/>
      </c>
      <c r="AC83" s="202">
        <f>SUM(C83,E83,G83,I83,K83,M83,O83,Q83,S83,U83,W83,Y83)</f>
        <v/>
      </c>
      <c r="AD83" s="203">
        <f>SUM(D83,F83,H83,J83,L83,N83,P83,R83,T83,V83,X83,Z83)</f>
        <v/>
      </c>
      <c r="AE83" s="47">
        <f>AC83+AD83</f>
        <v/>
      </c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8">
        <f>AO82+TIME(0,60*$AH$43/24,0)</f>
        <v/>
      </c>
      <c r="AP83" s="48">
        <f>AP82+TIME(0,60*$AH$43/24,0)</f>
        <v/>
      </c>
    </row>
    <row r="84" ht="15.75" customHeight="1">
      <c r="B84" s="41" t="inlineStr">
        <is>
          <t>17h - 18h</t>
        </is>
      </c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200">
        <f>IF(AC84=0,"",(C84*(C$8+D$8)/2+E84*(E$8+F$8)/2+G84*(G$8+H$8)/2+I84*(I$8+J$8)/2+K84*(K$8+L$8)/2+M84*(M$8+N$8)/2+O84*(O$8+P$8)/2+Q84*(Q$8+R$8)/2+S84*(S$8+T$8)/2+U84*(U$8+V$8)/2+W84*(W$8+X$8)/2+Y84*(Y$8+Z$8)/2)/AC84)</f>
        <v/>
      </c>
      <c r="AB84" s="201">
        <f>IF(AD84=0,"",(D84*(D$8+C$8)/2+F84*(F$8+E$8)/2+H84*(H$8+G$8)/2+J84*(J$8+I$8)/2+L84*(L$8+K$8)/2+N84*(N$8+M$8)/2+P84*(P$8+O$8)/2+R84*(R$8+Q$8)/2+T84*(T$8+S$8)/2+V84*(V$8+U$8)/2+X84*(X$8+W$8)/2+Z84*(Z$8+Y$8)/2)/AD84)</f>
        <v/>
      </c>
      <c r="AC84" s="202">
        <f>SUM(C84,E84,G84,I84,K84,M84,O84,Q84,S84,U84,W84,Y84)</f>
        <v/>
      </c>
      <c r="AD84" s="203">
        <f>SUM(D84,F84,H84,J84,L84,N84,P84,R84,T84,V84,X84,Z84)</f>
        <v/>
      </c>
      <c r="AE84" s="47">
        <f>AC84+AD84</f>
        <v/>
      </c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8">
        <f>AO83+TIME(0,60*$AH$43/24,0)</f>
        <v/>
      </c>
      <c r="AP84" s="48">
        <f>AP83+TIME(0,60*$AH$43/24,0)</f>
        <v/>
      </c>
    </row>
    <row r="85" ht="15.75" customHeight="1">
      <c r="B85" s="41" t="inlineStr">
        <is>
          <t>18h - 19h</t>
        </is>
      </c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200">
        <f>IF(AC85=0,"",(C85*(C$8+D$8)/2+E85*(E$8+F$8)/2+G85*(G$8+H$8)/2+I85*(I$8+J$8)/2+K85*(K$8+L$8)/2+M85*(M$8+N$8)/2+O85*(O$8+P$8)/2+Q85*(Q$8+R$8)/2+S85*(S$8+T$8)/2+U85*(U$8+V$8)/2+W85*(W$8+X$8)/2+Y85*(Y$8+Z$8)/2)/AC85)</f>
        <v/>
      </c>
      <c r="AB85" s="201">
        <f>IF(AD85=0,"",(D85*(D$8+C$8)/2+F85*(F$8+E$8)/2+H85*(H$8+G$8)/2+J85*(J$8+I$8)/2+L85*(L$8+K$8)/2+N85*(N$8+M$8)/2+P85*(P$8+O$8)/2+R85*(R$8+Q$8)/2+T85*(T$8+S$8)/2+V85*(V$8+U$8)/2+X85*(X$8+W$8)/2+Z85*(Z$8+Y$8)/2)/AD85)</f>
        <v/>
      </c>
      <c r="AC85" s="202">
        <f>SUM(C85,E85,G85,I85,K85,M85,O85,Q85,S85,U85,W85,Y85)</f>
        <v/>
      </c>
      <c r="AD85" s="203">
        <f>SUM(D85,F85,H85,J85,L85,N85,P85,R85,T85,V85,X85,Z85)</f>
        <v/>
      </c>
      <c r="AE85" s="47">
        <f>AC85+AD85</f>
        <v/>
      </c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8">
        <f>AO84+TIME(0,60*$AH$43/24,0)</f>
        <v/>
      </c>
      <c r="AP85" s="48">
        <f>AP84+TIME(0,60*$AH$43/24,0)</f>
        <v/>
      </c>
    </row>
    <row r="86" ht="15.75" customHeight="1">
      <c r="B86" s="41" t="inlineStr">
        <is>
          <t>19h - 20h</t>
        </is>
      </c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200">
        <f>IF(AC86=0,"",(C86*(C$8+D$8)/2+E86*(E$8+F$8)/2+G86*(G$8+H$8)/2+I86*(I$8+J$8)/2+K86*(K$8+L$8)/2+M86*(M$8+N$8)/2+O86*(O$8+P$8)/2+Q86*(Q$8+R$8)/2+S86*(S$8+T$8)/2+U86*(U$8+V$8)/2+W86*(W$8+X$8)/2+Y86*(Y$8+Z$8)/2)/AC86)</f>
        <v/>
      </c>
      <c r="AB86" s="201">
        <f>IF(AD86=0,"",(D86*(D$8+C$8)/2+F86*(F$8+E$8)/2+H86*(H$8+G$8)/2+J86*(J$8+I$8)/2+L86*(L$8+K$8)/2+N86*(N$8+M$8)/2+P86*(P$8+O$8)/2+R86*(R$8+Q$8)/2+T86*(T$8+S$8)/2+V86*(V$8+U$8)/2+X86*(X$8+W$8)/2+Z86*(Z$8+Y$8)/2)/AD86)</f>
        <v/>
      </c>
      <c r="AC86" s="202">
        <f>SUM(C86,E86,G86,I86,K86,M86,O86,Q86,S86,U86,W86,Y86)</f>
        <v/>
      </c>
      <c r="AD86" s="203">
        <f>SUM(D86,F86,H86,J86,L86,N86,P86,R86,T86,V86,X86,Z86)</f>
        <v/>
      </c>
      <c r="AE86" s="47">
        <f>AC86+AD86</f>
        <v/>
      </c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8">
        <f>AO85+TIME(0,60*$AH$43/24,0)</f>
        <v/>
      </c>
      <c r="AP86" s="48">
        <f>AP85+TIME(0,60*$AH$43/24,0)</f>
        <v/>
      </c>
    </row>
    <row r="87" ht="15.75" customHeight="1">
      <c r="B87" s="41" t="inlineStr">
        <is>
          <t>20h - 21h</t>
        </is>
      </c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200">
        <f>IF(AC87=0,"",(C87*(C$8+D$8)/2+E87*(E$8+F$8)/2+G87*(G$8+H$8)/2+I87*(I$8+J$8)/2+K87*(K$8+L$8)/2+M87*(M$8+N$8)/2+O87*(O$8+P$8)/2+Q87*(Q$8+R$8)/2+S87*(S$8+T$8)/2+U87*(U$8+V$8)/2+W87*(W$8+X$8)/2+Y87*(Y$8+Z$8)/2)/AC87)</f>
        <v/>
      </c>
      <c r="AB87" s="201">
        <f>IF(AD87=0,"",(D87*(D$8+C$8)/2+F87*(F$8+E$8)/2+H87*(H$8+G$8)/2+J87*(J$8+I$8)/2+L87*(L$8+K$8)/2+N87*(N$8+M$8)/2+P87*(P$8+O$8)/2+R87*(R$8+Q$8)/2+T87*(T$8+S$8)/2+V87*(V$8+U$8)/2+X87*(X$8+W$8)/2+Z87*(Z$8+Y$8)/2)/AD87)</f>
        <v/>
      </c>
      <c r="AC87" s="202">
        <f>SUM(C87,E87,G87,I87,K87,M87,O87,Q87,S87,U87,W87,Y87)</f>
        <v/>
      </c>
      <c r="AD87" s="203">
        <f>SUM(D87,F87,H87,J87,L87,N87,P87,R87,T87,V87,X87,Z87)</f>
        <v/>
      </c>
      <c r="AE87" s="47">
        <f>AC87+AD87</f>
        <v/>
      </c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8">
        <f>AO86+TIME(0,60*$AH$43/24,0)</f>
        <v/>
      </c>
      <c r="AP87" s="48">
        <f>AP86+TIME(0,60*$AH$43/24,0)</f>
        <v/>
      </c>
    </row>
    <row r="88" ht="15.75" customHeight="1">
      <c r="B88" s="41" t="inlineStr">
        <is>
          <t>21h - 22h</t>
        </is>
      </c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200">
        <f>IF(AC88=0,"",(C88*(C$8+D$8)/2+E88*(E$8+F$8)/2+G88*(G$8+H$8)/2+I88*(I$8+J$8)/2+K88*(K$8+L$8)/2+M88*(M$8+N$8)/2+O88*(O$8+P$8)/2+Q88*(Q$8+R$8)/2+S88*(S$8+T$8)/2+U88*(U$8+V$8)/2+W88*(W$8+X$8)/2+Y88*(Y$8+Z$8)/2)/AC88)</f>
        <v/>
      </c>
      <c r="AB88" s="201">
        <f>IF(AD88=0,"",(D88*(D$8+C$8)/2+F88*(F$8+E$8)/2+H88*(H$8+G$8)/2+J88*(J$8+I$8)/2+L88*(L$8+K$8)/2+N88*(N$8+M$8)/2+P88*(P$8+O$8)/2+R88*(R$8+Q$8)/2+T88*(T$8+S$8)/2+V88*(V$8+U$8)/2+X88*(X$8+W$8)/2+Z88*(Z$8+Y$8)/2)/AD88)</f>
        <v/>
      </c>
      <c r="AC88" s="202">
        <f>SUM(C88,E88,G88,I88,K88,M88,O88,Q88,S88,U88,W88,Y88)</f>
        <v/>
      </c>
      <c r="AD88" s="203">
        <f>SUM(D88,F88,H88,J88,L88,N88,P88,R88,T88,V88,X88,Z88)</f>
        <v/>
      </c>
      <c r="AE88" s="47">
        <f>AC88+AD88</f>
        <v/>
      </c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8">
        <f>AO87+TIME(0,60*$AH$43/24,0)</f>
        <v/>
      </c>
      <c r="AP88" s="48">
        <f>AP87+TIME(0,60*$AH$43/24,0)</f>
        <v/>
      </c>
    </row>
    <row r="89" ht="15.75" customHeight="1">
      <c r="B89" s="41" t="inlineStr">
        <is>
          <t>22h - 23h</t>
        </is>
      </c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200">
        <f>IF(AC89=0,"",(C89*(C$8+D$8)/2+E89*(E$8+F$8)/2+G89*(G$8+H$8)/2+I89*(I$8+J$8)/2+K89*(K$8+L$8)/2+M89*(M$8+N$8)/2+O89*(O$8+P$8)/2+Q89*(Q$8+R$8)/2+S89*(S$8+T$8)/2+U89*(U$8+V$8)/2+W89*(W$8+X$8)/2+Y89*(Y$8+Z$8)/2)/AC89)</f>
        <v/>
      </c>
      <c r="AB89" s="201">
        <f>IF(AD89=0,"",(D89*(D$8+C$8)/2+F89*(F$8+E$8)/2+H89*(H$8+G$8)/2+J89*(J$8+I$8)/2+L89*(L$8+K$8)/2+N89*(N$8+M$8)/2+P89*(P$8+O$8)/2+R89*(R$8+Q$8)/2+T89*(T$8+S$8)/2+V89*(V$8+U$8)/2+X89*(X$8+W$8)/2+Z89*(Z$8+Y$8)/2)/AD89)</f>
        <v/>
      </c>
      <c r="AC89" s="202">
        <f>SUM(C89,E89,G89,I89,K89,M89,O89,Q89,S89,U89,W89,Y89)</f>
        <v/>
      </c>
      <c r="AD89" s="203">
        <f>SUM(D89,F89,H89,J89,L89,N89,P89,R89,T89,V89,X89,Z89)</f>
        <v/>
      </c>
      <c r="AE89" s="47">
        <f>AC89+AD89</f>
        <v/>
      </c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8">
        <f>AO88+TIME(0,60*$AH$43/24,0)</f>
        <v/>
      </c>
      <c r="AP89" s="48">
        <f>AP88+TIME(0,60*$AH$43/24,0)</f>
        <v/>
      </c>
    </row>
    <row r="90" ht="15.75" customHeight="1">
      <c r="B90" s="41" t="inlineStr">
        <is>
          <t>23h - 0h</t>
        </is>
      </c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200">
        <f>IF(AC90=0,"",(C90*(C$8+D$8)/2+E90*(E$8+F$8)/2+G90*(G$8+H$8)/2+I90*(I$8+J$8)/2+K90*(K$8+L$8)/2+M90*(M$8+N$8)/2+O90*(O$8+P$8)/2+Q90*(Q$8+R$8)/2+S90*(S$8+T$8)/2+U90*(U$8+V$8)/2+W90*(W$8+X$8)/2+Y90*(Y$8+Z$8)/2)/AC90)</f>
        <v/>
      </c>
      <c r="AB90" s="201">
        <f>IF(AD90=0,"",(D90*(D$8+C$8)/2+F90*(F$8+E$8)/2+H90*(H$8+G$8)/2+J90*(J$8+I$8)/2+L90*(L$8+K$8)/2+N90*(N$8+M$8)/2+P90*(P$8+O$8)/2+R90*(R$8+Q$8)/2+T90*(T$8+S$8)/2+V90*(V$8+U$8)/2+X90*(X$8+W$8)/2+Z90*(Z$8+Y$8)/2)/AD90)</f>
        <v/>
      </c>
      <c r="AC90" s="202">
        <f>SUM(C90,E90,G90,I90,K90,M90,O90,Q90,S90,U90,W90,Y90)</f>
        <v/>
      </c>
      <c r="AD90" s="203">
        <f>SUM(D90,F90,H90,J90,L90,N90,P90,R90,T90,V90,X90,Z90)</f>
        <v/>
      </c>
      <c r="AE90" s="47">
        <f>AC90+AD90</f>
        <v/>
      </c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8">
        <f>AO89+TIME(0,60*$AH$43/24,0)</f>
        <v/>
      </c>
      <c r="AP90" s="48">
        <f>AP89+TIME(0,60*$AH$43/24,0)</f>
        <v/>
      </c>
    </row>
    <row r="91" ht="15.75" customHeight="1">
      <c r="B91" s="49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200" t="n"/>
      <c r="AB91" s="204" t="n"/>
      <c r="AC91" s="200" t="n"/>
      <c r="AD91" s="205" t="n"/>
      <c r="AE91" s="52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8">
        <f>AO90+TIME(0,60*$AH$43/24,0)</f>
        <v/>
      </c>
      <c r="AP91" s="48">
        <f>AP90+TIME(0,60*$AH$43/24,0)</f>
        <v/>
      </c>
    </row>
    <row r="92" ht="15.75" customHeight="1">
      <c r="B92" s="53" t="inlineStr">
        <is>
          <t>TOTAL</t>
        </is>
      </c>
      <c r="C92" s="206">
        <f>SUM(C67:C90)</f>
        <v/>
      </c>
      <c r="D92" s="207">
        <f>SUM(D67:D90)</f>
        <v/>
      </c>
      <c r="E92" s="206">
        <f>SUM(E67:E90)</f>
        <v/>
      </c>
      <c r="F92" s="207">
        <f>SUM(F67:F90)</f>
        <v/>
      </c>
      <c r="G92" s="206">
        <f>SUM(G67:G90)</f>
        <v/>
      </c>
      <c r="H92" s="207">
        <f>SUM(H67:H90)</f>
        <v/>
      </c>
      <c r="I92" s="206">
        <f>SUM(I67:I90)</f>
        <v/>
      </c>
      <c r="J92" s="207">
        <f>SUM(J67:J90)</f>
        <v/>
      </c>
      <c r="K92" s="206">
        <f>SUM(K67:K90)</f>
        <v/>
      </c>
      <c r="L92" s="207">
        <f>SUM(L67:L90)</f>
        <v/>
      </c>
      <c r="M92" s="206">
        <f>SUM(M67:M90)</f>
        <v/>
      </c>
      <c r="N92" s="207">
        <f>SUM(N67:N90)</f>
        <v/>
      </c>
      <c r="O92" s="206">
        <f>SUM(O67:O90)</f>
        <v/>
      </c>
      <c r="P92" s="207">
        <f>SUM(P67:P90)</f>
        <v/>
      </c>
      <c r="Q92" s="206">
        <f>SUM(Q67:Q90)</f>
        <v/>
      </c>
      <c r="R92" s="207">
        <f>SUM(R67:R90)</f>
        <v/>
      </c>
      <c r="S92" s="206">
        <f>SUM(S67:S90)</f>
        <v/>
      </c>
      <c r="T92" s="207">
        <f>SUM(T67:T90)</f>
        <v/>
      </c>
      <c r="U92" s="206">
        <f>SUM(U67:U90)</f>
        <v/>
      </c>
      <c r="V92" s="207">
        <f>SUM(V67:V90)</f>
        <v/>
      </c>
      <c r="W92" s="206">
        <f>SUM(W67:W90)</f>
        <v/>
      </c>
      <c r="X92" s="207">
        <f>SUM(X67:X90)</f>
        <v/>
      </c>
      <c r="Y92" s="206">
        <f>SUM(Y67:Y90)</f>
        <v/>
      </c>
      <c r="Z92" s="207">
        <f>SUM(Z67:Z90)</f>
        <v/>
      </c>
      <c r="AA92" s="200">
        <f>IF(AC92=0,"",(C92*(C$8+D$8)/2+E92*(E$8+F$8)/2+G92*(G$8+H$8)/2+I92*(I$8+J$8)/2+K92*(K$8+L$8)/2+M92*(M$8+N$8)/2+O92*(O$8+P$8)/2+Q92*(Q$8+R$8)/2+S92*(S$8+T$8)/2+U92*(U$8+V$8)/2+W92*(W$8+X$8)/2+Y92*(Y$8+Z$8)/2)/AC92)</f>
        <v/>
      </c>
      <c r="AB92" s="201">
        <f>IF(AD92=0,"",(D92*(D$8+C$8)/2+F92*(F$8+E$8)/2+H92*(H$8+G$8)/2+J92*(J$8+I$8)/2+L92*(L$8+K$8)/2+N92*(N$8+M$8)/2+P92*(P$8+O$8)/2+R92*(R$8+Q$8)/2+T92*(T$8+S$8)/2+V92*(V$8+U$8)/2+X92*(X$8+W$8)/2+Z92*(Z$8+Y$8)/2)/AD92)</f>
        <v/>
      </c>
      <c r="AC92" s="202">
        <f>SUM(AC67:AC90)</f>
        <v/>
      </c>
      <c r="AD92" s="208">
        <f>SUM(AD67:AD90)</f>
        <v/>
      </c>
      <c r="AE92" s="57">
        <f>SUM(AE67:AE90)</f>
        <v/>
      </c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</row>
    <row r="93" ht="15.75" customHeight="1">
      <c r="B93" s="53" t="inlineStr">
        <is>
          <t>%</t>
        </is>
      </c>
      <c r="C93" s="209">
        <f>100*C92/$AE92</f>
        <v/>
      </c>
      <c r="D93" s="210">
        <f>100*D92/$AE92</f>
        <v/>
      </c>
      <c r="E93" s="209">
        <f>100*E92/$AE92</f>
        <v/>
      </c>
      <c r="F93" s="210">
        <f>100*F92/$AE92</f>
        <v/>
      </c>
      <c r="G93" s="209">
        <f>100*G92/$AE92</f>
        <v/>
      </c>
      <c r="H93" s="210">
        <f>100*H92/$AE92</f>
        <v/>
      </c>
      <c r="I93" s="209">
        <f>100*I92/$AE92</f>
        <v/>
      </c>
      <c r="J93" s="210">
        <f>100*J92/$AE92</f>
        <v/>
      </c>
      <c r="K93" s="209">
        <f>100*K92/$AE92</f>
        <v/>
      </c>
      <c r="L93" s="210">
        <f>100*L92/$AE92</f>
        <v/>
      </c>
      <c r="M93" s="209">
        <f>100*M92/$AE92</f>
        <v/>
      </c>
      <c r="N93" s="210">
        <f>100*N92/$AE92</f>
        <v/>
      </c>
      <c r="O93" s="209">
        <f>100*O92/$AE92</f>
        <v/>
      </c>
      <c r="P93" s="210">
        <f>100*P92/$AE92</f>
        <v/>
      </c>
      <c r="Q93" s="209">
        <f>100*Q92/$AE92</f>
        <v/>
      </c>
      <c r="R93" s="210">
        <f>100*R92/$AE92</f>
        <v/>
      </c>
      <c r="S93" s="209">
        <f>100*S92/$AE92</f>
        <v/>
      </c>
      <c r="T93" s="210">
        <f>100*T92/$AE92</f>
        <v/>
      </c>
      <c r="U93" s="209">
        <f>100*U92/$AE92</f>
        <v/>
      </c>
      <c r="V93" s="210">
        <f>100*V92/$AE92</f>
        <v/>
      </c>
      <c r="W93" s="209">
        <f>100*W92/$AE92</f>
        <v/>
      </c>
      <c r="X93" s="210">
        <f>100*X92/$AE92</f>
        <v/>
      </c>
      <c r="Y93" s="209">
        <f>100*Y92/$AE92</f>
        <v/>
      </c>
      <c r="Z93" s="210">
        <f>100*Z92/$AE92</f>
        <v/>
      </c>
      <c r="AA93" s="43" t="n"/>
      <c r="AB93" s="60" t="n"/>
      <c r="AC93" s="211">
        <f>AC92/AE92</f>
        <v/>
      </c>
      <c r="AD93" s="212">
        <f>AD92/AE92</f>
        <v/>
      </c>
      <c r="AE93" s="63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</row>
    <row r="94" hidden="1" ht="15.75" customFormat="1" customHeight="1" s="30">
      <c r="B94" s="64" t="inlineStr">
        <is>
          <t>% cumul VL</t>
        </is>
      </c>
      <c r="C94" s="3">
        <f>100*C92/$AC92</f>
        <v/>
      </c>
      <c r="D94" s="3" t="n"/>
      <c r="E94" s="3">
        <f>100*E92/$AC92+C94</f>
        <v/>
      </c>
      <c r="F94" s="3" t="n"/>
      <c r="G94" s="3">
        <f>100*G92/$AC92+E94</f>
        <v/>
      </c>
      <c r="H94" s="3" t="n"/>
      <c r="I94" s="3">
        <f>100*I92/$AC92+G94</f>
        <v/>
      </c>
      <c r="J94" s="3" t="n"/>
      <c r="K94" s="3">
        <f>100*K92/$AC92+I94</f>
        <v/>
      </c>
      <c r="L94" s="3" t="n"/>
      <c r="M94" s="3">
        <f>100*M92/$AC92+K94</f>
        <v/>
      </c>
      <c r="N94" s="3" t="n"/>
      <c r="O94" s="3">
        <f>100*O92/$AC92+M94</f>
        <v/>
      </c>
      <c r="P94" s="3" t="n"/>
      <c r="Q94" s="3">
        <f>100*Q92/$AC92+O94</f>
        <v/>
      </c>
      <c r="R94" s="3" t="n"/>
      <c r="S94" s="3">
        <f>100*S92/$AC92+Q94</f>
        <v/>
      </c>
      <c r="T94" s="3" t="n"/>
      <c r="U94" s="3">
        <f>100*U92/$AC92+S94</f>
        <v/>
      </c>
      <c r="V94" s="3" t="n"/>
      <c r="W94" s="3">
        <f>100*W92/$AC92+U94</f>
        <v/>
      </c>
      <c r="X94" s="3" t="n"/>
      <c r="Y94" s="3">
        <f>100*Y92/$AC92+W94</f>
        <v/>
      </c>
      <c r="Z94" s="3" t="n"/>
      <c r="AB94" s="65" t="n"/>
      <c r="AC94" s="65" t="n"/>
      <c r="AD94" s="65" t="n"/>
      <c r="AE94" s="65" t="n"/>
      <c r="AO94" s="3" t="n"/>
      <c r="AP94" s="66" t="n"/>
      <c r="AQ94" s="3" t="n"/>
      <c r="AS94" s="3" t="n"/>
    </row>
    <row r="95" hidden="1" ht="15.75" customFormat="1" customHeight="1" s="30">
      <c r="A95" s="30" t="inlineStr">
        <is>
          <t>% cumul PL</t>
        </is>
      </c>
      <c r="B95" s="31" t="n"/>
      <c r="D95" s="3">
        <f>100*D92/$AD92</f>
        <v/>
      </c>
      <c r="E95" s="3" t="n"/>
      <c r="F95" s="3">
        <f>100*F92/$AD92+D95</f>
        <v/>
      </c>
      <c r="G95" s="3" t="n"/>
      <c r="H95" s="3">
        <f>100*H92/$AD92+F95</f>
        <v/>
      </c>
      <c r="I95" s="3" t="n"/>
      <c r="J95" s="3">
        <f>100*J92/$AD92+H95</f>
        <v/>
      </c>
      <c r="K95" s="3" t="n"/>
      <c r="L95" s="3">
        <f>100*L92/$AD92+J95</f>
        <v/>
      </c>
      <c r="M95" s="3" t="n"/>
      <c r="N95" s="3">
        <f>100*N92/$AD92+L95</f>
        <v/>
      </c>
      <c r="O95" s="3" t="n"/>
      <c r="P95" s="3">
        <f>100*P92/$AD92+N95</f>
        <v/>
      </c>
      <c r="Q95" s="3" t="n"/>
      <c r="R95" s="3">
        <f>100*R92/$AD92+P95</f>
        <v/>
      </c>
      <c r="S95" s="3" t="n"/>
      <c r="T95" s="3">
        <f>100*T92/$AD92+R95</f>
        <v/>
      </c>
      <c r="U95" s="3" t="n"/>
      <c r="V95" s="3">
        <f>100*V92/$AD92+T95</f>
        <v/>
      </c>
      <c r="W95" s="3" t="n"/>
      <c r="X95" s="3">
        <f>100*X92/$AD92+V95</f>
        <v/>
      </c>
      <c r="Y95" s="3" t="n"/>
      <c r="Z95" s="3">
        <f>100*Z92/$AD92+X95</f>
        <v/>
      </c>
      <c r="AO95" s="3" t="n"/>
    </row>
    <row r="96" hidden="1" ht="15.75" customFormat="1" customHeight="1" s="30">
      <c r="B96" s="31" t="inlineStr">
        <is>
          <t>% cumul TV</t>
        </is>
      </c>
      <c r="C96" s="3">
        <f>(C94*$AC92+D95*$AD92)/$AE92</f>
        <v/>
      </c>
      <c r="D96" s="3" t="n"/>
      <c r="E96" s="3">
        <f>(E94*$AC92+F95*$AD92)/$AE92</f>
        <v/>
      </c>
      <c r="F96" s="3" t="n"/>
      <c r="G96" s="3">
        <f>(G94*$AC92+H95*$AD92)/$AE92</f>
        <v/>
      </c>
      <c r="H96" s="3" t="n"/>
      <c r="I96" s="3">
        <f>(I94*$AC92+J95*$AD92)/$AE92</f>
        <v/>
      </c>
      <c r="J96" s="3" t="n"/>
      <c r="K96" s="3">
        <f>(K94*$AC92+L95*$AD92)/$AE92</f>
        <v/>
      </c>
      <c r="L96" s="3" t="n"/>
      <c r="M96" s="3">
        <f>(M94*$AC92+N95*$AD92)/$AE92</f>
        <v/>
      </c>
      <c r="N96" s="3" t="n"/>
      <c r="O96" s="3">
        <f>(O94*$AC92+P95*$AD92)/$AE92</f>
        <v/>
      </c>
      <c r="P96" s="3" t="n"/>
      <c r="Q96" s="3">
        <f>(Q94*$AC92+R95*$AD92)/$AE92</f>
        <v/>
      </c>
      <c r="R96" s="3" t="n"/>
      <c r="S96" s="3">
        <f>(S94*$AC92+T95*$AD92)/$AE92</f>
        <v/>
      </c>
      <c r="T96" s="3" t="n"/>
      <c r="U96" s="3">
        <f>(U94*$AC92+V95*$AD92)/$AE92</f>
        <v/>
      </c>
      <c r="V96" s="3" t="n"/>
      <c r="W96" s="3">
        <f>(W94*$AC92+X95*$AD92)/$AE92</f>
        <v/>
      </c>
      <c r="X96" s="3" t="n"/>
      <c r="Y96" s="3">
        <f>(Y94*$AC92+Z95*$AD92)/$AE92</f>
        <v/>
      </c>
      <c r="Z96" s="3" t="n"/>
      <c r="AO96" s="3" t="n"/>
    </row>
    <row r="97" ht="15.75" customHeight="1">
      <c r="B97" s="68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</row>
    <row r="98" ht="15.75" customHeight="1">
      <c r="B98" s="69" t="inlineStr">
        <is>
          <t>CLASSIFICATION DES VITESSES PRATIQUEES</t>
        </is>
      </c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1" t="n"/>
      <c r="AA98" s="452" t="inlineStr">
        <is>
          <t>RECAPITULATIF</t>
        </is>
      </c>
      <c r="AB98" s="446" t="n"/>
      <c r="AC98" s="446" t="n"/>
      <c r="AD98" s="446" t="n"/>
      <c r="AE98" s="446" t="n"/>
      <c r="AF98" s="446" t="n"/>
      <c r="AG98" s="446" t="n"/>
      <c r="AH98" s="446" t="n"/>
      <c r="AI98" s="446" t="n"/>
      <c r="AJ98" s="446" t="n"/>
      <c r="AK98" s="446" t="n"/>
      <c r="AL98" s="446" t="n"/>
      <c r="AM98" s="449" t="n"/>
      <c r="AN98" s="72" t="n"/>
    </row>
    <row r="99" ht="15.75" customHeight="1">
      <c r="B99" s="73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74" t="inlineStr">
        <is>
          <t>Vitesse limite =</t>
        </is>
      </c>
      <c r="AD99" s="74" t="inlineStr">
        <is>
          <t>Vitesse limite =</t>
        </is>
      </c>
      <c r="AE99" s="501" t="inlineStr">
        <is>
          <t>km/h</t>
        </is>
      </c>
      <c r="AF99" s="40" t="inlineStr">
        <is>
          <t>{{VMAX}}</t>
        </is>
      </c>
      <c r="AG99" s="74" t="inlineStr">
        <is>
          <t>Page =</t>
        </is>
      </c>
      <c r="AH99" s="74" t="n">
        <v>24</v>
      </c>
      <c r="AI99" s="501" t="inlineStr">
        <is>
          <t>h</t>
        </is>
      </c>
      <c r="AL99" s="40" t="n"/>
      <c r="AM99" s="40" t="n"/>
      <c r="AN99" s="40" t="n"/>
    </row>
    <row r="100" ht="15.75" customHeight="1">
      <c r="B100" s="73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51" t="inlineStr">
        <is>
          <t>Véhicules</t>
        </is>
      </c>
      <c r="AB100" s="427" t="n"/>
      <c r="AC100" s="428" t="n"/>
      <c r="AD100" s="448" t="inlineStr">
        <is>
          <t>Débits</t>
        </is>
      </c>
      <c r="AE100" s="449" t="n"/>
      <c r="AF100" s="448" t="inlineStr">
        <is>
          <t>Vitesses</t>
        </is>
      </c>
      <c r="AG100" s="446" t="n"/>
      <c r="AH100" s="446" t="n"/>
      <c r="AI100" s="446" t="n"/>
      <c r="AJ100" s="449" t="n"/>
      <c r="AK100" s="448" t="inlineStr">
        <is>
          <t>Périodes</t>
        </is>
      </c>
      <c r="AL100" s="446" t="n"/>
      <c r="AM100" s="449" t="n"/>
      <c r="AN100" s="533" t="n"/>
    </row>
    <row r="101" ht="15.75" customHeight="1">
      <c r="B101" s="77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434" t="n"/>
      <c r="AB101" s="435" t="n"/>
      <c r="AC101" s="436" t="n"/>
      <c r="AD101" s="79" t="inlineStr">
        <is>
          <t>Total</t>
        </is>
      </c>
      <c r="AE101" s="80" t="inlineStr">
        <is>
          <t>TMH</t>
        </is>
      </c>
      <c r="AF101" s="81" t="inlineStr">
        <is>
          <t>Vmoy</t>
        </is>
      </c>
      <c r="AG101" s="82" t="inlineStr">
        <is>
          <t>V15</t>
        </is>
      </c>
      <c r="AH101" s="83" t="inlineStr">
        <is>
          <t>V50</t>
        </is>
      </c>
      <c r="AI101" s="472" t="inlineStr">
        <is>
          <t>V85</t>
        </is>
      </c>
      <c r="AJ101" s="79" t="inlineStr">
        <is>
          <t>Infrac.</t>
        </is>
      </c>
      <c r="AK101" s="85" t="n">
        <v>1</v>
      </c>
      <c r="AL101" s="85" t="n">
        <v>2</v>
      </c>
      <c r="AM101" s="86" t="n">
        <v>3</v>
      </c>
      <c r="AN101" s="87" t="n"/>
    </row>
    <row r="102" ht="15.75" customHeight="1">
      <c r="B102" s="77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426" t="inlineStr">
        <is>
          <t>Tout véhicule (TV)</t>
        </is>
      </c>
      <c r="AB102" s="427" t="n"/>
      <c r="AC102" s="428" t="n"/>
      <c r="AD102" s="88" t="n"/>
      <c r="AE102" s="89" t="n"/>
      <c r="AF102" s="481" t="n"/>
      <c r="AG102" s="91" t="n"/>
      <c r="AH102" s="92" t="n"/>
      <c r="AI102" s="513" t="n"/>
      <c r="AJ102" s="94" t="n"/>
      <c r="AK102" s="32" t="n"/>
      <c r="AL102" s="32" t="n"/>
      <c r="AM102" s="95" t="n"/>
    </row>
    <row r="103" ht="15.75" customFormat="1" customHeight="1" s="96">
      <c r="B103" s="97" t="n"/>
      <c r="C103" s="98" t="n"/>
      <c r="D103" s="98" t="n"/>
      <c r="E103" s="98" t="n"/>
      <c r="F103" s="98" t="n"/>
      <c r="G103" s="98" t="n"/>
      <c r="H103" s="98" t="n"/>
      <c r="I103" s="98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9" t="n"/>
      <c r="AB103" s="100" t="n"/>
      <c r="AC103" s="101" t="n"/>
      <c r="AD103" s="371" t="n"/>
      <c r="AE103" s="102" t="n"/>
      <c r="AF103" s="103" t="n"/>
      <c r="AG103" s="104" t="n"/>
      <c r="AH103" s="105" t="n"/>
      <c r="AI103" s="106" t="n"/>
      <c r="AJ103" s="376" t="n"/>
      <c r="AK103" s="385" t="n"/>
      <c r="AL103" s="386" t="n"/>
      <c r="AM103" s="387" t="n"/>
      <c r="AO103" s="107" t="n"/>
      <c r="AP103" s="108" t="n"/>
      <c r="AQ103" s="108" t="n"/>
      <c r="AR103" s="108" t="n"/>
      <c r="AS103" s="108" t="n"/>
    </row>
    <row r="104" ht="15.75" customHeight="1">
      <c r="B104" s="77" t="n"/>
      <c r="C104" s="78" t="n"/>
      <c r="D104" s="78" t="n"/>
      <c r="E104" s="78" t="n"/>
      <c r="F104" s="78" t="n"/>
      <c r="G104" s="78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437" t="inlineStr">
        <is>
          <t>Véhicules légers (VL)</t>
        </is>
      </c>
      <c r="AB104" s="427" t="n"/>
      <c r="AC104" s="428" t="n"/>
      <c r="AD104" s="213" t="n"/>
      <c r="AE104" s="214" t="n"/>
      <c r="AF104" s="215" t="n"/>
      <c r="AG104" s="216" t="n"/>
      <c r="AH104" s="217" t="n"/>
      <c r="AI104" s="218" t="n"/>
      <c r="AJ104" s="219" t="n"/>
      <c r="AK104" s="220" t="n"/>
      <c r="AL104" s="220" t="n"/>
      <c r="AM104" s="221" t="n"/>
    </row>
    <row r="105" ht="15.75" customFormat="1" customHeight="1" s="96">
      <c r="B105" s="97" t="n"/>
      <c r="C105" s="98" t="n"/>
      <c r="D105" s="98" t="n"/>
      <c r="E105" s="98" t="n"/>
      <c r="F105" s="98" t="n"/>
      <c r="G105" s="98" t="n"/>
      <c r="H105" s="98" t="n"/>
      <c r="I105" s="98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222" t="n"/>
      <c r="AB105" s="223" t="n"/>
      <c r="AC105" s="224" t="n"/>
      <c r="AD105" s="381" t="n"/>
      <c r="AE105" s="225" t="n"/>
      <c r="AF105" s="420" t="n"/>
      <c r="AG105" s="104" t="n"/>
      <c r="AH105" s="105" t="n"/>
      <c r="AI105" s="106" t="n"/>
      <c r="AJ105" s="384" t="n"/>
      <c r="AK105" s="402" t="n"/>
      <c r="AL105" s="401" t="n"/>
      <c r="AM105" s="400" t="n"/>
      <c r="AO105" s="107" t="n"/>
      <c r="AP105" s="108" t="n"/>
      <c r="AQ105" s="108" t="n"/>
      <c r="AR105" s="108" t="n"/>
      <c r="AS105" s="108" t="n"/>
    </row>
    <row r="106" ht="15.75" customHeight="1">
      <c r="B106" s="77" t="n"/>
      <c r="C106" s="78" t="n"/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429" t="inlineStr">
        <is>
          <t>Poids lourds (PL)</t>
        </is>
      </c>
      <c r="AB106" s="427" t="n"/>
      <c r="AC106" s="428" t="n"/>
      <c r="AD106" s="226" t="n"/>
      <c r="AE106" s="227" t="n"/>
      <c r="AF106" s="228" t="n"/>
      <c r="AG106" s="229" t="n"/>
      <c r="AH106" s="230" t="n"/>
      <c r="AI106" s="231" t="n"/>
      <c r="AJ106" s="232" t="n"/>
      <c r="AK106" s="233" t="n"/>
      <c r="AL106" s="233" t="n"/>
      <c r="AM106" s="234" t="n"/>
    </row>
    <row r="107" ht="15.75" customFormat="1" customHeight="1" s="96">
      <c r="B107" s="97" t="n"/>
      <c r="C107" s="98" t="n"/>
      <c r="D107" s="98" t="n"/>
      <c r="E107" s="98" t="n"/>
      <c r="F107" s="98" t="n"/>
      <c r="G107" s="98" t="n"/>
      <c r="H107" s="98" t="n"/>
      <c r="I107" s="98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235" t="n"/>
      <c r="AB107" s="236" t="n"/>
      <c r="AC107" s="237" t="n"/>
      <c r="AD107" s="382">
        <f>AD93</f>
        <v/>
      </c>
      <c r="AE107" s="238" t="n"/>
      <c r="AF107" s="421" t="inlineStr">
        <is>
          <t>km/h</t>
        </is>
      </c>
      <c r="AG107" s="138">
        <f>SUMPRODUCT(MATCH(1,--($C95:$Z95&gt;15),0))</f>
        <v/>
      </c>
      <c r="AH107" s="197">
        <f>SUMPRODUCT(MATCH(1,--($C95:$Z95&gt;50),0))</f>
        <v/>
      </c>
      <c r="AI107" s="198">
        <f>SUMPRODUCT(MATCH(1,--($C95:$Z95&gt;85),0))</f>
        <v/>
      </c>
      <c r="AJ107" s="383">
        <f>AJ106/AD106</f>
        <v/>
      </c>
      <c r="AK107" s="403">
        <f>AK106/$AD106</f>
        <v/>
      </c>
      <c r="AL107" s="405">
        <f>AL106/$AD106</f>
        <v/>
      </c>
      <c r="AM107" s="404">
        <f>AM106/$AD106</f>
        <v/>
      </c>
      <c r="AO107" s="107" t="n"/>
      <c r="AP107" s="108" t="n"/>
      <c r="AQ107" s="108" t="n"/>
      <c r="AR107" s="108" t="n"/>
      <c r="AS107" s="108" t="n"/>
    </row>
    <row r="108" ht="15.75" customHeight="1">
      <c r="B108" s="77" t="n"/>
      <c r="C108" s="78" t="n"/>
      <c r="D108" s="78" t="n"/>
      <c r="E108" s="78" t="n"/>
      <c r="F108" s="78" t="n"/>
      <c r="G108" s="78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B108" s="141" t="n"/>
      <c r="AC108" s="141" t="n"/>
      <c r="AD108" s="142" t="n"/>
      <c r="AE108" s="143" t="n"/>
      <c r="AF108" s="143" t="n"/>
      <c r="AG108" s="143" t="n"/>
      <c r="AH108" s="143" t="n"/>
      <c r="AI108" s="438" t="inlineStr">
        <is>
          <t>Période 1:</t>
        </is>
      </c>
      <c r="AK108" s="316" t="inlineStr">
        <is>
          <t>{{P1_START}}</t>
        </is>
      </c>
      <c r="AL108" s="425" t="inlineStr">
        <is>
          <t>à</t>
        </is>
      </c>
      <c r="AM108" s="316" t="inlineStr">
        <is>
          <t>{{P1_END}}</t>
        </is>
      </c>
      <c r="AN108" s="144" t="n"/>
    </row>
    <row r="109" ht="15.75" customHeight="1">
      <c r="B109" s="77" t="n"/>
      <c r="C109" s="78" t="n"/>
      <c r="D109" s="78" t="n"/>
      <c r="E109" s="78" t="n"/>
      <c r="F109" s="78" t="n"/>
      <c r="G109" s="78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B109" s="145" t="n"/>
      <c r="AC109" s="145" t="n"/>
      <c r="AD109" s="146" t="n"/>
      <c r="AE109" s="147" t="n"/>
      <c r="AF109" s="147" t="n"/>
      <c r="AG109" s="147" t="n"/>
      <c r="AH109" s="147" t="n"/>
      <c r="AI109" s="438" t="inlineStr">
        <is>
          <t>Période 2:</t>
        </is>
      </c>
      <c r="AK109" s="316" t="inlineStr">
        <is>
          <t>{{P2_START}}</t>
        </is>
      </c>
      <c r="AL109" s="425" t="inlineStr">
        <is>
          <t>à</t>
        </is>
      </c>
      <c r="AM109" s="316" t="inlineStr">
        <is>
          <t>{{P2_END}}</t>
        </is>
      </c>
      <c r="AN109" s="144" t="n"/>
    </row>
    <row r="110" ht="15.75" customHeight="1">
      <c r="B110" s="77" t="n"/>
      <c r="C110" s="78" t="n"/>
      <c r="D110" s="78" t="n"/>
      <c r="E110" s="78" t="n"/>
      <c r="F110" s="78" t="n"/>
      <c r="G110" s="78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B110" s="148" t="n"/>
      <c r="AC110" s="148" t="n"/>
      <c r="AD110" s="146" t="n"/>
      <c r="AE110" s="147" t="n"/>
      <c r="AF110" s="147" t="n"/>
      <c r="AG110" s="147" t="n"/>
      <c r="AH110" s="147" t="n"/>
      <c r="AI110" s="438" t="inlineStr">
        <is>
          <t>Période 3:</t>
        </is>
      </c>
      <c r="AK110" s="316" t="inlineStr">
        <is>
          <t>{{P3_START}}</t>
        </is>
      </c>
      <c r="AL110" s="425" t="inlineStr">
        <is>
          <t>à</t>
        </is>
      </c>
      <c r="AM110" s="316" t="inlineStr">
        <is>
          <t>{{P3_END}}</t>
        </is>
      </c>
      <c r="AN110" s="144" t="n"/>
    </row>
    <row r="111" ht="15.75" customHeight="1">
      <c r="B111" s="77" t="n"/>
      <c r="C111" s="78" t="n"/>
      <c r="D111" s="78" t="n"/>
      <c r="E111" s="78" t="n"/>
      <c r="F111" s="78" t="n"/>
      <c r="G111" s="78" t="n"/>
      <c r="H111" s="78" t="n"/>
      <c r="I111" s="78" t="n"/>
      <c r="J111" s="78" t="n"/>
      <c r="K111" s="78" t="n"/>
      <c r="L111" s="78" t="n"/>
      <c r="M111" s="78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B111" s="149" t="n"/>
      <c r="AC111" s="74" t="n"/>
      <c r="AD111" s="150" t="n"/>
      <c r="AE111" s="150" t="n"/>
      <c r="AF111" s="149" t="n"/>
      <c r="AG111" s="150" t="n"/>
      <c r="AH111" s="150" t="n"/>
      <c r="AI111" s="151" t="n"/>
      <c r="AJ111" s="151" t="n"/>
      <c r="AK111" s="151" t="n"/>
      <c r="AL111" s="151" t="n"/>
      <c r="AM111" s="151" t="n"/>
      <c r="AN111" s="151" t="n"/>
    </row>
    <row r="112" ht="15.75" customHeight="1">
      <c r="B112" s="77" t="n"/>
      <c r="C112" s="78" t="n"/>
      <c r="D112" s="78" t="n"/>
      <c r="E112" s="78" t="n"/>
      <c r="F112" s="78" t="n"/>
      <c r="G112" s="78" t="n"/>
      <c r="H112" s="78" t="n"/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40" t="n"/>
      <c r="AB112" s="40" t="n"/>
      <c r="AC112" s="40" t="n"/>
      <c r="AD112" s="40" t="n"/>
      <c r="AE112" s="40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</row>
    <row r="113" ht="15.75" customHeight="1"/>
    <row r="114" ht="15.75" customHeight="1">
      <c r="B114" s="5" t="n"/>
      <c r="C114" s="6" t="n"/>
      <c r="D114" s="6" t="n"/>
      <c r="E114" s="6" t="n"/>
      <c r="F114" s="7" t="n"/>
      <c r="G114" s="445" t="inlineStr">
        <is>
          <t>MOYENNE DE LA PERIODE DE RELEVE</t>
        </is>
      </c>
      <c r="H114" s="446" t="n"/>
      <c r="I114" s="446" t="n"/>
      <c r="J114" s="446" t="n"/>
      <c r="K114" s="446" t="n"/>
      <c r="L114" s="446" t="n"/>
      <c r="M114" s="446" t="n"/>
      <c r="N114" s="446" t="n"/>
      <c r="O114" s="446" t="n"/>
      <c r="P114" s="446" t="n"/>
      <c r="Q114" s="446" t="n"/>
      <c r="R114" s="446" t="n"/>
      <c r="S114" s="446" t="n"/>
      <c r="T114" s="446" t="n"/>
      <c r="U114" s="446" t="n"/>
      <c r="V114" s="446" t="n"/>
      <c r="W114" s="446" t="n"/>
      <c r="X114" s="446" t="n"/>
      <c r="Y114" s="446" t="n"/>
      <c r="Z114" s="446" t="n"/>
      <c r="AA114" s="446" t="n"/>
      <c r="AB114" s="446" t="n"/>
      <c r="AC114" s="446" t="n"/>
      <c r="AD114" s="446" t="n"/>
      <c r="AE114" s="446" t="n"/>
      <c r="AF114" s="446" t="n"/>
      <c r="AG114" s="8" t="n"/>
      <c r="AH114" s="8" t="n"/>
      <c r="AI114" s="8" t="n"/>
      <c r="AJ114" s="8" t="n"/>
      <c r="AK114" s="8" t="n"/>
      <c r="AL114" s="8" t="n"/>
      <c r="AM114" s="9" t="n"/>
      <c r="AN114" s="10" t="n"/>
    </row>
    <row r="115" ht="15.75" customHeight="1">
      <c r="B115" s="11" t="n"/>
      <c r="C115" s="12" t="n"/>
      <c r="D115" s="12" t="n"/>
      <c r="E115" s="12" t="n"/>
      <c r="F115" s="13" t="n"/>
      <c r="G115" s="430" t="inlineStr">
        <is>
          <t>SENS2</t>
        </is>
      </c>
      <c r="H115" s="427" t="n"/>
      <c r="I115" s="427" t="n"/>
      <c r="J115" s="428" t="n"/>
      <c r="K115" s="444" t="inlineStr">
        <is>
          <t>Sens</t>
        </is>
      </c>
      <c r="L115" s="440" t="n">
        <v>2</v>
      </c>
      <c r="M115" s="447" t="inlineStr">
        <is>
          <t>Voie</t>
        </is>
      </c>
      <c r="N115" s="440" t="n">
        <v>1</v>
      </c>
      <c r="O115" s="14" t="n"/>
      <c r="P115" s="15" t="n"/>
      <c r="Q115" s="441" t="inlineStr">
        <is>
          <t>{{SECT_INFO}}</t>
        </is>
      </c>
      <c r="R115" s="427" t="n"/>
      <c r="S115" s="427" t="n"/>
      <c r="T115" s="427" t="n"/>
      <c r="U115" s="427" t="n"/>
      <c r="V115" s="427" t="n"/>
      <c r="W115" s="427" t="n"/>
      <c r="X115" s="427" t="n"/>
      <c r="Y115" s="428" t="n"/>
      <c r="Z115" s="441" t="inlineStr">
        <is>
          <t>{{SURVEY_PERIOD}}</t>
        </is>
      </c>
      <c r="AA115" s="427" t="n"/>
      <c r="AB115" s="427" t="n"/>
      <c r="AC115" s="427" t="n"/>
      <c r="AD115" s="427" t="n"/>
      <c r="AE115" s="427" t="n"/>
      <c r="AF115" s="428" t="n"/>
      <c r="AG115" s="441" t="inlineStr">
        <is>
          <t>Mode 4 / Seq = 60mn</t>
        </is>
      </c>
      <c r="AH115" s="427" t="n"/>
      <c r="AI115" s="427" t="n"/>
      <c r="AJ115" s="427" t="n"/>
      <c r="AK115" s="427" t="n"/>
      <c r="AL115" s="427" t="n"/>
      <c r="AM115" s="428" t="n"/>
      <c r="AN115" s="16" t="n"/>
    </row>
    <row r="116" ht="15.75" customHeight="1">
      <c r="B116" s="11" t="n"/>
      <c r="C116" s="12" t="n"/>
      <c r="D116" s="12" t="n"/>
      <c r="E116" s="12" t="n"/>
      <c r="F116" s="13" t="n"/>
      <c r="G116" s="431" t="n"/>
      <c r="J116" s="433" t="n"/>
      <c r="K116" s="434" t="n"/>
      <c r="L116" s="435" t="n"/>
      <c r="M116" s="435" t="n"/>
      <c r="N116" s="435" t="n"/>
      <c r="O116" s="17" t="n"/>
      <c r="P116" s="18" t="n"/>
      <c r="Q116" s="434" t="n"/>
      <c r="R116" s="435" t="n"/>
      <c r="S116" s="435" t="n"/>
      <c r="T116" s="435" t="n"/>
      <c r="U116" s="435" t="n"/>
      <c r="V116" s="435" t="n"/>
      <c r="W116" s="435" t="n"/>
      <c r="X116" s="435" t="n"/>
      <c r="Y116" s="436" t="n"/>
      <c r="Z116" s="434" t="n"/>
      <c r="AA116" s="435" t="n"/>
      <c r="AB116" s="435" t="n"/>
      <c r="AC116" s="435" t="n"/>
      <c r="AD116" s="435" t="n"/>
      <c r="AE116" s="435" t="n"/>
      <c r="AF116" s="436" t="n"/>
      <c r="AG116" s="434" t="n"/>
      <c r="AH116" s="435" t="n"/>
      <c r="AI116" s="435" t="n"/>
      <c r="AJ116" s="435" t="n"/>
      <c r="AK116" s="435" t="n"/>
      <c r="AL116" s="435" t="n"/>
      <c r="AM116" s="436" t="n"/>
      <c r="AN116" s="16" t="n"/>
    </row>
    <row r="117" ht="15.75" customHeight="1">
      <c r="B117" s="11" t="n"/>
      <c r="C117" s="12" t="n"/>
      <c r="D117" s="12" t="n"/>
      <c r="E117" s="12" t="n"/>
      <c r="F117" s="13" t="n"/>
      <c r="G117" s="431" t="n"/>
      <c r="J117" s="433" t="n"/>
      <c r="K117" s="443" t="inlineStr">
        <is>
          <t>{{LOCATION}}</t>
        </is>
      </c>
      <c r="L117" s="427" t="n"/>
      <c r="M117" s="427" t="n"/>
      <c r="N117" s="427" t="n"/>
      <c r="O117" s="427" t="n"/>
      <c r="P117" s="427" t="n"/>
      <c r="Q117" s="427" t="n"/>
      <c r="R117" s="427" t="n"/>
      <c r="S117" s="427" t="n"/>
      <c r="T117" s="427" t="n"/>
      <c r="U117" s="427" t="n"/>
      <c r="V117" s="427" t="n"/>
      <c r="W117" s="427" t="n"/>
      <c r="X117" s="427" t="n"/>
      <c r="Y117" s="427" t="n"/>
      <c r="Z117" s="427" t="n"/>
      <c r="AA117" s="427" t="n"/>
      <c r="AB117" s="427" t="n"/>
      <c r="AC117" s="427" t="n"/>
      <c r="AD117" s="427" t="n"/>
      <c r="AE117" s="427" t="n"/>
      <c r="AF117" s="427" t="n"/>
      <c r="AG117" s="427" t="n"/>
      <c r="AH117" s="427" t="n"/>
      <c r="AI117" s="427" t="n"/>
      <c r="AJ117" s="447" t="inlineStr">
        <is>
          <t>Page</t>
        </is>
      </c>
      <c r="AK117" s="442" t="inlineStr">
        <is>
          <t>-</t>
        </is>
      </c>
      <c r="AL117" s="19" t="n"/>
      <c r="AM117" s="20" t="n"/>
      <c r="AN117" s="21" t="n"/>
    </row>
    <row r="118" ht="15.75" customHeight="1">
      <c r="B118" s="22" t="n"/>
      <c r="C118" s="23" t="n"/>
      <c r="D118" s="23" t="n"/>
      <c r="E118" s="23" t="n"/>
      <c r="F118" s="24" t="n"/>
      <c r="G118" s="434" t="n"/>
      <c r="H118" s="435" t="n"/>
      <c r="I118" s="435" t="n"/>
      <c r="J118" s="436" t="n"/>
      <c r="K118" s="434" t="n"/>
      <c r="L118" s="435" t="n"/>
      <c r="M118" s="435" t="n"/>
      <c r="N118" s="435" t="n"/>
      <c r="O118" s="435" t="n"/>
      <c r="P118" s="435" t="n"/>
      <c r="Q118" s="435" t="n"/>
      <c r="R118" s="435" t="n"/>
      <c r="S118" s="435" t="n"/>
      <c r="T118" s="435" t="n"/>
      <c r="U118" s="435" t="n"/>
      <c r="V118" s="435" t="n"/>
      <c r="W118" s="435" t="n"/>
      <c r="X118" s="435" t="n"/>
      <c r="Y118" s="435" t="n"/>
      <c r="Z118" s="435" t="n"/>
      <c r="AA118" s="435" t="n"/>
      <c r="AB118" s="435" t="n"/>
      <c r="AC118" s="435" t="n"/>
      <c r="AD118" s="435" t="n"/>
      <c r="AE118" s="435" t="n"/>
      <c r="AF118" s="435" t="n"/>
      <c r="AG118" s="435" t="n"/>
      <c r="AH118" s="435" t="n"/>
      <c r="AI118" s="435" t="n"/>
      <c r="AJ118" s="435" t="n"/>
      <c r="AK118" s="435" t="n"/>
      <c r="AL118" s="25" t="n"/>
      <c r="AM118" s="26" t="n"/>
    </row>
    <row r="119" ht="15.75" customFormat="1" customHeight="1" s="27">
      <c r="B119" s="28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O119" s="3" t="n"/>
      <c r="AP119" s="4" t="n"/>
      <c r="AQ119" s="4" t="n"/>
      <c r="AR119" s="4" t="n"/>
      <c r="AS119" s="4" t="n"/>
    </row>
    <row r="120" hidden="1" ht="15.75" customFormat="1" customHeight="1" s="30">
      <c r="B120" s="31" t="inlineStr">
        <is>
          <t>Vitesses</t>
        </is>
      </c>
      <c r="C120" s="31" t="n">
        <v>0</v>
      </c>
      <c r="D120" s="31" t="n">
        <v>20</v>
      </c>
      <c r="E120" s="31" t="n">
        <v>20</v>
      </c>
      <c r="F120" s="31" t="n">
        <v>30</v>
      </c>
      <c r="G120" s="31" t="n">
        <v>30</v>
      </c>
      <c r="H120" s="31" t="n">
        <v>40</v>
      </c>
      <c r="I120" s="31" t="n">
        <v>40</v>
      </c>
      <c r="J120" s="31" t="n">
        <v>50</v>
      </c>
      <c r="K120" s="31" t="n">
        <v>50</v>
      </c>
      <c r="L120" s="31" t="n">
        <v>60</v>
      </c>
      <c r="M120" s="31" t="n">
        <v>60</v>
      </c>
      <c r="N120" s="31" t="n">
        <v>70</v>
      </c>
      <c r="O120" s="31" t="n">
        <v>70</v>
      </c>
      <c r="P120" s="31" t="n">
        <v>80</v>
      </c>
      <c r="Q120" s="31" t="n">
        <v>80</v>
      </c>
      <c r="R120" s="31" t="n">
        <v>90</v>
      </c>
      <c r="S120" s="31" t="n">
        <v>90</v>
      </c>
      <c r="T120" s="31" t="n">
        <v>100</v>
      </c>
      <c r="U120" s="31" t="n">
        <v>100</v>
      </c>
      <c r="V120" s="31" t="n">
        <v>110</v>
      </c>
      <c r="W120" s="31" t="n">
        <v>110</v>
      </c>
      <c r="X120" s="31" t="n">
        <v>120</v>
      </c>
      <c r="Y120" s="31" t="n">
        <v>120</v>
      </c>
      <c r="Z120" s="31" t="n">
        <v>130</v>
      </c>
      <c r="AO120" s="3" t="n"/>
    </row>
    <row r="121" ht="15.75" customHeight="1">
      <c r="B121" s="450" t="n"/>
      <c r="C121" s="32" t="n"/>
      <c r="D121" s="32" t="inlineStr">
        <is>
          <t>&lt;20</t>
        </is>
      </c>
      <c r="E121" s="32" t="n"/>
      <c r="F121" s="32" t="inlineStr">
        <is>
          <t>20 - 30</t>
        </is>
      </c>
      <c r="G121" s="32" t="n"/>
      <c r="H121" s="32" t="inlineStr">
        <is>
          <t>30 - 40</t>
        </is>
      </c>
      <c r="I121" s="32" t="n"/>
      <c r="J121" s="32" t="inlineStr">
        <is>
          <t>40 - 50</t>
        </is>
      </c>
      <c r="K121" s="32" t="n"/>
      <c r="L121" s="32" t="inlineStr">
        <is>
          <t>50 - 60</t>
        </is>
      </c>
      <c r="M121" s="32" t="n"/>
      <c r="N121" s="32" t="inlineStr">
        <is>
          <t>60 - 70</t>
        </is>
      </c>
      <c r="O121" s="32" t="n"/>
      <c r="P121" s="32" t="inlineStr">
        <is>
          <t>70 - 80</t>
        </is>
      </c>
      <c r="Q121" s="32" t="n"/>
      <c r="R121" s="32" t="inlineStr">
        <is>
          <t>80 - 90</t>
        </is>
      </c>
      <c r="S121" s="32" t="n"/>
      <c r="T121" s="32" t="inlineStr">
        <is>
          <t>90 - 100</t>
        </is>
      </c>
      <c r="U121" s="32" t="n"/>
      <c r="V121" s="32" t="inlineStr">
        <is>
          <t>100 - 110</t>
        </is>
      </c>
      <c r="W121" s="32" t="n"/>
      <c r="X121" s="32" t="inlineStr">
        <is>
          <t>110 - 120</t>
        </is>
      </c>
      <c r="Y121" s="32" t="n"/>
      <c r="Z121" s="32" t="inlineStr">
        <is>
          <t>&gt;120</t>
        </is>
      </c>
      <c r="AA121" s="33" t="n"/>
      <c r="AB121" s="34" t="inlineStr">
        <is>
          <t>Vmoy(km/h)</t>
        </is>
      </c>
      <c r="AC121" s="33" t="n"/>
      <c r="AD121" s="35" t="inlineStr">
        <is>
          <t xml:space="preserve">     Débit</t>
        </is>
      </c>
      <c r="AE121" s="34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</row>
    <row r="122" ht="15.75" customHeight="1">
      <c r="B122" s="434" t="n"/>
      <c r="C122" s="37" t="inlineStr">
        <is>
          <t>VL</t>
        </is>
      </c>
      <c r="D122" s="37" t="inlineStr">
        <is>
          <t>PL</t>
        </is>
      </c>
      <c r="E122" s="37" t="inlineStr">
        <is>
          <t>VL</t>
        </is>
      </c>
      <c r="F122" s="37" t="inlineStr">
        <is>
          <t>PL</t>
        </is>
      </c>
      <c r="G122" s="37" t="inlineStr">
        <is>
          <t>VL</t>
        </is>
      </c>
      <c r="H122" s="37" t="inlineStr">
        <is>
          <t>PL</t>
        </is>
      </c>
      <c r="I122" s="37" t="inlineStr">
        <is>
          <t>VL</t>
        </is>
      </c>
      <c r="J122" s="37" t="inlineStr">
        <is>
          <t>PL</t>
        </is>
      </c>
      <c r="K122" s="37" t="inlineStr">
        <is>
          <t>VL</t>
        </is>
      </c>
      <c r="L122" s="37" t="inlineStr">
        <is>
          <t>PL</t>
        </is>
      </c>
      <c r="M122" s="37" t="inlineStr">
        <is>
          <t>VL</t>
        </is>
      </c>
      <c r="N122" s="37" t="inlineStr">
        <is>
          <t>PL</t>
        </is>
      </c>
      <c r="O122" s="37" t="inlineStr">
        <is>
          <t>VL</t>
        </is>
      </c>
      <c r="P122" s="37" t="inlineStr">
        <is>
          <t>PL</t>
        </is>
      </c>
      <c r="Q122" s="37" t="inlineStr">
        <is>
          <t>VL</t>
        </is>
      </c>
      <c r="R122" s="37" t="inlineStr">
        <is>
          <t>PL</t>
        </is>
      </c>
      <c r="S122" s="37" t="inlineStr">
        <is>
          <t>VL</t>
        </is>
      </c>
      <c r="T122" s="37" t="inlineStr">
        <is>
          <t>PL</t>
        </is>
      </c>
      <c r="U122" s="37" t="inlineStr">
        <is>
          <t>VL</t>
        </is>
      </c>
      <c r="V122" s="37" t="inlineStr">
        <is>
          <t>PL</t>
        </is>
      </c>
      <c r="W122" s="37" t="inlineStr">
        <is>
          <t>VL</t>
        </is>
      </c>
      <c r="X122" s="37" t="inlineStr">
        <is>
          <t>PL</t>
        </is>
      </c>
      <c r="Y122" s="37" t="inlineStr">
        <is>
          <t>VL</t>
        </is>
      </c>
      <c r="Z122" s="37" t="inlineStr">
        <is>
          <t>PL</t>
        </is>
      </c>
      <c r="AA122" s="38" t="inlineStr">
        <is>
          <t>VL</t>
        </is>
      </c>
      <c r="AB122" s="39" t="inlineStr">
        <is>
          <t>PL</t>
        </is>
      </c>
      <c r="AC122" s="38" t="inlineStr">
        <is>
          <t>VL</t>
        </is>
      </c>
      <c r="AD122" s="37" t="inlineStr">
        <is>
          <t>PL</t>
        </is>
      </c>
      <c r="AE122" s="39" t="inlineStr">
        <is>
          <t>TV</t>
        </is>
      </c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</row>
    <row r="123" ht="15.75" customHeight="1">
      <c r="B123" s="41" t="inlineStr">
        <is>
          <t>0h - 1h</t>
        </is>
      </c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200">
        <f>IF(AC123=0,"",(C123*(C$8+D$8)/2+E123*(E$8+F$8)/2+G123*(G$8+H$8)/2+I123*(I$8+J$8)/2+K123*(K$8+L$8)/2+M123*(M$8+N$8)/2+O123*(O$8+P$8)/2+Q123*(Q$8+R$8)/2+S123*(S$8+T$8)/2+U123*(U$8+V$8)/2+W123*(W$8+X$8)/2+Y123*(Y$8+Z$8)/2)/AC123)</f>
        <v/>
      </c>
      <c r="AB123" s="201">
        <f>IF(AD123=0,"",(D123*(D$8+C$8)/2+F123*(F$8+E$8)/2+H123*(H$8+G$8)/2+J123*(J$8+I$8)/2+L123*(L$8+K$8)/2+N123*(N$8+M$8)/2+P123*(P$8+O$8)/2+R123*(R$8+Q$8)/2+T123*(T$8+S$8)/2+V123*(V$8+U$8)/2+X123*(X$8+W$8)/2+Z123*(Z$8+Y$8)/2)/AD123)</f>
        <v/>
      </c>
      <c r="AC123" s="202">
        <f>SUM(C123,E123,G123,I123,K123,M123,O123,Q123,S123,U123,W123,Y123)</f>
        <v/>
      </c>
      <c r="AD123" s="203">
        <f>SUM(D123,F123,H123,J123,L123,N123,P123,R123,T123,V123,X123,Z123)</f>
        <v/>
      </c>
      <c r="AE123" s="47">
        <f>AC123+AD123</f>
        <v/>
      </c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8">
        <f>TIME(HOUR(AP123),MINUTE(AP123),0)</f>
        <v/>
      </c>
      <c r="AP123" s="48">
        <f>#REF!</f>
        <v/>
      </c>
    </row>
    <row r="124" ht="15.75" customHeight="1">
      <c r="B124" s="41" t="inlineStr">
        <is>
          <t>1h - 2h</t>
        </is>
      </c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200">
        <f>IF(AC124=0,"",(C124*(C$8+D$8)/2+E124*(E$8+F$8)/2+G124*(G$8+H$8)/2+I124*(I$8+J$8)/2+K124*(K$8+L$8)/2+M124*(M$8+N$8)/2+O124*(O$8+P$8)/2+Q124*(Q$8+R$8)/2+S124*(S$8+T$8)/2+U124*(U$8+V$8)/2+W124*(W$8+X$8)/2+Y124*(Y$8+Z$8)/2)/AC124)</f>
        <v/>
      </c>
      <c r="AB124" s="201">
        <f>IF(AD124=0,"",(D124*(D$8+C$8)/2+F124*(F$8+E$8)/2+H124*(H$8+G$8)/2+J124*(J$8+I$8)/2+L124*(L$8+K$8)/2+N124*(N$8+M$8)/2+P124*(P$8+O$8)/2+R124*(R$8+Q$8)/2+T124*(T$8+S$8)/2+V124*(V$8+U$8)/2+X124*(X$8+W$8)/2+Z124*(Z$8+Y$8)/2)/AD124)</f>
        <v/>
      </c>
      <c r="AC124" s="202">
        <f>SUM(C124,E124,G124,I124,K124,M124,O124,Q124,S124,U124,W124,Y124)</f>
        <v/>
      </c>
      <c r="AD124" s="203">
        <f>SUM(D124,F124,H124,J124,L124,N124,P124,R124,T124,V124,X124,Z124)</f>
        <v/>
      </c>
      <c r="AE124" s="47">
        <f>AC124+AD124</f>
        <v/>
      </c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8">
        <f>AO123+TIME(0,60*$AH$43/24,0)</f>
        <v/>
      </c>
      <c r="AP124" s="48">
        <f>AP123+TIME(0,60*$AH$43/24,0)</f>
        <v/>
      </c>
    </row>
    <row r="125" ht="15.75" customHeight="1">
      <c r="B125" s="41" t="inlineStr">
        <is>
          <t>2h - 3h</t>
        </is>
      </c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200">
        <f>IF(AC125=0,"",(C125*(C$8+D$8)/2+E125*(E$8+F$8)/2+G125*(G$8+H$8)/2+I125*(I$8+J$8)/2+K125*(K$8+L$8)/2+M125*(M$8+N$8)/2+O125*(O$8+P$8)/2+Q125*(Q$8+R$8)/2+S125*(S$8+T$8)/2+U125*(U$8+V$8)/2+W125*(W$8+X$8)/2+Y125*(Y$8+Z$8)/2)/AC125)</f>
        <v/>
      </c>
      <c r="AB125" s="201">
        <f>IF(AD125=0,"",(D125*(D$8+C$8)/2+F125*(F$8+E$8)/2+H125*(H$8+G$8)/2+J125*(J$8+I$8)/2+L125*(L$8+K$8)/2+N125*(N$8+M$8)/2+P125*(P$8+O$8)/2+R125*(R$8+Q$8)/2+T125*(T$8+S$8)/2+V125*(V$8+U$8)/2+X125*(X$8+W$8)/2+Z125*(Z$8+Y$8)/2)/AD125)</f>
        <v/>
      </c>
      <c r="AC125" s="202">
        <f>SUM(C125,E125,G125,I125,K125,M125,O125,Q125,S125,U125,W125,Y125)</f>
        <v/>
      </c>
      <c r="AD125" s="203">
        <f>SUM(D125,F125,H125,J125,L125,N125,P125,R125,T125,V125,X125,Z125)</f>
        <v/>
      </c>
      <c r="AE125" s="47">
        <f>AC125+AD125</f>
        <v/>
      </c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8">
        <f>AO124+TIME(0,60*$AH$43/24,0)</f>
        <v/>
      </c>
      <c r="AP125" s="48">
        <f>AP124+TIME(0,60*$AH$43/24,0)</f>
        <v/>
      </c>
    </row>
    <row r="126" ht="15.75" customHeight="1">
      <c r="B126" s="41" t="inlineStr">
        <is>
          <t>3h - 4h</t>
        </is>
      </c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200">
        <f>IF(AC126=0,"",(C126*(C$8+D$8)/2+E126*(E$8+F$8)/2+G126*(G$8+H$8)/2+I126*(I$8+J$8)/2+K126*(K$8+L$8)/2+M126*(M$8+N$8)/2+O126*(O$8+P$8)/2+Q126*(Q$8+R$8)/2+S126*(S$8+T$8)/2+U126*(U$8+V$8)/2+W126*(W$8+X$8)/2+Y126*(Y$8+Z$8)/2)/AC126)</f>
        <v/>
      </c>
      <c r="AB126" s="201">
        <f>IF(AD126=0,"",(D126*(D$8+C$8)/2+F126*(F$8+E$8)/2+H126*(H$8+G$8)/2+J126*(J$8+I$8)/2+L126*(L$8+K$8)/2+N126*(N$8+M$8)/2+P126*(P$8+O$8)/2+R126*(R$8+Q$8)/2+T126*(T$8+S$8)/2+V126*(V$8+U$8)/2+X126*(X$8+W$8)/2+Z126*(Z$8+Y$8)/2)/AD126)</f>
        <v/>
      </c>
      <c r="AC126" s="202">
        <f>SUM(C126,E126,G126,I126,K126,M126,O126,Q126,S126,U126,W126,Y126)</f>
        <v/>
      </c>
      <c r="AD126" s="203">
        <f>SUM(D126,F126,H126,J126,L126,N126,P126,R126,T126,V126,X126,Z126)</f>
        <v/>
      </c>
      <c r="AE126" s="47">
        <f>AC126+AD126</f>
        <v/>
      </c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8">
        <f>AO125+TIME(0,60*$AH$43/24,0)</f>
        <v/>
      </c>
      <c r="AP126" s="48">
        <f>AP125+TIME(0,60*$AH$43/24,0)</f>
        <v/>
      </c>
    </row>
    <row r="127" ht="15.75" customHeight="1">
      <c r="B127" s="41" t="inlineStr">
        <is>
          <t>4h - 5h</t>
        </is>
      </c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200">
        <f>IF(AC127=0,"",(C127*(C$8+D$8)/2+E127*(E$8+F$8)/2+G127*(G$8+H$8)/2+I127*(I$8+J$8)/2+K127*(K$8+L$8)/2+M127*(M$8+N$8)/2+O127*(O$8+P$8)/2+Q127*(Q$8+R$8)/2+S127*(S$8+T$8)/2+U127*(U$8+V$8)/2+W127*(W$8+X$8)/2+Y127*(Y$8+Z$8)/2)/AC127)</f>
        <v/>
      </c>
      <c r="AB127" s="201">
        <f>IF(AD127=0,"",(D127*(D$8+C$8)/2+F127*(F$8+E$8)/2+H127*(H$8+G$8)/2+J127*(J$8+I$8)/2+L127*(L$8+K$8)/2+N127*(N$8+M$8)/2+P127*(P$8+O$8)/2+R127*(R$8+Q$8)/2+T127*(T$8+S$8)/2+V127*(V$8+U$8)/2+X127*(X$8+W$8)/2+Z127*(Z$8+Y$8)/2)/AD127)</f>
        <v/>
      </c>
      <c r="AC127" s="202">
        <f>SUM(C127,E127,G127,I127,K127,M127,O127,Q127,S127,U127,W127,Y127)</f>
        <v/>
      </c>
      <c r="AD127" s="203">
        <f>SUM(D127,F127,H127,J127,L127,N127,P127,R127,T127,V127,X127,Z127)</f>
        <v/>
      </c>
      <c r="AE127" s="47">
        <f>AC127+AD127</f>
        <v/>
      </c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8">
        <f>AO126+TIME(0,60*$AH$43/24,0)</f>
        <v/>
      </c>
      <c r="AP127" s="48">
        <f>AP126+TIME(0,60*$AH$43/24,0)</f>
        <v/>
      </c>
    </row>
    <row r="128" ht="15.75" customHeight="1">
      <c r="B128" s="41" t="inlineStr">
        <is>
          <t>5h - 6h</t>
        </is>
      </c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200">
        <f>IF(AC128=0,"",(C128*(C$8+D$8)/2+E128*(E$8+F$8)/2+G128*(G$8+H$8)/2+I128*(I$8+J$8)/2+K128*(K$8+L$8)/2+M128*(M$8+N$8)/2+O128*(O$8+P$8)/2+Q128*(Q$8+R$8)/2+S128*(S$8+T$8)/2+U128*(U$8+V$8)/2+W128*(W$8+X$8)/2+Y128*(Y$8+Z$8)/2)/AC128)</f>
        <v/>
      </c>
      <c r="AB128" s="201">
        <f>IF(AD128=0,"",(D128*(D$8+C$8)/2+F128*(F$8+E$8)/2+H128*(H$8+G$8)/2+J128*(J$8+I$8)/2+L128*(L$8+K$8)/2+N128*(N$8+M$8)/2+P128*(P$8+O$8)/2+R128*(R$8+Q$8)/2+T128*(T$8+S$8)/2+V128*(V$8+U$8)/2+X128*(X$8+W$8)/2+Z128*(Z$8+Y$8)/2)/AD128)</f>
        <v/>
      </c>
      <c r="AC128" s="202">
        <f>SUM(C128,E128,G128,I128,K128,M128,O128,Q128,S128,U128,W128,Y128)</f>
        <v/>
      </c>
      <c r="AD128" s="203">
        <f>SUM(D128,F128,H128,J128,L128,N128,P128,R128,T128,V128,X128,Z128)</f>
        <v/>
      </c>
      <c r="AE128" s="47">
        <f>AC128+AD128</f>
        <v/>
      </c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8">
        <f>AO127+TIME(0,60*$AH$43/24,0)</f>
        <v/>
      </c>
      <c r="AP128" s="48">
        <f>AP127+TIME(0,60*$AH$43/24,0)</f>
        <v/>
      </c>
    </row>
    <row r="129" ht="15.75" customHeight="1">
      <c r="B129" s="41" t="inlineStr">
        <is>
          <t>6h - 7h</t>
        </is>
      </c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200">
        <f>IF(AC129=0,"",(C129*(C$8+D$8)/2+E129*(E$8+F$8)/2+G129*(G$8+H$8)/2+I129*(I$8+J$8)/2+K129*(K$8+L$8)/2+M129*(M$8+N$8)/2+O129*(O$8+P$8)/2+Q129*(Q$8+R$8)/2+S129*(S$8+T$8)/2+U129*(U$8+V$8)/2+W129*(W$8+X$8)/2+Y129*(Y$8+Z$8)/2)/AC129)</f>
        <v/>
      </c>
      <c r="AB129" s="201">
        <f>IF(AD129=0,"",(D129*(D$8+C$8)/2+F129*(F$8+E$8)/2+H129*(H$8+G$8)/2+J129*(J$8+I$8)/2+L129*(L$8+K$8)/2+N129*(N$8+M$8)/2+P129*(P$8+O$8)/2+R129*(R$8+Q$8)/2+T129*(T$8+S$8)/2+V129*(V$8+U$8)/2+X129*(X$8+W$8)/2+Z129*(Z$8+Y$8)/2)/AD129)</f>
        <v/>
      </c>
      <c r="AC129" s="202">
        <f>SUM(C129,E129,G129,I129,K129,M129,O129,Q129,S129,U129,W129,Y129)</f>
        <v/>
      </c>
      <c r="AD129" s="203">
        <f>SUM(D129,F129,H129,J129,L129,N129,P129,R129,T129,V129,X129,Z129)</f>
        <v/>
      </c>
      <c r="AE129" s="47">
        <f>AC129+AD129</f>
        <v/>
      </c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8">
        <f>AO128+TIME(0,60*$AH$43/24,0)</f>
        <v/>
      </c>
      <c r="AP129" s="48">
        <f>AP128+TIME(0,60*$AH$43/24,0)</f>
        <v/>
      </c>
    </row>
    <row r="130" ht="15.75" customHeight="1">
      <c r="B130" s="41" t="inlineStr">
        <is>
          <t>7h - 8h</t>
        </is>
      </c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200">
        <f>IF(AC130=0,"",(C130*(C$8+D$8)/2+E130*(E$8+F$8)/2+G130*(G$8+H$8)/2+I130*(I$8+J$8)/2+K130*(K$8+L$8)/2+M130*(M$8+N$8)/2+O130*(O$8+P$8)/2+Q130*(Q$8+R$8)/2+S130*(S$8+T$8)/2+U130*(U$8+V$8)/2+W130*(W$8+X$8)/2+Y130*(Y$8+Z$8)/2)/AC130)</f>
        <v/>
      </c>
      <c r="AB130" s="201">
        <f>IF(AD130=0,"",(D130*(D$8+C$8)/2+F130*(F$8+E$8)/2+H130*(H$8+G$8)/2+J130*(J$8+I$8)/2+L130*(L$8+K$8)/2+N130*(N$8+M$8)/2+P130*(P$8+O$8)/2+R130*(R$8+Q$8)/2+T130*(T$8+S$8)/2+V130*(V$8+U$8)/2+X130*(X$8+W$8)/2+Z130*(Z$8+Y$8)/2)/AD130)</f>
        <v/>
      </c>
      <c r="AC130" s="202">
        <f>SUM(C130,E130,G130,I130,K130,M130,O130,Q130,S130,U130,W130,Y130)</f>
        <v/>
      </c>
      <c r="AD130" s="203">
        <f>SUM(D130,F130,H130,J130,L130,N130,P130,R130,T130,V130,X130,Z130)</f>
        <v/>
      </c>
      <c r="AE130" s="47">
        <f>AC130+AD130</f>
        <v/>
      </c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8">
        <f>AO129+TIME(0,60*$AH$43/24,0)</f>
        <v/>
      </c>
      <c r="AP130" s="48">
        <f>AP129+TIME(0,60*$AH$43/24,0)</f>
        <v/>
      </c>
    </row>
    <row r="131" ht="15.75" customHeight="1">
      <c r="B131" s="41" t="inlineStr">
        <is>
          <t>8h - 9h</t>
        </is>
      </c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200">
        <f>IF(AC131=0,"",(C131*(C$8+D$8)/2+E131*(E$8+F$8)/2+G131*(G$8+H$8)/2+I131*(I$8+J$8)/2+K131*(K$8+L$8)/2+M131*(M$8+N$8)/2+O131*(O$8+P$8)/2+Q131*(Q$8+R$8)/2+S131*(S$8+T$8)/2+U131*(U$8+V$8)/2+W131*(W$8+X$8)/2+Y131*(Y$8+Z$8)/2)/AC131)</f>
        <v/>
      </c>
      <c r="AB131" s="201">
        <f>IF(AD131=0,"",(D131*(D$8+C$8)/2+F131*(F$8+E$8)/2+H131*(H$8+G$8)/2+J131*(J$8+I$8)/2+L131*(L$8+K$8)/2+N131*(N$8+M$8)/2+P131*(P$8+O$8)/2+R131*(R$8+Q$8)/2+T131*(T$8+S$8)/2+V131*(V$8+U$8)/2+X131*(X$8+W$8)/2+Z131*(Z$8+Y$8)/2)/AD131)</f>
        <v/>
      </c>
      <c r="AC131" s="202">
        <f>SUM(C131,E131,G131,I131,K131,M131,O131,Q131,S131,U131,W131,Y131)</f>
        <v/>
      </c>
      <c r="AD131" s="203">
        <f>SUM(D131,F131,H131,J131,L131,N131,P131,R131,T131,V131,X131,Z131)</f>
        <v/>
      </c>
      <c r="AE131" s="47">
        <f>AC131+AD131</f>
        <v/>
      </c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8">
        <f>AO130+TIME(0,60*$AH$43/24,0)</f>
        <v/>
      </c>
      <c r="AP131" s="48">
        <f>AP130+TIME(0,60*$AH$43/24,0)</f>
        <v/>
      </c>
    </row>
    <row r="132" ht="15.75" customHeight="1">
      <c r="B132" s="41" t="inlineStr">
        <is>
          <t>9h - 10h</t>
        </is>
      </c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200">
        <f>IF(AC132=0,"",(C132*(C$8+D$8)/2+E132*(E$8+F$8)/2+G132*(G$8+H$8)/2+I132*(I$8+J$8)/2+K132*(K$8+L$8)/2+M132*(M$8+N$8)/2+O132*(O$8+P$8)/2+Q132*(Q$8+R$8)/2+S132*(S$8+T$8)/2+U132*(U$8+V$8)/2+W132*(W$8+X$8)/2+Y132*(Y$8+Z$8)/2)/AC132)</f>
        <v/>
      </c>
      <c r="AB132" s="201">
        <f>IF(AD132=0,"",(D132*(D$8+C$8)/2+F132*(F$8+E$8)/2+H132*(H$8+G$8)/2+J132*(J$8+I$8)/2+L132*(L$8+K$8)/2+N132*(N$8+M$8)/2+P132*(P$8+O$8)/2+R132*(R$8+Q$8)/2+T132*(T$8+S$8)/2+V132*(V$8+U$8)/2+X132*(X$8+W$8)/2+Z132*(Z$8+Y$8)/2)/AD132)</f>
        <v/>
      </c>
      <c r="AC132" s="202">
        <f>SUM(C132,E132,G132,I132,K132,M132,O132,Q132,S132,U132,W132,Y132)</f>
        <v/>
      </c>
      <c r="AD132" s="203">
        <f>SUM(D132,F132,H132,J132,L132,N132,P132,R132,T132,V132,X132,Z132)</f>
        <v/>
      </c>
      <c r="AE132" s="47">
        <f>AC132+AD132</f>
        <v/>
      </c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8">
        <f>AO131+TIME(0,60*$AH$43/24,0)</f>
        <v/>
      </c>
      <c r="AP132" s="48">
        <f>AP131+TIME(0,60*$AH$43/24,0)</f>
        <v/>
      </c>
    </row>
    <row r="133" ht="15.75" customHeight="1">
      <c r="B133" s="41" t="inlineStr">
        <is>
          <t>10h - 11h</t>
        </is>
      </c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200">
        <f>IF(AC133=0,"",(C133*(C$8+D$8)/2+E133*(E$8+F$8)/2+G133*(G$8+H$8)/2+I133*(I$8+J$8)/2+K133*(K$8+L$8)/2+M133*(M$8+N$8)/2+O133*(O$8+P$8)/2+Q133*(Q$8+R$8)/2+S133*(S$8+T$8)/2+U133*(U$8+V$8)/2+W133*(W$8+X$8)/2+Y133*(Y$8+Z$8)/2)/AC133)</f>
        <v/>
      </c>
      <c r="AB133" s="201">
        <f>IF(AD133=0,"",(D133*(D$8+C$8)/2+F133*(F$8+E$8)/2+H133*(H$8+G$8)/2+J133*(J$8+I$8)/2+L133*(L$8+K$8)/2+N133*(N$8+M$8)/2+P133*(P$8+O$8)/2+R133*(R$8+Q$8)/2+T133*(T$8+S$8)/2+V133*(V$8+U$8)/2+X133*(X$8+W$8)/2+Z133*(Z$8+Y$8)/2)/AD133)</f>
        <v/>
      </c>
      <c r="AC133" s="202">
        <f>SUM(C133,E133,G133,I133,K133,M133,O133,Q133,S133,U133,W133,Y133)</f>
        <v/>
      </c>
      <c r="AD133" s="203">
        <f>SUM(D133,F133,H133,J133,L133,N133,P133,R133,T133,V133,X133,Z133)</f>
        <v/>
      </c>
      <c r="AE133" s="47">
        <f>AC133+AD133</f>
        <v/>
      </c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8">
        <f>AO132+TIME(0,60*$AH$43/24,0)</f>
        <v/>
      </c>
      <c r="AP133" s="48">
        <f>AP132+TIME(0,60*$AH$43/24,0)</f>
        <v/>
      </c>
    </row>
    <row r="134" ht="15.75" customHeight="1">
      <c r="B134" s="41" t="inlineStr">
        <is>
          <t>11h - 12h</t>
        </is>
      </c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200">
        <f>IF(AC134=0,"",(C134*(C$8+D$8)/2+E134*(E$8+F$8)/2+G134*(G$8+H$8)/2+I134*(I$8+J$8)/2+K134*(K$8+L$8)/2+M134*(M$8+N$8)/2+O134*(O$8+P$8)/2+Q134*(Q$8+R$8)/2+S134*(S$8+T$8)/2+U134*(U$8+V$8)/2+W134*(W$8+X$8)/2+Y134*(Y$8+Z$8)/2)/AC134)</f>
        <v/>
      </c>
      <c r="AB134" s="201">
        <f>IF(AD134=0,"",(D134*(D$8+C$8)/2+F134*(F$8+E$8)/2+H134*(H$8+G$8)/2+J134*(J$8+I$8)/2+L134*(L$8+K$8)/2+N134*(N$8+M$8)/2+P134*(P$8+O$8)/2+R134*(R$8+Q$8)/2+T134*(T$8+S$8)/2+V134*(V$8+U$8)/2+X134*(X$8+W$8)/2+Z134*(Z$8+Y$8)/2)/AD134)</f>
        <v/>
      </c>
      <c r="AC134" s="202">
        <f>SUM(C134,E134,G134,I134,K134,M134,O134,Q134,S134,U134,W134,Y134)</f>
        <v/>
      </c>
      <c r="AD134" s="203">
        <f>SUM(D134,F134,H134,J134,L134,N134,P134,R134,T134,V134,X134,Z134)</f>
        <v/>
      </c>
      <c r="AE134" s="47">
        <f>AC134+AD134</f>
        <v/>
      </c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8">
        <f>AO133+TIME(0,60*$AH$43/24,0)</f>
        <v/>
      </c>
      <c r="AP134" s="48">
        <f>AP133+TIME(0,60*$AH$43/24,0)</f>
        <v/>
      </c>
    </row>
    <row r="135" ht="15.75" customHeight="1">
      <c r="B135" s="41" t="inlineStr">
        <is>
          <t>12h - 13h</t>
        </is>
      </c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200">
        <f>IF(AC135=0,"",(C135*(C$8+D$8)/2+E135*(E$8+F$8)/2+G135*(G$8+H$8)/2+I135*(I$8+J$8)/2+K135*(K$8+L$8)/2+M135*(M$8+N$8)/2+O135*(O$8+P$8)/2+Q135*(Q$8+R$8)/2+S135*(S$8+T$8)/2+U135*(U$8+V$8)/2+W135*(W$8+X$8)/2+Y135*(Y$8+Z$8)/2)/AC135)</f>
        <v/>
      </c>
      <c r="AB135" s="201">
        <f>IF(AD135=0,"",(D135*(D$8+C$8)/2+F135*(F$8+E$8)/2+H135*(H$8+G$8)/2+J135*(J$8+I$8)/2+L135*(L$8+K$8)/2+N135*(N$8+M$8)/2+P135*(P$8+O$8)/2+R135*(R$8+Q$8)/2+T135*(T$8+S$8)/2+V135*(V$8+U$8)/2+X135*(X$8+W$8)/2+Z135*(Z$8+Y$8)/2)/AD135)</f>
        <v/>
      </c>
      <c r="AC135" s="202">
        <f>SUM(C135,E135,G135,I135,K135,M135,O135,Q135,S135,U135,W135,Y135)</f>
        <v/>
      </c>
      <c r="AD135" s="203">
        <f>SUM(D135,F135,H135,J135,L135,N135,P135,R135,T135,V135,X135,Z135)</f>
        <v/>
      </c>
      <c r="AE135" s="47">
        <f>AC135+AD135</f>
        <v/>
      </c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8">
        <f>AO134+TIME(0,60*$AH$43/24,0)</f>
        <v/>
      </c>
      <c r="AP135" s="48">
        <f>AP134+TIME(0,60*$AH$43/24,0)</f>
        <v/>
      </c>
    </row>
    <row r="136" ht="15.75" customHeight="1">
      <c r="B136" s="41" t="inlineStr">
        <is>
          <t>13h - 14h</t>
        </is>
      </c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200">
        <f>IF(AC136=0,"",(C136*(C$8+D$8)/2+E136*(E$8+F$8)/2+G136*(G$8+H$8)/2+I136*(I$8+J$8)/2+K136*(K$8+L$8)/2+M136*(M$8+N$8)/2+O136*(O$8+P$8)/2+Q136*(Q$8+R$8)/2+S136*(S$8+T$8)/2+U136*(U$8+V$8)/2+W136*(W$8+X$8)/2+Y136*(Y$8+Z$8)/2)/AC136)</f>
        <v/>
      </c>
      <c r="AB136" s="201">
        <f>IF(AD136=0,"",(D136*(D$8+C$8)/2+F136*(F$8+E$8)/2+H136*(H$8+G$8)/2+J136*(J$8+I$8)/2+L136*(L$8+K$8)/2+N136*(N$8+M$8)/2+P136*(P$8+O$8)/2+R136*(R$8+Q$8)/2+T136*(T$8+S$8)/2+V136*(V$8+U$8)/2+X136*(X$8+W$8)/2+Z136*(Z$8+Y$8)/2)/AD136)</f>
        <v/>
      </c>
      <c r="AC136" s="202">
        <f>SUM(C136,E136,G136,I136,K136,M136,O136,Q136,S136,U136,W136,Y136)</f>
        <v/>
      </c>
      <c r="AD136" s="203">
        <f>SUM(D136,F136,H136,J136,L136,N136,P136,R136,T136,V136,X136,Z136)</f>
        <v/>
      </c>
      <c r="AE136" s="47">
        <f>AC136+AD136</f>
        <v/>
      </c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8">
        <f>AO135+TIME(0,60*$AH$43/24,0)</f>
        <v/>
      </c>
      <c r="AP136" s="48">
        <f>AP135+TIME(0,60*$AH$43/24,0)</f>
        <v/>
      </c>
    </row>
    <row r="137" ht="15.75" customHeight="1">
      <c r="B137" s="41" t="inlineStr">
        <is>
          <t>14h - 15h</t>
        </is>
      </c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200">
        <f>IF(AC137=0,"",(C137*(C$8+D$8)/2+E137*(E$8+F$8)/2+G137*(G$8+H$8)/2+I137*(I$8+J$8)/2+K137*(K$8+L$8)/2+M137*(M$8+N$8)/2+O137*(O$8+P$8)/2+Q137*(Q$8+R$8)/2+S137*(S$8+T$8)/2+U137*(U$8+V$8)/2+W137*(W$8+X$8)/2+Y137*(Y$8+Z$8)/2)/AC137)</f>
        <v/>
      </c>
      <c r="AB137" s="201">
        <f>IF(AD137=0,"",(D137*(D$8+C$8)/2+F137*(F$8+E$8)/2+H137*(H$8+G$8)/2+J137*(J$8+I$8)/2+L137*(L$8+K$8)/2+N137*(N$8+M$8)/2+P137*(P$8+O$8)/2+R137*(R$8+Q$8)/2+T137*(T$8+S$8)/2+V137*(V$8+U$8)/2+X137*(X$8+W$8)/2+Z137*(Z$8+Y$8)/2)/AD137)</f>
        <v/>
      </c>
      <c r="AC137" s="202">
        <f>SUM(C137,E137,G137,I137,K137,M137,O137,Q137,S137,U137,W137,Y137)</f>
        <v/>
      </c>
      <c r="AD137" s="203">
        <f>SUM(D137,F137,H137,J137,L137,N137,P137,R137,T137,V137,X137,Z137)</f>
        <v/>
      </c>
      <c r="AE137" s="47">
        <f>AC137+AD137</f>
        <v/>
      </c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8">
        <f>AO136+TIME(0,60*$AH$43/24,0)</f>
        <v/>
      </c>
      <c r="AP137" s="48">
        <f>AP136+TIME(0,60*$AH$43/24,0)</f>
        <v/>
      </c>
    </row>
    <row r="138" ht="15.75" customHeight="1">
      <c r="B138" s="41" t="inlineStr">
        <is>
          <t>15h - 16h</t>
        </is>
      </c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200">
        <f>IF(AC138=0,"",(C138*(C$8+D$8)/2+E138*(E$8+F$8)/2+G138*(G$8+H$8)/2+I138*(I$8+J$8)/2+K138*(K$8+L$8)/2+M138*(M$8+N$8)/2+O138*(O$8+P$8)/2+Q138*(Q$8+R$8)/2+S138*(S$8+T$8)/2+U138*(U$8+V$8)/2+W138*(W$8+X$8)/2+Y138*(Y$8+Z$8)/2)/AC138)</f>
        <v/>
      </c>
      <c r="AB138" s="201">
        <f>IF(AD138=0,"",(D138*(D$8+C$8)/2+F138*(F$8+E$8)/2+H138*(H$8+G$8)/2+J138*(J$8+I$8)/2+L138*(L$8+K$8)/2+N138*(N$8+M$8)/2+P138*(P$8+O$8)/2+R138*(R$8+Q$8)/2+T138*(T$8+S$8)/2+V138*(V$8+U$8)/2+X138*(X$8+W$8)/2+Z138*(Z$8+Y$8)/2)/AD138)</f>
        <v/>
      </c>
      <c r="AC138" s="202">
        <f>SUM(C138,E138,G138,I138,K138,M138,O138,Q138,S138,U138,W138,Y138)</f>
        <v/>
      </c>
      <c r="AD138" s="203">
        <f>SUM(D138,F138,H138,J138,L138,N138,P138,R138,T138,V138,X138,Z138)</f>
        <v/>
      </c>
      <c r="AE138" s="47">
        <f>AC138+AD138</f>
        <v/>
      </c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8">
        <f>AO137+TIME(0,60*$AH$43/24,0)</f>
        <v/>
      </c>
      <c r="AP138" s="48">
        <f>AP137+TIME(0,60*$AH$43/24,0)</f>
        <v/>
      </c>
    </row>
    <row r="139" ht="15.75" customHeight="1">
      <c r="B139" s="41" t="inlineStr">
        <is>
          <t>16h - 17h</t>
        </is>
      </c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200">
        <f>IF(AC139=0,"",(C139*(C$8+D$8)/2+E139*(E$8+F$8)/2+G139*(G$8+H$8)/2+I139*(I$8+J$8)/2+K139*(K$8+L$8)/2+M139*(M$8+N$8)/2+O139*(O$8+P$8)/2+Q139*(Q$8+R$8)/2+S139*(S$8+T$8)/2+U139*(U$8+V$8)/2+W139*(W$8+X$8)/2+Y139*(Y$8+Z$8)/2)/AC139)</f>
        <v/>
      </c>
      <c r="AB139" s="201">
        <f>IF(AD139=0,"",(D139*(D$8+C$8)/2+F139*(F$8+E$8)/2+H139*(H$8+G$8)/2+J139*(J$8+I$8)/2+L139*(L$8+K$8)/2+N139*(N$8+M$8)/2+P139*(P$8+O$8)/2+R139*(R$8+Q$8)/2+T139*(T$8+S$8)/2+V139*(V$8+U$8)/2+X139*(X$8+W$8)/2+Z139*(Z$8+Y$8)/2)/AD139)</f>
        <v/>
      </c>
      <c r="AC139" s="202">
        <f>SUM(C139,E139,G139,I139,K139,M139,O139,Q139,S139,U139,W139,Y139)</f>
        <v/>
      </c>
      <c r="AD139" s="203">
        <f>SUM(D139,F139,H139,J139,L139,N139,P139,R139,T139,V139,X139,Z139)</f>
        <v/>
      </c>
      <c r="AE139" s="47">
        <f>AC139+AD139</f>
        <v/>
      </c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8">
        <f>AO138+TIME(0,60*$AH$43/24,0)</f>
        <v/>
      </c>
      <c r="AP139" s="48">
        <f>AP138+TIME(0,60*$AH$43/24,0)</f>
        <v/>
      </c>
    </row>
    <row r="140" ht="15.75" customHeight="1">
      <c r="B140" s="41" t="inlineStr">
        <is>
          <t>17h - 18h</t>
        </is>
      </c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200">
        <f>IF(AC140=0,"",(C140*(C$8+D$8)/2+E140*(E$8+F$8)/2+G140*(G$8+H$8)/2+I140*(I$8+J$8)/2+K140*(K$8+L$8)/2+M140*(M$8+N$8)/2+O140*(O$8+P$8)/2+Q140*(Q$8+R$8)/2+S140*(S$8+T$8)/2+U140*(U$8+V$8)/2+W140*(W$8+X$8)/2+Y140*(Y$8+Z$8)/2)/AC140)</f>
        <v/>
      </c>
      <c r="AB140" s="201">
        <f>IF(AD140=0,"",(D140*(D$8+C$8)/2+F140*(F$8+E$8)/2+H140*(H$8+G$8)/2+J140*(J$8+I$8)/2+L140*(L$8+K$8)/2+N140*(N$8+M$8)/2+P140*(P$8+O$8)/2+R140*(R$8+Q$8)/2+T140*(T$8+S$8)/2+V140*(V$8+U$8)/2+X140*(X$8+W$8)/2+Z140*(Z$8+Y$8)/2)/AD140)</f>
        <v/>
      </c>
      <c r="AC140" s="202">
        <f>SUM(C140,E140,G140,I140,K140,M140,O140,Q140,S140,U140,W140,Y140)</f>
        <v/>
      </c>
      <c r="AD140" s="203">
        <f>SUM(D140,F140,H140,J140,L140,N140,P140,R140,T140,V140,X140,Z140)</f>
        <v/>
      </c>
      <c r="AE140" s="47">
        <f>AC140+AD140</f>
        <v/>
      </c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8">
        <f>AO139+TIME(0,60*$AH$43/24,0)</f>
        <v/>
      </c>
      <c r="AP140" s="48">
        <f>AP139+TIME(0,60*$AH$43/24,0)</f>
        <v/>
      </c>
    </row>
    <row r="141" ht="15.75" customHeight="1">
      <c r="B141" s="41" t="inlineStr">
        <is>
          <t>18h - 19h</t>
        </is>
      </c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200">
        <f>IF(AC141=0,"",(C141*(C$8+D$8)/2+E141*(E$8+F$8)/2+G141*(G$8+H$8)/2+I141*(I$8+J$8)/2+K141*(K$8+L$8)/2+M141*(M$8+N$8)/2+O141*(O$8+P$8)/2+Q141*(Q$8+R$8)/2+S141*(S$8+T$8)/2+U141*(U$8+V$8)/2+W141*(W$8+X$8)/2+Y141*(Y$8+Z$8)/2)/AC141)</f>
        <v/>
      </c>
      <c r="AB141" s="201">
        <f>IF(AD141=0,"",(D141*(D$8+C$8)/2+F141*(F$8+E$8)/2+H141*(H$8+G$8)/2+J141*(J$8+I$8)/2+L141*(L$8+K$8)/2+N141*(N$8+M$8)/2+P141*(P$8+O$8)/2+R141*(R$8+Q$8)/2+T141*(T$8+S$8)/2+V141*(V$8+U$8)/2+X141*(X$8+W$8)/2+Z141*(Z$8+Y$8)/2)/AD141)</f>
        <v/>
      </c>
      <c r="AC141" s="202">
        <f>SUM(C141,E141,G141,I141,K141,M141,O141,Q141,S141,U141,W141,Y141)</f>
        <v/>
      </c>
      <c r="AD141" s="203">
        <f>SUM(D141,F141,H141,J141,L141,N141,P141,R141,T141,V141,X141,Z141)</f>
        <v/>
      </c>
      <c r="AE141" s="47">
        <f>AC141+AD141</f>
        <v/>
      </c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8">
        <f>AO140+TIME(0,60*$AH$43/24,0)</f>
        <v/>
      </c>
      <c r="AP141" s="48">
        <f>AP140+TIME(0,60*$AH$43/24,0)</f>
        <v/>
      </c>
    </row>
    <row r="142" ht="15.75" customHeight="1">
      <c r="B142" s="41" t="inlineStr">
        <is>
          <t>19h - 20h</t>
        </is>
      </c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200">
        <f>IF(AC142=0,"",(C142*(C$8+D$8)/2+E142*(E$8+F$8)/2+G142*(G$8+H$8)/2+I142*(I$8+J$8)/2+K142*(K$8+L$8)/2+M142*(M$8+N$8)/2+O142*(O$8+P$8)/2+Q142*(Q$8+R$8)/2+S142*(S$8+T$8)/2+U142*(U$8+V$8)/2+W142*(W$8+X$8)/2+Y142*(Y$8+Z$8)/2)/AC142)</f>
        <v/>
      </c>
      <c r="AB142" s="201">
        <f>IF(AD142=0,"",(D142*(D$8+C$8)/2+F142*(F$8+E$8)/2+H142*(H$8+G$8)/2+J142*(J$8+I$8)/2+L142*(L$8+K$8)/2+N142*(N$8+M$8)/2+P142*(P$8+O$8)/2+R142*(R$8+Q$8)/2+T142*(T$8+S$8)/2+V142*(V$8+U$8)/2+X142*(X$8+W$8)/2+Z142*(Z$8+Y$8)/2)/AD142)</f>
        <v/>
      </c>
      <c r="AC142" s="202">
        <f>SUM(C142,E142,G142,I142,K142,M142,O142,Q142,S142,U142,W142,Y142)</f>
        <v/>
      </c>
      <c r="AD142" s="203">
        <f>SUM(D142,F142,H142,J142,L142,N142,P142,R142,T142,V142,X142,Z142)</f>
        <v/>
      </c>
      <c r="AE142" s="47">
        <f>AC142+AD142</f>
        <v/>
      </c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8">
        <f>AO141+TIME(0,60*$AH$43/24,0)</f>
        <v/>
      </c>
      <c r="AP142" s="48">
        <f>AP141+TIME(0,60*$AH$43/24,0)</f>
        <v/>
      </c>
    </row>
    <row r="143" ht="15.75" customHeight="1">
      <c r="B143" s="41" t="inlineStr">
        <is>
          <t>20h - 21h</t>
        </is>
      </c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200">
        <f>IF(AC143=0,"",(C143*(C$8+D$8)/2+E143*(E$8+F$8)/2+G143*(G$8+H$8)/2+I143*(I$8+J$8)/2+K143*(K$8+L$8)/2+M143*(M$8+N$8)/2+O143*(O$8+P$8)/2+Q143*(Q$8+R$8)/2+S143*(S$8+T$8)/2+U143*(U$8+V$8)/2+W143*(W$8+X$8)/2+Y143*(Y$8+Z$8)/2)/AC143)</f>
        <v/>
      </c>
      <c r="AB143" s="201">
        <f>IF(AD143=0,"",(D143*(D$8+C$8)/2+F143*(F$8+E$8)/2+H143*(H$8+G$8)/2+J143*(J$8+I$8)/2+L143*(L$8+K$8)/2+N143*(N$8+M$8)/2+P143*(P$8+O$8)/2+R143*(R$8+Q$8)/2+T143*(T$8+S$8)/2+V143*(V$8+U$8)/2+X143*(X$8+W$8)/2+Z143*(Z$8+Y$8)/2)/AD143)</f>
        <v/>
      </c>
      <c r="AC143" s="202">
        <f>SUM(C143,E143,G143,I143,K143,M143,O143,Q143,S143,U143,W143,Y143)</f>
        <v/>
      </c>
      <c r="AD143" s="203">
        <f>SUM(D143,F143,H143,J143,L143,N143,P143,R143,T143,V143,X143,Z143)</f>
        <v/>
      </c>
      <c r="AE143" s="47">
        <f>AC143+AD143</f>
        <v/>
      </c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8">
        <f>AO142+TIME(0,60*$AH$43/24,0)</f>
        <v/>
      </c>
      <c r="AP143" s="48">
        <f>AP142+TIME(0,60*$AH$43/24,0)</f>
        <v/>
      </c>
    </row>
    <row r="144" ht="15.75" customHeight="1">
      <c r="B144" s="41" t="inlineStr">
        <is>
          <t>21h - 22h</t>
        </is>
      </c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200">
        <f>IF(AC144=0,"",(C144*(C$8+D$8)/2+E144*(E$8+F$8)/2+G144*(G$8+H$8)/2+I144*(I$8+J$8)/2+K144*(K$8+L$8)/2+M144*(M$8+N$8)/2+O144*(O$8+P$8)/2+Q144*(Q$8+R$8)/2+S144*(S$8+T$8)/2+U144*(U$8+V$8)/2+W144*(W$8+X$8)/2+Y144*(Y$8+Z$8)/2)/AC144)</f>
        <v/>
      </c>
      <c r="AB144" s="201">
        <f>IF(AD144=0,"",(D144*(D$8+C$8)/2+F144*(F$8+E$8)/2+H144*(H$8+G$8)/2+J144*(J$8+I$8)/2+L144*(L$8+K$8)/2+N144*(N$8+M$8)/2+P144*(P$8+O$8)/2+R144*(R$8+Q$8)/2+T144*(T$8+S$8)/2+V144*(V$8+U$8)/2+X144*(X$8+W$8)/2+Z144*(Z$8+Y$8)/2)/AD144)</f>
        <v/>
      </c>
      <c r="AC144" s="202">
        <f>SUM(C144,E144,G144,I144,K144,M144,O144,Q144,S144,U144,W144,Y144)</f>
        <v/>
      </c>
      <c r="AD144" s="203">
        <f>SUM(D144,F144,H144,J144,L144,N144,P144,R144,T144,V144,X144,Z144)</f>
        <v/>
      </c>
      <c r="AE144" s="47">
        <f>AC144+AD144</f>
        <v/>
      </c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8">
        <f>AO143+TIME(0,60*$AH$43/24,0)</f>
        <v/>
      </c>
      <c r="AP144" s="48">
        <f>AP143+TIME(0,60*$AH$43/24,0)</f>
        <v/>
      </c>
    </row>
    <row r="145" ht="15.75" customHeight="1">
      <c r="B145" s="41" t="inlineStr">
        <is>
          <t>22h - 23h</t>
        </is>
      </c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200">
        <f>IF(AC145=0,"",(C145*(C$8+D$8)/2+E145*(E$8+F$8)/2+G145*(G$8+H$8)/2+I145*(I$8+J$8)/2+K145*(K$8+L$8)/2+M145*(M$8+N$8)/2+O145*(O$8+P$8)/2+Q145*(Q$8+R$8)/2+S145*(S$8+T$8)/2+U145*(U$8+V$8)/2+W145*(W$8+X$8)/2+Y145*(Y$8+Z$8)/2)/AC145)</f>
        <v/>
      </c>
      <c r="AB145" s="201">
        <f>IF(AD145=0,"",(D145*(D$8+C$8)/2+F145*(F$8+E$8)/2+H145*(H$8+G$8)/2+J145*(J$8+I$8)/2+L145*(L$8+K$8)/2+N145*(N$8+M$8)/2+P145*(P$8+O$8)/2+R145*(R$8+Q$8)/2+T145*(T$8+S$8)/2+V145*(V$8+U$8)/2+X145*(X$8+W$8)/2+Z145*(Z$8+Y$8)/2)/AD145)</f>
        <v/>
      </c>
      <c r="AC145" s="202">
        <f>SUM(C145,E145,G145,I145,K145,M145,O145,Q145,S145,U145,W145,Y145)</f>
        <v/>
      </c>
      <c r="AD145" s="203">
        <f>SUM(D145,F145,H145,J145,L145,N145,P145,R145,T145,V145,X145,Z145)</f>
        <v/>
      </c>
      <c r="AE145" s="47">
        <f>AC145+AD145</f>
        <v/>
      </c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8">
        <f>AO144+TIME(0,60*$AH$43/24,0)</f>
        <v/>
      </c>
      <c r="AP145" s="48">
        <f>AP144+TIME(0,60*$AH$43/24,0)</f>
        <v/>
      </c>
    </row>
    <row r="146" ht="15.75" customHeight="1">
      <c r="B146" s="41" t="inlineStr">
        <is>
          <t>23h - 0h</t>
        </is>
      </c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200">
        <f>IF(AC146=0,"",(C146*(C$8+D$8)/2+E146*(E$8+F$8)/2+G146*(G$8+H$8)/2+I146*(I$8+J$8)/2+K146*(K$8+L$8)/2+M146*(M$8+N$8)/2+O146*(O$8+P$8)/2+Q146*(Q$8+R$8)/2+S146*(S$8+T$8)/2+U146*(U$8+V$8)/2+W146*(W$8+X$8)/2+Y146*(Y$8+Z$8)/2)/AC146)</f>
        <v/>
      </c>
      <c r="AB146" s="201">
        <f>IF(AD146=0,"",(D146*(D$8+C$8)/2+F146*(F$8+E$8)/2+H146*(H$8+G$8)/2+J146*(J$8+I$8)/2+L146*(L$8+K$8)/2+N146*(N$8+M$8)/2+P146*(P$8+O$8)/2+R146*(R$8+Q$8)/2+T146*(T$8+S$8)/2+V146*(V$8+U$8)/2+X146*(X$8+W$8)/2+Z146*(Z$8+Y$8)/2)/AD146)</f>
        <v/>
      </c>
      <c r="AC146" s="202">
        <f>SUM(C146,E146,G146,I146,K146,M146,O146,Q146,S146,U146,W146,Y146)</f>
        <v/>
      </c>
      <c r="AD146" s="203">
        <f>SUM(D146,F146,H146,J146,L146,N146,P146,R146,T146,V146,X146,Z146)</f>
        <v/>
      </c>
      <c r="AE146" s="47">
        <f>AC146+AD146</f>
        <v/>
      </c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8">
        <f>AO145+TIME(0,60*$AH$43/24,0)</f>
        <v/>
      </c>
      <c r="AP146" s="48">
        <f>AP145+TIME(0,60*$AH$43/24,0)</f>
        <v/>
      </c>
    </row>
    <row r="147" ht="15.75" customHeight="1">
      <c r="B147" s="49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200" t="n"/>
      <c r="AB147" s="204" t="n"/>
      <c r="AC147" s="200" t="n"/>
      <c r="AD147" s="205" t="n"/>
      <c r="AE147" s="52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8">
        <f>AO146+TIME(0,60*$AH$43/24,0)</f>
        <v/>
      </c>
      <c r="AP147" s="48">
        <f>AP146+TIME(0,60*$AH$43/24,0)</f>
        <v/>
      </c>
    </row>
    <row r="148" ht="15.75" customHeight="1">
      <c r="B148" s="53" t="inlineStr">
        <is>
          <t>TOTAL</t>
        </is>
      </c>
      <c r="C148" s="206">
        <f>SUM(C123:C146)</f>
        <v/>
      </c>
      <c r="D148" s="207">
        <f>SUM(D123:D146)</f>
        <v/>
      </c>
      <c r="E148" s="206">
        <f>SUM(E123:E146)</f>
        <v/>
      </c>
      <c r="F148" s="207">
        <f>SUM(F123:F146)</f>
        <v/>
      </c>
      <c r="G148" s="206">
        <f>SUM(G123:G146)</f>
        <v/>
      </c>
      <c r="H148" s="207">
        <f>SUM(H123:H146)</f>
        <v/>
      </c>
      <c r="I148" s="206">
        <f>SUM(I123:I146)</f>
        <v/>
      </c>
      <c r="J148" s="207">
        <f>SUM(J123:J146)</f>
        <v/>
      </c>
      <c r="K148" s="206">
        <f>SUM(K123:K146)</f>
        <v/>
      </c>
      <c r="L148" s="207">
        <f>SUM(L123:L146)</f>
        <v/>
      </c>
      <c r="M148" s="206">
        <f>SUM(M123:M146)</f>
        <v/>
      </c>
      <c r="N148" s="207">
        <f>SUM(N123:N146)</f>
        <v/>
      </c>
      <c r="O148" s="206">
        <f>SUM(O123:O146)</f>
        <v/>
      </c>
      <c r="P148" s="207">
        <f>SUM(P123:P146)</f>
        <v/>
      </c>
      <c r="Q148" s="206">
        <f>SUM(Q123:Q146)</f>
        <v/>
      </c>
      <c r="R148" s="207">
        <f>SUM(R123:R146)</f>
        <v/>
      </c>
      <c r="S148" s="206">
        <f>SUM(S123:S146)</f>
        <v/>
      </c>
      <c r="T148" s="207">
        <f>SUM(T123:T146)</f>
        <v/>
      </c>
      <c r="U148" s="206">
        <f>SUM(U123:U146)</f>
        <v/>
      </c>
      <c r="V148" s="207">
        <f>SUM(V123:V146)</f>
        <v/>
      </c>
      <c r="W148" s="206">
        <f>SUM(W123:W146)</f>
        <v/>
      </c>
      <c r="X148" s="207">
        <f>SUM(X123:X146)</f>
        <v/>
      </c>
      <c r="Y148" s="206">
        <f>SUM(Y123:Y146)</f>
        <v/>
      </c>
      <c r="Z148" s="207">
        <f>SUM(Z123:Z146)</f>
        <v/>
      </c>
      <c r="AA148" s="200">
        <f>IF(AC148=0,"",(C148*(C$8+D$8)/2+E148*(E$8+F$8)/2+G148*(G$8+H$8)/2+I148*(I$8+J$8)/2+K148*(K$8+L$8)/2+M148*(M$8+N$8)/2+O148*(O$8+P$8)/2+Q148*(Q$8+R$8)/2+S148*(S$8+T$8)/2+U148*(U$8+V$8)/2+W148*(W$8+X$8)/2+Y148*(Y$8+Z$8)/2)/AC148)</f>
        <v/>
      </c>
      <c r="AB148" s="201">
        <f>IF(AD148=0,"",(D148*(D$8+C$8)/2+F148*(F$8+E$8)/2+H148*(H$8+G$8)/2+J148*(J$8+I$8)/2+L148*(L$8+K$8)/2+N148*(N$8+M$8)/2+P148*(P$8+O$8)/2+R148*(R$8+Q$8)/2+T148*(T$8+S$8)/2+V148*(V$8+U$8)/2+X148*(X$8+W$8)/2+Z148*(Z$8+Y$8)/2)/AD148)</f>
        <v/>
      </c>
      <c r="AC148" s="202">
        <f>SUM(AC123:AC146)</f>
        <v/>
      </c>
      <c r="AD148" s="208">
        <f>SUM(AD123:AD146)</f>
        <v/>
      </c>
      <c r="AE148" s="57">
        <f>SUM(AE123:AE146)</f>
        <v/>
      </c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</row>
    <row r="149" ht="15.75" customHeight="1">
      <c r="B149" s="53" t="inlineStr">
        <is>
          <t>%</t>
        </is>
      </c>
      <c r="C149" s="209">
        <f>100*C148/$AE148</f>
        <v/>
      </c>
      <c r="D149" s="210">
        <f>100*D148/$AE148</f>
        <v/>
      </c>
      <c r="E149" s="209">
        <f>100*E148/$AE148</f>
        <v/>
      </c>
      <c r="F149" s="210">
        <f>100*F148/$AE148</f>
        <v/>
      </c>
      <c r="G149" s="209">
        <f>100*G148/$AE148</f>
        <v/>
      </c>
      <c r="H149" s="210">
        <f>100*H148/$AE148</f>
        <v/>
      </c>
      <c r="I149" s="209">
        <f>100*I148/$AE148</f>
        <v/>
      </c>
      <c r="J149" s="210">
        <f>100*J148/$AE148</f>
        <v/>
      </c>
      <c r="K149" s="209">
        <f>100*K148/$AE148</f>
        <v/>
      </c>
      <c r="L149" s="210">
        <f>100*L148/$AE148</f>
        <v/>
      </c>
      <c r="M149" s="209">
        <f>100*M148/$AE148</f>
        <v/>
      </c>
      <c r="N149" s="210">
        <f>100*N148/$AE148</f>
        <v/>
      </c>
      <c r="O149" s="209">
        <f>100*O148/$AE148</f>
        <v/>
      </c>
      <c r="P149" s="210">
        <f>100*P148/$AE148</f>
        <v/>
      </c>
      <c r="Q149" s="209">
        <f>100*Q148/$AE148</f>
        <v/>
      </c>
      <c r="R149" s="210">
        <f>100*R148/$AE148</f>
        <v/>
      </c>
      <c r="S149" s="209">
        <f>100*S148/$AE148</f>
        <v/>
      </c>
      <c r="T149" s="210">
        <f>100*T148/$AE148</f>
        <v/>
      </c>
      <c r="U149" s="209">
        <f>100*U148/$AE148</f>
        <v/>
      </c>
      <c r="V149" s="210">
        <f>100*V148/$AE148</f>
        <v/>
      </c>
      <c r="W149" s="209">
        <f>100*W148/$AE148</f>
        <v/>
      </c>
      <c r="X149" s="210">
        <f>100*X148/$AE148</f>
        <v/>
      </c>
      <c r="Y149" s="209">
        <f>100*Y148/$AE148</f>
        <v/>
      </c>
      <c r="Z149" s="210">
        <f>100*Z148/$AE148</f>
        <v/>
      </c>
      <c r="AA149" s="43" t="n"/>
      <c r="AB149" s="60" t="n"/>
      <c r="AC149" s="211">
        <f>AC148/AE148</f>
        <v/>
      </c>
      <c r="AD149" s="212">
        <f>AD148/AE148</f>
        <v/>
      </c>
      <c r="AE149" s="63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</row>
    <row r="150" hidden="1" ht="15.75" customFormat="1" customHeight="1" s="30">
      <c r="B150" s="64" t="inlineStr">
        <is>
          <t>% cumul VL</t>
        </is>
      </c>
      <c r="C150" s="3">
        <f>100*C148/$AC148</f>
        <v/>
      </c>
      <c r="D150" s="3" t="n"/>
      <c r="E150" s="3">
        <f>100*E148/$AC148+C150</f>
        <v/>
      </c>
      <c r="F150" s="3" t="n"/>
      <c r="G150" s="3">
        <f>100*G148/$AC148+E150</f>
        <v/>
      </c>
      <c r="H150" s="3" t="n"/>
      <c r="I150" s="3">
        <f>100*I148/$AC148+G150</f>
        <v/>
      </c>
      <c r="J150" s="3" t="n"/>
      <c r="K150" s="3">
        <f>100*K148/$AC148+I150</f>
        <v/>
      </c>
      <c r="L150" s="3" t="n"/>
      <c r="M150" s="3">
        <f>100*M148/$AC148+K150</f>
        <v/>
      </c>
      <c r="N150" s="3" t="n"/>
      <c r="O150" s="3">
        <f>100*O148/$AC148+M150</f>
        <v/>
      </c>
      <c r="P150" s="3" t="n"/>
      <c r="Q150" s="3">
        <f>100*Q148/$AC148+O150</f>
        <v/>
      </c>
      <c r="R150" s="3" t="n"/>
      <c r="S150" s="3">
        <f>100*S148/$AC148+Q150</f>
        <v/>
      </c>
      <c r="T150" s="3" t="n"/>
      <c r="U150" s="3">
        <f>100*U148/$AC148+S150</f>
        <v/>
      </c>
      <c r="V150" s="3" t="n"/>
      <c r="W150" s="3">
        <f>100*W148/$AC148+U150</f>
        <v/>
      </c>
      <c r="X150" s="3" t="n"/>
      <c r="Y150" s="3">
        <f>100*Y148/$AC148+W150</f>
        <v/>
      </c>
      <c r="Z150" s="3" t="n"/>
      <c r="AB150" s="65" t="n"/>
      <c r="AC150" s="65" t="n"/>
      <c r="AD150" s="65" t="n"/>
      <c r="AE150" s="65" t="n"/>
      <c r="AO150" s="3" t="n"/>
      <c r="AP150" s="66" t="n"/>
      <c r="AQ150" s="3" t="n"/>
      <c r="AS150" s="3" t="n"/>
    </row>
    <row r="151" hidden="1" ht="15.75" customFormat="1" customHeight="1" s="30">
      <c r="A151" s="30" t="inlineStr">
        <is>
          <t>% cumul PL</t>
        </is>
      </c>
      <c r="B151" s="31" t="n"/>
      <c r="D151" s="3">
        <f>100*D148/$AD148</f>
        <v/>
      </c>
      <c r="E151" s="3" t="n"/>
      <c r="F151" s="3">
        <f>100*F148/$AD148+D151</f>
        <v/>
      </c>
      <c r="G151" s="3" t="n"/>
      <c r="H151" s="3">
        <f>100*H148/$AD148+F151</f>
        <v/>
      </c>
      <c r="I151" s="3" t="n"/>
      <c r="J151" s="3">
        <f>100*J148/$AD148+H151</f>
        <v/>
      </c>
      <c r="K151" s="3" t="n"/>
      <c r="L151" s="3">
        <f>100*L148/$AD148+J151</f>
        <v/>
      </c>
      <c r="M151" s="3" t="n"/>
      <c r="N151" s="3">
        <f>100*N148/$AD148+L151</f>
        <v/>
      </c>
      <c r="O151" s="3" t="n"/>
      <c r="P151" s="3">
        <f>100*P148/$AD148+N151</f>
        <v/>
      </c>
      <c r="Q151" s="3" t="n"/>
      <c r="R151" s="3">
        <f>100*R148/$AD148+P151</f>
        <v/>
      </c>
      <c r="S151" s="3" t="n"/>
      <c r="T151" s="3">
        <f>100*T148/$AD148+R151</f>
        <v/>
      </c>
      <c r="U151" s="3" t="n"/>
      <c r="V151" s="3">
        <f>100*V148/$AD148+T151</f>
        <v/>
      </c>
      <c r="W151" s="3" t="n"/>
      <c r="X151" s="3">
        <f>100*X148/$AD148+V151</f>
        <v/>
      </c>
      <c r="Y151" s="3" t="n"/>
      <c r="Z151" s="3">
        <f>100*Z148/$AD148+X151</f>
        <v/>
      </c>
      <c r="AO151" s="3" t="n"/>
    </row>
    <row r="152" hidden="1" ht="15.75" customFormat="1" customHeight="1" s="30">
      <c r="B152" s="31" t="inlineStr">
        <is>
          <t>% cumul TV</t>
        </is>
      </c>
      <c r="C152" s="3">
        <f>(C150*$AC148+D151*$AD148)/$AE148</f>
        <v/>
      </c>
      <c r="D152" s="3" t="n"/>
      <c r="E152" s="3">
        <f>(E150*$AC148+F151*$AD148)/$AE148</f>
        <v/>
      </c>
      <c r="F152" s="3" t="n"/>
      <c r="G152" s="3">
        <f>(G150*$AC148+H151*$AD148)/$AE148</f>
        <v/>
      </c>
      <c r="H152" s="3" t="n"/>
      <c r="I152" s="3">
        <f>(I150*$AC148+J151*$AD148)/$AE148</f>
        <v/>
      </c>
      <c r="J152" s="3" t="n"/>
      <c r="K152" s="3">
        <f>(K150*$AC148+L151*$AD148)/$AE148</f>
        <v/>
      </c>
      <c r="L152" s="3" t="n"/>
      <c r="M152" s="3">
        <f>(M150*$AC148+N151*$AD148)/$AE148</f>
        <v/>
      </c>
      <c r="N152" s="3" t="n"/>
      <c r="O152" s="3">
        <f>(O150*$AC148+P151*$AD148)/$AE148</f>
        <v/>
      </c>
      <c r="P152" s="3" t="n"/>
      <c r="Q152" s="3">
        <f>(Q150*$AC148+R151*$AD148)/$AE148</f>
        <v/>
      </c>
      <c r="R152" s="3" t="n"/>
      <c r="S152" s="3">
        <f>(S150*$AC148+T151*$AD148)/$AE148</f>
        <v/>
      </c>
      <c r="T152" s="3" t="n"/>
      <c r="U152" s="3">
        <f>(U150*$AC148+V151*$AD148)/$AE148</f>
        <v/>
      </c>
      <c r="V152" s="3" t="n"/>
      <c r="W152" s="3">
        <f>(W150*$AC148+X151*$AD148)/$AE148</f>
        <v/>
      </c>
      <c r="X152" s="3" t="n"/>
      <c r="Y152" s="3">
        <f>(Y150*$AC148+Z151*$AD148)/$AE148</f>
        <v/>
      </c>
      <c r="Z152" s="3" t="n"/>
      <c r="AO152" s="3" t="n"/>
    </row>
    <row r="153" ht="15.75" customHeight="1">
      <c r="B153" s="68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</row>
    <row r="154" ht="15.75" customHeight="1">
      <c r="B154" s="69" t="inlineStr">
        <is>
          <t>CLASSIFICATION DES VITESSES PRATIQUEES</t>
        </is>
      </c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1" t="n"/>
      <c r="AA154" s="452" t="inlineStr">
        <is>
          <t>RECAPITULATIF</t>
        </is>
      </c>
      <c r="AB154" s="446" t="n"/>
      <c r="AC154" s="446" t="n"/>
      <c r="AD154" s="446" t="n"/>
      <c r="AE154" s="446" t="n"/>
      <c r="AF154" s="446" t="n"/>
      <c r="AG154" s="446" t="n"/>
      <c r="AH154" s="446" t="n"/>
      <c r="AI154" s="446" t="n"/>
      <c r="AJ154" s="446" t="n"/>
      <c r="AK154" s="446" t="n"/>
      <c r="AL154" s="446" t="n"/>
      <c r="AM154" s="449" t="n"/>
      <c r="AN154" s="72" t="n"/>
    </row>
    <row r="155" ht="15.75" customHeight="1">
      <c r="B155" s="73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74" t="inlineStr">
        <is>
          <t>Vitesse limite =</t>
        </is>
      </c>
      <c r="AD155" s="74" t="inlineStr">
        <is>
          <t>Vitesse limite =</t>
        </is>
      </c>
      <c r="AE155" s="501" t="inlineStr">
        <is>
          <t>km/h</t>
        </is>
      </c>
      <c r="AF155" s="40" t="inlineStr">
        <is>
          <t>{{VMAX}}</t>
        </is>
      </c>
      <c r="AG155" s="74" t="inlineStr">
        <is>
          <t>Page =</t>
        </is>
      </c>
      <c r="AH155" s="74" t="n">
        <v>24</v>
      </c>
      <c r="AI155" s="501" t="inlineStr">
        <is>
          <t>h</t>
        </is>
      </c>
      <c r="AL155" s="40" t="n"/>
      <c r="AM155" s="40" t="n"/>
      <c r="AN155" s="40" t="n"/>
    </row>
    <row r="156" ht="15.75" customHeight="1">
      <c r="B156" s="73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51" t="inlineStr">
        <is>
          <t>Véhicules</t>
        </is>
      </c>
      <c r="AB156" s="427" t="n"/>
      <c r="AC156" s="428" t="n"/>
      <c r="AD156" s="448" t="inlineStr">
        <is>
          <t>Débits</t>
        </is>
      </c>
      <c r="AE156" s="449" t="n"/>
      <c r="AF156" s="448" t="inlineStr">
        <is>
          <t>Vitesses</t>
        </is>
      </c>
      <c r="AG156" s="446" t="n"/>
      <c r="AH156" s="446" t="n"/>
      <c r="AI156" s="446" t="n"/>
      <c r="AJ156" s="449" t="n"/>
      <c r="AK156" s="448" t="inlineStr">
        <is>
          <t>Périodes</t>
        </is>
      </c>
      <c r="AL156" s="446" t="n"/>
      <c r="AM156" s="449" t="n"/>
      <c r="AN156" s="533" t="n"/>
    </row>
    <row r="157" ht="15.75" customHeight="1">
      <c r="B157" s="77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  <c r="Y157" s="78" t="n"/>
      <c r="Z157" s="78" t="n"/>
      <c r="AA157" s="434" t="n"/>
      <c r="AB157" s="435" t="n"/>
      <c r="AC157" s="436" t="n"/>
      <c r="AD157" s="79" t="inlineStr">
        <is>
          <t>Total</t>
        </is>
      </c>
      <c r="AE157" s="80" t="inlineStr">
        <is>
          <t>TMH</t>
        </is>
      </c>
      <c r="AF157" s="81" t="inlineStr">
        <is>
          <t>Vmoy</t>
        </is>
      </c>
      <c r="AG157" s="82" t="inlineStr">
        <is>
          <t>V15</t>
        </is>
      </c>
      <c r="AH157" s="83" t="inlineStr">
        <is>
          <t>V50</t>
        </is>
      </c>
      <c r="AI157" s="472" t="inlineStr">
        <is>
          <t>V85</t>
        </is>
      </c>
      <c r="AJ157" s="79" t="inlineStr">
        <is>
          <t>Infrac.</t>
        </is>
      </c>
      <c r="AK157" s="85" t="n">
        <v>1</v>
      </c>
      <c r="AL157" s="85" t="n">
        <v>2</v>
      </c>
      <c r="AM157" s="86" t="n">
        <v>3</v>
      </c>
      <c r="AN157" s="87" t="n"/>
    </row>
    <row r="158" ht="15.75" customHeight="1">
      <c r="B158" s="77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  <c r="AA158" s="426" t="inlineStr">
        <is>
          <t>Tout véhicule (TV)</t>
        </is>
      </c>
      <c r="AB158" s="427" t="n"/>
      <c r="AC158" s="428" t="n"/>
      <c r="AD158" s="88" t="n"/>
      <c r="AE158" s="89" t="n"/>
      <c r="AF158" s="481" t="n"/>
      <c r="AG158" s="91" t="n"/>
      <c r="AH158" s="92" t="n"/>
      <c r="AI158" s="513" t="n"/>
      <c r="AJ158" s="94" t="n"/>
      <c r="AK158" s="32" t="n"/>
      <c r="AL158" s="32" t="n"/>
      <c r="AM158" s="95" t="n"/>
    </row>
    <row r="159" ht="15.75" customFormat="1" customHeight="1" s="96">
      <c r="B159" s="97" t="n"/>
      <c r="C159" s="98" t="n"/>
      <c r="D159" s="98" t="n"/>
      <c r="E159" s="98" t="n"/>
      <c r="F159" s="98" t="n"/>
      <c r="G159" s="98" t="n"/>
      <c r="H159" s="98" t="n"/>
      <c r="I159" s="98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9" t="n"/>
      <c r="AB159" s="100" t="n"/>
      <c r="AC159" s="101" t="n"/>
      <c r="AD159" s="371" t="n"/>
      <c r="AE159" s="102" t="n"/>
      <c r="AF159" s="103" t="n"/>
      <c r="AG159" s="104" t="n"/>
      <c r="AH159" s="105" t="n"/>
      <c r="AI159" s="106" t="n"/>
      <c r="AJ159" s="376" t="n"/>
      <c r="AK159" s="385" t="n"/>
      <c r="AL159" s="386" t="n"/>
      <c r="AM159" s="387" t="n"/>
      <c r="AO159" s="107" t="n"/>
      <c r="AP159" s="108" t="n"/>
      <c r="AQ159" s="108" t="n"/>
      <c r="AR159" s="108" t="n"/>
      <c r="AS159" s="108" t="n"/>
    </row>
    <row r="160" ht="15.75" customHeight="1">
      <c r="B160" s="77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  <c r="AA160" s="437" t="inlineStr">
        <is>
          <t>Véhicules légers (VL)</t>
        </is>
      </c>
      <c r="AB160" s="427" t="n"/>
      <c r="AC160" s="428" t="n"/>
      <c r="AD160" s="213" t="n"/>
      <c r="AE160" s="214" t="n"/>
      <c r="AF160" s="215" t="n"/>
      <c r="AG160" s="216" t="n"/>
      <c r="AH160" s="217" t="n"/>
      <c r="AI160" s="218" t="n"/>
      <c r="AJ160" s="219" t="n"/>
      <c r="AK160" s="220" t="n"/>
      <c r="AL160" s="220" t="n"/>
      <c r="AM160" s="221" t="n"/>
    </row>
    <row r="161" ht="15.75" customFormat="1" customHeight="1" s="96">
      <c r="B161" s="97" t="n"/>
      <c r="C161" s="98" t="n"/>
      <c r="D161" s="98" t="n"/>
      <c r="E161" s="98" t="n"/>
      <c r="F161" s="98" t="n"/>
      <c r="G161" s="98" t="n"/>
      <c r="H161" s="98" t="n"/>
      <c r="I161" s="98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222" t="n"/>
      <c r="AB161" s="223" t="n"/>
      <c r="AC161" s="224" t="n"/>
      <c r="AD161" s="381" t="n"/>
      <c r="AE161" s="225" t="n"/>
      <c r="AF161" s="420" t="n"/>
      <c r="AG161" s="104" t="n"/>
      <c r="AH161" s="105" t="n"/>
      <c r="AI161" s="106" t="n"/>
      <c r="AJ161" s="384" t="n"/>
      <c r="AK161" s="402" t="n"/>
      <c r="AL161" s="401" t="n"/>
      <c r="AM161" s="400" t="n"/>
      <c r="AO161" s="107" t="n"/>
      <c r="AP161" s="108" t="n"/>
      <c r="AQ161" s="108" t="n"/>
      <c r="AR161" s="108" t="n"/>
      <c r="AS161" s="108" t="n"/>
    </row>
    <row r="162" ht="15.75" customHeight="1">
      <c r="B162" s="77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  <c r="AA162" s="429" t="inlineStr">
        <is>
          <t>Poids lourds (PL)</t>
        </is>
      </c>
      <c r="AB162" s="427" t="n"/>
      <c r="AC162" s="428" t="n"/>
      <c r="AD162" s="226" t="n"/>
      <c r="AE162" s="227" t="n"/>
      <c r="AF162" s="228" t="n"/>
      <c r="AG162" s="229" t="n"/>
      <c r="AH162" s="230" t="n"/>
      <c r="AI162" s="231" t="n"/>
      <c r="AJ162" s="232" t="n"/>
      <c r="AK162" s="233" t="n"/>
      <c r="AL162" s="233" t="n"/>
      <c r="AM162" s="234" t="n"/>
    </row>
    <row r="163" ht="15.75" customFormat="1" customHeight="1" s="96">
      <c r="B163" s="97" t="n"/>
      <c r="C163" s="98" t="n"/>
      <c r="D163" s="98" t="n"/>
      <c r="E163" s="98" t="n"/>
      <c r="F163" s="98" t="n"/>
      <c r="G163" s="98" t="n"/>
      <c r="H163" s="98" t="n"/>
      <c r="I163" s="98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235" t="n"/>
      <c r="AB163" s="236" t="n"/>
      <c r="AC163" s="237" t="n"/>
      <c r="AD163" s="382">
        <f>AD149</f>
        <v/>
      </c>
      <c r="AE163" s="238" t="n"/>
      <c r="AF163" s="421" t="inlineStr">
        <is>
          <t>km/h</t>
        </is>
      </c>
      <c r="AG163" s="138">
        <f>SUMPRODUCT(MATCH(1,--($C151:$Z151&gt;15),0))</f>
        <v/>
      </c>
      <c r="AH163" s="197">
        <f>SUMPRODUCT(MATCH(1,--($C151:$Z151&gt;50),0))</f>
        <v/>
      </c>
      <c r="AI163" s="198">
        <f>SUMPRODUCT(MATCH(1,--($C151:$Z151&gt;85),0))</f>
        <v/>
      </c>
      <c r="AJ163" s="383">
        <f>AJ162/AD162</f>
        <v/>
      </c>
      <c r="AK163" s="403">
        <f>AK162/$AD162</f>
        <v/>
      </c>
      <c r="AL163" s="405">
        <f>AL162/$AD162</f>
        <v/>
      </c>
      <c r="AM163" s="404">
        <f>AM162/$AD162</f>
        <v/>
      </c>
      <c r="AO163" s="107" t="n"/>
      <c r="AP163" s="108" t="n"/>
      <c r="AQ163" s="108" t="n"/>
      <c r="AR163" s="108" t="n"/>
      <c r="AS163" s="108" t="n"/>
    </row>
    <row r="164" ht="15.75" customHeight="1">
      <c r="B164" s="77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  <c r="AB164" s="141" t="n"/>
      <c r="AC164" s="141" t="n"/>
      <c r="AD164" s="142" t="n"/>
      <c r="AE164" s="143" t="n"/>
      <c r="AF164" s="143" t="n"/>
      <c r="AG164" s="143" t="n"/>
      <c r="AH164" s="143" t="n"/>
      <c r="AI164" s="438" t="inlineStr">
        <is>
          <t>Période 1:</t>
        </is>
      </c>
      <c r="AK164" s="316" t="inlineStr">
        <is>
          <t>{{P1_START}}</t>
        </is>
      </c>
      <c r="AL164" s="425" t="inlineStr">
        <is>
          <t>à</t>
        </is>
      </c>
      <c r="AM164" s="316" t="inlineStr">
        <is>
          <t>{{P1_END}}</t>
        </is>
      </c>
      <c r="AN164" s="144" t="n"/>
    </row>
    <row r="165" ht="15.75" customHeight="1">
      <c r="B165" s="77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  <c r="Y165" s="78" t="n"/>
      <c r="Z165" s="78" t="n"/>
      <c r="AB165" s="145" t="n"/>
      <c r="AC165" s="145" t="n"/>
      <c r="AD165" s="146" t="n"/>
      <c r="AE165" s="147" t="n"/>
      <c r="AF165" s="147" t="n"/>
      <c r="AG165" s="147" t="n"/>
      <c r="AH165" s="147" t="n"/>
      <c r="AI165" s="438" t="inlineStr">
        <is>
          <t>Période 2:</t>
        </is>
      </c>
      <c r="AK165" s="316" t="inlineStr">
        <is>
          <t>{{P2_START}}</t>
        </is>
      </c>
      <c r="AL165" s="425" t="inlineStr">
        <is>
          <t>à</t>
        </is>
      </c>
      <c r="AM165" s="316" t="inlineStr">
        <is>
          <t>{{P2_END}}</t>
        </is>
      </c>
      <c r="AN165" s="144" t="n"/>
    </row>
    <row r="166" ht="15.75" customHeight="1">
      <c r="B166" s="77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  <c r="Y166" s="78" t="n"/>
      <c r="Z166" s="78" t="n"/>
      <c r="AB166" s="148" t="n"/>
      <c r="AC166" s="148" t="n"/>
      <c r="AD166" s="146" t="n"/>
      <c r="AE166" s="147" t="n"/>
      <c r="AF166" s="147" t="n"/>
      <c r="AG166" s="147" t="n"/>
      <c r="AH166" s="147" t="n"/>
      <c r="AI166" s="438" t="inlineStr">
        <is>
          <t>Période 3:</t>
        </is>
      </c>
      <c r="AK166" s="316" t="inlineStr">
        <is>
          <t>{{P3_START}}</t>
        </is>
      </c>
      <c r="AL166" s="425" t="inlineStr">
        <is>
          <t>à</t>
        </is>
      </c>
      <c r="AM166" s="316" t="inlineStr">
        <is>
          <t>{{P3_END}}</t>
        </is>
      </c>
      <c r="AN166" s="144" t="n"/>
    </row>
    <row r="167" ht="15.75" customHeight="1">
      <c r="B167" s="77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  <c r="Y167" s="78" t="n"/>
      <c r="Z167" s="78" t="n"/>
      <c r="AB167" s="149" t="n"/>
      <c r="AC167" s="74" t="n"/>
      <c r="AD167" s="150" t="n"/>
      <c r="AE167" s="150" t="n"/>
      <c r="AF167" s="149" t="n"/>
      <c r="AG167" s="150" t="n"/>
      <c r="AH167" s="150" t="n"/>
      <c r="AI167" s="151" t="n"/>
      <c r="AJ167" s="151" t="n"/>
      <c r="AK167" s="151" t="n"/>
      <c r="AL167" s="151" t="n"/>
      <c r="AM167" s="151" t="n"/>
      <c r="AN167" s="151" t="n"/>
    </row>
    <row r="168" ht="15.75" customHeight="1">
      <c r="B168" s="77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  <c r="Y168" s="78" t="n"/>
      <c r="Z168" s="78" t="n"/>
      <c r="AA168" s="40" t="n"/>
      <c r="AB168" s="40" t="n"/>
      <c r="AC168" s="40" t="n"/>
      <c r="AD168" s="40" t="n"/>
      <c r="AE168" s="40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</row>
    <row r="169" ht="15.75" customHeight="1"/>
    <row r="170" ht="15.75" customHeight="1">
      <c r="B170" s="5" t="n"/>
      <c r="C170" s="6" t="n"/>
      <c r="D170" s="6" t="n"/>
      <c r="E170" s="6" t="n"/>
      <c r="F170" s="7" t="n"/>
      <c r="G170" s="445" t="inlineStr">
        <is>
          <t>MOYENNE DE LA PERIODE DE RELEVE</t>
        </is>
      </c>
      <c r="H170" s="446" t="n"/>
      <c r="I170" s="446" t="n"/>
      <c r="J170" s="446" t="n"/>
      <c r="K170" s="446" t="n"/>
      <c r="L170" s="446" t="n"/>
      <c r="M170" s="446" t="n"/>
      <c r="N170" s="446" t="n"/>
      <c r="O170" s="446" t="n"/>
      <c r="P170" s="446" t="n"/>
      <c r="Q170" s="446" t="n"/>
      <c r="R170" s="446" t="n"/>
      <c r="S170" s="446" t="n"/>
      <c r="T170" s="446" t="n"/>
      <c r="U170" s="446" t="n"/>
      <c r="V170" s="446" t="n"/>
      <c r="W170" s="446" t="n"/>
      <c r="X170" s="446" t="n"/>
      <c r="Y170" s="446" t="n"/>
      <c r="Z170" s="446" t="n"/>
      <c r="AA170" s="446" t="n"/>
      <c r="AB170" s="446" t="n"/>
      <c r="AC170" s="446" t="n"/>
      <c r="AD170" s="446" t="n"/>
      <c r="AE170" s="446" t="n"/>
      <c r="AF170" s="446" t="n"/>
      <c r="AG170" s="8" t="n"/>
      <c r="AH170" s="8" t="n"/>
      <c r="AI170" s="8" t="n"/>
      <c r="AJ170" s="8" t="n"/>
      <c r="AK170" s="8" t="n"/>
      <c r="AL170" s="8" t="n"/>
      <c r="AM170" s="9" t="n"/>
      <c r="AN170" s="10" t="n"/>
    </row>
    <row r="171" ht="15.75" customHeight="1">
      <c r="B171" s="11" t="n"/>
      <c r="C171" s="12" t="n"/>
      <c r="D171" s="12" t="n"/>
      <c r="E171" s="12" t="n"/>
      <c r="F171" s="13" t="n"/>
      <c r="G171" s="430" t="inlineStr">
        <is>
          <t>SENS2</t>
        </is>
      </c>
      <c r="H171" s="427" t="n"/>
      <c r="I171" s="427" t="n"/>
      <c r="J171" s="428" t="n"/>
      <c r="K171" s="444" t="inlineStr">
        <is>
          <t>Sens</t>
        </is>
      </c>
      <c r="L171" s="440" t="n">
        <v>2</v>
      </c>
      <c r="M171" s="447" t="inlineStr">
        <is>
          <t>Voie</t>
        </is>
      </c>
      <c r="N171" s="440" t="n">
        <v>1</v>
      </c>
      <c r="O171" s="14" t="n"/>
      <c r="P171" s="15" t="n"/>
      <c r="Q171" s="441" t="inlineStr">
        <is>
          <t>{{SECT_INFO}}</t>
        </is>
      </c>
      <c r="R171" s="427" t="n"/>
      <c r="S171" s="427" t="n"/>
      <c r="T171" s="427" t="n"/>
      <c r="U171" s="427" t="n"/>
      <c r="V171" s="427" t="n"/>
      <c r="W171" s="427" t="n"/>
      <c r="X171" s="427" t="n"/>
      <c r="Y171" s="428" t="n"/>
      <c r="Z171" s="441" t="inlineStr">
        <is>
          <t>{{SURVEY_PERIOD}}</t>
        </is>
      </c>
      <c r="AA171" s="427" t="n"/>
      <c r="AB171" s="427" t="n"/>
      <c r="AC171" s="427" t="n"/>
      <c r="AD171" s="427" t="n"/>
      <c r="AE171" s="427" t="n"/>
      <c r="AF171" s="428" t="n"/>
      <c r="AG171" s="441" t="inlineStr">
        <is>
          <t>Mode 4 / Seq = 60mn</t>
        </is>
      </c>
      <c r="AH171" s="427" t="n"/>
      <c r="AI171" s="427" t="n"/>
      <c r="AJ171" s="427" t="n"/>
      <c r="AK171" s="427" t="n"/>
      <c r="AL171" s="427" t="n"/>
      <c r="AM171" s="428" t="n"/>
      <c r="AN171" s="16" t="n"/>
    </row>
    <row r="172" ht="15.75" customHeight="1">
      <c r="B172" s="11" t="n"/>
      <c r="C172" s="12" t="n"/>
      <c r="D172" s="12" t="n"/>
      <c r="E172" s="12" t="n"/>
      <c r="F172" s="13" t="n"/>
      <c r="G172" s="431" t="n"/>
      <c r="J172" s="433" t="n"/>
      <c r="K172" s="434" t="n"/>
      <c r="L172" s="435" t="n"/>
      <c r="M172" s="435" t="n"/>
      <c r="N172" s="435" t="n"/>
      <c r="O172" s="17" t="n"/>
      <c r="P172" s="18" t="n"/>
      <c r="Q172" s="434" t="n"/>
      <c r="R172" s="435" t="n"/>
      <c r="S172" s="435" t="n"/>
      <c r="T172" s="435" t="n"/>
      <c r="U172" s="435" t="n"/>
      <c r="V172" s="435" t="n"/>
      <c r="W172" s="435" t="n"/>
      <c r="X172" s="435" t="n"/>
      <c r="Y172" s="436" t="n"/>
      <c r="Z172" s="434" t="n"/>
      <c r="AA172" s="435" t="n"/>
      <c r="AB172" s="435" t="n"/>
      <c r="AC172" s="435" t="n"/>
      <c r="AD172" s="435" t="n"/>
      <c r="AE172" s="435" t="n"/>
      <c r="AF172" s="436" t="n"/>
      <c r="AG172" s="434" t="n"/>
      <c r="AH172" s="435" t="n"/>
      <c r="AI172" s="435" t="n"/>
      <c r="AJ172" s="435" t="n"/>
      <c r="AK172" s="435" t="n"/>
      <c r="AL172" s="435" t="n"/>
      <c r="AM172" s="436" t="n"/>
      <c r="AN172" s="16" t="n"/>
    </row>
    <row r="173" ht="15.75" customHeight="1">
      <c r="B173" s="11" t="n"/>
      <c r="C173" s="12" t="n"/>
      <c r="D173" s="12" t="n"/>
      <c r="E173" s="12" t="n"/>
      <c r="F173" s="13" t="n"/>
      <c r="G173" s="431" t="n"/>
      <c r="J173" s="433" t="n"/>
      <c r="K173" s="443" t="inlineStr">
        <is>
          <t>{{LOCATION}}</t>
        </is>
      </c>
      <c r="L173" s="427" t="n"/>
      <c r="M173" s="427" t="n"/>
      <c r="N173" s="427" t="n"/>
      <c r="O173" s="427" t="n"/>
      <c r="P173" s="427" t="n"/>
      <c r="Q173" s="427" t="n"/>
      <c r="R173" s="427" t="n"/>
      <c r="S173" s="427" t="n"/>
      <c r="T173" s="427" t="n"/>
      <c r="U173" s="427" t="n"/>
      <c r="V173" s="427" t="n"/>
      <c r="W173" s="427" t="n"/>
      <c r="X173" s="427" t="n"/>
      <c r="Y173" s="427" t="n"/>
      <c r="Z173" s="427" t="n"/>
      <c r="AA173" s="427" t="n"/>
      <c r="AB173" s="427" t="n"/>
      <c r="AC173" s="427" t="n"/>
      <c r="AD173" s="427" t="n"/>
      <c r="AE173" s="427" t="n"/>
      <c r="AF173" s="427" t="n"/>
      <c r="AG173" s="427" t="n"/>
      <c r="AH173" s="427" t="n"/>
      <c r="AI173" s="427" t="n"/>
      <c r="AJ173" s="447" t="inlineStr">
        <is>
          <t>Page</t>
        </is>
      </c>
      <c r="AK173" s="442" t="inlineStr">
        <is>
          <t>-</t>
        </is>
      </c>
      <c r="AL173" s="19" t="n"/>
      <c r="AM173" s="20" t="n"/>
      <c r="AN173" s="21" t="n"/>
    </row>
    <row r="174" ht="15.75" customHeight="1">
      <c r="B174" s="22" t="n"/>
      <c r="C174" s="23" t="n"/>
      <c r="D174" s="23" t="n"/>
      <c r="E174" s="23" t="n"/>
      <c r="F174" s="24" t="n"/>
      <c r="G174" s="434" t="n"/>
      <c r="H174" s="435" t="n"/>
      <c r="I174" s="435" t="n"/>
      <c r="J174" s="436" t="n"/>
      <c r="K174" s="434" t="n"/>
      <c r="L174" s="435" t="n"/>
      <c r="M174" s="435" t="n"/>
      <c r="N174" s="435" t="n"/>
      <c r="O174" s="435" t="n"/>
      <c r="P174" s="435" t="n"/>
      <c r="Q174" s="435" t="n"/>
      <c r="R174" s="435" t="n"/>
      <c r="S174" s="435" t="n"/>
      <c r="T174" s="435" t="n"/>
      <c r="U174" s="435" t="n"/>
      <c r="V174" s="435" t="n"/>
      <c r="W174" s="435" t="n"/>
      <c r="X174" s="435" t="n"/>
      <c r="Y174" s="435" t="n"/>
      <c r="Z174" s="435" t="n"/>
      <c r="AA174" s="435" t="n"/>
      <c r="AB174" s="435" t="n"/>
      <c r="AC174" s="435" t="n"/>
      <c r="AD174" s="435" t="n"/>
      <c r="AE174" s="435" t="n"/>
      <c r="AF174" s="435" t="n"/>
      <c r="AG174" s="435" t="n"/>
      <c r="AH174" s="435" t="n"/>
      <c r="AI174" s="435" t="n"/>
      <c r="AJ174" s="435" t="n"/>
      <c r="AK174" s="435" t="n"/>
      <c r="AL174" s="25" t="n"/>
      <c r="AM174" s="26" t="n"/>
    </row>
    <row r="175" ht="15.75" customFormat="1" customHeight="1" s="27">
      <c r="B175" s="28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  <c r="AO175" s="3" t="n"/>
      <c r="AP175" s="4" t="n"/>
      <c r="AQ175" s="4" t="n"/>
      <c r="AR175" s="4" t="n"/>
      <c r="AS175" s="4" t="n"/>
    </row>
    <row r="176" hidden="1" ht="15.75" customFormat="1" customHeight="1" s="30">
      <c r="B176" s="31" t="inlineStr">
        <is>
          <t>Vitesses</t>
        </is>
      </c>
      <c r="C176" s="31" t="n">
        <v>0</v>
      </c>
      <c r="D176" s="31" t="n">
        <v>20</v>
      </c>
      <c r="E176" s="31" t="n">
        <v>20</v>
      </c>
      <c r="F176" s="31" t="n">
        <v>30</v>
      </c>
      <c r="G176" s="31" t="n">
        <v>30</v>
      </c>
      <c r="H176" s="31" t="n">
        <v>40</v>
      </c>
      <c r="I176" s="31" t="n">
        <v>40</v>
      </c>
      <c r="J176" s="31" t="n">
        <v>50</v>
      </c>
      <c r="K176" s="31" t="n">
        <v>50</v>
      </c>
      <c r="L176" s="31" t="n">
        <v>60</v>
      </c>
      <c r="M176" s="31" t="n">
        <v>60</v>
      </c>
      <c r="N176" s="31" t="n">
        <v>70</v>
      </c>
      <c r="O176" s="31" t="n">
        <v>70</v>
      </c>
      <c r="P176" s="31" t="n">
        <v>80</v>
      </c>
      <c r="Q176" s="31" t="n">
        <v>80</v>
      </c>
      <c r="R176" s="31" t="n">
        <v>90</v>
      </c>
      <c r="S176" s="31" t="n">
        <v>90</v>
      </c>
      <c r="T176" s="31" t="n">
        <v>100</v>
      </c>
      <c r="U176" s="31" t="n">
        <v>100</v>
      </c>
      <c r="V176" s="31" t="n">
        <v>110</v>
      </c>
      <c r="W176" s="31" t="n">
        <v>110</v>
      </c>
      <c r="X176" s="31" t="n">
        <v>120</v>
      </c>
      <c r="Y176" s="31" t="n">
        <v>120</v>
      </c>
      <c r="Z176" s="31" t="n">
        <v>130</v>
      </c>
      <c r="AO176" s="3" t="n"/>
    </row>
    <row r="177" ht="15.75" customHeight="1">
      <c r="B177" s="450" t="n"/>
      <c r="C177" s="32" t="n"/>
      <c r="D177" s="32" t="inlineStr">
        <is>
          <t>&lt;20</t>
        </is>
      </c>
      <c r="E177" s="32" t="n"/>
      <c r="F177" s="32" t="inlineStr">
        <is>
          <t>20 - 30</t>
        </is>
      </c>
      <c r="G177" s="32" t="n"/>
      <c r="H177" s="32" t="inlineStr">
        <is>
          <t>30 - 40</t>
        </is>
      </c>
      <c r="I177" s="32" t="n"/>
      <c r="J177" s="32" t="inlineStr">
        <is>
          <t>40 - 50</t>
        </is>
      </c>
      <c r="K177" s="32" t="n"/>
      <c r="L177" s="32" t="inlineStr">
        <is>
          <t>50 - 60</t>
        </is>
      </c>
      <c r="M177" s="32" t="n"/>
      <c r="N177" s="32" t="inlineStr">
        <is>
          <t>60 - 70</t>
        </is>
      </c>
      <c r="O177" s="32" t="n"/>
      <c r="P177" s="32" t="inlineStr">
        <is>
          <t>70 - 80</t>
        </is>
      </c>
      <c r="Q177" s="32" t="n"/>
      <c r="R177" s="32" t="inlineStr">
        <is>
          <t>80 - 90</t>
        </is>
      </c>
      <c r="S177" s="32" t="n"/>
      <c r="T177" s="32" t="inlineStr">
        <is>
          <t>90 - 100</t>
        </is>
      </c>
      <c r="U177" s="32" t="n"/>
      <c r="V177" s="32" t="inlineStr">
        <is>
          <t>100 - 110</t>
        </is>
      </c>
      <c r="W177" s="32" t="n"/>
      <c r="X177" s="32" t="inlineStr">
        <is>
          <t>110 - 120</t>
        </is>
      </c>
      <c r="Y177" s="32" t="n"/>
      <c r="Z177" s="32" t="inlineStr">
        <is>
          <t>&gt;120</t>
        </is>
      </c>
      <c r="AA177" s="33" t="n"/>
      <c r="AB177" s="34" t="inlineStr">
        <is>
          <t>Vmoy(km/h)</t>
        </is>
      </c>
      <c r="AC177" s="33" t="n"/>
      <c r="AD177" s="35" t="inlineStr">
        <is>
          <t xml:space="preserve">     Débit</t>
        </is>
      </c>
      <c r="AE177" s="34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</row>
    <row r="178" ht="15.75" customHeight="1">
      <c r="B178" s="434" t="n"/>
      <c r="C178" s="37" t="inlineStr">
        <is>
          <t>VL</t>
        </is>
      </c>
      <c r="D178" s="37" t="inlineStr">
        <is>
          <t>PL</t>
        </is>
      </c>
      <c r="E178" s="37" t="inlineStr">
        <is>
          <t>VL</t>
        </is>
      </c>
      <c r="F178" s="37" t="inlineStr">
        <is>
          <t>PL</t>
        </is>
      </c>
      <c r="G178" s="37" t="inlineStr">
        <is>
          <t>VL</t>
        </is>
      </c>
      <c r="H178" s="37" t="inlineStr">
        <is>
          <t>PL</t>
        </is>
      </c>
      <c r="I178" s="37" t="inlineStr">
        <is>
          <t>VL</t>
        </is>
      </c>
      <c r="J178" s="37" t="inlineStr">
        <is>
          <t>PL</t>
        </is>
      </c>
      <c r="K178" s="37" t="inlineStr">
        <is>
          <t>VL</t>
        </is>
      </c>
      <c r="L178" s="37" t="inlineStr">
        <is>
          <t>PL</t>
        </is>
      </c>
      <c r="M178" s="37" t="inlineStr">
        <is>
          <t>VL</t>
        </is>
      </c>
      <c r="N178" s="37" t="inlineStr">
        <is>
          <t>PL</t>
        </is>
      </c>
      <c r="O178" s="37" t="inlineStr">
        <is>
          <t>VL</t>
        </is>
      </c>
      <c r="P178" s="37" t="inlineStr">
        <is>
          <t>PL</t>
        </is>
      </c>
      <c r="Q178" s="37" t="inlineStr">
        <is>
          <t>VL</t>
        </is>
      </c>
      <c r="R178" s="37" t="inlineStr">
        <is>
          <t>PL</t>
        </is>
      </c>
      <c r="S178" s="37" t="inlineStr">
        <is>
          <t>VL</t>
        </is>
      </c>
      <c r="T178" s="37" t="inlineStr">
        <is>
          <t>PL</t>
        </is>
      </c>
      <c r="U178" s="37" t="inlineStr">
        <is>
          <t>VL</t>
        </is>
      </c>
      <c r="V178" s="37" t="inlineStr">
        <is>
          <t>PL</t>
        </is>
      </c>
      <c r="W178" s="37" t="inlineStr">
        <is>
          <t>VL</t>
        </is>
      </c>
      <c r="X178" s="37" t="inlineStr">
        <is>
          <t>PL</t>
        </is>
      </c>
      <c r="Y178" s="37" t="inlineStr">
        <is>
          <t>VL</t>
        </is>
      </c>
      <c r="Z178" s="37" t="inlineStr">
        <is>
          <t>PL</t>
        </is>
      </c>
      <c r="AA178" s="38" t="inlineStr">
        <is>
          <t>VL</t>
        </is>
      </c>
      <c r="AB178" s="39" t="inlineStr">
        <is>
          <t>PL</t>
        </is>
      </c>
      <c r="AC178" s="38" t="inlineStr">
        <is>
          <t>VL</t>
        </is>
      </c>
      <c r="AD178" s="37" t="inlineStr">
        <is>
          <t>PL</t>
        </is>
      </c>
      <c r="AE178" s="39" t="inlineStr">
        <is>
          <t>TV</t>
        </is>
      </c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</row>
    <row r="179" ht="15.75" customHeight="1">
      <c r="B179" s="41" t="inlineStr">
        <is>
          <t>0h - 1h</t>
        </is>
      </c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200">
        <f>IF(AC179=0,"",(C179*(C$8+D$8)/2+E179*(E$8+F$8)/2+G179*(G$8+H$8)/2+I179*(I$8+J$8)/2+K179*(K$8+L$8)/2+M179*(M$8+N$8)/2+O179*(O$8+P$8)/2+Q179*(Q$8+R$8)/2+S179*(S$8+T$8)/2+U179*(U$8+V$8)/2+W179*(W$8+X$8)/2+Y179*(Y$8+Z$8)/2)/AC179)</f>
        <v/>
      </c>
      <c r="AB179" s="201">
        <f>IF(AD179=0,"",(D179*(D$8+C$8)/2+F179*(F$8+E$8)/2+H179*(H$8+G$8)/2+J179*(J$8+I$8)/2+L179*(L$8+K$8)/2+N179*(N$8+M$8)/2+P179*(P$8+O$8)/2+R179*(R$8+Q$8)/2+T179*(T$8+S$8)/2+V179*(V$8+U$8)/2+X179*(X$8+W$8)/2+Z179*(Z$8+Y$8)/2)/AD179)</f>
        <v/>
      </c>
      <c r="AC179" s="202">
        <f>SUM(C179,E179,G179,I179,K179,M179,O179,Q179,S179,U179,W179,Y179)</f>
        <v/>
      </c>
      <c r="AD179" s="203">
        <f>SUM(D179,F179,H179,J179,L179,N179,P179,R179,T179,V179,X179,Z179)</f>
        <v/>
      </c>
      <c r="AE179" s="47">
        <f>AC179+AD179</f>
        <v/>
      </c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8">
        <f>TIME(HOUR(AP179),MINUTE(AP179),0)</f>
        <v/>
      </c>
      <c r="AP179" s="48">
        <f>#REF!</f>
        <v/>
      </c>
    </row>
    <row r="180" ht="15.75" customHeight="1">
      <c r="B180" s="41" t="inlineStr">
        <is>
          <t>1h - 2h</t>
        </is>
      </c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200">
        <f>IF(AC180=0,"",(C180*(C$8+D$8)/2+E180*(E$8+F$8)/2+G180*(G$8+H$8)/2+I180*(I$8+J$8)/2+K180*(K$8+L$8)/2+M180*(M$8+N$8)/2+O180*(O$8+P$8)/2+Q180*(Q$8+R$8)/2+S180*(S$8+T$8)/2+U180*(U$8+V$8)/2+W180*(W$8+X$8)/2+Y180*(Y$8+Z$8)/2)/AC180)</f>
        <v/>
      </c>
      <c r="AB180" s="201">
        <f>IF(AD180=0,"",(D180*(D$8+C$8)/2+F180*(F$8+E$8)/2+H180*(H$8+G$8)/2+J180*(J$8+I$8)/2+L180*(L$8+K$8)/2+N180*(N$8+M$8)/2+P180*(P$8+O$8)/2+R180*(R$8+Q$8)/2+T180*(T$8+S$8)/2+V180*(V$8+U$8)/2+X180*(X$8+W$8)/2+Z180*(Z$8+Y$8)/2)/AD180)</f>
        <v/>
      </c>
      <c r="AC180" s="202">
        <f>SUM(C180,E180,G180,I180,K180,M180,O180,Q180,S180,U180,W180,Y180)</f>
        <v/>
      </c>
      <c r="AD180" s="203">
        <f>SUM(D180,F180,H180,J180,L180,N180,P180,R180,T180,V180,X180,Z180)</f>
        <v/>
      </c>
      <c r="AE180" s="47">
        <f>AC180+AD180</f>
        <v/>
      </c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8">
        <f>AO179+TIME(0,60*$AH$43/24,0)</f>
        <v/>
      </c>
      <c r="AP180" s="48">
        <f>AP179+TIME(0,60*$AH$43/24,0)</f>
        <v/>
      </c>
    </row>
    <row r="181" ht="15.75" customHeight="1">
      <c r="B181" s="41" t="inlineStr">
        <is>
          <t>2h - 3h</t>
        </is>
      </c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200">
        <f>IF(AC181=0,"",(C181*(C$8+D$8)/2+E181*(E$8+F$8)/2+G181*(G$8+H$8)/2+I181*(I$8+J$8)/2+K181*(K$8+L$8)/2+M181*(M$8+N$8)/2+O181*(O$8+P$8)/2+Q181*(Q$8+R$8)/2+S181*(S$8+T$8)/2+U181*(U$8+V$8)/2+W181*(W$8+X$8)/2+Y181*(Y$8+Z$8)/2)/AC181)</f>
        <v/>
      </c>
      <c r="AB181" s="201">
        <f>IF(AD181=0,"",(D181*(D$8+C$8)/2+F181*(F$8+E$8)/2+H181*(H$8+G$8)/2+J181*(J$8+I$8)/2+L181*(L$8+K$8)/2+N181*(N$8+M$8)/2+P181*(P$8+O$8)/2+R181*(R$8+Q$8)/2+T181*(T$8+S$8)/2+V181*(V$8+U$8)/2+X181*(X$8+W$8)/2+Z181*(Z$8+Y$8)/2)/AD181)</f>
        <v/>
      </c>
      <c r="AC181" s="202">
        <f>SUM(C181,E181,G181,I181,K181,M181,O181,Q181,S181,U181,W181,Y181)</f>
        <v/>
      </c>
      <c r="AD181" s="203">
        <f>SUM(D181,F181,H181,J181,L181,N181,P181,R181,T181,V181,X181,Z181)</f>
        <v/>
      </c>
      <c r="AE181" s="47">
        <f>AC181+AD181</f>
        <v/>
      </c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8">
        <f>AO180+TIME(0,60*$AH$43/24,0)</f>
        <v/>
      </c>
      <c r="AP181" s="48">
        <f>AP180+TIME(0,60*$AH$43/24,0)</f>
        <v/>
      </c>
    </row>
    <row r="182" ht="15.75" customHeight="1">
      <c r="B182" s="41" t="inlineStr">
        <is>
          <t>3h - 4h</t>
        </is>
      </c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200">
        <f>IF(AC182=0,"",(C182*(C$8+D$8)/2+E182*(E$8+F$8)/2+G182*(G$8+H$8)/2+I182*(I$8+J$8)/2+K182*(K$8+L$8)/2+M182*(M$8+N$8)/2+O182*(O$8+P$8)/2+Q182*(Q$8+R$8)/2+S182*(S$8+T$8)/2+U182*(U$8+V$8)/2+W182*(W$8+X$8)/2+Y182*(Y$8+Z$8)/2)/AC182)</f>
        <v/>
      </c>
      <c r="AB182" s="201">
        <f>IF(AD182=0,"",(D182*(D$8+C$8)/2+F182*(F$8+E$8)/2+H182*(H$8+G$8)/2+J182*(J$8+I$8)/2+L182*(L$8+K$8)/2+N182*(N$8+M$8)/2+P182*(P$8+O$8)/2+R182*(R$8+Q$8)/2+T182*(T$8+S$8)/2+V182*(V$8+U$8)/2+X182*(X$8+W$8)/2+Z182*(Z$8+Y$8)/2)/AD182)</f>
        <v/>
      </c>
      <c r="AC182" s="202">
        <f>SUM(C182,E182,G182,I182,K182,M182,O182,Q182,S182,U182,W182,Y182)</f>
        <v/>
      </c>
      <c r="AD182" s="203">
        <f>SUM(D182,F182,H182,J182,L182,N182,P182,R182,T182,V182,X182,Z182)</f>
        <v/>
      </c>
      <c r="AE182" s="47">
        <f>AC182+AD182</f>
        <v/>
      </c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8">
        <f>AO181+TIME(0,60*$AH$43/24,0)</f>
        <v/>
      </c>
      <c r="AP182" s="48">
        <f>AP181+TIME(0,60*$AH$43/24,0)</f>
        <v/>
      </c>
    </row>
    <row r="183" ht="15.75" customHeight="1">
      <c r="B183" s="41" t="inlineStr">
        <is>
          <t>4h - 5h</t>
        </is>
      </c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200">
        <f>IF(AC183=0,"",(C183*(C$8+D$8)/2+E183*(E$8+F$8)/2+G183*(G$8+H$8)/2+I183*(I$8+J$8)/2+K183*(K$8+L$8)/2+M183*(M$8+N$8)/2+O183*(O$8+P$8)/2+Q183*(Q$8+R$8)/2+S183*(S$8+T$8)/2+U183*(U$8+V$8)/2+W183*(W$8+X$8)/2+Y183*(Y$8+Z$8)/2)/AC183)</f>
        <v/>
      </c>
      <c r="AB183" s="201">
        <f>IF(AD183=0,"",(D183*(D$8+C$8)/2+F183*(F$8+E$8)/2+H183*(H$8+G$8)/2+J183*(J$8+I$8)/2+L183*(L$8+K$8)/2+N183*(N$8+M$8)/2+P183*(P$8+O$8)/2+R183*(R$8+Q$8)/2+T183*(T$8+S$8)/2+V183*(V$8+U$8)/2+X183*(X$8+W$8)/2+Z183*(Z$8+Y$8)/2)/AD183)</f>
        <v/>
      </c>
      <c r="AC183" s="202">
        <f>SUM(C183,E183,G183,I183,K183,M183,O183,Q183,S183,U183,W183,Y183)</f>
        <v/>
      </c>
      <c r="AD183" s="203">
        <f>SUM(D183,F183,H183,J183,L183,N183,P183,R183,T183,V183,X183,Z183)</f>
        <v/>
      </c>
      <c r="AE183" s="47">
        <f>AC183+AD183</f>
        <v/>
      </c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8">
        <f>AO182+TIME(0,60*$AH$43/24,0)</f>
        <v/>
      </c>
      <c r="AP183" s="48">
        <f>AP182+TIME(0,60*$AH$43/24,0)</f>
        <v/>
      </c>
    </row>
    <row r="184" ht="15.75" customHeight="1">
      <c r="B184" s="41" t="inlineStr">
        <is>
          <t>5h - 6h</t>
        </is>
      </c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200">
        <f>IF(AC184=0,"",(C184*(C$8+D$8)/2+E184*(E$8+F$8)/2+G184*(G$8+H$8)/2+I184*(I$8+J$8)/2+K184*(K$8+L$8)/2+M184*(M$8+N$8)/2+O184*(O$8+P$8)/2+Q184*(Q$8+R$8)/2+S184*(S$8+T$8)/2+U184*(U$8+V$8)/2+W184*(W$8+X$8)/2+Y184*(Y$8+Z$8)/2)/AC184)</f>
        <v/>
      </c>
      <c r="AB184" s="201">
        <f>IF(AD184=0,"",(D184*(D$8+C$8)/2+F184*(F$8+E$8)/2+H184*(H$8+G$8)/2+J184*(J$8+I$8)/2+L184*(L$8+K$8)/2+N184*(N$8+M$8)/2+P184*(P$8+O$8)/2+R184*(R$8+Q$8)/2+T184*(T$8+S$8)/2+V184*(V$8+U$8)/2+X184*(X$8+W$8)/2+Z184*(Z$8+Y$8)/2)/AD184)</f>
        <v/>
      </c>
      <c r="AC184" s="202">
        <f>SUM(C184,E184,G184,I184,K184,M184,O184,Q184,S184,U184,W184,Y184)</f>
        <v/>
      </c>
      <c r="AD184" s="203">
        <f>SUM(D184,F184,H184,J184,L184,N184,P184,R184,T184,V184,X184,Z184)</f>
        <v/>
      </c>
      <c r="AE184" s="47">
        <f>AC184+AD184</f>
        <v/>
      </c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8">
        <f>AO183+TIME(0,60*$AH$43/24,0)</f>
        <v/>
      </c>
      <c r="AP184" s="48">
        <f>AP183+TIME(0,60*$AH$43/24,0)</f>
        <v/>
      </c>
    </row>
    <row r="185" ht="15.75" customHeight="1">
      <c r="B185" s="41" t="inlineStr">
        <is>
          <t>6h - 7h</t>
        </is>
      </c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200">
        <f>IF(AC185=0,"",(C185*(C$8+D$8)/2+E185*(E$8+F$8)/2+G185*(G$8+H$8)/2+I185*(I$8+J$8)/2+K185*(K$8+L$8)/2+M185*(M$8+N$8)/2+O185*(O$8+P$8)/2+Q185*(Q$8+R$8)/2+S185*(S$8+T$8)/2+U185*(U$8+V$8)/2+W185*(W$8+X$8)/2+Y185*(Y$8+Z$8)/2)/AC185)</f>
        <v/>
      </c>
      <c r="AB185" s="201">
        <f>IF(AD185=0,"",(D185*(D$8+C$8)/2+F185*(F$8+E$8)/2+H185*(H$8+G$8)/2+J185*(J$8+I$8)/2+L185*(L$8+K$8)/2+N185*(N$8+M$8)/2+P185*(P$8+O$8)/2+R185*(R$8+Q$8)/2+T185*(T$8+S$8)/2+V185*(V$8+U$8)/2+X185*(X$8+W$8)/2+Z185*(Z$8+Y$8)/2)/AD185)</f>
        <v/>
      </c>
      <c r="AC185" s="202">
        <f>SUM(C185,E185,G185,I185,K185,M185,O185,Q185,S185,U185,W185,Y185)</f>
        <v/>
      </c>
      <c r="AD185" s="203">
        <f>SUM(D185,F185,H185,J185,L185,N185,P185,R185,T185,V185,X185,Z185)</f>
        <v/>
      </c>
      <c r="AE185" s="47">
        <f>AC185+AD185</f>
        <v/>
      </c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8">
        <f>AO184+TIME(0,60*$AH$43/24,0)</f>
        <v/>
      </c>
      <c r="AP185" s="48">
        <f>AP184+TIME(0,60*$AH$43/24,0)</f>
        <v/>
      </c>
    </row>
    <row r="186" ht="15.75" customHeight="1">
      <c r="B186" s="41" t="inlineStr">
        <is>
          <t>7h - 8h</t>
        </is>
      </c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200">
        <f>IF(AC186=0,"",(C186*(C$8+D$8)/2+E186*(E$8+F$8)/2+G186*(G$8+H$8)/2+I186*(I$8+J$8)/2+K186*(K$8+L$8)/2+M186*(M$8+N$8)/2+O186*(O$8+P$8)/2+Q186*(Q$8+R$8)/2+S186*(S$8+T$8)/2+U186*(U$8+V$8)/2+W186*(W$8+X$8)/2+Y186*(Y$8+Z$8)/2)/AC186)</f>
        <v/>
      </c>
      <c r="AB186" s="201">
        <f>IF(AD186=0,"",(D186*(D$8+C$8)/2+F186*(F$8+E$8)/2+H186*(H$8+G$8)/2+J186*(J$8+I$8)/2+L186*(L$8+K$8)/2+N186*(N$8+M$8)/2+P186*(P$8+O$8)/2+R186*(R$8+Q$8)/2+T186*(T$8+S$8)/2+V186*(V$8+U$8)/2+X186*(X$8+W$8)/2+Z186*(Z$8+Y$8)/2)/AD186)</f>
        <v/>
      </c>
      <c r="AC186" s="202">
        <f>SUM(C186,E186,G186,I186,K186,M186,O186,Q186,S186,U186,W186,Y186)</f>
        <v/>
      </c>
      <c r="AD186" s="203">
        <f>SUM(D186,F186,H186,J186,L186,N186,P186,R186,T186,V186,X186,Z186)</f>
        <v/>
      </c>
      <c r="AE186" s="47">
        <f>AC186+AD186</f>
        <v/>
      </c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8">
        <f>AO185+TIME(0,60*$AH$43/24,0)</f>
        <v/>
      </c>
      <c r="AP186" s="48">
        <f>AP185+TIME(0,60*$AH$43/24,0)</f>
        <v/>
      </c>
    </row>
    <row r="187" ht="15.75" customHeight="1">
      <c r="B187" s="41" t="inlineStr">
        <is>
          <t>8h - 9h</t>
        </is>
      </c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200">
        <f>IF(AC187=0,"",(C187*(C$8+D$8)/2+E187*(E$8+F$8)/2+G187*(G$8+H$8)/2+I187*(I$8+J$8)/2+K187*(K$8+L$8)/2+M187*(M$8+N$8)/2+O187*(O$8+P$8)/2+Q187*(Q$8+R$8)/2+S187*(S$8+T$8)/2+U187*(U$8+V$8)/2+W187*(W$8+X$8)/2+Y187*(Y$8+Z$8)/2)/AC187)</f>
        <v/>
      </c>
      <c r="AB187" s="201">
        <f>IF(AD187=0,"",(D187*(D$8+C$8)/2+F187*(F$8+E$8)/2+H187*(H$8+G$8)/2+J187*(J$8+I$8)/2+L187*(L$8+K$8)/2+N187*(N$8+M$8)/2+P187*(P$8+O$8)/2+R187*(R$8+Q$8)/2+T187*(T$8+S$8)/2+V187*(V$8+U$8)/2+X187*(X$8+W$8)/2+Z187*(Z$8+Y$8)/2)/AD187)</f>
        <v/>
      </c>
      <c r="AC187" s="202">
        <f>SUM(C187,E187,G187,I187,K187,M187,O187,Q187,S187,U187,W187,Y187)</f>
        <v/>
      </c>
      <c r="AD187" s="203">
        <f>SUM(D187,F187,H187,J187,L187,N187,P187,R187,T187,V187,X187,Z187)</f>
        <v/>
      </c>
      <c r="AE187" s="47">
        <f>AC187+AD187</f>
        <v/>
      </c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8">
        <f>AO186+TIME(0,60*$AH$43/24,0)</f>
        <v/>
      </c>
      <c r="AP187" s="48">
        <f>AP186+TIME(0,60*$AH$43/24,0)</f>
        <v/>
      </c>
    </row>
    <row r="188" ht="15.75" customHeight="1">
      <c r="B188" s="41" t="inlineStr">
        <is>
          <t>9h - 10h</t>
        </is>
      </c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200">
        <f>IF(AC188=0,"",(C188*(C$8+D$8)/2+E188*(E$8+F$8)/2+G188*(G$8+H$8)/2+I188*(I$8+J$8)/2+K188*(K$8+L$8)/2+M188*(M$8+N$8)/2+O188*(O$8+P$8)/2+Q188*(Q$8+R$8)/2+S188*(S$8+T$8)/2+U188*(U$8+V$8)/2+W188*(W$8+X$8)/2+Y188*(Y$8+Z$8)/2)/AC188)</f>
        <v/>
      </c>
      <c r="AB188" s="201">
        <f>IF(AD188=0,"",(D188*(D$8+C$8)/2+F188*(F$8+E$8)/2+H188*(H$8+G$8)/2+J188*(J$8+I$8)/2+L188*(L$8+K$8)/2+N188*(N$8+M$8)/2+P188*(P$8+O$8)/2+R188*(R$8+Q$8)/2+T188*(T$8+S$8)/2+V188*(V$8+U$8)/2+X188*(X$8+W$8)/2+Z188*(Z$8+Y$8)/2)/AD188)</f>
        <v/>
      </c>
      <c r="AC188" s="202">
        <f>SUM(C188,E188,G188,I188,K188,M188,O188,Q188,S188,U188,W188,Y188)</f>
        <v/>
      </c>
      <c r="AD188" s="203">
        <f>SUM(D188,F188,H188,J188,L188,N188,P188,R188,T188,V188,X188,Z188)</f>
        <v/>
      </c>
      <c r="AE188" s="47">
        <f>AC188+AD188</f>
        <v/>
      </c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8">
        <f>AO187+TIME(0,60*$AH$43/24,0)</f>
        <v/>
      </c>
      <c r="AP188" s="48">
        <f>AP187+TIME(0,60*$AH$43/24,0)</f>
        <v/>
      </c>
    </row>
    <row r="189" ht="15.75" customHeight="1">
      <c r="B189" s="41" t="inlineStr">
        <is>
          <t>10h - 11h</t>
        </is>
      </c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200">
        <f>IF(AC189=0,"",(C189*(C$8+D$8)/2+E189*(E$8+F$8)/2+G189*(G$8+H$8)/2+I189*(I$8+J$8)/2+K189*(K$8+L$8)/2+M189*(M$8+N$8)/2+O189*(O$8+P$8)/2+Q189*(Q$8+R$8)/2+S189*(S$8+T$8)/2+U189*(U$8+V$8)/2+W189*(W$8+X$8)/2+Y189*(Y$8+Z$8)/2)/AC189)</f>
        <v/>
      </c>
      <c r="AB189" s="201">
        <f>IF(AD189=0,"",(D189*(D$8+C$8)/2+F189*(F$8+E$8)/2+H189*(H$8+G$8)/2+J189*(J$8+I$8)/2+L189*(L$8+K$8)/2+N189*(N$8+M$8)/2+P189*(P$8+O$8)/2+R189*(R$8+Q$8)/2+T189*(T$8+S$8)/2+V189*(V$8+U$8)/2+X189*(X$8+W$8)/2+Z189*(Z$8+Y$8)/2)/AD189)</f>
        <v/>
      </c>
      <c r="AC189" s="202">
        <f>SUM(C189,E189,G189,I189,K189,M189,O189,Q189,S189,U189,W189,Y189)</f>
        <v/>
      </c>
      <c r="AD189" s="203">
        <f>SUM(D189,F189,H189,J189,L189,N189,P189,R189,T189,V189,X189,Z189)</f>
        <v/>
      </c>
      <c r="AE189" s="47">
        <f>AC189+AD189</f>
        <v/>
      </c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8">
        <f>AO188+TIME(0,60*$AH$43/24,0)</f>
        <v/>
      </c>
      <c r="AP189" s="48">
        <f>AP188+TIME(0,60*$AH$43/24,0)</f>
        <v/>
      </c>
    </row>
    <row r="190" ht="15.75" customHeight="1">
      <c r="B190" s="41" t="inlineStr">
        <is>
          <t>11h - 12h</t>
        </is>
      </c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200">
        <f>IF(AC190=0,"",(C190*(C$8+D$8)/2+E190*(E$8+F$8)/2+G190*(G$8+H$8)/2+I190*(I$8+J$8)/2+K190*(K$8+L$8)/2+M190*(M$8+N$8)/2+O190*(O$8+P$8)/2+Q190*(Q$8+R$8)/2+S190*(S$8+T$8)/2+U190*(U$8+V$8)/2+W190*(W$8+X$8)/2+Y190*(Y$8+Z$8)/2)/AC190)</f>
        <v/>
      </c>
      <c r="AB190" s="201">
        <f>IF(AD190=0,"",(D190*(D$8+C$8)/2+F190*(F$8+E$8)/2+H190*(H$8+G$8)/2+J190*(J$8+I$8)/2+L190*(L$8+K$8)/2+N190*(N$8+M$8)/2+P190*(P$8+O$8)/2+R190*(R$8+Q$8)/2+T190*(T$8+S$8)/2+V190*(V$8+U$8)/2+X190*(X$8+W$8)/2+Z190*(Z$8+Y$8)/2)/AD190)</f>
        <v/>
      </c>
      <c r="AC190" s="202">
        <f>SUM(C190,E190,G190,I190,K190,M190,O190,Q190,S190,U190,W190,Y190)</f>
        <v/>
      </c>
      <c r="AD190" s="203">
        <f>SUM(D190,F190,H190,J190,L190,N190,P190,R190,T190,V190,X190,Z190)</f>
        <v/>
      </c>
      <c r="AE190" s="47">
        <f>AC190+AD190</f>
        <v/>
      </c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8">
        <f>AO189+TIME(0,60*$AH$43/24,0)</f>
        <v/>
      </c>
      <c r="AP190" s="48">
        <f>AP189+TIME(0,60*$AH$43/24,0)</f>
        <v/>
      </c>
    </row>
    <row r="191" ht="15.75" customHeight="1">
      <c r="B191" s="41" t="inlineStr">
        <is>
          <t>12h - 13h</t>
        </is>
      </c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200">
        <f>IF(AC191=0,"",(C191*(C$8+D$8)/2+E191*(E$8+F$8)/2+G191*(G$8+H$8)/2+I191*(I$8+J$8)/2+K191*(K$8+L$8)/2+M191*(M$8+N$8)/2+O191*(O$8+P$8)/2+Q191*(Q$8+R$8)/2+S191*(S$8+T$8)/2+U191*(U$8+V$8)/2+W191*(W$8+X$8)/2+Y191*(Y$8+Z$8)/2)/AC191)</f>
        <v/>
      </c>
      <c r="AB191" s="201">
        <f>IF(AD191=0,"",(D191*(D$8+C$8)/2+F191*(F$8+E$8)/2+H191*(H$8+G$8)/2+J191*(J$8+I$8)/2+L191*(L$8+K$8)/2+N191*(N$8+M$8)/2+P191*(P$8+O$8)/2+R191*(R$8+Q$8)/2+T191*(T$8+S$8)/2+V191*(V$8+U$8)/2+X191*(X$8+W$8)/2+Z191*(Z$8+Y$8)/2)/AD191)</f>
        <v/>
      </c>
      <c r="AC191" s="202">
        <f>SUM(C191,E191,G191,I191,K191,M191,O191,Q191,S191,U191,W191,Y191)</f>
        <v/>
      </c>
      <c r="AD191" s="203">
        <f>SUM(D191,F191,H191,J191,L191,N191,P191,R191,T191,V191,X191,Z191)</f>
        <v/>
      </c>
      <c r="AE191" s="47">
        <f>AC191+AD191</f>
        <v/>
      </c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8">
        <f>AO190+TIME(0,60*$AH$43/24,0)</f>
        <v/>
      </c>
      <c r="AP191" s="48">
        <f>AP190+TIME(0,60*$AH$43/24,0)</f>
        <v/>
      </c>
    </row>
    <row r="192" ht="15.75" customHeight="1">
      <c r="B192" s="41" t="inlineStr">
        <is>
          <t>13h - 14h</t>
        </is>
      </c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200">
        <f>IF(AC192=0,"",(C192*(C$8+D$8)/2+E192*(E$8+F$8)/2+G192*(G$8+H$8)/2+I192*(I$8+J$8)/2+K192*(K$8+L$8)/2+M192*(M$8+N$8)/2+O192*(O$8+P$8)/2+Q192*(Q$8+R$8)/2+S192*(S$8+T$8)/2+U192*(U$8+V$8)/2+W192*(W$8+X$8)/2+Y192*(Y$8+Z$8)/2)/AC192)</f>
        <v/>
      </c>
      <c r="AB192" s="201">
        <f>IF(AD192=0,"",(D192*(D$8+C$8)/2+F192*(F$8+E$8)/2+H192*(H$8+G$8)/2+J192*(J$8+I$8)/2+L192*(L$8+K$8)/2+N192*(N$8+M$8)/2+P192*(P$8+O$8)/2+R192*(R$8+Q$8)/2+T192*(T$8+S$8)/2+V192*(V$8+U$8)/2+X192*(X$8+W$8)/2+Z192*(Z$8+Y$8)/2)/AD192)</f>
        <v/>
      </c>
      <c r="AC192" s="202">
        <f>SUM(C192,E192,G192,I192,K192,M192,O192,Q192,S192,U192,W192,Y192)</f>
        <v/>
      </c>
      <c r="AD192" s="203">
        <f>SUM(D192,F192,H192,J192,L192,N192,P192,R192,T192,V192,X192,Z192)</f>
        <v/>
      </c>
      <c r="AE192" s="47">
        <f>AC192+AD192</f>
        <v/>
      </c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8">
        <f>AO191+TIME(0,60*$AH$43/24,0)</f>
        <v/>
      </c>
      <c r="AP192" s="48">
        <f>AP191+TIME(0,60*$AH$43/24,0)</f>
        <v/>
      </c>
    </row>
    <row r="193" ht="15.75" customHeight="1">
      <c r="B193" s="41" t="inlineStr">
        <is>
          <t>14h - 15h</t>
        </is>
      </c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200">
        <f>IF(AC193=0,"",(C193*(C$8+D$8)/2+E193*(E$8+F$8)/2+G193*(G$8+H$8)/2+I193*(I$8+J$8)/2+K193*(K$8+L$8)/2+M193*(M$8+N$8)/2+O193*(O$8+P$8)/2+Q193*(Q$8+R$8)/2+S193*(S$8+T$8)/2+U193*(U$8+V$8)/2+W193*(W$8+X$8)/2+Y193*(Y$8+Z$8)/2)/AC193)</f>
        <v/>
      </c>
      <c r="AB193" s="201">
        <f>IF(AD193=0,"",(D193*(D$8+C$8)/2+F193*(F$8+E$8)/2+H193*(H$8+G$8)/2+J193*(J$8+I$8)/2+L193*(L$8+K$8)/2+N193*(N$8+M$8)/2+P193*(P$8+O$8)/2+R193*(R$8+Q$8)/2+T193*(T$8+S$8)/2+V193*(V$8+U$8)/2+X193*(X$8+W$8)/2+Z193*(Z$8+Y$8)/2)/AD193)</f>
        <v/>
      </c>
      <c r="AC193" s="202">
        <f>SUM(C193,E193,G193,I193,K193,M193,O193,Q193,S193,U193,W193,Y193)</f>
        <v/>
      </c>
      <c r="AD193" s="203">
        <f>SUM(D193,F193,H193,J193,L193,N193,P193,R193,T193,V193,X193,Z193)</f>
        <v/>
      </c>
      <c r="AE193" s="47">
        <f>AC193+AD193</f>
        <v/>
      </c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8">
        <f>AO192+TIME(0,60*$AH$43/24,0)</f>
        <v/>
      </c>
      <c r="AP193" s="48">
        <f>AP192+TIME(0,60*$AH$43/24,0)</f>
        <v/>
      </c>
    </row>
    <row r="194" ht="15.75" customHeight="1">
      <c r="B194" s="41" t="inlineStr">
        <is>
          <t>15h - 16h</t>
        </is>
      </c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200">
        <f>IF(AC194=0,"",(C194*(C$8+D$8)/2+E194*(E$8+F$8)/2+G194*(G$8+H$8)/2+I194*(I$8+J$8)/2+K194*(K$8+L$8)/2+M194*(M$8+N$8)/2+O194*(O$8+P$8)/2+Q194*(Q$8+R$8)/2+S194*(S$8+T$8)/2+U194*(U$8+V$8)/2+W194*(W$8+X$8)/2+Y194*(Y$8+Z$8)/2)/AC194)</f>
        <v/>
      </c>
      <c r="AB194" s="201">
        <f>IF(AD194=0,"",(D194*(D$8+C$8)/2+F194*(F$8+E$8)/2+H194*(H$8+G$8)/2+J194*(J$8+I$8)/2+L194*(L$8+K$8)/2+N194*(N$8+M$8)/2+P194*(P$8+O$8)/2+R194*(R$8+Q$8)/2+T194*(T$8+S$8)/2+V194*(V$8+U$8)/2+X194*(X$8+W$8)/2+Z194*(Z$8+Y$8)/2)/AD194)</f>
        <v/>
      </c>
      <c r="AC194" s="202">
        <f>SUM(C194,E194,G194,I194,K194,M194,O194,Q194,S194,U194,W194,Y194)</f>
        <v/>
      </c>
      <c r="AD194" s="203">
        <f>SUM(D194,F194,H194,J194,L194,N194,P194,R194,T194,V194,X194,Z194)</f>
        <v/>
      </c>
      <c r="AE194" s="47">
        <f>AC194+AD194</f>
        <v/>
      </c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8">
        <f>AO193+TIME(0,60*$AH$43/24,0)</f>
        <v/>
      </c>
      <c r="AP194" s="48">
        <f>AP193+TIME(0,60*$AH$43/24,0)</f>
        <v/>
      </c>
    </row>
    <row r="195" ht="15.75" customHeight="1">
      <c r="B195" s="41" t="inlineStr">
        <is>
          <t>16h - 17h</t>
        </is>
      </c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200">
        <f>IF(AC195=0,"",(C195*(C$8+D$8)/2+E195*(E$8+F$8)/2+G195*(G$8+H$8)/2+I195*(I$8+J$8)/2+K195*(K$8+L$8)/2+M195*(M$8+N$8)/2+O195*(O$8+P$8)/2+Q195*(Q$8+R$8)/2+S195*(S$8+T$8)/2+U195*(U$8+V$8)/2+W195*(W$8+X$8)/2+Y195*(Y$8+Z$8)/2)/AC195)</f>
        <v/>
      </c>
      <c r="AB195" s="201">
        <f>IF(AD195=0,"",(D195*(D$8+C$8)/2+F195*(F$8+E$8)/2+H195*(H$8+G$8)/2+J195*(J$8+I$8)/2+L195*(L$8+K$8)/2+N195*(N$8+M$8)/2+P195*(P$8+O$8)/2+R195*(R$8+Q$8)/2+T195*(T$8+S$8)/2+V195*(V$8+U$8)/2+X195*(X$8+W$8)/2+Z195*(Z$8+Y$8)/2)/AD195)</f>
        <v/>
      </c>
      <c r="AC195" s="202">
        <f>SUM(C195,E195,G195,I195,K195,M195,O195,Q195,S195,U195,W195,Y195)</f>
        <v/>
      </c>
      <c r="AD195" s="203">
        <f>SUM(D195,F195,H195,J195,L195,N195,P195,R195,T195,V195,X195,Z195)</f>
        <v/>
      </c>
      <c r="AE195" s="47">
        <f>AC195+AD195</f>
        <v/>
      </c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8">
        <f>AO194+TIME(0,60*$AH$43/24,0)</f>
        <v/>
      </c>
      <c r="AP195" s="48">
        <f>AP194+TIME(0,60*$AH$43/24,0)</f>
        <v/>
      </c>
    </row>
    <row r="196" ht="15.75" customHeight="1">
      <c r="B196" s="41" t="inlineStr">
        <is>
          <t>17h - 18h</t>
        </is>
      </c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200">
        <f>IF(AC196=0,"",(C196*(C$8+D$8)/2+E196*(E$8+F$8)/2+G196*(G$8+H$8)/2+I196*(I$8+J$8)/2+K196*(K$8+L$8)/2+M196*(M$8+N$8)/2+O196*(O$8+P$8)/2+Q196*(Q$8+R$8)/2+S196*(S$8+T$8)/2+U196*(U$8+V$8)/2+W196*(W$8+X$8)/2+Y196*(Y$8+Z$8)/2)/AC196)</f>
        <v/>
      </c>
      <c r="AB196" s="201">
        <f>IF(AD196=0,"",(D196*(D$8+C$8)/2+F196*(F$8+E$8)/2+H196*(H$8+G$8)/2+J196*(J$8+I$8)/2+L196*(L$8+K$8)/2+N196*(N$8+M$8)/2+P196*(P$8+O$8)/2+R196*(R$8+Q$8)/2+T196*(T$8+S$8)/2+V196*(V$8+U$8)/2+X196*(X$8+W$8)/2+Z196*(Z$8+Y$8)/2)/AD196)</f>
        <v/>
      </c>
      <c r="AC196" s="202">
        <f>SUM(C196,E196,G196,I196,K196,M196,O196,Q196,S196,U196,W196,Y196)</f>
        <v/>
      </c>
      <c r="AD196" s="203">
        <f>SUM(D196,F196,H196,J196,L196,N196,P196,R196,T196,V196,X196,Z196)</f>
        <v/>
      </c>
      <c r="AE196" s="47">
        <f>AC196+AD196</f>
        <v/>
      </c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8">
        <f>AO195+TIME(0,60*$AH$43/24,0)</f>
        <v/>
      </c>
      <c r="AP196" s="48">
        <f>AP195+TIME(0,60*$AH$43/24,0)</f>
        <v/>
      </c>
    </row>
    <row r="197" ht="15.75" customHeight="1">
      <c r="B197" s="41" t="inlineStr">
        <is>
          <t>18h - 19h</t>
        </is>
      </c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200">
        <f>IF(AC197=0,"",(C197*(C$8+D$8)/2+E197*(E$8+F$8)/2+G197*(G$8+H$8)/2+I197*(I$8+J$8)/2+K197*(K$8+L$8)/2+M197*(M$8+N$8)/2+O197*(O$8+P$8)/2+Q197*(Q$8+R$8)/2+S197*(S$8+T$8)/2+U197*(U$8+V$8)/2+W197*(W$8+X$8)/2+Y197*(Y$8+Z$8)/2)/AC197)</f>
        <v/>
      </c>
      <c r="AB197" s="201">
        <f>IF(AD197=0,"",(D197*(D$8+C$8)/2+F197*(F$8+E$8)/2+H197*(H$8+G$8)/2+J197*(J$8+I$8)/2+L197*(L$8+K$8)/2+N197*(N$8+M$8)/2+P197*(P$8+O$8)/2+R197*(R$8+Q$8)/2+T197*(T$8+S$8)/2+V197*(V$8+U$8)/2+X197*(X$8+W$8)/2+Z197*(Z$8+Y$8)/2)/AD197)</f>
        <v/>
      </c>
      <c r="AC197" s="202">
        <f>SUM(C197,E197,G197,I197,K197,M197,O197,Q197,S197,U197,W197,Y197)</f>
        <v/>
      </c>
      <c r="AD197" s="203">
        <f>SUM(D197,F197,H197,J197,L197,N197,P197,R197,T197,V197,X197,Z197)</f>
        <v/>
      </c>
      <c r="AE197" s="47">
        <f>AC197+AD197</f>
        <v/>
      </c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8">
        <f>AO196+TIME(0,60*$AH$43/24,0)</f>
        <v/>
      </c>
      <c r="AP197" s="48">
        <f>AP196+TIME(0,60*$AH$43/24,0)</f>
        <v/>
      </c>
    </row>
    <row r="198" ht="15.75" customHeight="1">
      <c r="B198" s="41" t="inlineStr">
        <is>
          <t>19h - 20h</t>
        </is>
      </c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200">
        <f>IF(AC198=0,"",(C198*(C$8+D$8)/2+E198*(E$8+F$8)/2+G198*(G$8+H$8)/2+I198*(I$8+J$8)/2+K198*(K$8+L$8)/2+M198*(M$8+N$8)/2+O198*(O$8+P$8)/2+Q198*(Q$8+R$8)/2+S198*(S$8+T$8)/2+U198*(U$8+V$8)/2+W198*(W$8+X$8)/2+Y198*(Y$8+Z$8)/2)/AC198)</f>
        <v/>
      </c>
      <c r="AB198" s="201">
        <f>IF(AD198=0,"",(D198*(D$8+C$8)/2+F198*(F$8+E$8)/2+H198*(H$8+G$8)/2+J198*(J$8+I$8)/2+L198*(L$8+K$8)/2+N198*(N$8+M$8)/2+P198*(P$8+O$8)/2+R198*(R$8+Q$8)/2+T198*(T$8+S$8)/2+V198*(V$8+U$8)/2+X198*(X$8+W$8)/2+Z198*(Z$8+Y$8)/2)/AD198)</f>
        <v/>
      </c>
      <c r="AC198" s="202">
        <f>SUM(C198,E198,G198,I198,K198,M198,O198,Q198,S198,U198,W198,Y198)</f>
        <v/>
      </c>
      <c r="AD198" s="203">
        <f>SUM(D198,F198,H198,J198,L198,N198,P198,R198,T198,V198,X198,Z198)</f>
        <v/>
      </c>
      <c r="AE198" s="47">
        <f>AC198+AD198</f>
        <v/>
      </c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8">
        <f>AO197+TIME(0,60*$AH$43/24,0)</f>
        <v/>
      </c>
      <c r="AP198" s="48">
        <f>AP197+TIME(0,60*$AH$43/24,0)</f>
        <v/>
      </c>
    </row>
    <row r="199" ht="15.75" customHeight="1">
      <c r="B199" s="41" t="inlineStr">
        <is>
          <t>20h - 21h</t>
        </is>
      </c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200">
        <f>IF(AC199=0,"",(C199*(C$8+D$8)/2+E199*(E$8+F$8)/2+G199*(G$8+H$8)/2+I199*(I$8+J$8)/2+K199*(K$8+L$8)/2+M199*(M$8+N$8)/2+O199*(O$8+P$8)/2+Q199*(Q$8+R$8)/2+S199*(S$8+T$8)/2+U199*(U$8+V$8)/2+W199*(W$8+X$8)/2+Y199*(Y$8+Z$8)/2)/AC199)</f>
        <v/>
      </c>
      <c r="AB199" s="201">
        <f>IF(AD199=0,"",(D199*(D$8+C$8)/2+F199*(F$8+E$8)/2+H199*(H$8+G$8)/2+J199*(J$8+I$8)/2+L199*(L$8+K$8)/2+N199*(N$8+M$8)/2+P199*(P$8+O$8)/2+R199*(R$8+Q$8)/2+T199*(T$8+S$8)/2+V199*(V$8+U$8)/2+X199*(X$8+W$8)/2+Z199*(Z$8+Y$8)/2)/AD199)</f>
        <v/>
      </c>
      <c r="AC199" s="202">
        <f>SUM(C199,E199,G199,I199,K199,M199,O199,Q199,S199,U199,W199,Y199)</f>
        <v/>
      </c>
      <c r="AD199" s="203">
        <f>SUM(D199,F199,H199,J199,L199,N199,P199,R199,T199,V199,X199,Z199)</f>
        <v/>
      </c>
      <c r="AE199" s="47">
        <f>AC199+AD199</f>
        <v/>
      </c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8">
        <f>AO198+TIME(0,60*$AH$43/24,0)</f>
        <v/>
      </c>
      <c r="AP199" s="48">
        <f>AP198+TIME(0,60*$AH$43/24,0)</f>
        <v/>
      </c>
    </row>
    <row r="200" ht="15.75" customHeight="1">
      <c r="B200" s="41" t="inlineStr">
        <is>
          <t>21h - 22h</t>
        </is>
      </c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200">
        <f>IF(AC200=0,"",(C200*(C$8+D$8)/2+E200*(E$8+F$8)/2+G200*(G$8+H$8)/2+I200*(I$8+J$8)/2+K200*(K$8+L$8)/2+M200*(M$8+N$8)/2+O200*(O$8+P$8)/2+Q200*(Q$8+R$8)/2+S200*(S$8+T$8)/2+U200*(U$8+V$8)/2+W200*(W$8+X$8)/2+Y200*(Y$8+Z$8)/2)/AC200)</f>
        <v/>
      </c>
      <c r="AB200" s="201">
        <f>IF(AD200=0,"",(D200*(D$8+C$8)/2+F200*(F$8+E$8)/2+H200*(H$8+G$8)/2+J200*(J$8+I$8)/2+L200*(L$8+K$8)/2+N200*(N$8+M$8)/2+P200*(P$8+O$8)/2+R200*(R$8+Q$8)/2+T200*(T$8+S$8)/2+V200*(V$8+U$8)/2+X200*(X$8+W$8)/2+Z200*(Z$8+Y$8)/2)/AD200)</f>
        <v/>
      </c>
      <c r="AC200" s="202">
        <f>SUM(C200,E200,G200,I200,K200,M200,O200,Q200,S200,U200,W200,Y200)</f>
        <v/>
      </c>
      <c r="AD200" s="203">
        <f>SUM(D200,F200,H200,J200,L200,N200,P200,R200,T200,V200,X200,Z200)</f>
        <v/>
      </c>
      <c r="AE200" s="47">
        <f>AC200+AD200</f>
        <v/>
      </c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8">
        <f>AO199+TIME(0,60*$AH$43/24,0)</f>
        <v/>
      </c>
      <c r="AP200" s="48">
        <f>AP199+TIME(0,60*$AH$43/24,0)</f>
        <v/>
      </c>
    </row>
    <row r="201" ht="15.75" customHeight="1">
      <c r="B201" s="41" t="inlineStr">
        <is>
          <t>22h - 23h</t>
        </is>
      </c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200">
        <f>IF(AC201=0,"",(C201*(C$8+D$8)/2+E201*(E$8+F$8)/2+G201*(G$8+H$8)/2+I201*(I$8+J$8)/2+K201*(K$8+L$8)/2+M201*(M$8+N$8)/2+O201*(O$8+P$8)/2+Q201*(Q$8+R$8)/2+S201*(S$8+T$8)/2+U201*(U$8+V$8)/2+W201*(W$8+X$8)/2+Y201*(Y$8+Z$8)/2)/AC201)</f>
        <v/>
      </c>
      <c r="AB201" s="201">
        <f>IF(AD201=0,"",(D201*(D$8+C$8)/2+F201*(F$8+E$8)/2+H201*(H$8+G$8)/2+J201*(J$8+I$8)/2+L201*(L$8+K$8)/2+N201*(N$8+M$8)/2+P201*(P$8+O$8)/2+R201*(R$8+Q$8)/2+T201*(T$8+S$8)/2+V201*(V$8+U$8)/2+X201*(X$8+W$8)/2+Z201*(Z$8+Y$8)/2)/AD201)</f>
        <v/>
      </c>
      <c r="AC201" s="202">
        <f>SUM(C201,E201,G201,I201,K201,M201,O201,Q201,S201,U201,W201,Y201)</f>
        <v/>
      </c>
      <c r="AD201" s="203">
        <f>SUM(D201,F201,H201,J201,L201,N201,P201,R201,T201,V201,X201,Z201)</f>
        <v/>
      </c>
      <c r="AE201" s="47">
        <f>AC201+AD201</f>
        <v/>
      </c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8">
        <f>AO200+TIME(0,60*$AH$43/24,0)</f>
        <v/>
      </c>
      <c r="AP201" s="48">
        <f>AP200+TIME(0,60*$AH$43/24,0)</f>
        <v/>
      </c>
    </row>
    <row r="202" ht="15.75" customHeight="1">
      <c r="B202" s="41" t="inlineStr">
        <is>
          <t>23h - 0h</t>
        </is>
      </c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200">
        <f>IF(AC202=0,"",(C202*(C$8+D$8)/2+E202*(E$8+F$8)/2+G202*(G$8+H$8)/2+I202*(I$8+J$8)/2+K202*(K$8+L$8)/2+M202*(M$8+N$8)/2+O202*(O$8+P$8)/2+Q202*(Q$8+R$8)/2+S202*(S$8+T$8)/2+U202*(U$8+V$8)/2+W202*(W$8+X$8)/2+Y202*(Y$8+Z$8)/2)/AC202)</f>
        <v/>
      </c>
      <c r="AB202" s="201">
        <f>IF(AD202=0,"",(D202*(D$8+C$8)/2+F202*(F$8+E$8)/2+H202*(H$8+G$8)/2+J202*(J$8+I$8)/2+L202*(L$8+K$8)/2+N202*(N$8+M$8)/2+P202*(P$8+O$8)/2+R202*(R$8+Q$8)/2+T202*(T$8+S$8)/2+V202*(V$8+U$8)/2+X202*(X$8+W$8)/2+Z202*(Z$8+Y$8)/2)/AD202)</f>
        <v/>
      </c>
      <c r="AC202" s="202">
        <f>SUM(C202,E202,G202,I202,K202,M202,O202,Q202,S202,U202,W202,Y202)</f>
        <v/>
      </c>
      <c r="AD202" s="203">
        <f>SUM(D202,F202,H202,J202,L202,N202,P202,R202,T202,V202,X202,Z202)</f>
        <v/>
      </c>
      <c r="AE202" s="47">
        <f>AC202+AD202</f>
        <v/>
      </c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8">
        <f>AO201+TIME(0,60*$AH$43/24,0)</f>
        <v/>
      </c>
      <c r="AP202" s="48">
        <f>AP201+TIME(0,60*$AH$43/24,0)</f>
        <v/>
      </c>
    </row>
    <row r="203" ht="15.75" customHeight="1">
      <c r="B203" s="49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200" t="n"/>
      <c r="AB203" s="204" t="n"/>
      <c r="AC203" s="200" t="n"/>
      <c r="AD203" s="205" t="n"/>
      <c r="AE203" s="52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8">
        <f>AO202+TIME(0,60*$AH$43/24,0)</f>
        <v/>
      </c>
      <c r="AP203" s="48">
        <f>AP202+TIME(0,60*$AH$43/24,0)</f>
        <v/>
      </c>
    </row>
    <row r="204" ht="15.75" customHeight="1">
      <c r="B204" s="53" t="inlineStr">
        <is>
          <t>TOTAL</t>
        </is>
      </c>
      <c r="C204" s="206">
        <f>SUM(C179:C202)</f>
        <v/>
      </c>
      <c r="D204" s="207">
        <f>SUM(D179:D202)</f>
        <v/>
      </c>
      <c r="E204" s="206">
        <f>SUM(E179:E202)</f>
        <v/>
      </c>
      <c r="F204" s="207">
        <f>SUM(F179:F202)</f>
        <v/>
      </c>
      <c r="G204" s="206">
        <f>SUM(G179:G202)</f>
        <v/>
      </c>
      <c r="H204" s="207">
        <f>SUM(H179:H202)</f>
        <v/>
      </c>
      <c r="I204" s="206">
        <f>SUM(I179:I202)</f>
        <v/>
      </c>
      <c r="J204" s="207">
        <f>SUM(J179:J202)</f>
        <v/>
      </c>
      <c r="K204" s="206">
        <f>SUM(K179:K202)</f>
        <v/>
      </c>
      <c r="L204" s="207">
        <f>SUM(L179:L202)</f>
        <v/>
      </c>
      <c r="M204" s="206">
        <f>SUM(M179:M202)</f>
        <v/>
      </c>
      <c r="N204" s="207">
        <f>SUM(N179:N202)</f>
        <v/>
      </c>
      <c r="O204" s="206">
        <f>SUM(O179:O202)</f>
        <v/>
      </c>
      <c r="P204" s="207">
        <f>SUM(P179:P202)</f>
        <v/>
      </c>
      <c r="Q204" s="206">
        <f>SUM(Q179:Q202)</f>
        <v/>
      </c>
      <c r="R204" s="207">
        <f>SUM(R179:R202)</f>
        <v/>
      </c>
      <c r="S204" s="206">
        <f>SUM(S179:S202)</f>
        <v/>
      </c>
      <c r="T204" s="207">
        <f>SUM(T179:T202)</f>
        <v/>
      </c>
      <c r="U204" s="206">
        <f>SUM(U179:U202)</f>
        <v/>
      </c>
      <c r="V204" s="207">
        <f>SUM(V179:V202)</f>
        <v/>
      </c>
      <c r="W204" s="206">
        <f>SUM(W179:W202)</f>
        <v/>
      </c>
      <c r="X204" s="207">
        <f>SUM(X179:X202)</f>
        <v/>
      </c>
      <c r="Y204" s="206">
        <f>SUM(Y179:Y202)</f>
        <v/>
      </c>
      <c r="Z204" s="207">
        <f>SUM(Z179:Z202)</f>
        <v/>
      </c>
      <c r="AA204" s="200">
        <f>IF(AC204=0,"",(C204*(C$8+D$8)/2+E204*(E$8+F$8)/2+G204*(G$8+H$8)/2+I204*(I$8+J$8)/2+K204*(K$8+L$8)/2+M204*(M$8+N$8)/2+O204*(O$8+P$8)/2+Q204*(Q$8+R$8)/2+S204*(S$8+T$8)/2+U204*(U$8+V$8)/2+W204*(W$8+X$8)/2+Y204*(Y$8+Z$8)/2)/AC204)</f>
        <v/>
      </c>
      <c r="AB204" s="201">
        <f>IF(AD204=0,"",(D204*(D$8+C$8)/2+F204*(F$8+E$8)/2+H204*(H$8+G$8)/2+J204*(J$8+I$8)/2+L204*(L$8+K$8)/2+N204*(N$8+M$8)/2+P204*(P$8+O$8)/2+R204*(R$8+Q$8)/2+T204*(T$8+S$8)/2+V204*(V$8+U$8)/2+X204*(X$8+W$8)/2+Z204*(Z$8+Y$8)/2)/AD204)</f>
        <v/>
      </c>
      <c r="AC204" s="202">
        <f>SUM(AC179:AC202)</f>
        <v/>
      </c>
      <c r="AD204" s="208">
        <f>SUM(AD179:AD202)</f>
        <v/>
      </c>
      <c r="AE204" s="57">
        <f>SUM(AE179:AE202)</f>
        <v/>
      </c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</row>
    <row r="205" ht="15.75" customHeight="1">
      <c r="B205" s="53" t="inlineStr">
        <is>
          <t>%</t>
        </is>
      </c>
      <c r="C205" s="209">
        <f>100*C204/$AE204</f>
        <v/>
      </c>
      <c r="D205" s="210">
        <f>100*D204/$AE204</f>
        <v/>
      </c>
      <c r="E205" s="209">
        <f>100*E204/$AE204</f>
        <v/>
      </c>
      <c r="F205" s="210">
        <f>100*F204/$AE204</f>
        <v/>
      </c>
      <c r="G205" s="209">
        <f>100*G204/$AE204</f>
        <v/>
      </c>
      <c r="H205" s="210">
        <f>100*H204/$AE204</f>
        <v/>
      </c>
      <c r="I205" s="209">
        <f>100*I204/$AE204</f>
        <v/>
      </c>
      <c r="J205" s="210">
        <f>100*J204/$AE204</f>
        <v/>
      </c>
      <c r="K205" s="209">
        <f>100*K204/$AE204</f>
        <v/>
      </c>
      <c r="L205" s="210">
        <f>100*L204/$AE204</f>
        <v/>
      </c>
      <c r="M205" s="209">
        <f>100*M204/$AE204</f>
        <v/>
      </c>
      <c r="N205" s="210">
        <f>100*N204/$AE204</f>
        <v/>
      </c>
      <c r="O205" s="209">
        <f>100*O204/$AE204</f>
        <v/>
      </c>
      <c r="P205" s="210">
        <f>100*P204/$AE204</f>
        <v/>
      </c>
      <c r="Q205" s="209">
        <f>100*Q204/$AE204</f>
        <v/>
      </c>
      <c r="R205" s="210">
        <f>100*R204/$AE204</f>
        <v/>
      </c>
      <c r="S205" s="209">
        <f>100*S204/$AE204</f>
        <v/>
      </c>
      <c r="T205" s="210">
        <f>100*T204/$AE204</f>
        <v/>
      </c>
      <c r="U205" s="209">
        <f>100*U204/$AE204</f>
        <v/>
      </c>
      <c r="V205" s="210">
        <f>100*V204/$AE204</f>
        <v/>
      </c>
      <c r="W205" s="209">
        <f>100*W204/$AE204</f>
        <v/>
      </c>
      <c r="X205" s="210">
        <f>100*X204/$AE204</f>
        <v/>
      </c>
      <c r="Y205" s="209">
        <f>100*Y204/$AE204</f>
        <v/>
      </c>
      <c r="Z205" s="210">
        <f>100*Z204/$AE204</f>
        <v/>
      </c>
      <c r="AA205" s="43" t="n"/>
      <c r="AB205" s="60" t="n"/>
      <c r="AC205" s="211">
        <f>AC204/AE204</f>
        <v/>
      </c>
      <c r="AD205" s="212">
        <f>AD204/AE204</f>
        <v/>
      </c>
      <c r="AE205" s="63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</row>
    <row r="206" hidden="1" ht="15.75" customFormat="1" customHeight="1" s="30">
      <c r="B206" s="64" t="inlineStr">
        <is>
          <t>% cumul VL</t>
        </is>
      </c>
      <c r="C206" s="3">
        <f>100*C204/$AC204</f>
        <v/>
      </c>
      <c r="D206" s="3" t="n"/>
      <c r="E206" s="3">
        <f>100*E204/$AC204+C206</f>
        <v/>
      </c>
      <c r="F206" s="3" t="n"/>
      <c r="G206" s="3">
        <f>100*G204/$AC204+E206</f>
        <v/>
      </c>
      <c r="H206" s="3" t="n"/>
      <c r="I206" s="3">
        <f>100*I204/$AC204+G206</f>
        <v/>
      </c>
      <c r="J206" s="3" t="n"/>
      <c r="K206" s="3">
        <f>100*K204/$AC204+I206</f>
        <v/>
      </c>
      <c r="L206" s="3" t="n"/>
      <c r="M206" s="3">
        <f>100*M204/$AC204+K206</f>
        <v/>
      </c>
      <c r="N206" s="3" t="n"/>
      <c r="O206" s="3">
        <f>100*O204/$AC204+M206</f>
        <v/>
      </c>
      <c r="P206" s="3" t="n"/>
      <c r="Q206" s="3">
        <f>100*Q204/$AC204+O206</f>
        <v/>
      </c>
      <c r="R206" s="3" t="n"/>
      <c r="S206" s="3">
        <f>100*S204/$AC204+Q206</f>
        <v/>
      </c>
      <c r="T206" s="3" t="n"/>
      <c r="U206" s="3">
        <f>100*U204/$AC204+S206</f>
        <v/>
      </c>
      <c r="V206" s="3" t="n"/>
      <c r="W206" s="3">
        <f>100*W204/$AC204+U206</f>
        <v/>
      </c>
      <c r="X206" s="3" t="n"/>
      <c r="Y206" s="3">
        <f>100*Y204/$AC204+W206</f>
        <v/>
      </c>
      <c r="Z206" s="3" t="n"/>
      <c r="AB206" s="65" t="n"/>
      <c r="AC206" s="65" t="n"/>
      <c r="AD206" s="65" t="n"/>
      <c r="AE206" s="65" t="n"/>
      <c r="AO206" s="3" t="n"/>
      <c r="AP206" s="66" t="n"/>
      <c r="AQ206" s="3" t="n"/>
      <c r="AS206" s="3" t="n"/>
    </row>
    <row r="207" hidden="1" ht="15.75" customFormat="1" customHeight="1" s="30">
      <c r="A207" s="30" t="inlineStr">
        <is>
          <t>% cumul PL</t>
        </is>
      </c>
      <c r="B207" s="31" t="n"/>
      <c r="D207" s="3">
        <f>100*D204/$AD204</f>
        <v/>
      </c>
      <c r="E207" s="3" t="n"/>
      <c r="F207" s="3">
        <f>100*F204/$AD204+D207</f>
        <v/>
      </c>
      <c r="G207" s="3" t="n"/>
      <c r="H207" s="3">
        <f>100*H204/$AD204+F207</f>
        <v/>
      </c>
      <c r="I207" s="3" t="n"/>
      <c r="J207" s="3">
        <f>100*J204/$AD204+H207</f>
        <v/>
      </c>
      <c r="K207" s="3" t="n"/>
      <c r="L207" s="3">
        <f>100*L204/$AD204+J207</f>
        <v/>
      </c>
      <c r="M207" s="3" t="n"/>
      <c r="N207" s="3">
        <f>100*N204/$AD204+L207</f>
        <v/>
      </c>
      <c r="O207" s="3" t="n"/>
      <c r="P207" s="3">
        <f>100*P204/$AD204+N207</f>
        <v/>
      </c>
      <c r="Q207" s="3" t="n"/>
      <c r="R207" s="3">
        <f>100*R204/$AD204+P207</f>
        <v/>
      </c>
      <c r="S207" s="3" t="n"/>
      <c r="T207" s="3">
        <f>100*T204/$AD204+R207</f>
        <v/>
      </c>
      <c r="U207" s="3" t="n"/>
      <c r="V207" s="3">
        <f>100*V204/$AD204+T207</f>
        <v/>
      </c>
      <c r="W207" s="3" t="n"/>
      <c r="X207" s="3">
        <f>100*X204/$AD204+V207</f>
        <v/>
      </c>
      <c r="Y207" s="3" t="n"/>
      <c r="Z207" s="3">
        <f>100*Z204/$AD204+X207</f>
        <v/>
      </c>
      <c r="AO207" s="3" t="n"/>
    </row>
    <row r="208" hidden="1" ht="15.75" customFormat="1" customHeight="1" s="30">
      <c r="B208" s="31" t="inlineStr">
        <is>
          <t>% cumul TV</t>
        </is>
      </c>
      <c r="C208" s="3">
        <f>(C206*$AC204+D207*$AD204)/$AE204</f>
        <v/>
      </c>
      <c r="D208" s="3" t="n"/>
      <c r="E208" s="3">
        <f>(E206*$AC204+F207*$AD204)/$AE204</f>
        <v/>
      </c>
      <c r="F208" s="3" t="n"/>
      <c r="G208" s="3">
        <f>(G206*$AC204+H207*$AD204)/$AE204</f>
        <v/>
      </c>
      <c r="H208" s="3" t="n"/>
      <c r="I208" s="3">
        <f>(I206*$AC204+J207*$AD204)/$AE204</f>
        <v/>
      </c>
      <c r="J208" s="3" t="n"/>
      <c r="K208" s="3">
        <f>(K206*$AC204+L207*$AD204)/$AE204</f>
        <v/>
      </c>
      <c r="L208" s="3" t="n"/>
      <c r="M208" s="3">
        <f>(M206*$AC204+N207*$AD204)/$AE204</f>
        <v/>
      </c>
      <c r="N208" s="3" t="n"/>
      <c r="O208" s="3">
        <f>(O206*$AC204+P207*$AD204)/$AE204</f>
        <v/>
      </c>
      <c r="P208" s="3" t="n"/>
      <c r="Q208" s="3">
        <f>(Q206*$AC204+R207*$AD204)/$AE204</f>
        <v/>
      </c>
      <c r="R208" s="3" t="n"/>
      <c r="S208" s="3">
        <f>(S206*$AC204+T207*$AD204)/$AE204</f>
        <v/>
      </c>
      <c r="T208" s="3" t="n"/>
      <c r="U208" s="3">
        <f>(U206*$AC204+V207*$AD204)/$AE204</f>
        <v/>
      </c>
      <c r="V208" s="3" t="n"/>
      <c r="W208" s="3">
        <f>(W206*$AC204+X207*$AD204)/$AE204</f>
        <v/>
      </c>
      <c r="X208" s="3" t="n"/>
      <c r="Y208" s="3">
        <f>(Y206*$AC204+Z207*$AD204)/$AE204</f>
        <v/>
      </c>
      <c r="Z208" s="3" t="n"/>
      <c r="AO208" s="3" t="n"/>
    </row>
    <row r="209" ht="15.75" customHeight="1">
      <c r="B209" s="68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</row>
    <row r="210" ht="15.75" customHeight="1">
      <c r="B210" s="69" t="inlineStr">
        <is>
          <t>CLASSIFICATION DES VITESSES PRATIQUEES</t>
        </is>
      </c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1" t="n"/>
      <c r="AA210" s="452" t="inlineStr">
        <is>
          <t>RECAPITULATIF</t>
        </is>
      </c>
      <c r="AB210" s="446" t="n"/>
      <c r="AC210" s="446" t="n"/>
      <c r="AD210" s="446" t="n"/>
      <c r="AE210" s="446" t="n"/>
      <c r="AF210" s="446" t="n"/>
      <c r="AG210" s="446" t="n"/>
      <c r="AH210" s="446" t="n"/>
      <c r="AI210" s="446" t="n"/>
      <c r="AJ210" s="446" t="n"/>
      <c r="AK210" s="446" t="n"/>
      <c r="AL210" s="446" t="n"/>
      <c r="AM210" s="449" t="n"/>
      <c r="AN210" s="72" t="n"/>
    </row>
    <row r="211" ht="15.75" customHeight="1">
      <c r="B211" s="73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74" t="inlineStr">
        <is>
          <t>Vitesse limite =</t>
        </is>
      </c>
      <c r="AD211" s="74" t="inlineStr">
        <is>
          <t>Vitesse limite =</t>
        </is>
      </c>
      <c r="AE211" s="501" t="inlineStr">
        <is>
          <t>km/h</t>
        </is>
      </c>
      <c r="AF211" s="40" t="inlineStr">
        <is>
          <t>{{VMAX}}</t>
        </is>
      </c>
      <c r="AG211" s="74" t="inlineStr">
        <is>
          <t>Page =</t>
        </is>
      </c>
      <c r="AH211" s="74" t="n">
        <v>24</v>
      </c>
      <c r="AI211" s="501" t="inlineStr">
        <is>
          <t>h</t>
        </is>
      </c>
      <c r="AL211" s="40" t="n"/>
      <c r="AM211" s="40" t="n"/>
      <c r="AN211" s="40" t="n"/>
    </row>
    <row r="212" ht="15.75" customHeight="1">
      <c r="B212" s="73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51" t="inlineStr">
        <is>
          <t>Véhicules</t>
        </is>
      </c>
      <c r="AB212" s="427" t="n"/>
      <c r="AC212" s="428" t="n"/>
      <c r="AD212" s="448" t="inlineStr">
        <is>
          <t>Débits</t>
        </is>
      </c>
      <c r="AE212" s="449" t="n"/>
      <c r="AF212" s="448" t="inlineStr">
        <is>
          <t>Vitesses</t>
        </is>
      </c>
      <c r="AG212" s="446" t="n"/>
      <c r="AH212" s="446" t="n"/>
      <c r="AI212" s="446" t="n"/>
      <c r="AJ212" s="449" t="n"/>
      <c r="AK212" s="448" t="inlineStr">
        <is>
          <t>Périodes</t>
        </is>
      </c>
      <c r="AL212" s="446" t="n"/>
      <c r="AM212" s="449" t="n"/>
      <c r="AN212" s="533" t="n"/>
    </row>
    <row r="213" ht="15.75" customHeight="1">
      <c r="B213" s="77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  <c r="Y213" s="78" t="n"/>
      <c r="Z213" s="78" t="n"/>
      <c r="AA213" s="434" t="n"/>
      <c r="AB213" s="435" t="n"/>
      <c r="AC213" s="436" t="n"/>
      <c r="AD213" s="79" t="inlineStr">
        <is>
          <t>Total</t>
        </is>
      </c>
      <c r="AE213" s="80" t="inlineStr">
        <is>
          <t>TMH</t>
        </is>
      </c>
      <c r="AF213" s="81" t="inlineStr">
        <is>
          <t>Vmoy</t>
        </is>
      </c>
      <c r="AG213" s="82" t="inlineStr">
        <is>
          <t>V15</t>
        </is>
      </c>
      <c r="AH213" s="83" t="inlineStr">
        <is>
          <t>V50</t>
        </is>
      </c>
      <c r="AI213" s="472" t="inlineStr">
        <is>
          <t>V85</t>
        </is>
      </c>
      <c r="AJ213" s="79" t="inlineStr">
        <is>
          <t>Infrac.</t>
        </is>
      </c>
      <c r="AK213" s="85" t="n">
        <v>1</v>
      </c>
      <c r="AL213" s="85" t="n">
        <v>2</v>
      </c>
      <c r="AM213" s="86" t="n">
        <v>3</v>
      </c>
      <c r="AN213" s="87" t="n"/>
    </row>
    <row r="214" ht="15.75" customHeight="1">
      <c r="B214" s="77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  <c r="AA214" s="426" t="inlineStr">
        <is>
          <t>Tout véhicule (TV)</t>
        </is>
      </c>
      <c r="AB214" s="427" t="n"/>
      <c r="AC214" s="428" t="n"/>
      <c r="AD214" s="88" t="n"/>
      <c r="AE214" s="89" t="n"/>
      <c r="AF214" s="481" t="n"/>
      <c r="AG214" s="91" t="n"/>
      <c r="AH214" s="92" t="n"/>
      <c r="AI214" s="513" t="n"/>
      <c r="AJ214" s="94" t="n"/>
      <c r="AK214" s="32" t="n"/>
      <c r="AL214" s="32" t="n"/>
      <c r="AM214" s="95" t="n"/>
    </row>
    <row r="215" ht="15.75" customFormat="1" customHeight="1" s="96">
      <c r="B215" s="97" t="n"/>
      <c r="C215" s="98" t="n"/>
      <c r="D215" s="98" t="n"/>
      <c r="E215" s="98" t="n"/>
      <c r="F215" s="98" t="n"/>
      <c r="G215" s="98" t="n"/>
      <c r="H215" s="98" t="n"/>
      <c r="I215" s="98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9" t="n"/>
      <c r="AB215" s="100" t="n"/>
      <c r="AC215" s="101" t="n"/>
      <c r="AD215" s="371" t="n"/>
      <c r="AE215" s="102" t="n"/>
      <c r="AF215" s="103" t="n"/>
      <c r="AG215" s="104" t="n"/>
      <c r="AH215" s="105" t="n"/>
      <c r="AI215" s="106" t="n"/>
      <c r="AJ215" s="376" t="n"/>
      <c r="AK215" s="385" t="n"/>
      <c r="AL215" s="386" t="n"/>
      <c r="AM215" s="387" t="n"/>
      <c r="AO215" s="107" t="n"/>
      <c r="AP215" s="108" t="n"/>
      <c r="AQ215" s="108" t="n"/>
      <c r="AR215" s="108" t="n"/>
      <c r="AS215" s="108" t="n"/>
    </row>
    <row r="216" ht="15.75" customHeight="1">
      <c r="B216" s="77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  <c r="AA216" s="437" t="inlineStr">
        <is>
          <t>Véhicules légers (VL)</t>
        </is>
      </c>
      <c r="AB216" s="427" t="n"/>
      <c r="AC216" s="428" t="n"/>
      <c r="AD216" s="213" t="n"/>
      <c r="AE216" s="214" t="n"/>
      <c r="AF216" s="215" t="n"/>
      <c r="AG216" s="216" t="n"/>
      <c r="AH216" s="217" t="n"/>
      <c r="AI216" s="218" t="n"/>
      <c r="AJ216" s="219" t="n"/>
      <c r="AK216" s="220" t="n"/>
      <c r="AL216" s="220" t="n"/>
      <c r="AM216" s="221" t="n"/>
    </row>
    <row r="217" ht="15.75" customFormat="1" customHeight="1" s="96">
      <c r="B217" s="97" t="n"/>
      <c r="C217" s="98" t="n"/>
      <c r="D217" s="98" t="n"/>
      <c r="E217" s="98" t="n"/>
      <c r="F217" s="98" t="n"/>
      <c r="G217" s="98" t="n"/>
      <c r="H217" s="98" t="n"/>
      <c r="I217" s="98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222" t="n"/>
      <c r="AB217" s="223" t="n"/>
      <c r="AC217" s="224" t="n"/>
      <c r="AD217" s="381" t="n"/>
      <c r="AE217" s="225" t="n"/>
      <c r="AF217" s="420" t="n"/>
      <c r="AG217" s="104" t="n"/>
      <c r="AH217" s="105" t="n"/>
      <c r="AI217" s="106" t="n"/>
      <c r="AJ217" s="384" t="n"/>
      <c r="AK217" s="402" t="n"/>
      <c r="AL217" s="401" t="n"/>
      <c r="AM217" s="400" t="n"/>
      <c r="AO217" s="107" t="n"/>
      <c r="AP217" s="108" t="n"/>
      <c r="AQ217" s="108" t="n"/>
      <c r="AR217" s="108" t="n"/>
      <c r="AS217" s="108" t="n"/>
    </row>
    <row r="218" ht="15.75" customHeight="1">
      <c r="B218" s="77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  <c r="AA218" s="429" t="inlineStr">
        <is>
          <t>Poids lourds (PL)</t>
        </is>
      </c>
      <c r="AB218" s="427" t="n"/>
      <c r="AC218" s="428" t="n"/>
      <c r="AD218" s="226" t="n"/>
      <c r="AE218" s="227" t="n"/>
      <c r="AF218" s="228" t="n"/>
      <c r="AG218" s="229" t="n"/>
      <c r="AH218" s="230" t="n"/>
      <c r="AI218" s="231" t="n"/>
      <c r="AJ218" s="232" t="n"/>
      <c r="AK218" s="233" t="n"/>
      <c r="AL218" s="233" t="n"/>
      <c r="AM218" s="234" t="n"/>
    </row>
    <row r="219" ht="15.75" customFormat="1" customHeight="1" s="96">
      <c r="B219" s="97" t="n"/>
      <c r="C219" s="98" t="n"/>
      <c r="D219" s="98" t="n"/>
      <c r="E219" s="98" t="n"/>
      <c r="F219" s="98" t="n"/>
      <c r="G219" s="98" t="n"/>
      <c r="H219" s="98" t="n"/>
      <c r="I219" s="98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235" t="n"/>
      <c r="AB219" s="236" t="n"/>
      <c r="AC219" s="237" t="n"/>
      <c r="AD219" s="382">
        <f>AD205</f>
        <v/>
      </c>
      <c r="AE219" s="238" t="n"/>
      <c r="AF219" s="421" t="inlineStr">
        <is>
          <t>km/h</t>
        </is>
      </c>
      <c r="AG219" s="138">
        <f>SUMPRODUCT(MATCH(1,--($C207:$Z207&gt;15),0))</f>
        <v/>
      </c>
      <c r="AH219" s="197">
        <f>SUMPRODUCT(MATCH(1,--($C207:$Z207&gt;50),0))</f>
        <v/>
      </c>
      <c r="AI219" s="198">
        <f>SUMPRODUCT(MATCH(1,--($C207:$Z207&gt;85),0))</f>
        <v/>
      </c>
      <c r="AJ219" s="383">
        <f>AJ218/AD218</f>
        <v/>
      </c>
      <c r="AK219" s="403">
        <f>AK218/$AD218</f>
        <v/>
      </c>
      <c r="AL219" s="405">
        <f>AL218/$AD218</f>
        <v/>
      </c>
      <c r="AM219" s="404">
        <f>AM218/$AD218</f>
        <v/>
      </c>
      <c r="AO219" s="107" t="n"/>
      <c r="AP219" s="108" t="n"/>
      <c r="AQ219" s="108" t="n"/>
      <c r="AR219" s="108" t="n"/>
      <c r="AS219" s="108" t="n"/>
    </row>
    <row r="220" ht="15.75" customHeight="1">
      <c r="B220" s="77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  <c r="Y220" s="78" t="n"/>
      <c r="Z220" s="78" t="n"/>
      <c r="AB220" s="141" t="n"/>
      <c r="AC220" s="141" t="n"/>
      <c r="AD220" s="142" t="n"/>
      <c r="AE220" s="143" t="n"/>
      <c r="AF220" s="143" t="n"/>
      <c r="AG220" s="143" t="n"/>
      <c r="AH220" s="143" t="n"/>
      <c r="AI220" s="438" t="inlineStr">
        <is>
          <t>Période 1:</t>
        </is>
      </c>
      <c r="AK220" s="316" t="inlineStr">
        <is>
          <t>{{P1_START}}</t>
        </is>
      </c>
      <c r="AL220" s="425" t="inlineStr">
        <is>
          <t>à</t>
        </is>
      </c>
      <c r="AM220" s="316" t="inlineStr">
        <is>
          <t>{{P1_END}}</t>
        </is>
      </c>
      <c r="AN220" s="144" t="n"/>
    </row>
    <row r="221" ht="15.75" customHeight="1">
      <c r="B221" s="77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  <c r="Y221" s="78" t="n"/>
      <c r="Z221" s="78" t="n"/>
      <c r="AB221" s="145" t="n"/>
      <c r="AC221" s="145" t="n"/>
      <c r="AD221" s="146" t="n"/>
      <c r="AE221" s="147" t="n"/>
      <c r="AF221" s="147" t="n"/>
      <c r="AG221" s="147" t="n"/>
      <c r="AH221" s="147" t="n"/>
      <c r="AI221" s="438" t="inlineStr">
        <is>
          <t>Période 2:</t>
        </is>
      </c>
      <c r="AK221" s="316" t="inlineStr">
        <is>
          <t>{{P2_START}}</t>
        </is>
      </c>
      <c r="AL221" s="425" t="inlineStr">
        <is>
          <t>à</t>
        </is>
      </c>
      <c r="AM221" s="316" t="inlineStr">
        <is>
          <t>{{P2_END}}</t>
        </is>
      </c>
      <c r="AN221" s="144" t="n"/>
    </row>
    <row r="222" ht="15.75" customHeight="1">
      <c r="B222" s="77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  <c r="Z222" s="78" t="n"/>
      <c r="AB222" s="148" t="n"/>
      <c r="AC222" s="148" t="n"/>
      <c r="AD222" s="146" t="n"/>
      <c r="AE222" s="147" t="n"/>
      <c r="AF222" s="147" t="n"/>
      <c r="AG222" s="147" t="n"/>
      <c r="AH222" s="147" t="n"/>
      <c r="AI222" s="438" t="inlineStr">
        <is>
          <t>Période 3:</t>
        </is>
      </c>
      <c r="AK222" s="316" t="inlineStr">
        <is>
          <t>{{P3_START}}</t>
        </is>
      </c>
      <c r="AL222" s="425" t="inlineStr">
        <is>
          <t>à</t>
        </is>
      </c>
      <c r="AM222" s="316" t="inlineStr">
        <is>
          <t>{{P3_END}}</t>
        </is>
      </c>
      <c r="AN222" s="144" t="n"/>
    </row>
    <row r="223" ht="15.75" customHeight="1">
      <c r="B223" s="77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  <c r="Y223" s="78" t="n"/>
      <c r="Z223" s="78" t="n"/>
      <c r="AB223" s="149" t="n"/>
      <c r="AC223" s="74" t="n"/>
      <c r="AD223" s="150" t="n"/>
      <c r="AE223" s="150" t="n"/>
      <c r="AF223" s="149" t="n"/>
      <c r="AG223" s="150" t="n"/>
      <c r="AH223" s="150" t="n"/>
      <c r="AI223" s="151" t="n"/>
      <c r="AJ223" s="151" t="n"/>
      <c r="AK223" s="151" t="n"/>
      <c r="AL223" s="151" t="n"/>
      <c r="AM223" s="151" t="n"/>
      <c r="AN223" s="151" t="n"/>
    </row>
    <row r="224" ht="15.75" customHeight="1">
      <c r="B224" s="77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  <c r="Y224" s="78" t="n"/>
      <c r="Z224" s="78" t="n"/>
      <c r="AA224" s="40" t="n"/>
      <c r="AB224" s="40" t="n"/>
      <c r="AC224" s="40" t="n"/>
      <c r="AD224" s="40" t="n"/>
      <c r="AE224" s="40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</row>
    <row r="225" ht="15.75" customHeight="1"/>
    <row r="226" ht="15.75" customHeight="1">
      <c r="B226" s="5" t="n"/>
      <c r="C226" s="6" t="n"/>
      <c r="D226" s="6" t="n"/>
      <c r="E226" s="6" t="n"/>
      <c r="F226" s="7" t="n"/>
      <c r="G226" s="445" t="inlineStr">
        <is>
          <t>MOYENNE DE LA PERIODE DE RELEVE</t>
        </is>
      </c>
      <c r="H226" s="446" t="n"/>
      <c r="I226" s="446" t="n"/>
      <c r="J226" s="446" t="n"/>
      <c r="K226" s="446" t="n"/>
      <c r="L226" s="446" t="n"/>
      <c r="M226" s="446" t="n"/>
      <c r="N226" s="446" t="n"/>
      <c r="O226" s="446" t="n"/>
      <c r="P226" s="446" t="n"/>
      <c r="Q226" s="446" t="n"/>
      <c r="R226" s="446" t="n"/>
      <c r="S226" s="446" t="n"/>
      <c r="T226" s="446" t="n"/>
      <c r="U226" s="446" t="n"/>
      <c r="V226" s="446" t="n"/>
      <c r="W226" s="446" t="n"/>
      <c r="X226" s="446" t="n"/>
      <c r="Y226" s="446" t="n"/>
      <c r="Z226" s="446" t="n"/>
      <c r="AA226" s="446" t="n"/>
      <c r="AB226" s="446" t="n"/>
      <c r="AC226" s="446" t="n"/>
      <c r="AD226" s="446" t="n"/>
      <c r="AE226" s="446" t="n"/>
      <c r="AF226" s="446" t="n"/>
      <c r="AG226" s="8" t="n"/>
      <c r="AH226" s="8" t="n"/>
      <c r="AI226" s="8" t="n"/>
      <c r="AJ226" s="8" t="n"/>
      <c r="AK226" s="8" t="n"/>
      <c r="AL226" s="8" t="n"/>
      <c r="AM226" s="9" t="n"/>
      <c r="AN226" s="10" t="n"/>
    </row>
    <row r="227" ht="15.75" customHeight="1">
      <c r="B227" s="11" t="n"/>
      <c r="C227" s="12" t="n"/>
      <c r="D227" s="12" t="n"/>
      <c r="E227" s="12" t="n"/>
      <c r="F227" s="13" t="n"/>
      <c r="G227" s="430" t="inlineStr">
        <is>
          <t>SENS2</t>
        </is>
      </c>
      <c r="H227" s="427" t="n"/>
      <c r="I227" s="427" t="n"/>
      <c r="J227" s="428" t="n"/>
      <c r="K227" s="444" t="inlineStr">
        <is>
          <t>Sens</t>
        </is>
      </c>
      <c r="L227" s="440" t="n">
        <v>2</v>
      </c>
      <c r="M227" s="447" t="inlineStr">
        <is>
          <t>Voie</t>
        </is>
      </c>
      <c r="N227" s="440" t="n">
        <v>1</v>
      </c>
      <c r="O227" s="14" t="n"/>
      <c r="P227" s="15" t="n"/>
      <c r="Q227" s="441" t="inlineStr">
        <is>
          <t>{{SECT_INFO}}</t>
        </is>
      </c>
      <c r="R227" s="427" t="n"/>
      <c r="S227" s="427" t="n"/>
      <c r="T227" s="427" t="n"/>
      <c r="U227" s="427" t="n"/>
      <c r="V227" s="427" t="n"/>
      <c r="W227" s="427" t="n"/>
      <c r="X227" s="427" t="n"/>
      <c r="Y227" s="428" t="n"/>
      <c r="Z227" s="441" t="inlineStr">
        <is>
          <t>{{SURVEY_PERIOD}}</t>
        </is>
      </c>
      <c r="AA227" s="427" t="n"/>
      <c r="AB227" s="427" t="n"/>
      <c r="AC227" s="427" t="n"/>
      <c r="AD227" s="427" t="n"/>
      <c r="AE227" s="427" t="n"/>
      <c r="AF227" s="428" t="n"/>
      <c r="AG227" s="441" t="inlineStr">
        <is>
          <t>Mode 4 / Seq = 60mn</t>
        </is>
      </c>
      <c r="AH227" s="427" t="n"/>
      <c r="AI227" s="427" t="n"/>
      <c r="AJ227" s="427" t="n"/>
      <c r="AK227" s="427" t="n"/>
      <c r="AL227" s="427" t="n"/>
      <c r="AM227" s="428" t="n"/>
      <c r="AN227" s="16" t="n"/>
    </row>
    <row r="228" ht="15.75" customHeight="1">
      <c r="B228" s="11" t="n"/>
      <c r="C228" s="12" t="n"/>
      <c r="D228" s="12" t="n"/>
      <c r="E228" s="12" t="n"/>
      <c r="F228" s="13" t="n"/>
      <c r="G228" s="431" t="n"/>
      <c r="J228" s="433" t="n"/>
      <c r="K228" s="434" t="n"/>
      <c r="L228" s="435" t="n"/>
      <c r="M228" s="435" t="n"/>
      <c r="N228" s="435" t="n"/>
      <c r="O228" s="17" t="n"/>
      <c r="P228" s="18" t="n"/>
      <c r="Q228" s="434" t="n"/>
      <c r="R228" s="435" t="n"/>
      <c r="S228" s="435" t="n"/>
      <c r="T228" s="435" t="n"/>
      <c r="U228" s="435" t="n"/>
      <c r="V228" s="435" t="n"/>
      <c r="W228" s="435" t="n"/>
      <c r="X228" s="435" t="n"/>
      <c r="Y228" s="436" t="n"/>
      <c r="Z228" s="434" t="n"/>
      <c r="AA228" s="435" t="n"/>
      <c r="AB228" s="435" t="n"/>
      <c r="AC228" s="435" t="n"/>
      <c r="AD228" s="435" t="n"/>
      <c r="AE228" s="435" t="n"/>
      <c r="AF228" s="436" t="n"/>
      <c r="AG228" s="434" t="n"/>
      <c r="AH228" s="435" t="n"/>
      <c r="AI228" s="435" t="n"/>
      <c r="AJ228" s="435" t="n"/>
      <c r="AK228" s="435" t="n"/>
      <c r="AL228" s="435" t="n"/>
      <c r="AM228" s="436" t="n"/>
      <c r="AN228" s="16" t="n"/>
    </row>
    <row r="229" ht="15.75" customHeight="1">
      <c r="B229" s="11" t="n"/>
      <c r="C229" s="12" t="n"/>
      <c r="D229" s="12" t="n"/>
      <c r="E229" s="12" t="n"/>
      <c r="F229" s="13" t="n"/>
      <c r="G229" s="431" t="n"/>
      <c r="J229" s="433" t="n"/>
      <c r="K229" s="443" t="inlineStr">
        <is>
          <t>{{LOCATION}}</t>
        </is>
      </c>
      <c r="L229" s="427" t="n"/>
      <c r="M229" s="427" t="n"/>
      <c r="N229" s="427" t="n"/>
      <c r="O229" s="427" t="n"/>
      <c r="P229" s="427" t="n"/>
      <c r="Q229" s="427" t="n"/>
      <c r="R229" s="427" t="n"/>
      <c r="S229" s="427" t="n"/>
      <c r="T229" s="427" t="n"/>
      <c r="U229" s="427" t="n"/>
      <c r="V229" s="427" t="n"/>
      <c r="W229" s="427" t="n"/>
      <c r="X229" s="427" t="n"/>
      <c r="Y229" s="427" t="n"/>
      <c r="Z229" s="427" t="n"/>
      <c r="AA229" s="427" t="n"/>
      <c r="AB229" s="427" t="n"/>
      <c r="AC229" s="427" t="n"/>
      <c r="AD229" s="427" t="n"/>
      <c r="AE229" s="427" t="n"/>
      <c r="AF229" s="427" t="n"/>
      <c r="AG229" s="427" t="n"/>
      <c r="AH229" s="427" t="n"/>
      <c r="AI229" s="427" t="n"/>
      <c r="AJ229" s="447" t="inlineStr">
        <is>
          <t>Page</t>
        </is>
      </c>
      <c r="AK229" s="442" t="inlineStr">
        <is>
          <t>-</t>
        </is>
      </c>
      <c r="AL229" s="19" t="n"/>
      <c r="AM229" s="20" t="n"/>
      <c r="AN229" s="21" t="n"/>
    </row>
    <row r="230" ht="15.75" customHeight="1">
      <c r="B230" s="22" t="n"/>
      <c r="C230" s="23" t="n"/>
      <c r="D230" s="23" t="n"/>
      <c r="E230" s="23" t="n"/>
      <c r="F230" s="24" t="n"/>
      <c r="G230" s="434" t="n"/>
      <c r="H230" s="435" t="n"/>
      <c r="I230" s="435" t="n"/>
      <c r="J230" s="436" t="n"/>
      <c r="K230" s="434" t="n"/>
      <c r="L230" s="435" t="n"/>
      <c r="M230" s="435" t="n"/>
      <c r="N230" s="435" t="n"/>
      <c r="O230" s="435" t="n"/>
      <c r="P230" s="435" t="n"/>
      <c r="Q230" s="435" t="n"/>
      <c r="R230" s="435" t="n"/>
      <c r="S230" s="435" t="n"/>
      <c r="T230" s="435" t="n"/>
      <c r="U230" s="435" t="n"/>
      <c r="V230" s="435" t="n"/>
      <c r="W230" s="435" t="n"/>
      <c r="X230" s="435" t="n"/>
      <c r="Y230" s="435" t="n"/>
      <c r="Z230" s="435" t="n"/>
      <c r="AA230" s="435" t="n"/>
      <c r="AB230" s="435" t="n"/>
      <c r="AC230" s="435" t="n"/>
      <c r="AD230" s="435" t="n"/>
      <c r="AE230" s="435" t="n"/>
      <c r="AF230" s="435" t="n"/>
      <c r="AG230" s="435" t="n"/>
      <c r="AH230" s="435" t="n"/>
      <c r="AI230" s="435" t="n"/>
      <c r="AJ230" s="435" t="n"/>
      <c r="AK230" s="435" t="n"/>
      <c r="AL230" s="25" t="n"/>
      <c r="AM230" s="26" t="n"/>
    </row>
    <row r="231" ht="15.75" customFormat="1" customHeight="1" s="27">
      <c r="B231" s="28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  <c r="AO231" s="3" t="n"/>
      <c r="AP231" s="4" t="n"/>
      <c r="AQ231" s="4" t="n"/>
      <c r="AR231" s="4" t="n"/>
      <c r="AS231" s="4" t="n"/>
    </row>
    <row r="232" hidden="1" ht="15.75" customFormat="1" customHeight="1" s="30">
      <c r="B232" s="31" t="inlineStr">
        <is>
          <t>Vitesses</t>
        </is>
      </c>
      <c r="C232" s="31" t="n">
        <v>0</v>
      </c>
      <c r="D232" s="31" t="n">
        <v>20</v>
      </c>
      <c r="E232" s="31" t="n">
        <v>20</v>
      </c>
      <c r="F232" s="31" t="n">
        <v>30</v>
      </c>
      <c r="G232" s="31" t="n">
        <v>30</v>
      </c>
      <c r="H232" s="31" t="n">
        <v>40</v>
      </c>
      <c r="I232" s="31" t="n">
        <v>40</v>
      </c>
      <c r="J232" s="31" t="n">
        <v>50</v>
      </c>
      <c r="K232" s="31" t="n">
        <v>50</v>
      </c>
      <c r="L232" s="31" t="n">
        <v>60</v>
      </c>
      <c r="M232" s="31" t="n">
        <v>60</v>
      </c>
      <c r="N232" s="31" t="n">
        <v>70</v>
      </c>
      <c r="O232" s="31" t="n">
        <v>70</v>
      </c>
      <c r="P232" s="31" t="n">
        <v>80</v>
      </c>
      <c r="Q232" s="31" t="n">
        <v>80</v>
      </c>
      <c r="R232" s="31" t="n">
        <v>90</v>
      </c>
      <c r="S232" s="31" t="n">
        <v>90</v>
      </c>
      <c r="T232" s="31" t="n">
        <v>100</v>
      </c>
      <c r="U232" s="31" t="n">
        <v>100</v>
      </c>
      <c r="V232" s="31" t="n">
        <v>110</v>
      </c>
      <c r="W232" s="31" t="n">
        <v>110</v>
      </c>
      <c r="X232" s="31" t="n">
        <v>120</v>
      </c>
      <c r="Y232" s="31" t="n">
        <v>120</v>
      </c>
      <c r="Z232" s="31" t="n">
        <v>130</v>
      </c>
      <c r="AO232" s="3" t="n"/>
    </row>
    <row r="233" ht="15.75" customHeight="1">
      <c r="B233" s="450" t="n"/>
      <c r="C233" s="32" t="n"/>
      <c r="D233" s="32" t="inlineStr">
        <is>
          <t>&lt;20</t>
        </is>
      </c>
      <c r="E233" s="32" t="n"/>
      <c r="F233" s="32" t="inlineStr">
        <is>
          <t>20 - 30</t>
        </is>
      </c>
      <c r="G233" s="32" t="n"/>
      <c r="H233" s="32" t="inlineStr">
        <is>
          <t>30 - 40</t>
        </is>
      </c>
      <c r="I233" s="32" t="n"/>
      <c r="J233" s="32" t="inlineStr">
        <is>
          <t>40 - 50</t>
        </is>
      </c>
      <c r="K233" s="32" t="n"/>
      <c r="L233" s="32" t="inlineStr">
        <is>
          <t>50 - 60</t>
        </is>
      </c>
      <c r="M233" s="32" t="n"/>
      <c r="N233" s="32" t="inlineStr">
        <is>
          <t>60 - 70</t>
        </is>
      </c>
      <c r="O233" s="32" t="n"/>
      <c r="P233" s="32" t="inlineStr">
        <is>
          <t>70 - 80</t>
        </is>
      </c>
      <c r="Q233" s="32" t="n"/>
      <c r="R233" s="32" t="inlineStr">
        <is>
          <t>80 - 90</t>
        </is>
      </c>
      <c r="S233" s="32" t="n"/>
      <c r="T233" s="32" t="inlineStr">
        <is>
          <t>90 - 100</t>
        </is>
      </c>
      <c r="U233" s="32" t="n"/>
      <c r="V233" s="32" t="inlineStr">
        <is>
          <t>100 - 110</t>
        </is>
      </c>
      <c r="W233" s="32" t="n"/>
      <c r="X233" s="32" t="inlineStr">
        <is>
          <t>110 - 120</t>
        </is>
      </c>
      <c r="Y233" s="32" t="n"/>
      <c r="Z233" s="32" t="inlineStr">
        <is>
          <t>&gt;120</t>
        </is>
      </c>
      <c r="AA233" s="33" t="n"/>
      <c r="AB233" s="34" t="inlineStr">
        <is>
          <t>Vmoy(km/h)</t>
        </is>
      </c>
      <c r="AC233" s="33" t="n"/>
      <c r="AD233" s="35" t="inlineStr">
        <is>
          <t xml:space="preserve">     Débit</t>
        </is>
      </c>
      <c r="AE233" s="34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</row>
    <row r="234" ht="15.75" customHeight="1">
      <c r="B234" s="434" t="n"/>
      <c r="C234" s="37" t="inlineStr">
        <is>
          <t>VL</t>
        </is>
      </c>
      <c r="D234" s="37" t="inlineStr">
        <is>
          <t>PL</t>
        </is>
      </c>
      <c r="E234" s="37" t="inlineStr">
        <is>
          <t>VL</t>
        </is>
      </c>
      <c r="F234" s="37" t="inlineStr">
        <is>
          <t>PL</t>
        </is>
      </c>
      <c r="G234" s="37" t="inlineStr">
        <is>
          <t>VL</t>
        </is>
      </c>
      <c r="H234" s="37" t="inlineStr">
        <is>
          <t>PL</t>
        </is>
      </c>
      <c r="I234" s="37" t="inlineStr">
        <is>
          <t>VL</t>
        </is>
      </c>
      <c r="J234" s="37" t="inlineStr">
        <is>
          <t>PL</t>
        </is>
      </c>
      <c r="K234" s="37" t="inlineStr">
        <is>
          <t>VL</t>
        </is>
      </c>
      <c r="L234" s="37" t="inlineStr">
        <is>
          <t>PL</t>
        </is>
      </c>
      <c r="M234" s="37" t="inlineStr">
        <is>
          <t>VL</t>
        </is>
      </c>
      <c r="N234" s="37" t="inlineStr">
        <is>
          <t>PL</t>
        </is>
      </c>
      <c r="O234" s="37" t="inlineStr">
        <is>
          <t>VL</t>
        </is>
      </c>
      <c r="P234" s="37" t="inlineStr">
        <is>
          <t>PL</t>
        </is>
      </c>
      <c r="Q234" s="37" t="inlineStr">
        <is>
          <t>VL</t>
        </is>
      </c>
      <c r="R234" s="37" t="inlineStr">
        <is>
          <t>PL</t>
        </is>
      </c>
      <c r="S234" s="37" t="inlineStr">
        <is>
          <t>VL</t>
        </is>
      </c>
      <c r="T234" s="37" t="inlineStr">
        <is>
          <t>PL</t>
        </is>
      </c>
      <c r="U234" s="37" t="inlineStr">
        <is>
          <t>VL</t>
        </is>
      </c>
      <c r="V234" s="37" t="inlineStr">
        <is>
          <t>PL</t>
        </is>
      </c>
      <c r="W234" s="37" t="inlineStr">
        <is>
          <t>VL</t>
        </is>
      </c>
      <c r="X234" s="37" t="inlineStr">
        <is>
          <t>PL</t>
        </is>
      </c>
      <c r="Y234" s="37" t="inlineStr">
        <is>
          <t>VL</t>
        </is>
      </c>
      <c r="Z234" s="37" t="inlineStr">
        <is>
          <t>PL</t>
        </is>
      </c>
      <c r="AA234" s="38" t="inlineStr">
        <is>
          <t>VL</t>
        </is>
      </c>
      <c r="AB234" s="39" t="inlineStr">
        <is>
          <t>PL</t>
        </is>
      </c>
      <c r="AC234" s="38" t="inlineStr">
        <is>
          <t>VL</t>
        </is>
      </c>
      <c r="AD234" s="37" t="inlineStr">
        <is>
          <t>PL</t>
        </is>
      </c>
      <c r="AE234" s="39" t="inlineStr">
        <is>
          <t>TV</t>
        </is>
      </c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</row>
    <row r="235" ht="15.75" customHeight="1">
      <c r="B235" s="41" t="inlineStr">
        <is>
          <t>0h - 1h</t>
        </is>
      </c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200">
        <f>IF(AC235=0,"",(C235*(C$8+D$8)/2+E235*(E$8+F$8)/2+G235*(G$8+H$8)/2+I235*(I$8+J$8)/2+K235*(K$8+L$8)/2+M235*(M$8+N$8)/2+O235*(O$8+P$8)/2+Q235*(Q$8+R$8)/2+S235*(S$8+T$8)/2+U235*(U$8+V$8)/2+W235*(W$8+X$8)/2+Y235*(Y$8+Z$8)/2)/AC235)</f>
        <v/>
      </c>
      <c r="AB235" s="201">
        <f>IF(AD235=0,"",(D235*(D$8+C$8)/2+F235*(F$8+E$8)/2+H235*(H$8+G$8)/2+J235*(J$8+I$8)/2+L235*(L$8+K$8)/2+N235*(N$8+M$8)/2+P235*(P$8+O$8)/2+R235*(R$8+Q$8)/2+T235*(T$8+S$8)/2+V235*(V$8+U$8)/2+X235*(X$8+W$8)/2+Z235*(Z$8+Y$8)/2)/AD235)</f>
        <v/>
      </c>
      <c r="AC235" s="202">
        <f>SUM(C235,E235,G235,I235,K235,M235,O235,Q235,S235,U235,W235,Y235)</f>
        <v/>
      </c>
      <c r="AD235" s="203">
        <f>SUM(D235,F235,H235,J235,L235,N235,P235,R235,T235,V235,X235,Z235)</f>
        <v/>
      </c>
      <c r="AE235" s="47">
        <f>AC235+AD235</f>
        <v/>
      </c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8">
        <f>TIME(HOUR(AP235),MINUTE(AP235),0)</f>
        <v/>
      </c>
      <c r="AP235" s="48">
        <f>#REF!</f>
        <v/>
      </c>
    </row>
    <row r="236" ht="15.75" customHeight="1">
      <c r="B236" s="41" t="inlineStr">
        <is>
          <t>1h - 2h</t>
        </is>
      </c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200">
        <f>IF(AC236=0,"",(C236*(C$8+D$8)/2+E236*(E$8+F$8)/2+G236*(G$8+H$8)/2+I236*(I$8+J$8)/2+K236*(K$8+L$8)/2+M236*(M$8+N$8)/2+O236*(O$8+P$8)/2+Q236*(Q$8+R$8)/2+S236*(S$8+T$8)/2+U236*(U$8+V$8)/2+W236*(W$8+X$8)/2+Y236*(Y$8+Z$8)/2)/AC236)</f>
        <v/>
      </c>
      <c r="AB236" s="201">
        <f>IF(AD236=0,"",(D236*(D$8+C$8)/2+F236*(F$8+E$8)/2+H236*(H$8+G$8)/2+J236*(J$8+I$8)/2+L236*(L$8+K$8)/2+N236*(N$8+M$8)/2+P236*(P$8+O$8)/2+R236*(R$8+Q$8)/2+T236*(T$8+S$8)/2+V236*(V$8+U$8)/2+X236*(X$8+W$8)/2+Z236*(Z$8+Y$8)/2)/AD236)</f>
        <v/>
      </c>
      <c r="AC236" s="202">
        <f>SUM(C236,E236,G236,I236,K236,M236,O236,Q236,S236,U236,W236,Y236)</f>
        <v/>
      </c>
      <c r="AD236" s="203">
        <f>SUM(D236,F236,H236,J236,L236,N236,P236,R236,T236,V236,X236,Z236)</f>
        <v/>
      </c>
      <c r="AE236" s="47">
        <f>AC236+AD236</f>
        <v/>
      </c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8">
        <f>AO235+TIME(0,60*$AH$43/24,0)</f>
        <v/>
      </c>
      <c r="AP236" s="48">
        <f>AP235+TIME(0,60*$AH$43/24,0)</f>
        <v/>
      </c>
    </row>
    <row r="237" ht="15.75" customHeight="1">
      <c r="B237" s="41" t="inlineStr">
        <is>
          <t>2h - 3h</t>
        </is>
      </c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200">
        <f>IF(AC237=0,"",(C237*(C$8+D$8)/2+E237*(E$8+F$8)/2+G237*(G$8+H$8)/2+I237*(I$8+J$8)/2+K237*(K$8+L$8)/2+M237*(M$8+N$8)/2+O237*(O$8+P$8)/2+Q237*(Q$8+R$8)/2+S237*(S$8+T$8)/2+U237*(U$8+V$8)/2+W237*(W$8+X$8)/2+Y237*(Y$8+Z$8)/2)/AC237)</f>
        <v/>
      </c>
      <c r="AB237" s="201">
        <f>IF(AD237=0,"",(D237*(D$8+C$8)/2+F237*(F$8+E$8)/2+H237*(H$8+G$8)/2+J237*(J$8+I$8)/2+L237*(L$8+K$8)/2+N237*(N$8+M$8)/2+P237*(P$8+O$8)/2+R237*(R$8+Q$8)/2+T237*(T$8+S$8)/2+V237*(V$8+U$8)/2+X237*(X$8+W$8)/2+Z237*(Z$8+Y$8)/2)/AD237)</f>
        <v/>
      </c>
      <c r="AC237" s="202">
        <f>SUM(C237,E237,G237,I237,K237,M237,O237,Q237,S237,U237,W237,Y237)</f>
        <v/>
      </c>
      <c r="AD237" s="203">
        <f>SUM(D237,F237,H237,J237,L237,N237,P237,R237,T237,V237,X237,Z237)</f>
        <v/>
      </c>
      <c r="AE237" s="47">
        <f>AC237+AD237</f>
        <v/>
      </c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8">
        <f>AO236+TIME(0,60*$AH$43/24,0)</f>
        <v/>
      </c>
      <c r="AP237" s="48">
        <f>AP236+TIME(0,60*$AH$43/24,0)</f>
        <v/>
      </c>
    </row>
    <row r="238" ht="15.75" customHeight="1">
      <c r="B238" s="41" t="inlineStr">
        <is>
          <t>3h - 4h</t>
        </is>
      </c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200">
        <f>IF(AC238=0,"",(C238*(C$8+D$8)/2+E238*(E$8+F$8)/2+G238*(G$8+H$8)/2+I238*(I$8+J$8)/2+K238*(K$8+L$8)/2+M238*(M$8+N$8)/2+O238*(O$8+P$8)/2+Q238*(Q$8+R$8)/2+S238*(S$8+T$8)/2+U238*(U$8+V$8)/2+W238*(W$8+X$8)/2+Y238*(Y$8+Z$8)/2)/AC238)</f>
        <v/>
      </c>
      <c r="AB238" s="201">
        <f>IF(AD238=0,"",(D238*(D$8+C$8)/2+F238*(F$8+E$8)/2+H238*(H$8+G$8)/2+J238*(J$8+I$8)/2+L238*(L$8+K$8)/2+N238*(N$8+M$8)/2+P238*(P$8+O$8)/2+R238*(R$8+Q$8)/2+T238*(T$8+S$8)/2+V238*(V$8+U$8)/2+X238*(X$8+W$8)/2+Z238*(Z$8+Y$8)/2)/AD238)</f>
        <v/>
      </c>
      <c r="AC238" s="202">
        <f>SUM(C238,E238,G238,I238,K238,M238,O238,Q238,S238,U238,W238,Y238)</f>
        <v/>
      </c>
      <c r="AD238" s="203">
        <f>SUM(D238,F238,H238,J238,L238,N238,P238,R238,T238,V238,X238,Z238)</f>
        <v/>
      </c>
      <c r="AE238" s="47">
        <f>AC238+AD238</f>
        <v/>
      </c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8">
        <f>AO237+TIME(0,60*$AH$43/24,0)</f>
        <v/>
      </c>
      <c r="AP238" s="48">
        <f>AP237+TIME(0,60*$AH$43/24,0)</f>
        <v/>
      </c>
    </row>
    <row r="239" ht="15.75" customHeight="1">
      <c r="B239" s="41" t="inlineStr">
        <is>
          <t>4h - 5h</t>
        </is>
      </c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200">
        <f>IF(AC239=0,"",(C239*(C$8+D$8)/2+E239*(E$8+F$8)/2+G239*(G$8+H$8)/2+I239*(I$8+J$8)/2+K239*(K$8+L$8)/2+M239*(M$8+N$8)/2+O239*(O$8+P$8)/2+Q239*(Q$8+R$8)/2+S239*(S$8+T$8)/2+U239*(U$8+V$8)/2+W239*(W$8+X$8)/2+Y239*(Y$8+Z$8)/2)/AC239)</f>
        <v/>
      </c>
      <c r="AB239" s="201">
        <f>IF(AD239=0,"",(D239*(D$8+C$8)/2+F239*(F$8+E$8)/2+H239*(H$8+G$8)/2+J239*(J$8+I$8)/2+L239*(L$8+K$8)/2+N239*(N$8+M$8)/2+P239*(P$8+O$8)/2+R239*(R$8+Q$8)/2+T239*(T$8+S$8)/2+V239*(V$8+U$8)/2+X239*(X$8+W$8)/2+Z239*(Z$8+Y$8)/2)/AD239)</f>
        <v/>
      </c>
      <c r="AC239" s="202">
        <f>SUM(C239,E239,G239,I239,K239,M239,O239,Q239,S239,U239,W239,Y239)</f>
        <v/>
      </c>
      <c r="AD239" s="203">
        <f>SUM(D239,F239,H239,J239,L239,N239,P239,R239,T239,V239,X239,Z239)</f>
        <v/>
      </c>
      <c r="AE239" s="47">
        <f>AC239+AD239</f>
        <v/>
      </c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8">
        <f>AO238+TIME(0,60*$AH$43/24,0)</f>
        <v/>
      </c>
      <c r="AP239" s="48">
        <f>AP238+TIME(0,60*$AH$43/24,0)</f>
        <v/>
      </c>
    </row>
    <row r="240" ht="15.75" customHeight="1">
      <c r="B240" s="41" t="inlineStr">
        <is>
          <t>5h - 6h</t>
        </is>
      </c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200">
        <f>IF(AC240=0,"",(C240*(C$8+D$8)/2+E240*(E$8+F$8)/2+G240*(G$8+H$8)/2+I240*(I$8+J$8)/2+K240*(K$8+L$8)/2+M240*(M$8+N$8)/2+O240*(O$8+P$8)/2+Q240*(Q$8+R$8)/2+S240*(S$8+T$8)/2+U240*(U$8+V$8)/2+W240*(W$8+X$8)/2+Y240*(Y$8+Z$8)/2)/AC240)</f>
        <v/>
      </c>
      <c r="AB240" s="201">
        <f>IF(AD240=0,"",(D240*(D$8+C$8)/2+F240*(F$8+E$8)/2+H240*(H$8+G$8)/2+J240*(J$8+I$8)/2+L240*(L$8+K$8)/2+N240*(N$8+M$8)/2+P240*(P$8+O$8)/2+R240*(R$8+Q$8)/2+T240*(T$8+S$8)/2+V240*(V$8+U$8)/2+X240*(X$8+W$8)/2+Z240*(Z$8+Y$8)/2)/AD240)</f>
        <v/>
      </c>
      <c r="AC240" s="202">
        <f>SUM(C240,E240,G240,I240,K240,M240,O240,Q240,S240,U240,W240,Y240)</f>
        <v/>
      </c>
      <c r="AD240" s="203">
        <f>SUM(D240,F240,H240,J240,L240,N240,P240,R240,T240,V240,X240,Z240)</f>
        <v/>
      </c>
      <c r="AE240" s="47">
        <f>AC240+AD240</f>
        <v/>
      </c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8">
        <f>AO239+TIME(0,60*$AH$43/24,0)</f>
        <v/>
      </c>
      <c r="AP240" s="48">
        <f>AP239+TIME(0,60*$AH$43/24,0)</f>
        <v/>
      </c>
    </row>
    <row r="241" ht="15.75" customHeight="1">
      <c r="B241" s="41" t="inlineStr">
        <is>
          <t>6h - 7h</t>
        </is>
      </c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200">
        <f>IF(AC241=0,"",(C241*(C$8+D$8)/2+E241*(E$8+F$8)/2+G241*(G$8+H$8)/2+I241*(I$8+J$8)/2+K241*(K$8+L$8)/2+M241*(M$8+N$8)/2+O241*(O$8+P$8)/2+Q241*(Q$8+R$8)/2+S241*(S$8+T$8)/2+U241*(U$8+V$8)/2+W241*(W$8+X$8)/2+Y241*(Y$8+Z$8)/2)/AC241)</f>
        <v/>
      </c>
      <c r="AB241" s="201">
        <f>IF(AD241=0,"",(D241*(D$8+C$8)/2+F241*(F$8+E$8)/2+H241*(H$8+G$8)/2+J241*(J$8+I$8)/2+L241*(L$8+K$8)/2+N241*(N$8+M$8)/2+P241*(P$8+O$8)/2+R241*(R$8+Q$8)/2+T241*(T$8+S$8)/2+V241*(V$8+U$8)/2+X241*(X$8+W$8)/2+Z241*(Z$8+Y$8)/2)/AD241)</f>
        <v/>
      </c>
      <c r="AC241" s="202">
        <f>SUM(C241,E241,G241,I241,K241,M241,O241,Q241,S241,U241,W241,Y241)</f>
        <v/>
      </c>
      <c r="AD241" s="203">
        <f>SUM(D241,F241,H241,J241,L241,N241,P241,R241,T241,V241,X241,Z241)</f>
        <v/>
      </c>
      <c r="AE241" s="47">
        <f>AC241+AD241</f>
        <v/>
      </c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8">
        <f>AO240+TIME(0,60*$AH$43/24,0)</f>
        <v/>
      </c>
      <c r="AP241" s="48">
        <f>AP240+TIME(0,60*$AH$43/24,0)</f>
        <v/>
      </c>
    </row>
    <row r="242" ht="15.75" customHeight="1">
      <c r="B242" s="41" t="inlineStr">
        <is>
          <t>7h - 8h</t>
        </is>
      </c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200">
        <f>IF(AC242=0,"",(C242*(C$8+D$8)/2+E242*(E$8+F$8)/2+G242*(G$8+H$8)/2+I242*(I$8+J$8)/2+K242*(K$8+L$8)/2+M242*(M$8+N$8)/2+O242*(O$8+P$8)/2+Q242*(Q$8+R$8)/2+S242*(S$8+T$8)/2+U242*(U$8+V$8)/2+W242*(W$8+X$8)/2+Y242*(Y$8+Z$8)/2)/AC242)</f>
        <v/>
      </c>
      <c r="AB242" s="201">
        <f>IF(AD242=0,"",(D242*(D$8+C$8)/2+F242*(F$8+E$8)/2+H242*(H$8+G$8)/2+J242*(J$8+I$8)/2+L242*(L$8+K$8)/2+N242*(N$8+M$8)/2+P242*(P$8+O$8)/2+R242*(R$8+Q$8)/2+T242*(T$8+S$8)/2+V242*(V$8+U$8)/2+X242*(X$8+W$8)/2+Z242*(Z$8+Y$8)/2)/AD242)</f>
        <v/>
      </c>
      <c r="AC242" s="202">
        <f>SUM(C242,E242,G242,I242,K242,M242,O242,Q242,S242,U242,W242,Y242)</f>
        <v/>
      </c>
      <c r="AD242" s="203">
        <f>SUM(D242,F242,H242,J242,L242,N242,P242,R242,T242,V242,X242,Z242)</f>
        <v/>
      </c>
      <c r="AE242" s="47">
        <f>AC242+AD242</f>
        <v/>
      </c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8">
        <f>AO241+TIME(0,60*$AH$43/24,0)</f>
        <v/>
      </c>
      <c r="AP242" s="48">
        <f>AP241+TIME(0,60*$AH$43/24,0)</f>
        <v/>
      </c>
    </row>
    <row r="243" ht="15.75" customHeight="1">
      <c r="B243" s="41" t="inlineStr">
        <is>
          <t>8h - 9h</t>
        </is>
      </c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200">
        <f>IF(AC243=0,"",(C243*(C$8+D$8)/2+E243*(E$8+F$8)/2+G243*(G$8+H$8)/2+I243*(I$8+J$8)/2+K243*(K$8+L$8)/2+M243*(M$8+N$8)/2+O243*(O$8+P$8)/2+Q243*(Q$8+R$8)/2+S243*(S$8+T$8)/2+U243*(U$8+V$8)/2+W243*(W$8+X$8)/2+Y243*(Y$8+Z$8)/2)/AC243)</f>
        <v/>
      </c>
      <c r="AB243" s="201">
        <f>IF(AD243=0,"",(D243*(D$8+C$8)/2+F243*(F$8+E$8)/2+H243*(H$8+G$8)/2+J243*(J$8+I$8)/2+L243*(L$8+K$8)/2+N243*(N$8+M$8)/2+P243*(P$8+O$8)/2+R243*(R$8+Q$8)/2+T243*(T$8+S$8)/2+V243*(V$8+U$8)/2+X243*(X$8+W$8)/2+Z243*(Z$8+Y$8)/2)/AD243)</f>
        <v/>
      </c>
      <c r="AC243" s="202">
        <f>SUM(C243,E243,G243,I243,K243,M243,O243,Q243,S243,U243,W243,Y243)</f>
        <v/>
      </c>
      <c r="AD243" s="203">
        <f>SUM(D243,F243,H243,J243,L243,N243,P243,R243,T243,V243,X243,Z243)</f>
        <v/>
      </c>
      <c r="AE243" s="47">
        <f>AC243+AD243</f>
        <v/>
      </c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8">
        <f>AO242+TIME(0,60*$AH$43/24,0)</f>
        <v/>
      </c>
      <c r="AP243" s="48">
        <f>AP242+TIME(0,60*$AH$43/24,0)</f>
        <v/>
      </c>
    </row>
    <row r="244" ht="15.75" customHeight="1">
      <c r="B244" s="41" t="inlineStr">
        <is>
          <t>9h - 10h</t>
        </is>
      </c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200">
        <f>IF(AC244=0,"",(C244*(C$8+D$8)/2+E244*(E$8+F$8)/2+G244*(G$8+H$8)/2+I244*(I$8+J$8)/2+K244*(K$8+L$8)/2+M244*(M$8+N$8)/2+O244*(O$8+P$8)/2+Q244*(Q$8+R$8)/2+S244*(S$8+T$8)/2+U244*(U$8+V$8)/2+W244*(W$8+X$8)/2+Y244*(Y$8+Z$8)/2)/AC244)</f>
        <v/>
      </c>
      <c r="AB244" s="201">
        <f>IF(AD244=0,"",(D244*(D$8+C$8)/2+F244*(F$8+E$8)/2+H244*(H$8+G$8)/2+J244*(J$8+I$8)/2+L244*(L$8+K$8)/2+N244*(N$8+M$8)/2+P244*(P$8+O$8)/2+R244*(R$8+Q$8)/2+T244*(T$8+S$8)/2+V244*(V$8+U$8)/2+X244*(X$8+W$8)/2+Z244*(Z$8+Y$8)/2)/AD244)</f>
        <v/>
      </c>
      <c r="AC244" s="202">
        <f>SUM(C244,E244,G244,I244,K244,M244,O244,Q244,S244,U244,W244,Y244)</f>
        <v/>
      </c>
      <c r="AD244" s="203">
        <f>SUM(D244,F244,H244,J244,L244,N244,P244,R244,T244,V244,X244,Z244)</f>
        <v/>
      </c>
      <c r="AE244" s="47">
        <f>AC244+AD244</f>
        <v/>
      </c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8">
        <f>AO243+TIME(0,60*$AH$43/24,0)</f>
        <v/>
      </c>
      <c r="AP244" s="48">
        <f>AP243+TIME(0,60*$AH$43/24,0)</f>
        <v/>
      </c>
    </row>
    <row r="245" ht="15.75" customHeight="1">
      <c r="B245" s="41" t="inlineStr">
        <is>
          <t>10h - 11h</t>
        </is>
      </c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200">
        <f>IF(AC245=0,"",(C245*(C$8+D$8)/2+E245*(E$8+F$8)/2+G245*(G$8+H$8)/2+I245*(I$8+J$8)/2+K245*(K$8+L$8)/2+M245*(M$8+N$8)/2+O245*(O$8+P$8)/2+Q245*(Q$8+R$8)/2+S245*(S$8+T$8)/2+U245*(U$8+V$8)/2+W245*(W$8+X$8)/2+Y245*(Y$8+Z$8)/2)/AC245)</f>
        <v/>
      </c>
      <c r="AB245" s="201">
        <f>IF(AD245=0,"",(D245*(D$8+C$8)/2+F245*(F$8+E$8)/2+H245*(H$8+G$8)/2+J245*(J$8+I$8)/2+L245*(L$8+K$8)/2+N245*(N$8+M$8)/2+P245*(P$8+O$8)/2+R245*(R$8+Q$8)/2+T245*(T$8+S$8)/2+V245*(V$8+U$8)/2+X245*(X$8+W$8)/2+Z245*(Z$8+Y$8)/2)/AD245)</f>
        <v/>
      </c>
      <c r="AC245" s="202">
        <f>SUM(C245,E245,G245,I245,K245,M245,O245,Q245,S245,U245,W245,Y245)</f>
        <v/>
      </c>
      <c r="AD245" s="203">
        <f>SUM(D245,F245,H245,J245,L245,N245,P245,R245,T245,V245,X245,Z245)</f>
        <v/>
      </c>
      <c r="AE245" s="47">
        <f>AC245+AD245</f>
        <v/>
      </c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8">
        <f>AO244+TIME(0,60*$AH$43/24,0)</f>
        <v/>
      </c>
      <c r="AP245" s="48">
        <f>AP244+TIME(0,60*$AH$43/24,0)</f>
        <v/>
      </c>
    </row>
    <row r="246" ht="15.75" customHeight="1">
      <c r="B246" s="41" t="inlineStr">
        <is>
          <t>11h - 12h</t>
        </is>
      </c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200">
        <f>IF(AC246=0,"",(C246*(C$8+D$8)/2+E246*(E$8+F$8)/2+G246*(G$8+H$8)/2+I246*(I$8+J$8)/2+K246*(K$8+L$8)/2+M246*(M$8+N$8)/2+O246*(O$8+P$8)/2+Q246*(Q$8+R$8)/2+S246*(S$8+T$8)/2+U246*(U$8+V$8)/2+W246*(W$8+X$8)/2+Y246*(Y$8+Z$8)/2)/AC246)</f>
        <v/>
      </c>
      <c r="AB246" s="201">
        <f>IF(AD246=0,"",(D246*(D$8+C$8)/2+F246*(F$8+E$8)/2+H246*(H$8+G$8)/2+J246*(J$8+I$8)/2+L246*(L$8+K$8)/2+N246*(N$8+M$8)/2+P246*(P$8+O$8)/2+R246*(R$8+Q$8)/2+T246*(T$8+S$8)/2+V246*(V$8+U$8)/2+X246*(X$8+W$8)/2+Z246*(Z$8+Y$8)/2)/AD246)</f>
        <v/>
      </c>
      <c r="AC246" s="202">
        <f>SUM(C246,E246,G246,I246,K246,M246,O246,Q246,S246,U246,W246,Y246)</f>
        <v/>
      </c>
      <c r="AD246" s="203">
        <f>SUM(D246,F246,H246,J246,L246,N246,P246,R246,T246,V246,X246,Z246)</f>
        <v/>
      </c>
      <c r="AE246" s="47">
        <f>AC246+AD246</f>
        <v/>
      </c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8">
        <f>AO245+TIME(0,60*$AH$43/24,0)</f>
        <v/>
      </c>
      <c r="AP246" s="48">
        <f>AP245+TIME(0,60*$AH$43/24,0)</f>
        <v/>
      </c>
    </row>
    <row r="247" ht="15.75" customHeight="1">
      <c r="B247" s="41" t="inlineStr">
        <is>
          <t>12h - 13h</t>
        </is>
      </c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200">
        <f>IF(AC247=0,"",(C247*(C$8+D$8)/2+E247*(E$8+F$8)/2+G247*(G$8+H$8)/2+I247*(I$8+J$8)/2+K247*(K$8+L$8)/2+M247*(M$8+N$8)/2+O247*(O$8+P$8)/2+Q247*(Q$8+R$8)/2+S247*(S$8+T$8)/2+U247*(U$8+V$8)/2+W247*(W$8+X$8)/2+Y247*(Y$8+Z$8)/2)/AC247)</f>
        <v/>
      </c>
      <c r="AB247" s="201">
        <f>IF(AD247=0,"",(D247*(D$8+C$8)/2+F247*(F$8+E$8)/2+H247*(H$8+G$8)/2+J247*(J$8+I$8)/2+L247*(L$8+K$8)/2+N247*(N$8+M$8)/2+P247*(P$8+O$8)/2+R247*(R$8+Q$8)/2+T247*(T$8+S$8)/2+V247*(V$8+U$8)/2+X247*(X$8+W$8)/2+Z247*(Z$8+Y$8)/2)/AD247)</f>
        <v/>
      </c>
      <c r="AC247" s="202">
        <f>SUM(C247,E247,G247,I247,K247,M247,O247,Q247,S247,U247,W247,Y247)</f>
        <v/>
      </c>
      <c r="AD247" s="203">
        <f>SUM(D247,F247,H247,J247,L247,N247,P247,R247,T247,V247,X247,Z247)</f>
        <v/>
      </c>
      <c r="AE247" s="47">
        <f>AC247+AD247</f>
        <v/>
      </c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8">
        <f>AO246+TIME(0,60*$AH$43/24,0)</f>
        <v/>
      </c>
      <c r="AP247" s="48">
        <f>AP246+TIME(0,60*$AH$43/24,0)</f>
        <v/>
      </c>
    </row>
    <row r="248" ht="15.75" customHeight="1">
      <c r="B248" s="41" t="inlineStr">
        <is>
          <t>13h - 14h</t>
        </is>
      </c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200">
        <f>IF(AC248=0,"",(C248*(C$8+D$8)/2+E248*(E$8+F$8)/2+G248*(G$8+H$8)/2+I248*(I$8+J$8)/2+K248*(K$8+L$8)/2+M248*(M$8+N$8)/2+O248*(O$8+P$8)/2+Q248*(Q$8+R$8)/2+S248*(S$8+T$8)/2+U248*(U$8+V$8)/2+W248*(W$8+X$8)/2+Y248*(Y$8+Z$8)/2)/AC248)</f>
        <v/>
      </c>
      <c r="AB248" s="201">
        <f>IF(AD248=0,"",(D248*(D$8+C$8)/2+F248*(F$8+E$8)/2+H248*(H$8+G$8)/2+J248*(J$8+I$8)/2+L248*(L$8+K$8)/2+N248*(N$8+M$8)/2+P248*(P$8+O$8)/2+R248*(R$8+Q$8)/2+T248*(T$8+S$8)/2+V248*(V$8+U$8)/2+X248*(X$8+W$8)/2+Z248*(Z$8+Y$8)/2)/AD248)</f>
        <v/>
      </c>
      <c r="AC248" s="202">
        <f>SUM(C248,E248,G248,I248,K248,M248,O248,Q248,S248,U248,W248,Y248)</f>
        <v/>
      </c>
      <c r="AD248" s="203">
        <f>SUM(D248,F248,H248,J248,L248,N248,P248,R248,T248,V248,X248,Z248)</f>
        <v/>
      </c>
      <c r="AE248" s="47">
        <f>AC248+AD248</f>
        <v/>
      </c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8">
        <f>AO247+TIME(0,60*$AH$43/24,0)</f>
        <v/>
      </c>
      <c r="AP248" s="48">
        <f>AP247+TIME(0,60*$AH$43/24,0)</f>
        <v/>
      </c>
    </row>
    <row r="249" ht="15.75" customHeight="1">
      <c r="B249" s="41" t="inlineStr">
        <is>
          <t>14h - 15h</t>
        </is>
      </c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200">
        <f>IF(AC249=0,"",(C249*(C$8+D$8)/2+E249*(E$8+F$8)/2+G249*(G$8+H$8)/2+I249*(I$8+J$8)/2+K249*(K$8+L$8)/2+M249*(M$8+N$8)/2+O249*(O$8+P$8)/2+Q249*(Q$8+R$8)/2+S249*(S$8+T$8)/2+U249*(U$8+V$8)/2+W249*(W$8+X$8)/2+Y249*(Y$8+Z$8)/2)/AC249)</f>
        <v/>
      </c>
      <c r="AB249" s="201">
        <f>IF(AD249=0,"",(D249*(D$8+C$8)/2+F249*(F$8+E$8)/2+H249*(H$8+G$8)/2+J249*(J$8+I$8)/2+L249*(L$8+K$8)/2+N249*(N$8+M$8)/2+P249*(P$8+O$8)/2+R249*(R$8+Q$8)/2+T249*(T$8+S$8)/2+V249*(V$8+U$8)/2+X249*(X$8+W$8)/2+Z249*(Z$8+Y$8)/2)/AD249)</f>
        <v/>
      </c>
      <c r="AC249" s="202">
        <f>SUM(C249,E249,G249,I249,K249,M249,O249,Q249,S249,U249,W249,Y249)</f>
        <v/>
      </c>
      <c r="AD249" s="203">
        <f>SUM(D249,F249,H249,J249,L249,N249,P249,R249,T249,V249,X249,Z249)</f>
        <v/>
      </c>
      <c r="AE249" s="47">
        <f>AC249+AD249</f>
        <v/>
      </c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8">
        <f>AO248+TIME(0,60*$AH$43/24,0)</f>
        <v/>
      </c>
      <c r="AP249" s="48">
        <f>AP248+TIME(0,60*$AH$43/24,0)</f>
        <v/>
      </c>
    </row>
    <row r="250" ht="15.75" customHeight="1">
      <c r="B250" s="41" t="inlineStr">
        <is>
          <t>15h - 16h</t>
        </is>
      </c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200">
        <f>IF(AC250=0,"",(C250*(C$8+D$8)/2+E250*(E$8+F$8)/2+G250*(G$8+H$8)/2+I250*(I$8+J$8)/2+K250*(K$8+L$8)/2+M250*(M$8+N$8)/2+O250*(O$8+P$8)/2+Q250*(Q$8+R$8)/2+S250*(S$8+T$8)/2+U250*(U$8+V$8)/2+W250*(W$8+X$8)/2+Y250*(Y$8+Z$8)/2)/AC250)</f>
        <v/>
      </c>
      <c r="AB250" s="201">
        <f>IF(AD250=0,"",(D250*(D$8+C$8)/2+F250*(F$8+E$8)/2+H250*(H$8+G$8)/2+J250*(J$8+I$8)/2+L250*(L$8+K$8)/2+N250*(N$8+M$8)/2+P250*(P$8+O$8)/2+R250*(R$8+Q$8)/2+T250*(T$8+S$8)/2+V250*(V$8+U$8)/2+X250*(X$8+W$8)/2+Z250*(Z$8+Y$8)/2)/AD250)</f>
        <v/>
      </c>
      <c r="AC250" s="202">
        <f>SUM(C250,E250,G250,I250,K250,M250,O250,Q250,S250,U250,W250,Y250)</f>
        <v/>
      </c>
      <c r="AD250" s="203">
        <f>SUM(D250,F250,H250,J250,L250,N250,P250,R250,T250,V250,X250,Z250)</f>
        <v/>
      </c>
      <c r="AE250" s="47">
        <f>AC250+AD250</f>
        <v/>
      </c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8">
        <f>AO249+TIME(0,60*$AH$43/24,0)</f>
        <v/>
      </c>
      <c r="AP250" s="48">
        <f>AP249+TIME(0,60*$AH$43/24,0)</f>
        <v/>
      </c>
    </row>
    <row r="251" ht="15.75" customHeight="1">
      <c r="B251" s="41" t="inlineStr">
        <is>
          <t>16h - 17h</t>
        </is>
      </c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200">
        <f>IF(AC251=0,"",(C251*(C$8+D$8)/2+E251*(E$8+F$8)/2+G251*(G$8+H$8)/2+I251*(I$8+J$8)/2+K251*(K$8+L$8)/2+M251*(M$8+N$8)/2+O251*(O$8+P$8)/2+Q251*(Q$8+R$8)/2+S251*(S$8+T$8)/2+U251*(U$8+V$8)/2+W251*(W$8+X$8)/2+Y251*(Y$8+Z$8)/2)/AC251)</f>
        <v/>
      </c>
      <c r="AB251" s="201">
        <f>IF(AD251=0,"",(D251*(D$8+C$8)/2+F251*(F$8+E$8)/2+H251*(H$8+G$8)/2+J251*(J$8+I$8)/2+L251*(L$8+K$8)/2+N251*(N$8+M$8)/2+P251*(P$8+O$8)/2+R251*(R$8+Q$8)/2+T251*(T$8+S$8)/2+V251*(V$8+U$8)/2+X251*(X$8+W$8)/2+Z251*(Z$8+Y$8)/2)/AD251)</f>
        <v/>
      </c>
      <c r="AC251" s="202">
        <f>SUM(C251,E251,G251,I251,K251,M251,O251,Q251,S251,U251,W251,Y251)</f>
        <v/>
      </c>
      <c r="AD251" s="203">
        <f>SUM(D251,F251,H251,J251,L251,N251,P251,R251,T251,V251,X251,Z251)</f>
        <v/>
      </c>
      <c r="AE251" s="47">
        <f>AC251+AD251</f>
        <v/>
      </c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8">
        <f>AO250+TIME(0,60*$AH$43/24,0)</f>
        <v/>
      </c>
      <c r="AP251" s="48">
        <f>AP250+TIME(0,60*$AH$43/24,0)</f>
        <v/>
      </c>
    </row>
    <row r="252" ht="15.75" customHeight="1">
      <c r="B252" s="41" t="inlineStr">
        <is>
          <t>17h - 18h</t>
        </is>
      </c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200">
        <f>IF(AC252=0,"",(C252*(C$8+D$8)/2+E252*(E$8+F$8)/2+G252*(G$8+H$8)/2+I252*(I$8+J$8)/2+K252*(K$8+L$8)/2+M252*(M$8+N$8)/2+O252*(O$8+P$8)/2+Q252*(Q$8+R$8)/2+S252*(S$8+T$8)/2+U252*(U$8+V$8)/2+W252*(W$8+X$8)/2+Y252*(Y$8+Z$8)/2)/AC252)</f>
        <v/>
      </c>
      <c r="AB252" s="201">
        <f>IF(AD252=0,"",(D252*(D$8+C$8)/2+F252*(F$8+E$8)/2+H252*(H$8+G$8)/2+J252*(J$8+I$8)/2+L252*(L$8+K$8)/2+N252*(N$8+M$8)/2+P252*(P$8+O$8)/2+R252*(R$8+Q$8)/2+T252*(T$8+S$8)/2+V252*(V$8+U$8)/2+X252*(X$8+W$8)/2+Z252*(Z$8+Y$8)/2)/AD252)</f>
        <v/>
      </c>
      <c r="AC252" s="202">
        <f>SUM(C252,E252,G252,I252,K252,M252,O252,Q252,S252,U252,W252,Y252)</f>
        <v/>
      </c>
      <c r="AD252" s="203">
        <f>SUM(D252,F252,H252,J252,L252,N252,P252,R252,T252,V252,X252,Z252)</f>
        <v/>
      </c>
      <c r="AE252" s="47">
        <f>AC252+AD252</f>
        <v/>
      </c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8">
        <f>AO251+TIME(0,60*$AH$43/24,0)</f>
        <v/>
      </c>
      <c r="AP252" s="48">
        <f>AP251+TIME(0,60*$AH$43/24,0)</f>
        <v/>
      </c>
    </row>
    <row r="253" ht="15.75" customHeight="1">
      <c r="B253" s="41" t="inlineStr">
        <is>
          <t>18h - 19h</t>
        </is>
      </c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200">
        <f>IF(AC253=0,"",(C253*(C$8+D$8)/2+E253*(E$8+F$8)/2+G253*(G$8+H$8)/2+I253*(I$8+J$8)/2+K253*(K$8+L$8)/2+M253*(M$8+N$8)/2+O253*(O$8+P$8)/2+Q253*(Q$8+R$8)/2+S253*(S$8+T$8)/2+U253*(U$8+V$8)/2+W253*(W$8+X$8)/2+Y253*(Y$8+Z$8)/2)/AC253)</f>
        <v/>
      </c>
      <c r="AB253" s="201">
        <f>IF(AD253=0,"",(D253*(D$8+C$8)/2+F253*(F$8+E$8)/2+H253*(H$8+G$8)/2+J253*(J$8+I$8)/2+L253*(L$8+K$8)/2+N253*(N$8+M$8)/2+P253*(P$8+O$8)/2+R253*(R$8+Q$8)/2+T253*(T$8+S$8)/2+V253*(V$8+U$8)/2+X253*(X$8+W$8)/2+Z253*(Z$8+Y$8)/2)/AD253)</f>
        <v/>
      </c>
      <c r="AC253" s="202">
        <f>SUM(C253,E253,G253,I253,K253,M253,O253,Q253,S253,U253,W253,Y253)</f>
        <v/>
      </c>
      <c r="AD253" s="203">
        <f>SUM(D253,F253,H253,J253,L253,N253,P253,R253,T253,V253,X253,Z253)</f>
        <v/>
      </c>
      <c r="AE253" s="47">
        <f>AC253+AD253</f>
        <v/>
      </c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8">
        <f>AO252+TIME(0,60*$AH$43/24,0)</f>
        <v/>
      </c>
      <c r="AP253" s="48">
        <f>AP252+TIME(0,60*$AH$43/24,0)</f>
        <v/>
      </c>
    </row>
    <row r="254" ht="15.75" customHeight="1">
      <c r="B254" s="41" t="inlineStr">
        <is>
          <t>19h - 20h</t>
        </is>
      </c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200">
        <f>IF(AC254=0,"",(C254*(C$8+D$8)/2+E254*(E$8+F$8)/2+G254*(G$8+H$8)/2+I254*(I$8+J$8)/2+K254*(K$8+L$8)/2+M254*(M$8+N$8)/2+O254*(O$8+P$8)/2+Q254*(Q$8+R$8)/2+S254*(S$8+T$8)/2+U254*(U$8+V$8)/2+W254*(W$8+X$8)/2+Y254*(Y$8+Z$8)/2)/AC254)</f>
        <v/>
      </c>
      <c r="AB254" s="201">
        <f>IF(AD254=0,"",(D254*(D$8+C$8)/2+F254*(F$8+E$8)/2+H254*(H$8+G$8)/2+J254*(J$8+I$8)/2+L254*(L$8+K$8)/2+N254*(N$8+M$8)/2+P254*(P$8+O$8)/2+R254*(R$8+Q$8)/2+T254*(T$8+S$8)/2+V254*(V$8+U$8)/2+X254*(X$8+W$8)/2+Z254*(Z$8+Y$8)/2)/AD254)</f>
        <v/>
      </c>
      <c r="AC254" s="202">
        <f>SUM(C254,E254,G254,I254,K254,M254,O254,Q254,S254,U254,W254,Y254)</f>
        <v/>
      </c>
      <c r="AD254" s="203">
        <f>SUM(D254,F254,H254,J254,L254,N254,P254,R254,T254,V254,X254,Z254)</f>
        <v/>
      </c>
      <c r="AE254" s="47">
        <f>AC254+AD254</f>
        <v/>
      </c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8">
        <f>AO253+TIME(0,60*$AH$43/24,0)</f>
        <v/>
      </c>
      <c r="AP254" s="48">
        <f>AP253+TIME(0,60*$AH$43/24,0)</f>
        <v/>
      </c>
    </row>
    <row r="255" ht="15.75" customHeight="1">
      <c r="B255" s="41" t="inlineStr">
        <is>
          <t>20h - 21h</t>
        </is>
      </c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200">
        <f>IF(AC255=0,"",(C255*(C$8+D$8)/2+E255*(E$8+F$8)/2+G255*(G$8+H$8)/2+I255*(I$8+J$8)/2+K255*(K$8+L$8)/2+M255*(M$8+N$8)/2+O255*(O$8+P$8)/2+Q255*(Q$8+R$8)/2+S255*(S$8+T$8)/2+U255*(U$8+V$8)/2+W255*(W$8+X$8)/2+Y255*(Y$8+Z$8)/2)/AC255)</f>
        <v/>
      </c>
      <c r="AB255" s="201">
        <f>IF(AD255=0,"",(D255*(D$8+C$8)/2+F255*(F$8+E$8)/2+H255*(H$8+G$8)/2+J255*(J$8+I$8)/2+L255*(L$8+K$8)/2+N255*(N$8+M$8)/2+P255*(P$8+O$8)/2+R255*(R$8+Q$8)/2+T255*(T$8+S$8)/2+V255*(V$8+U$8)/2+X255*(X$8+W$8)/2+Z255*(Z$8+Y$8)/2)/AD255)</f>
        <v/>
      </c>
      <c r="AC255" s="202">
        <f>SUM(C255,E255,G255,I255,K255,M255,O255,Q255,S255,U255,W255,Y255)</f>
        <v/>
      </c>
      <c r="AD255" s="203">
        <f>SUM(D255,F255,H255,J255,L255,N255,P255,R255,T255,V255,X255,Z255)</f>
        <v/>
      </c>
      <c r="AE255" s="47">
        <f>AC255+AD255</f>
        <v/>
      </c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8">
        <f>AO254+TIME(0,60*$AH$43/24,0)</f>
        <v/>
      </c>
      <c r="AP255" s="48">
        <f>AP254+TIME(0,60*$AH$43/24,0)</f>
        <v/>
      </c>
    </row>
    <row r="256" ht="15.75" customHeight="1">
      <c r="B256" s="41" t="inlineStr">
        <is>
          <t>21h - 22h</t>
        </is>
      </c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200">
        <f>IF(AC256=0,"",(C256*(C$8+D$8)/2+E256*(E$8+F$8)/2+G256*(G$8+H$8)/2+I256*(I$8+J$8)/2+K256*(K$8+L$8)/2+M256*(M$8+N$8)/2+O256*(O$8+P$8)/2+Q256*(Q$8+R$8)/2+S256*(S$8+T$8)/2+U256*(U$8+V$8)/2+W256*(W$8+X$8)/2+Y256*(Y$8+Z$8)/2)/AC256)</f>
        <v/>
      </c>
      <c r="AB256" s="201">
        <f>IF(AD256=0,"",(D256*(D$8+C$8)/2+F256*(F$8+E$8)/2+H256*(H$8+G$8)/2+J256*(J$8+I$8)/2+L256*(L$8+K$8)/2+N256*(N$8+M$8)/2+P256*(P$8+O$8)/2+R256*(R$8+Q$8)/2+T256*(T$8+S$8)/2+V256*(V$8+U$8)/2+X256*(X$8+W$8)/2+Z256*(Z$8+Y$8)/2)/AD256)</f>
        <v/>
      </c>
      <c r="AC256" s="202">
        <f>SUM(C256,E256,G256,I256,K256,M256,O256,Q256,S256,U256,W256,Y256)</f>
        <v/>
      </c>
      <c r="AD256" s="203">
        <f>SUM(D256,F256,H256,J256,L256,N256,P256,R256,T256,V256,X256,Z256)</f>
        <v/>
      </c>
      <c r="AE256" s="47">
        <f>AC256+AD256</f>
        <v/>
      </c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8">
        <f>AO255+TIME(0,60*$AH$43/24,0)</f>
        <v/>
      </c>
      <c r="AP256" s="48">
        <f>AP255+TIME(0,60*$AH$43/24,0)</f>
        <v/>
      </c>
    </row>
    <row r="257" ht="15.75" customHeight="1">
      <c r="B257" s="41" t="inlineStr">
        <is>
          <t>22h - 23h</t>
        </is>
      </c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200">
        <f>IF(AC257=0,"",(C257*(C$8+D$8)/2+E257*(E$8+F$8)/2+G257*(G$8+H$8)/2+I257*(I$8+J$8)/2+K257*(K$8+L$8)/2+M257*(M$8+N$8)/2+O257*(O$8+P$8)/2+Q257*(Q$8+R$8)/2+S257*(S$8+T$8)/2+U257*(U$8+V$8)/2+W257*(W$8+X$8)/2+Y257*(Y$8+Z$8)/2)/AC257)</f>
        <v/>
      </c>
      <c r="AB257" s="201">
        <f>IF(AD257=0,"",(D257*(D$8+C$8)/2+F257*(F$8+E$8)/2+H257*(H$8+G$8)/2+J257*(J$8+I$8)/2+L257*(L$8+K$8)/2+N257*(N$8+M$8)/2+P257*(P$8+O$8)/2+R257*(R$8+Q$8)/2+T257*(T$8+S$8)/2+V257*(V$8+U$8)/2+X257*(X$8+W$8)/2+Z257*(Z$8+Y$8)/2)/AD257)</f>
        <v/>
      </c>
      <c r="AC257" s="202">
        <f>SUM(C257,E257,G257,I257,K257,M257,O257,Q257,S257,U257,W257,Y257)</f>
        <v/>
      </c>
      <c r="AD257" s="203">
        <f>SUM(D257,F257,H257,J257,L257,N257,P257,R257,T257,V257,X257,Z257)</f>
        <v/>
      </c>
      <c r="AE257" s="47">
        <f>AC257+AD257</f>
        <v/>
      </c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8">
        <f>AO256+TIME(0,60*$AH$43/24,0)</f>
        <v/>
      </c>
      <c r="AP257" s="48">
        <f>AP256+TIME(0,60*$AH$43/24,0)</f>
        <v/>
      </c>
    </row>
    <row r="258" ht="15.75" customHeight="1">
      <c r="B258" s="41" t="inlineStr">
        <is>
          <t>23h - 0h</t>
        </is>
      </c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200">
        <f>IF(AC258=0,"",(C258*(C$8+D$8)/2+E258*(E$8+F$8)/2+G258*(G$8+H$8)/2+I258*(I$8+J$8)/2+K258*(K$8+L$8)/2+M258*(M$8+N$8)/2+O258*(O$8+P$8)/2+Q258*(Q$8+R$8)/2+S258*(S$8+T$8)/2+U258*(U$8+V$8)/2+W258*(W$8+X$8)/2+Y258*(Y$8+Z$8)/2)/AC258)</f>
        <v/>
      </c>
      <c r="AB258" s="201">
        <f>IF(AD258=0,"",(D258*(D$8+C$8)/2+F258*(F$8+E$8)/2+H258*(H$8+G$8)/2+J258*(J$8+I$8)/2+L258*(L$8+K$8)/2+N258*(N$8+M$8)/2+P258*(P$8+O$8)/2+R258*(R$8+Q$8)/2+T258*(T$8+S$8)/2+V258*(V$8+U$8)/2+X258*(X$8+W$8)/2+Z258*(Z$8+Y$8)/2)/AD258)</f>
        <v/>
      </c>
      <c r="AC258" s="202">
        <f>SUM(C258,E258,G258,I258,K258,M258,O258,Q258,S258,U258,W258,Y258)</f>
        <v/>
      </c>
      <c r="AD258" s="203">
        <f>SUM(D258,F258,H258,J258,L258,N258,P258,R258,T258,V258,X258,Z258)</f>
        <v/>
      </c>
      <c r="AE258" s="47">
        <f>AC258+AD258</f>
        <v/>
      </c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8">
        <f>AO257+TIME(0,60*$AH$43/24,0)</f>
        <v/>
      </c>
      <c r="AP258" s="48">
        <f>AP257+TIME(0,60*$AH$43/24,0)</f>
        <v/>
      </c>
    </row>
    <row r="259" ht="15.75" customHeight="1">
      <c r="B259" s="49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200" t="n"/>
      <c r="AB259" s="204" t="n"/>
      <c r="AC259" s="200" t="n"/>
      <c r="AD259" s="205" t="n"/>
      <c r="AE259" s="52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8">
        <f>AO258+TIME(0,60*$AH$43/24,0)</f>
        <v/>
      </c>
      <c r="AP259" s="48">
        <f>AP258+TIME(0,60*$AH$43/24,0)</f>
        <v/>
      </c>
    </row>
    <row r="260" ht="15.75" customHeight="1">
      <c r="B260" s="53" t="inlineStr">
        <is>
          <t>TOTAL</t>
        </is>
      </c>
      <c r="C260" s="206">
        <f>SUM(C235:C258)</f>
        <v/>
      </c>
      <c r="D260" s="207">
        <f>SUM(D235:D258)</f>
        <v/>
      </c>
      <c r="E260" s="206">
        <f>SUM(E235:E258)</f>
        <v/>
      </c>
      <c r="F260" s="207">
        <f>SUM(F235:F258)</f>
        <v/>
      </c>
      <c r="G260" s="206">
        <f>SUM(G235:G258)</f>
        <v/>
      </c>
      <c r="H260" s="207">
        <f>SUM(H235:H258)</f>
        <v/>
      </c>
      <c r="I260" s="206">
        <f>SUM(I235:I258)</f>
        <v/>
      </c>
      <c r="J260" s="207">
        <f>SUM(J235:J258)</f>
        <v/>
      </c>
      <c r="K260" s="206">
        <f>SUM(K235:K258)</f>
        <v/>
      </c>
      <c r="L260" s="207">
        <f>SUM(L235:L258)</f>
        <v/>
      </c>
      <c r="M260" s="206">
        <f>SUM(M235:M258)</f>
        <v/>
      </c>
      <c r="N260" s="207">
        <f>SUM(N235:N258)</f>
        <v/>
      </c>
      <c r="O260" s="206">
        <f>SUM(O235:O258)</f>
        <v/>
      </c>
      <c r="P260" s="207">
        <f>SUM(P235:P258)</f>
        <v/>
      </c>
      <c r="Q260" s="206">
        <f>SUM(Q235:Q258)</f>
        <v/>
      </c>
      <c r="R260" s="207">
        <f>SUM(R235:R258)</f>
        <v/>
      </c>
      <c r="S260" s="206">
        <f>SUM(S235:S258)</f>
        <v/>
      </c>
      <c r="T260" s="207">
        <f>SUM(T235:T258)</f>
        <v/>
      </c>
      <c r="U260" s="206">
        <f>SUM(U235:U258)</f>
        <v/>
      </c>
      <c r="V260" s="207">
        <f>SUM(V235:V258)</f>
        <v/>
      </c>
      <c r="W260" s="206">
        <f>SUM(W235:W258)</f>
        <v/>
      </c>
      <c r="X260" s="207">
        <f>SUM(X235:X258)</f>
        <v/>
      </c>
      <c r="Y260" s="206">
        <f>SUM(Y235:Y258)</f>
        <v/>
      </c>
      <c r="Z260" s="207">
        <f>SUM(Z235:Z258)</f>
        <v/>
      </c>
      <c r="AA260" s="200">
        <f>IF(AC260=0,"",(C260*(C$8+D$8)/2+E260*(E$8+F$8)/2+G260*(G$8+H$8)/2+I260*(I$8+J$8)/2+K260*(K$8+L$8)/2+M260*(M$8+N$8)/2+O260*(O$8+P$8)/2+Q260*(Q$8+R$8)/2+S260*(S$8+T$8)/2+U260*(U$8+V$8)/2+W260*(W$8+X$8)/2+Y260*(Y$8+Z$8)/2)/AC260)</f>
        <v/>
      </c>
      <c r="AB260" s="201">
        <f>IF(AD260=0,"",(D260*(D$8+C$8)/2+F260*(F$8+E$8)/2+H260*(H$8+G$8)/2+J260*(J$8+I$8)/2+L260*(L$8+K$8)/2+N260*(N$8+M$8)/2+P260*(P$8+O$8)/2+R260*(R$8+Q$8)/2+T260*(T$8+S$8)/2+V260*(V$8+U$8)/2+X260*(X$8+W$8)/2+Z260*(Z$8+Y$8)/2)/AD260)</f>
        <v/>
      </c>
      <c r="AC260" s="202">
        <f>SUM(AC235:AC258)</f>
        <v/>
      </c>
      <c r="AD260" s="208">
        <f>SUM(AD235:AD258)</f>
        <v/>
      </c>
      <c r="AE260" s="57">
        <f>SUM(AE235:AE258)</f>
        <v/>
      </c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</row>
    <row r="261" ht="15.75" customHeight="1">
      <c r="B261" s="53" t="inlineStr">
        <is>
          <t>%</t>
        </is>
      </c>
      <c r="C261" s="209">
        <f>100*C260/$AE260</f>
        <v/>
      </c>
      <c r="D261" s="210">
        <f>100*D260/$AE260</f>
        <v/>
      </c>
      <c r="E261" s="209">
        <f>100*E260/$AE260</f>
        <v/>
      </c>
      <c r="F261" s="210">
        <f>100*F260/$AE260</f>
        <v/>
      </c>
      <c r="G261" s="209">
        <f>100*G260/$AE260</f>
        <v/>
      </c>
      <c r="H261" s="210">
        <f>100*H260/$AE260</f>
        <v/>
      </c>
      <c r="I261" s="209">
        <f>100*I260/$AE260</f>
        <v/>
      </c>
      <c r="J261" s="210">
        <f>100*J260/$AE260</f>
        <v/>
      </c>
      <c r="K261" s="209">
        <f>100*K260/$AE260</f>
        <v/>
      </c>
      <c r="L261" s="210">
        <f>100*L260/$AE260</f>
        <v/>
      </c>
      <c r="M261" s="209">
        <f>100*M260/$AE260</f>
        <v/>
      </c>
      <c r="N261" s="210">
        <f>100*N260/$AE260</f>
        <v/>
      </c>
      <c r="O261" s="209">
        <f>100*O260/$AE260</f>
        <v/>
      </c>
      <c r="P261" s="210">
        <f>100*P260/$AE260</f>
        <v/>
      </c>
      <c r="Q261" s="209">
        <f>100*Q260/$AE260</f>
        <v/>
      </c>
      <c r="R261" s="210">
        <f>100*R260/$AE260</f>
        <v/>
      </c>
      <c r="S261" s="209">
        <f>100*S260/$AE260</f>
        <v/>
      </c>
      <c r="T261" s="210">
        <f>100*T260/$AE260</f>
        <v/>
      </c>
      <c r="U261" s="209">
        <f>100*U260/$AE260</f>
        <v/>
      </c>
      <c r="V261" s="210">
        <f>100*V260/$AE260</f>
        <v/>
      </c>
      <c r="W261" s="209">
        <f>100*W260/$AE260</f>
        <v/>
      </c>
      <c r="X261" s="210">
        <f>100*X260/$AE260</f>
        <v/>
      </c>
      <c r="Y261" s="209">
        <f>100*Y260/$AE260</f>
        <v/>
      </c>
      <c r="Z261" s="210">
        <f>100*Z260/$AE260</f>
        <v/>
      </c>
      <c r="AA261" s="43" t="n"/>
      <c r="AB261" s="60" t="n"/>
      <c r="AC261" s="211">
        <f>AC260/AE260</f>
        <v/>
      </c>
      <c r="AD261" s="212">
        <f>AD260/AE260</f>
        <v/>
      </c>
      <c r="AE261" s="63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</row>
    <row r="262" hidden="1" ht="15.75" customFormat="1" customHeight="1" s="30">
      <c r="B262" s="64" t="inlineStr">
        <is>
          <t>% cumul VL</t>
        </is>
      </c>
      <c r="C262" s="3">
        <f>100*C260/$AC260</f>
        <v/>
      </c>
      <c r="D262" s="3" t="n"/>
      <c r="E262" s="3">
        <f>100*E260/$AC260+C262</f>
        <v/>
      </c>
      <c r="F262" s="3" t="n"/>
      <c r="G262" s="3">
        <f>100*G260/$AC260+E262</f>
        <v/>
      </c>
      <c r="H262" s="3" t="n"/>
      <c r="I262" s="3">
        <f>100*I260/$AC260+G262</f>
        <v/>
      </c>
      <c r="J262" s="3" t="n"/>
      <c r="K262" s="3">
        <f>100*K260/$AC260+I262</f>
        <v/>
      </c>
      <c r="L262" s="3" t="n"/>
      <c r="M262" s="3">
        <f>100*M260/$AC260+K262</f>
        <v/>
      </c>
      <c r="N262" s="3" t="n"/>
      <c r="O262" s="3">
        <f>100*O260/$AC260+M262</f>
        <v/>
      </c>
      <c r="P262" s="3" t="n"/>
      <c r="Q262" s="3">
        <f>100*Q260/$AC260+O262</f>
        <v/>
      </c>
      <c r="R262" s="3" t="n"/>
      <c r="S262" s="3">
        <f>100*S260/$AC260+Q262</f>
        <v/>
      </c>
      <c r="T262" s="3" t="n"/>
      <c r="U262" s="3">
        <f>100*U260/$AC260+S262</f>
        <v/>
      </c>
      <c r="V262" s="3" t="n"/>
      <c r="W262" s="3">
        <f>100*W260/$AC260+U262</f>
        <v/>
      </c>
      <c r="X262" s="3" t="n"/>
      <c r="Y262" s="3">
        <f>100*Y260/$AC260+W262</f>
        <v/>
      </c>
      <c r="Z262" s="3" t="n"/>
      <c r="AB262" s="65" t="n"/>
      <c r="AC262" s="65" t="n"/>
      <c r="AD262" s="65" t="n"/>
      <c r="AE262" s="65" t="n"/>
      <c r="AO262" s="3" t="n"/>
      <c r="AP262" s="66" t="n"/>
      <c r="AQ262" s="3" t="n"/>
      <c r="AS262" s="3" t="n"/>
    </row>
    <row r="263" hidden="1" ht="15.75" customFormat="1" customHeight="1" s="30">
      <c r="A263" s="30" t="inlineStr">
        <is>
          <t>% cumul PL</t>
        </is>
      </c>
      <c r="B263" s="31" t="n"/>
      <c r="D263" s="3">
        <f>100*D260/$AD260</f>
        <v/>
      </c>
      <c r="E263" s="3" t="n"/>
      <c r="F263" s="3">
        <f>100*F260/$AD260+D263</f>
        <v/>
      </c>
      <c r="G263" s="3" t="n"/>
      <c r="H263" s="3">
        <f>100*H260/$AD260+F263</f>
        <v/>
      </c>
      <c r="I263" s="3" t="n"/>
      <c r="J263" s="3">
        <f>100*J260/$AD260+H263</f>
        <v/>
      </c>
      <c r="K263" s="3" t="n"/>
      <c r="L263" s="3">
        <f>100*L260/$AD260+J263</f>
        <v/>
      </c>
      <c r="M263" s="3" t="n"/>
      <c r="N263" s="3">
        <f>100*N260/$AD260+L263</f>
        <v/>
      </c>
      <c r="O263" s="3" t="n"/>
      <c r="P263" s="3">
        <f>100*P260/$AD260+N263</f>
        <v/>
      </c>
      <c r="Q263" s="3" t="n"/>
      <c r="R263" s="3">
        <f>100*R260/$AD260+P263</f>
        <v/>
      </c>
      <c r="S263" s="3" t="n"/>
      <c r="T263" s="3">
        <f>100*T260/$AD260+R263</f>
        <v/>
      </c>
      <c r="U263" s="3" t="n"/>
      <c r="V263" s="3">
        <f>100*V260/$AD260+T263</f>
        <v/>
      </c>
      <c r="W263" s="3" t="n"/>
      <c r="X263" s="3">
        <f>100*X260/$AD260+V263</f>
        <v/>
      </c>
      <c r="Y263" s="3" t="n"/>
      <c r="Z263" s="3">
        <f>100*Z260/$AD260+X263</f>
        <v/>
      </c>
      <c r="AO263" s="3" t="n"/>
    </row>
    <row r="264" hidden="1" ht="15.75" customFormat="1" customHeight="1" s="30">
      <c r="B264" s="31" t="inlineStr">
        <is>
          <t>% cumul TV</t>
        </is>
      </c>
      <c r="C264" s="3">
        <f>(C262*$AC260+D263*$AD260)/$AE260</f>
        <v/>
      </c>
      <c r="D264" s="3" t="n"/>
      <c r="E264" s="3">
        <f>(E262*$AC260+F263*$AD260)/$AE260</f>
        <v/>
      </c>
      <c r="F264" s="3" t="n"/>
      <c r="G264" s="3">
        <f>(G262*$AC260+H263*$AD260)/$AE260</f>
        <v/>
      </c>
      <c r="H264" s="3" t="n"/>
      <c r="I264" s="3">
        <f>(I262*$AC260+J263*$AD260)/$AE260</f>
        <v/>
      </c>
      <c r="J264" s="3" t="n"/>
      <c r="K264" s="3">
        <f>(K262*$AC260+L263*$AD260)/$AE260</f>
        <v/>
      </c>
      <c r="L264" s="3" t="n"/>
      <c r="M264" s="3">
        <f>(M262*$AC260+N263*$AD260)/$AE260</f>
        <v/>
      </c>
      <c r="N264" s="3" t="n"/>
      <c r="O264" s="3">
        <f>(O262*$AC260+P263*$AD260)/$AE260</f>
        <v/>
      </c>
      <c r="P264" s="3" t="n"/>
      <c r="Q264" s="3">
        <f>(Q262*$AC260+R263*$AD260)/$AE260</f>
        <v/>
      </c>
      <c r="R264" s="3" t="n"/>
      <c r="S264" s="3">
        <f>(S262*$AC260+T263*$AD260)/$AE260</f>
        <v/>
      </c>
      <c r="T264" s="3" t="n"/>
      <c r="U264" s="3">
        <f>(U262*$AC260+V263*$AD260)/$AE260</f>
        <v/>
      </c>
      <c r="V264" s="3" t="n"/>
      <c r="W264" s="3">
        <f>(W262*$AC260+X263*$AD260)/$AE260</f>
        <v/>
      </c>
      <c r="X264" s="3" t="n"/>
      <c r="Y264" s="3">
        <f>(Y262*$AC260+Z263*$AD260)/$AE260</f>
        <v/>
      </c>
      <c r="Z264" s="3" t="n"/>
      <c r="AO264" s="3" t="n"/>
    </row>
    <row r="265" ht="15.75" customHeight="1">
      <c r="B265" s="68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</row>
    <row r="266" ht="15.75" customHeight="1">
      <c r="B266" s="69" t="inlineStr">
        <is>
          <t>CLASSIFICATION DES VITESSES PRATIQUEES</t>
        </is>
      </c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1" t="n"/>
      <c r="AA266" s="452" t="inlineStr">
        <is>
          <t>RECAPITULATIF</t>
        </is>
      </c>
      <c r="AB266" s="446" t="n"/>
      <c r="AC266" s="446" t="n"/>
      <c r="AD266" s="446" t="n"/>
      <c r="AE266" s="446" t="n"/>
      <c r="AF266" s="446" t="n"/>
      <c r="AG266" s="446" t="n"/>
      <c r="AH266" s="446" t="n"/>
      <c r="AI266" s="446" t="n"/>
      <c r="AJ266" s="446" t="n"/>
      <c r="AK266" s="446" t="n"/>
      <c r="AL266" s="446" t="n"/>
      <c r="AM266" s="449" t="n"/>
      <c r="AN266" s="72" t="n"/>
    </row>
    <row r="267" ht="15.75" customHeight="1">
      <c r="B267" s="73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74" t="inlineStr">
        <is>
          <t>Vitesse limite =</t>
        </is>
      </c>
      <c r="AD267" s="74" t="inlineStr">
        <is>
          <t>Vitesse limite =</t>
        </is>
      </c>
      <c r="AE267" s="501" t="inlineStr">
        <is>
          <t>km/h</t>
        </is>
      </c>
      <c r="AF267" s="40" t="inlineStr">
        <is>
          <t>{{VMAX}}</t>
        </is>
      </c>
      <c r="AG267" s="74" t="inlineStr">
        <is>
          <t>Page =</t>
        </is>
      </c>
      <c r="AH267" s="74" t="n">
        <v>24</v>
      </c>
      <c r="AI267" s="501" t="inlineStr">
        <is>
          <t>h</t>
        </is>
      </c>
      <c r="AL267" s="40" t="n"/>
      <c r="AM267" s="40" t="n"/>
      <c r="AN267" s="40" t="n"/>
    </row>
    <row r="268" ht="15.75" customHeight="1">
      <c r="B268" s="73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51" t="inlineStr">
        <is>
          <t>Véhicules</t>
        </is>
      </c>
      <c r="AB268" s="427" t="n"/>
      <c r="AC268" s="428" t="n"/>
      <c r="AD268" s="448" t="inlineStr">
        <is>
          <t>Débits</t>
        </is>
      </c>
      <c r="AE268" s="449" t="n"/>
      <c r="AF268" s="448" t="inlineStr">
        <is>
          <t>Vitesses</t>
        </is>
      </c>
      <c r="AG268" s="446" t="n"/>
      <c r="AH268" s="446" t="n"/>
      <c r="AI268" s="446" t="n"/>
      <c r="AJ268" s="449" t="n"/>
      <c r="AK268" s="448" t="inlineStr">
        <is>
          <t>Périodes</t>
        </is>
      </c>
      <c r="AL268" s="446" t="n"/>
      <c r="AM268" s="449" t="n"/>
      <c r="AN268" s="533" t="n"/>
    </row>
    <row r="269" ht="15.75" customHeight="1">
      <c r="B269" s="77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  <c r="Y269" s="78" t="n"/>
      <c r="Z269" s="78" t="n"/>
      <c r="AA269" s="434" t="n"/>
      <c r="AB269" s="435" t="n"/>
      <c r="AC269" s="436" t="n"/>
      <c r="AD269" s="79" t="inlineStr">
        <is>
          <t>Total</t>
        </is>
      </c>
      <c r="AE269" s="80" t="inlineStr">
        <is>
          <t>TMH</t>
        </is>
      </c>
      <c r="AF269" s="81" t="inlineStr">
        <is>
          <t>Vmoy</t>
        </is>
      </c>
      <c r="AG269" s="82" t="inlineStr">
        <is>
          <t>V15</t>
        </is>
      </c>
      <c r="AH269" s="83" t="inlineStr">
        <is>
          <t>V50</t>
        </is>
      </c>
      <c r="AI269" s="472" t="inlineStr">
        <is>
          <t>V85</t>
        </is>
      </c>
      <c r="AJ269" s="79" t="inlineStr">
        <is>
          <t>Infrac.</t>
        </is>
      </c>
      <c r="AK269" s="85" t="n">
        <v>1</v>
      </c>
      <c r="AL269" s="85" t="n">
        <v>2</v>
      </c>
      <c r="AM269" s="86" t="n">
        <v>3</v>
      </c>
      <c r="AN269" s="87" t="n"/>
    </row>
    <row r="270" ht="15.75" customHeight="1">
      <c r="B270" s="77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  <c r="Y270" s="78" t="n"/>
      <c r="Z270" s="78" t="n"/>
      <c r="AA270" s="426" t="inlineStr">
        <is>
          <t>Tout véhicule (TV)</t>
        </is>
      </c>
      <c r="AB270" s="427" t="n"/>
      <c r="AC270" s="428" t="n"/>
      <c r="AD270" s="88" t="n"/>
      <c r="AE270" s="89" t="n"/>
      <c r="AF270" s="481" t="n"/>
      <c r="AG270" s="91" t="n"/>
      <c r="AH270" s="92" t="n"/>
      <c r="AI270" s="513" t="n"/>
      <c r="AJ270" s="94" t="n"/>
      <c r="AK270" s="32" t="n"/>
      <c r="AL270" s="32" t="n"/>
      <c r="AM270" s="95" t="n"/>
    </row>
    <row r="271" ht="15.75" customFormat="1" customHeight="1" s="96">
      <c r="B271" s="97" t="n"/>
      <c r="C271" s="98" t="n"/>
      <c r="D271" s="98" t="n"/>
      <c r="E271" s="98" t="n"/>
      <c r="F271" s="98" t="n"/>
      <c r="G271" s="98" t="n"/>
      <c r="H271" s="98" t="n"/>
      <c r="I271" s="98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9" t="n"/>
      <c r="AB271" s="100" t="n"/>
      <c r="AC271" s="101" t="n"/>
      <c r="AD271" s="371" t="n"/>
      <c r="AE271" s="102" t="n"/>
      <c r="AF271" s="103" t="n"/>
      <c r="AG271" s="104" t="n"/>
      <c r="AH271" s="105" t="n"/>
      <c r="AI271" s="106" t="n"/>
      <c r="AJ271" s="376" t="n"/>
      <c r="AK271" s="385" t="n"/>
      <c r="AL271" s="386" t="n"/>
      <c r="AM271" s="387" t="n"/>
      <c r="AO271" s="107" t="n"/>
      <c r="AP271" s="108" t="n"/>
      <c r="AQ271" s="108" t="n"/>
      <c r="AR271" s="108" t="n"/>
      <c r="AS271" s="108" t="n"/>
    </row>
    <row r="272" ht="15.75" customHeight="1">
      <c r="B272" s="77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  <c r="Y272" s="78" t="n"/>
      <c r="Z272" s="78" t="n"/>
      <c r="AA272" s="437" t="inlineStr">
        <is>
          <t>Véhicules légers (VL)</t>
        </is>
      </c>
      <c r="AB272" s="427" t="n"/>
      <c r="AC272" s="428" t="n"/>
      <c r="AD272" s="213" t="n"/>
      <c r="AE272" s="214" t="n"/>
      <c r="AF272" s="215" t="n"/>
      <c r="AG272" s="216" t="n"/>
      <c r="AH272" s="217" t="n"/>
      <c r="AI272" s="218" t="n"/>
      <c r="AJ272" s="219" t="n"/>
      <c r="AK272" s="220" t="n"/>
      <c r="AL272" s="220" t="n"/>
      <c r="AM272" s="221" t="n"/>
    </row>
    <row r="273" ht="15.75" customFormat="1" customHeight="1" s="96">
      <c r="B273" s="97" t="n"/>
      <c r="C273" s="98" t="n"/>
      <c r="D273" s="98" t="n"/>
      <c r="E273" s="98" t="n"/>
      <c r="F273" s="98" t="n"/>
      <c r="G273" s="98" t="n"/>
      <c r="H273" s="98" t="n"/>
      <c r="I273" s="98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222" t="n"/>
      <c r="AB273" s="223" t="n"/>
      <c r="AC273" s="224" t="n"/>
      <c r="AD273" s="381" t="n"/>
      <c r="AE273" s="225" t="n"/>
      <c r="AF273" s="420" t="n"/>
      <c r="AG273" s="104" t="n"/>
      <c r="AH273" s="105" t="n"/>
      <c r="AI273" s="106" t="n"/>
      <c r="AJ273" s="384" t="n"/>
      <c r="AK273" s="402" t="n"/>
      <c r="AL273" s="401" t="n"/>
      <c r="AM273" s="400" t="n"/>
      <c r="AO273" s="107" t="n"/>
      <c r="AP273" s="108" t="n"/>
      <c r="AQ273" s="108" t="n"/>
      <c r="AR273" s="108" t="n"/>
      <c r="AS273" s="108" t="n"/>
    </row>
    <row r="274" ht="15.75" customHeight="1">
      <c r="B274" s="77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  <c r="Y274" s="78" t="n"/>
      <c r="Z274" s="78" t="n"/>
      <c r="AA274" s="429" t="inlineStr">
        <is>
          <t>Poids lourds (PL)</t>
        </is>
      </c>
      <c r="AB274" s="427" t="n"/>
      <c r="AC274" s="428" t="n"/>
      <c r="AD274" s="226" t="n"/>
      <c r="AE274" s="227" t="n"/>
      <c r="AF274" s="228" t="n"/>
      <c r="AG274" s="229" t="n"/>
      <c r="AH274" s="230" t="n"/>
      <c r="AI274" s="231" t="n"/>
      <c r="AJ274" s="232" t="n"/>
      <c r="AK274" s="233" t="n"/>
      <c r="AL274" s="233" t="n"/>
      <c r="AM274" s="234" t="n"/>
    </row>
    <row r="275" ht="15.75" customFormat="1" customHeight="1" s="96">
      <c r="B275" s="97" t="n"/>
      <c r="C275" s="98" t="n"/>
      <c r="D275" s="98" t="n"/>
      <c r="E275" s="98" t="n"/>
      <c r="F275" s="98" t="n"/>
      <c r="G275" s="98" t="n"/>
      <c r="H275" s="98" t="n"/>
      <c r="I275" s="98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235" t="n"/>
      <c r="AB275" s="236" t="n"/>
      <c r="AC275" s="237" t="n"/>
      <c r="AD275" s="382">
        <f>AD261</f>
        <v/>
      </c>
      <c r="AE275" s="238" t="n"/>
      <c r="AF275" s="421" t="inlineStr">
        <is>
          <t>km/h</t>
        </is>
      </c>
      <c r="AG275" s="138">
        <f>SUMPRODUCT(MATCH(1,--($C263:$Z263&gt;15),0))</f>
        <v/>
      </c>
      <c r="AH275" s="197">
        <f>SUMPRODUCT(MATCH(1,--($C263:$Z263&gt;50),0))</f>
        <v/>
      </c>
      <c r="AI275" s="198">
        <f>SUMPRODUCT(MATCH(1,--($C263:$Z263&gt;85),0))</f>
        <v/>
      </c>
      <c r="AJ275" s="383">
        <f>AJ274/AD274</f>
        <v/>
      </c>
      <c r="AK275" s="403">
        <f>AK274/$AD274</f>
        <v/>
      </c>
      <c r="AL275" s="405">
        <f>AL274/$AD274</f>
        <v/>
      </c>
      <c r="AM275" s="404">
        <f>AM274/$AD274</f>
        <v/>
      </c>
      <c r="AO275" s="107" t="n"/>
      <c r="AP275" s="108" t="n"/>
      <c r="AQ275" s="108" t="n"/>
      <c r="AR275" s="108" t="n"/>
      <c r="AS275" s="108" t="n"/>
    </row>
    <row r="276" ht="15.75" customHeight="1">
      <c r="B276" s="77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  <c r="Y276" s="78" t="n"/>
      <c r="Z276" s="78" t="n"/>
      <c r="AB276" s="141" t="n"/>
      <c r="AC276" s="141" t="n"/>
      <c r="AD276" s="142" t="n"/>
      <c r="AE276" s="143" t="n"/>
      <c r="AF276" s="143" t="n"/>
      <c r="AG276" s="143" t="n"/>
      <c r="AH276" s="143" t="n"/>
      <c r="AI276" s="438" t="inlineStr">
        <is>
          <t>Période 1:</t>
        </is>
      </c>
      <c r="AK276" s="316" t="inlineStr">
        <is>
          <t>{{P1_START}}</t>
        </is>
      </c>
      <c r="AL276" s="425" t="inlineStr">
        <is>
          <t>à</t>
        </is>
      </c>
      <c r="AM276" s="316" t="inlineStr">
        <is>
          <t>{{P1_END}}</t>
        </is>
      </c>
      <c r="AN276" s="144" t="n"/>
    </row>
    <row r="277" ht="15.75" customHeight="1">
      <c r="B277" s="77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  <c r="Y277" s="78" t="n"/>
      <c r="Z277" s="78" t="n"/>
      <c r="AB277" s="145" t="n"/>
      <c r="AC277" s="145" t="n"/>
      <c r="AD277" s="146" t="n"/>
      <c r="AE277" s="147" t="n"/>
      <c r="AF277" s="147" t="n"/>
      <c r="AG277" s="147" t="n"/>
      <c r="AH277" s="147" t="n"/>
      <c r="AI277" s="438" t="inlineStr">
        <is>
          <t>Période 2:</t>
        </is>
      </c>
      <c r="AK277" s="316" t="inlineStr">
        <is>
          <t>{{P2_START}}</t>
        </is>
      </c>
      <c r="AL277" s="425" t="inlineStr">
        <is>
          <t>à</t>
        </is>
      </c>
      <c r="AM277" s="316" t="inlineStr">
        <is>
          <t>{{P2_END}}</t>
        </is>
      </c>
      <c r="AN277" s="144" t="n"/>
    </row>
    <row r="278" ht="15.75" customHeight="1">
      <c r="B278" s="77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  <c r="Y278" s="78" t="n"/>
      <c r="Z278" s="78" t="n"/>
      <c r="AB278" s="148" t="n"/>
      <c r="AC278" s="148" t="n"/>
      <c r="AD278" s="146" t="n"/>
      <c r="AE278" s="147" t="n"/>
      <c r="AF278" s="147" t="n"/>
      <c r="AG278" s="147" t="n"/>
      <c r="AH278" s="147" t="n"/>
      <c r="AI278" s="438" t="inlineStr">
        <is>
          <t>Période 3:</t>
        </is>
      </c>
      <c r="AK278" s="316" t="inlineStr">
        <is>
          <t>{{P3_START}}</t>
        </is>
      </c>
      <c r="AL278" s="425" t="inlineStr">
        <is>
          <t>à</t>
        </is>
      </c>
      <c r="AM278" s="316" t="inlineStr">
        <is>
          <t>{{P3_END}}</t>
        </is>
      </c>
      <c r="AN278" s="144" t="n"/>
    </row>
    <row r="279" ht="15.75" customHeight="1">
      <c r="B279" s="77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  <c r="Y279" s="78" t="n"/>
      <c r="Z279" s="78" t="n"/>
      <c r="AB279" s="149" t="n"/>
      <c r="AC279" s="74" t="n"/>
      <c r="AD279" s="150" t="n"/>
      <c r="AE279" s="150" t="n"/>
      <c r="AF279" s="149" t="n"/>
      <c r="AG279" s="150" t="n"/>
      <c r="AH279" s="150" t="n"/>
      <c r="AI279" s="151" t="n"/>
      <c r="AJ279" s="151" t="n"/>
      <c r="AK279" s="151" t="n"/>
      <c r="AL279" s="151" t="n"/>
      <c r="AM279" s="151" t="n"/>
      <c r="AN279" s="151" t="n"/>
    </row>
    <row r="280" ht="15.75" customHeight="1">
      <c r="B280" s="77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  <c r="Y280" s="78" t="n"/>
      <c r="Z280" s="78" t="n"/>
      <c r="AA280" s="40" t="n"/>
      <c r="AB280" s="40" t="n"/>
      <c r="AC280" s="40" t="n"/>
      <c r="AD280" s="40" t="n"/>
      <c r="AE280" s="40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</row>
    <row r="281" ht="15.75" customHeight="1"/>
    <row r="282" ht="15.75" customHeight="1">
      <c r="B282" s="5" t="n"/>
      <c r="C282" s="6" t="n"/>
      <c r="D282" s="6" t="n"/>
      <c r="E282" s="6" t="n"/>
      <c r="F282" s="7" t="n"/>
      <c r="G282" s="445" t="inlineStr">
        <is>
          <t>MOYENNE DE LA PERIODE DE RELEVE</t>
        </is>
      </c>
      <c r="H282" s="446" t="n"/>
      <c r="I282" s="446" t="n"/>
      <c r="J282" s="446" t="n"/>
      <c r="K282" s="446" t="n"/>
      <c r="L282" s="446" t="n"/>
      <c r="M282" s="446" t="n"/>
      <c r="N282" s="446" t="n"/>
      <c r="O282" s="446" t="n"/>
      <c r="P282" s="446" t="n"/>
      <c r="Q282" s="446" t="n"/>
      <c r="R282" s="446" t="n"/>
      <c r="S282" s="446" t="n"/>
      <c r="T282" s="446" t="n"/>
      <c r="U282" s="446" t="n"/>
      <c r="V282" s="446" t="n"/>
      <c r="W282" s="446" t="n"/>
      <c r="X282" s="446" t="n"/>
      <c r="Y282" s="446" t="n"/>
      <c r="Z282" s="446" t="n"/>
      <c r="AA282" s="446" t="n"/>
      <c r="AB282" s="446" t="n"/>
      <c r="AC282" s="446" t="n"/>
      <c r="AD282" s="446" t="n"/>
      <c r="AE282" s="446" t="n"/>
      <c r="AF282" s="446" t="n"/>
      <c r="AG282" s="8" t="n"/>
      <c r="AH282" s="8" t="n"/>
      <c r="AI282" s="8" t="n"/>
      <c r="AJ282" s="8" t="n"/>
      <c r="AK282" s="8" t="n"/>
      <c r="AL282" s="8" t="n"/>
      <c r="AM282" s="9" t="n"/>
      <c r="AN282" s="10" t="n"/>
    </row>
    <row r="283" ht="15.75" customHeight="1">
      <c r="B283" s="11" t="n"/>
      <c r="C283" s="12" t="n"/>
      <c r="D283" s="12" t="n"/>
      <c r="E283" s="12" t="n"/>
      <c r="F283" s="13" t="n"/>
      <c r="G283" s="430" t="inlineStr">
        <is>
          <t>SENS2</t>
        </is>
      </c>
      <c r="H283" s="427" t="n"/>
      <c r="I283" s="427" t="n"/>
      <c r="J283" s="428" t="n"/>
      <c r="K283" s="444" t="inlineStr">
        <is>
          <t>Sens</t>
        </is>
      </c>
      <c r="L283" s="440" t="n">
        <v>2</v>
      </c>
      <c r="M283" s="447" t="inlineStr">
        <is>
          <t>Voie</t>
        </is>
      </c>
      <c r="N283" s="440" t="n">
        <v>1</v>
      </c>
      <c r="O283" s="14" t="n"/>
      <c r="P283" s="15" t="n"/>
      <c r="Q283" s="441" t="inlineStr">
        <is>
          <t>{{SECT_INFO}}</t>
        </is>
      </c>
      <c r="R283" s="427" t="n"/>
      <c r="S283" s="427" t="n"/>
      <c r="T283" s="427" t="n"/>
      <c r="U283" s="427" t="n"/>
      <c r="V283" s="427" t="n"/>
      <c r="W283" s="427" t="n"/>
      <c r="X283" s="427" t="n"/>
      <c r="Y283" s="428" t="n"/>
      <c r="Z283" s="441" t="inlineStr">
        <is>
          <t>{{SURVEY_PERIOD}}</t>
        </is>
      </c>
      <c r="AA283" s="427" t="n"/>
      <c r="AB283" s="427" t="n"/>
      <c r="AC283" s="427" t="n"/>
      <c r="AD283" s="427" t="n"/>
      <c r="AE283" s="427" t="n"/>
      <c r="AF283" s="428" t="n"/>
      <c r="AG283" s="441" t="inlineStr">
        <is>
          <t>Mode 4 / Seq = 60mn</t>
        </is>
      </c>
      <c r="AH283" s="427" t="n"/>
      <c r="AI283" s="427" t="n"/>
      <c r="AJ283" s="427" t="n"/>
      <c r="AK283" s="427" t="n"/>
      <c r="AL283" s="427" t="n"/>
      <c r="AM283" s="428" t="n"/>
      <c r="AN283" s="16" t="n"/>
    </row>
    <row r="284" ht="15.75" customHeight="1">
      <c r="B284" s="11" t="n"/>
      <c r="C284" s="12" t="n"/>
      <c r="D284" s="12" t="n"/>
      <c r="E284" s="12" t="n"/>
      <c r="F284" s="13" t="n"/>
      <c r="G284" s="431" t="n"/>
      <c r="J284" s="433" t="n"/>
      <c r="K284" s="434" t="n"/>
      <c r="L284" s="435" t="n"/>
      <c r="M284" s="435" t="n"/>
      <c r="N284" s="435" t="n"/>
      <c r="O284" s="17" t="n"/>
      <c r="P284" s="18" t="n"/>
      <c r="Q284" s="434" t="n"/>
      <c r="R284" s="435" t="n"/>
      <c r="S284" s="435" t="n"/>
      <c r="T284" s="435" t="n"/>
      <c r="U284" s="435" t="n"/>
      <c r="V284" s="435" t="n"/>
      <c r="W284" s="435" t="n"/>
      <c r="X284" s="435" t="n"/>
      <c r="Y284" s="436" t="n"/>
      <c r="Z284" s="434" t="n"/>
      <c r="AA284" s="435" t="n"/>
      <c r="AB284" s="435" t="n"/>
      <c r="AC284" s="435" t="n"/>
      <c r="AD284" s="435" t="n"/>
      <c r="AE284" s="435" t="n"/>
      <c r="AF284" s="436" t="n"/>
      <c r="AG284" s="434" t="n"/>
      <c r="AH284" s="435" t="n"/>
      <c r="AI284" s="435" t="n"/>
      <c r="AJ284" s="435" t="n"/>
      <c r="AK284" s="435" t="n"/>
      <c r="AL284" s="435" t="n"/>
      <c r="AM284" s="436" t="n"/>
      <c r="AN284" s="16" t="n"/>
    </row>
    <row r="285" ht="15.75" customHeight="1">
      <c r="B285" s="11" t="n"/>
      <c r="C285" s="12" t="n"/>
      <c r="D285" s="12" t="n"/>
      <c r="E285" s="12" t="n"/>
      <c r="F285" s="13" t="n"/>
      <c r="G285" s="431" t="n"/>
      <c r="J285" s="433" t="n"/>
      <c r="K285" s="443" t="inlineStr">
        <is>
          <t>{{LOCATION}}</t>
        </is>
      </c>
      <c r="L285" s="427" t="n"/>
      <c r="M285" s="427" t="n"/>
      <c r="N285" s="427" t="n"/>
      <c r="O285" s="427" t="n"/>
      <c r="P285" s="427" t="n"/>
      <c r="Q285" s="427" t="n"/>
      <c r="R285" s="427" t="n"/>
      <c r="S285" s="427" t="n"/>
      <c r="T285" s="427" t="n"/>
      <c r="U285" s="427" t="n"/>
      <c r="V285" s="427" t="n"/>
      <c r="W285" s="427" t="n"/>
      <c r="X285" s="427" t="n"/>
      <c r="Y285" s="427" t="n"/>
      <c r="Z285" s="427" t="n"/>
      <c r="AA285" s="427" t="n"/>
      <c r="AB285" s="427" t="n"/>
      <c r="AC285" s="427" t="n"/>
      <c r="AD285" s="427" t="n"/>
      <c r="AE285" s="427" t="n"/>
      <c r="AF285" s="427" t="n"/>
      <c r="AG285" s="427" t="n"/>
      <c r="AH285" s="427" t="n"/>
      <c r="AI285" s="427" t="n"/>
      <c r="AJ285" s="447" t="inlineStr">
        <is>
          <t>Page</t>
        </is>
      </c>
      <c r="AK285" s="442" t="inlineStr">
        <is>
          <t>-</t>
        </is>
      </c>
      <c r="AL285" s="19" t="n"/>
      <c r="AM285" s="20" t="n"/>
      <c r="AN285" s="21" t="n"/>
    </row>
    <row r="286" ht="15.75" customHeight="1">
      <c r="B286" s="22" t="n"/>
      <c r="C286" s="23" t="n"/>
      <c r="D286" s="23" t="n"/>
      <c r="E286" s="23" t="n"/>
      <c r="F286" s="24" t="n"/>
      <c r="G286" s="434" t="n"/>
      <c r="H286" s="435" t="n"/>
      <c r="I286" s="435" t="n"/>
      <c r="J286" s="436" t="n"/>
      <c r="K286" s="434" t="n"/>
      <c r="L286" s="435" t="n"/>
      <c r="M286" s="435" t="n"/>
      <c r="N286" s="435" t="n"/>
      <c r="O286" s="435" t="n"/>
      <c r="P286" s="435" t="n"/>
      <c r="Q286" s="435" t="n"/>
      <c r="R286" s="435" t="n"/>
      <c r="S286" s="435" t="n"/>
      <c r="T286" s="435" t="n"/>
      <c r="U286" s="435" t="n"/>
      <c r="V286" s="435" t="n"/>
      <c r="W286" s="435" t="n"/>
      <c r="X286" s="435" t="n"/>
      <c r="Y286" s="435" t="n"/>
      <c r="Z286" s="435" t="n"/>
      <c r="AA286" s="435" t="n"/>
      <c r="AB286" s="435" t="n"/>
      <c r="AC286" s="435" t="n"/>
      <c r="AD286" s="435" t="n"/>
      <c r="AE286" s="435" t="n"/>
      <c r="AF286" s="435" t="n"/>
      <c r="AG286" s="435" t="n"/>
      <c r="AH286" s="435" t="n"/>
      <c r="AI286" s="435" t="n"/>
      <c r="AJ286" s="435" t="n"/>
      <c r="AK286" s="435" t="n"/>
      <c r="AL286" s="25" t="n"/>
      <c r="AM286" s="26" t="n"/>
    </row>
    <row r="287" ht="15.75" customFormat="1" customHeight="1" s="27">
      <c r="B287" s="28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  <c r="AO287" s="3" t="n"/>
      <c r="AP287" s="4" t="n"/>
      <c r="AQ287" s="4" t="n"/>
      <c r="AR287" s="4" t="n"/>
      <c r="AS287" s="4" t="n"/>
    </row>
    <row r="288" hidden="1" ht="15.75" customFormat="1" customHeight="1" s="30">
      <c r="B288" s="31" t="inlineStr">
        <is>
          <t>Vitesses</t>
        </is>
      </c>
      <c r="C288" s="31" t="n">
        <v>0</v>
      </c>
      <c r="D288" s="31" t="n">
        <v>20</v>
      </c>
      <c r="E288" s="31" t="n">
        <v>20</v>
      </c>
      <c r="F288" s="31" t="n">
        <v>30</v>
      </c>
      <c r="G288" s="31" t="n">
        <v>30</v>
      </c>
      <c r="H288" s="31" t="n">
        <v>40</v>
      </c>
      <c r="I288" s="31" t="n">
        <v>40</v>
      </c>
      <c r="J288" s="31" t="n">
        <v>50</v>
      </c>
      <c r="K288" s="31" t="n">
        <v>50</v>
      </c>
      <c r="L288" s="31" t="n">
        <v>60</v>
      </c>
      <c r="M288" s="31" t="n">
        <v>60</v>
      </c>
      <c r="N288" s="31" t="n">
        <v>70</v>
      </c>
      <c r="O288" s="31" t="n">
        <v>70</v>
      </c>
      <c r="P288" s="31" t="n">
        <v>80</v>
      </c>
      <c r="Q288" s="31" t="n">
        <v>80</v>
      </c>
      <c r="R288" s="31" t="n">
        <v>90</v>
      </c>
      <c r="S288" s="31" t="n">
        <v>90</v>
      </c>
      <c r="T288" s="31" t="n">
        <v>100</v>
      </c>
      <c r="U288" s="31" t="n">
        <v>100</v>
      </c>
      <c r="V288" s="31" t="n">
        <v>110</v>
      </c>
      <c r="W288" s="31" t="n">
        <v>110</v>
      </c>
      <c r="X288" s="31" t="n">
        <v>120</v>
      </c>
      <c r="Y288" s="31" t="n">
        <v>120</v>
      </c>
      <c r="Z288" s="31" t="n">
        <v>130</v>
      </c>
      <c r="AO288" s="3" t="n"/>
    </row>
    <row r="289" ht="15.75" customHeight="1">
      <c r="B289" s="450" t="n"/>
      <c r="C289" s="32" t="n"/>
      <c r="D289" s="32" t="inlineStr">
        <is>
          <t>&lt;20</t>
        </is>
      </c>
      <c r="E289" s="32" t="n"/>
      <c r="F289" s="32" t="inlineStr">
        <is>
          <t>20 - 30</t>
        </is>
      </c>
      <c r="G289" s="32" t="n"/>
      <c r="H289" s="32" t="inlineStr">
        <is>
          <t>30 - 40</t>
        </is>
      </c>
      <c r="I289" s="32" t="n"/>
      <c r="J289" s="32" t="inlineStr">
        <is>
          <t>40 - 50</t>
        </is>
      </c>
      <c r="K289" s="32" t="n"/>
      <c r="L289" s="32" t="inlineStr">
        <is>
          <t>50 - 60</t>
        </is>
      </c>
      <c r="M289" s="32" t="n"/>
      <c r="N289" s="32" t="inlineStr">
        <is>
          <t>60 - 70</t>
        </is>
      </c>
      <c r="O289" s="32" t="n"/>
      <c r="P289" s="32" t="inlineStr">
        <is>
          <t>70 - 80</t>
        </is>
      </c>
      <c r="Q289" s="32" t="n"/>
      <c r="R289" s="32" t="inlineStr">
        <is>
          <t>80 - 90</t>
        </is>
      </c>
      <c r="S289" s="32" t="n"/>
      <c r="T289" s="32" t="inlineStr">
        <is>
          <t>90 - 100</t>
        </is>
      </c>
      <c r="U289" s="32" t="n"/>
      <c r="V289" s="32" t="inlineStr">
        <is>
          <t>100 - 110</t>
        </is>
      </c>
      <c r="W289" s="32" t="n"/>
      <c r="X289" s="32" t="inlineStr">
        <is>
          <t>110 - 120</t>
        </is>
      </c>
      <c r="Y289" s="32" t="n"/>
      <c r="Z289" s="32" t="inlineStr">
        <is>
          <t>&gt;120</t>
        </is>
      </c>
      <c r="AA289" s="33" t="n"/>
      <c r="AB289" s="34" t="inlineStr">
        <is>
          <t>Vmoy(km/h)</t>
        </is>
      </c>
      <c r="AC289" s="33" t="n"/>
      <c r="AD289" s="35" t="inlineStr">
        <is>
          <t xml:space="preserve">     Débit</t>
        </is>
      </c>
      <c r="AE289" s="34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</row>
    <row r="290" ht="15.75" customHeight="1">
      <c r="B290" s="434" t="n"/>
      <c r="C290" s="37" t="inlineStr">
        <is>
          <t>VL</t>
        </is>
      </c>
      <c r="D290" s="37" t="inlineStr">
        <is>
          <t>PL</t>
        </is>
      </c>
      <c r="E290" s="37" t="inlineStr">
        <is>
          <t>VL</t>
        </is>
      </c>
      <c r="F290" s="37" t="inlineStr">
        <is>
          <t>PL</t>
        </is>
      </c>
      <c r="G290" s="37" t="inlineStr">
        <is>
          <t>VL</t>
        </is>
      </c>
      <c r="H290" s="37" t="inlineStr">
        <is>
          <t>PL</t>
        </is>
      </c>
      <c r="I290" s="37" t="inlineStr">
        <is>
          <t>VL</t>
        </is>
      </c>
      <c r="J290" s="37" t="inlineStr">
        <is>
          <t>PL</t>
        </is>
      </c>
      <c r="K290" s="37" t="inlineStr">
        <is>
          <t>VL</t>
        </is>
      </c>
      <c r="L290" s="37" t="inlineStr">
        <is>
          <t>PL</t>
        </is>
      </c>
      <c r="M290" s="37" t="inlineStr">
        <is>
          <t>VL</t>
        </is>
      </c>
      <c r="N290" s="37" t="inlineStr">
        <is>
          <t>PL</t>
        </is>
      </c>
      <c r="O290" s="37" t="inlineStr">
        <is>
          <t>VL</t>
        </is>
      </c>
      <c r="P290" s="37" t="inlineStr">
        <is>
          <t>PL</t>
        </is>
      </c>
      <c r="Q290" s="37" t="inlineStr">
        <is>
          <t>VL</t>
        </is>
      </c>
      <c r="R290" s="37" t="inlineStr">
        <is>
          <t>PL</t>
        </is>
      </c>
      <c r="S290" s="37" t="inlineStr">
        <is>
          <t>VL</t>
        </is>
      </c>
      <c r="T290" s="37" t="inlineStr">
        <is>
          <t>PL</t>
        </is>
      </c>
      <c r="U290" s="37" t="inlineStr">
        <is>
          <t>VL</t>
        </is>
      </c>
      <c r="V290" s="37" t="inlineStr">
        <is>
          <t>PL</t>
        </is>
      </c>
      <c r="W290" s="37" t="inlineStr">
        <is>
          <t>VL</t>
        </is>
      </c>
      <c r="X290" s="37" t="inlineStr">
        <is>
          <t>PL</t>
        </is>
      </c>
      <c r="Y290" s="37" t="inlineStr">
        <is>
          <t>VL</t>
        </is>
      </c>
      <c r="Z290" s="37" t="inlineStr">
        <is>
          <t>PL</t>
        </is>
      </c>
      <c r="AA290" s="38" t="inlineStr">
        <is>
          <t>VL</t>
        </is>
      </c>
      <c r="AB290" s="39" t="inlineStr">
        <is>
          <t>PL</t>
        </is>
      </c>
      <c r="AC290" s="38" t="inlineStr">
        <is>
          <t>VL</t>
        </is>
      </c>
      <c r="AD290" s="37" t="inlineStr">
        <is>
          <t>PL</t>
        </is>
      </c>
      <c r="AE290" s="39" t="inlineStr">
        <is>
          <t>TV</t>
        </is>
      </c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</row>
    <row r="291" ht="15.75" customHeight="1">
      <c r="B291" s="41" t="inlineStr">
        <is>
          <t>0h - 1h</t>
        </is>
      </c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200">
        <f>IF(AC291=0,"",(C291*(C$8+D$8)/2+E291*(E$8+F$8)/2+G291*(G$8+H$8)/2+I291*(I$8+J$8)/2+K291*(K$8+L$8)/2+M291*(M$8+N$8)/2+O291*(O$8+P$8)/2+Q291*(Q$8+R$8)/2+S291*(S$8+T$8)/2+U291*(U$8+V$8)/2+W291*(W$8+X$8)/2+Y291*(Y$8+Z$8)/2)/AC291)</f>
        <v/>
      </c>
      <c r="AB291" s="201">
        <f>IF(AD291=0,"",(D291*(D$8+C$8)/2+F291*(F$8+E$8)/2+H291*(H$8+G$8)/2+J291*(J$8+I$8)/2+L291*(L$8+K$8)/2+N291*(N$8+M$8)/2+P291*(P$8+O$8)/2+R291*(R$8+Q$8)/2+T291*(T$8+S$8)/2+V291*(V$8+U$8)/2+X291*(X$8+W$8)/2+Z291*(Z$8+Y$8)/2)/AD291)</f>
        <v/>
      </c>
      <c r="AC291" s="202">
        <f>SUM(C291,E291,G291,I291,K291,M291,O291,Q291,S291,U291,W291,Y291)</f>
        <v/>
      </c>
      <c r="AD291" s="203">
        <f>SUM(D291,F291,H291,J291,L291,N291,P291,R291,T291,V291,X291,Z291)</f>
        <v/>
      </c>
      <c r="AE291" s="47">
        <f>AC291+AD291</f>
        <v/>
      </c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8">
        <f>TIME(HOUR(AP291),MINUTE(AP291),0)</f>
        <v/>
      </c>
      <c r="AP291" s="48">
        <f>#REF!</f>
        <v/>
      </c>
    </row>
    <row r="292" ht="15.75" customHeight="1">
      <c r="B292" s="41" t="inlineStr">
        <is>
          <t>1h - 2h</t>
        </is>
      </c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200">
        <f>IF(AC292=0,"",(C292*(C$8+D$8)/2+E292*(E$8+F$8)/2+G292*(G$8+H$8)/2+I292*(I$8+J$8)/2+K292*(K$8+L$8)/2+M292*(M$8+N$8)/2+O292*(O$8+P$8)/2+Q292*(Q$8+R$8)/2+S292*(S$8+T$8)/2+U292*(U$8+V$8)/2+W292*(W$8+X$8)/2+Y292*(Y$8+Z$8)/2)/AC292)</f>
        <v/>
      </c>
      <c r="AB292" s="201">
        <f>IF(AD292=0,"",(D292*(D$8+C$8)/2+F292*(F$8+E$8)/2+H292*(H$8+G$8)/2+J292*(J$8+I$8)/2+L292*(L$8+K$8)/2+N292*(N$8+M$8)/2+P292*(P$8+O$8)/2+R292*(R$8+Q$8)/2+T292*(T$8+S$8)/2+V292*(V$8+U$8)/2+X292*(X$8+W$8)/2+Z292*(Z$8+Y$8)/2)/AD292)</f>
        <v/>
      </c>
      <c r="AC292" s="202">
        <f>SUM(C292,E292,G292,I292,K292,M292,O292,Q292,S292,U292,W292,Y292)</f>
        <v/>
      </c>
      <c r="AD292" s="203">
        <f>SUM(D292,F292,H292,J292,L292,N292,P292,R292,T292,V292,X292,Z292)</f>
        <v/>
      </c>
      <c r="AE292" s="47">
        <f>AC292+AD292</f>
        <v/>
      </c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8">
        <f>AO291+TIME(0,60*$AH$43/24,0)</f>
        <v/>
      </c>
      <c r="AP292" s="48">
        <f>AP291+TIME(0,60*$AH$43/24,0)</f>
        <v/>
      </c>
    </row>
    <row r="293" ht="15.75" customHeight="1">
      <c r="B293" s="41" t="inlineStr">
        <is>
          <t>2h - 3h</t>
        </is>
      </c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200">
        <f>IF(AC293=0,"",(C293*(C$8+D$8)/2+E293*(E$8+F$8)/2+G293*(G$8+H$8)/2+I293*(I$8+J$8)/2+K293*(K$8+L$8)/2+M293*(M$8+N$8)/2+O293*(O$8+P$8)/2+Q293*(Q$8+R$8)/2+S293*(S$8+T$8)/2+U293*(U$8+V$8)/2+W293*(W$8+X$8)/2+Y293*(Y$8+Z$8)/2)/AC293)</f>
        <v/>
      </c>
      <c r="AB293" s="201">
        <f>IF(AD293=0,"",(D293*(D$8+C$8)/2+F293*(F$8+E$8)/2+H293*(H$8+G$8)/2+J293*(J$8+I$8)/2+L293*(L$8+K$8)/2+N293*(N$8+M$8)/2+P293*(P$8+O$8)/2+R293*(R$8+Q$8)/2+T293*(T$8+S$8)/2+V293*(V$8+U$8)/2+X293*(X$8+W$8)/2+Z293*(Z$8+Y$8)/2)/AD293)</f>
        <v/>
      </c>
      <c r="AC293" s="202">
        <f>SUM(C293,E293,G293,I293,K293,M293,O293,Q293,S293,U293,W293,Y293)</f>
        <v/>
      </c>
      <c r="AD293" s="203">
        <f>SUM(D293,F293,H293,J293,L293,N293,P293,R293,T293,V293,X293,Z293)</f>
        <v/>
      </c>
      <c r="AE293" s="47">
        <f>AC293+AD293</f>
        <v/>
      </c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8">
        <f>AO292+TIME(0,60*$AH$43/24,0)</f>
        <v/>
      </c>
      <c r="AP293" s="48">
        <f>AP292+TIME(0,60*$AH$43/24,0)</f>
        <v/>
      </c>
    </row>
    <row r="294" ht="15.75" customHeight="1">
      <c r="B294" s="41" t="inlineStr">
        <is>
          <t>3h - 4h</t>
        </is>
      </c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200">
        <f>IF(AC294=0,"",(C294*(C$8+D$8)/2+E294*(E$8+F$8)/2+G294*(G$8+H$8)/2+I294*(I$8+J$8)/2+K294*(K$8+L$8)/2+M294*(M$8+N$8)/2+O294*(O$8+P$8)/2+Q294*(Q$8+R$8)/2+S294*(S$8+T$8)/2+U294*(U$8+V$8)/2+W294*(W$8+X$8)/2+Y294*(Y$8+Z$8)/2)/AC294)</f>
        <v/>
      </c>
      <c r="AB294" s="201">
        <f>IF(AD294=0,"",(D294*(D$8+C$8)/2+F294*(F$8+E$8)/2+H294*(H$8+G$8)/2+J294*(J$8+I$8)/2+L294*(L$8+K$8)/2+N294*(N$8+M$8)/2+P294*(P$8+O$8)/2+R294*(R$8+Q$8)/2+T294*(T$8+S$8)/2+V294*(V$8+U$8)/2+X294*(X$8+W$8)/2+Z294*(Z$8+Y$8)/2)/AD294)</f>
        <v/>
      </c>
      <c r="AC294" s="202">
        <f>SUM(C294,E294,G294,I294,K294,M294,O294,Q294,S294,U294,W294,Y294)</f>
        <v/>
      </c>
      <c r="AD294" s="203">
        <f>SUM(D294,F294,H294,J294,L294,N294,P294,R294,T294,V294,X294,Z294)</f>
        <v/>
      </c>
      <c r="AE294" s="47">
        <f>AC294+AD294</f>
        <v/>
      </c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8">
        <f>AO293+TIME(0,60*$AH$43/24,0)</f>
        <v/>
      </c>
      <c r="AP294" s="48">
        <f>AP293+TIME(0,60*$AH$43/24,0)</f>
        <v/>
      </c>
    </row>
    <row r="295" ht="15.75" customHeight="1">
      <c r="B295" s="41" t="inlineStr">
        <is>
          <t>4h - 5h</t>
        </is>
      </c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200">
        <f>IF(AC295=0,"",(C295*(C$8+D$8)/2+E295*(E$8+F$8)/2+G295*(G$8+H$8)/2+I295*(I$8+J$8)/2+K295*(K$8+L$8)/2+M295*(M$8+N$8)/2+O295*(O$8+P$8)/2+Q295*(Q$8+R$8)/2+S295*(S$8+T$8)/2+U295*(U$8+V$8)/2+W295*(W$8+X$8)/2+Y295*(Y$8+Z$8)/2)/AC295)</f>
        <v/>
      </c>
      <c r="AB295" s="201">
        <f>IF(AD295=0,"",(D295*(D$8+C$8)/2+F295*(F$8+E$8)/2+H295*(H$8+G$8)/2+J295*(J$8+I$8)/2+L295*(L$8+K$8)/2+N295*(N$8+M$8)/2+P295*(P$8+O$8)/2+R295*(R$8+Q$8)/2+T295*(T$8+S$8)/2+V295*(V$8+U$8)/2+X295*(X$8+W$8)/2+Z295*(Z$8+Y$8)/2)/AD295)</f>
        <v/>
      </c>
      <c r="AC295" s="202">
        <f>SUM(C295,E295,G295,I295,K295,M295,O295,Q295,S295,U295,W295,Y295)</f>
        <v/>
      </c>
      <c r="AD295" s="203">
        <f>SUM(D295,F295,H295,J295,L295,N295,P295,R295,T295,V295,X295,Z295)</f>
        <v/>
      </c>
      <c r="AE295" s="47">
        <f>AC295+AD295</f>
        <v/>
      </c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8">
        <f>AO294+TIME(0,60*$AH$43/24,0)</f>
        <v/>
      </c>
      <c r="AP295" s="48">
        <f>AP294+TIME(0,60*$AH$43/24,0)</f>
        <v/>
      </c>
    </row>
    <row r="296" ht="15.75" customHeight="1">
      <c r="B296" s="41" t="inlineStr">
        <is>
          <t>5h - 6h</t>
        </is>
      </c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200">
        <f>IF(AC296=0,"",(C296*(C$8+D$8)/2+E296*(E$8+F$8)/2+G296*(G$8+H$8)/2+I296*(I$8+J$8)/2+K296*(K$8+L$8)/2+M296*(M$8+N$8)/2+O296*(O$8+P$8)/2+Q296*(Q$8+R$8)/2+S296*(S$8+T$8)/2+U296*(U$8+V$8)/2+W296*(W$8+X$8)/2+Y296*(Y$8+Z$8)/2)/AC296)</f>
        <v/>
      </c>
      <c r="AB296" s="201">
        <f>IF(AD296=0,"",(D296*(D$8+C$8)/2+F296*(F$8+E$8)/2+H296*(H$8+G$8)/2+J296*(J$8+I$8)/2+L296*(L$8+K$8)/2+N296*(N$8+M$8)/2+P296*(P$8+O$8)/2+R296*(R$8+Q$8)/2+T296*(T$8+S$8)/2+V296*(V$8+U$8)/2+X296*(X$8+W$8)/2+Z296*(Z$8+Y$8)/2)/AD296)</f>
        <v/>
      </c>
      <c r="AC296" s="202">
        <f>SUM(C296,E296,G296,I296,K296,M296,O296,Q296,S296,U296,W296,Y296)</f>
        <v/>
      </c>
      <c r="AD296" s="203">
        <f>SUM(D296,F296,H296,J296,L296,N296,P296,R296,T296,V296,X296,Z296)</f>
        <v/>
      </c>
      <c r="AE296" s="47">
        <f>AC296+AD296</f>
        <v/>
      </c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8">
        <f>AO295+TIME(0,60*$AH$43/24,0)</f>
        <v/>
      </c>
      <c r="AP296" s="48">
        <f>AP295+TIME(0,60*$AH$43/24,0)</f>
        <v/>
      </c>
    </row>
    <row r="297" ht="15.75" customHeight="1">
      <c r="B297" s="41" t="inlineStr">
        <is>
          <t>6h - 7h</t>
        </is>
      </c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200">
        <f>IF(AC297=0,"",(C297*(C$8+D$8)/2+E297*(E$8+F$8)/2+G297*(G$8+H$8)/2+I297*(I$8+J$8)/2+K297*(K$8+L$8)/2+M297*(M$8+N$8)/2+O297*(O$8+P$8)/2+Q297*(Q$8+R$8)/2+S297*(S$8+T$8)/2+U297*(U$8+V$8)/2+W297*(W$8+X$8)/2+Y297*(Y$8+Z$8)/2)/AC297)</f>
        <v/>
      </c>
      <c r="AB297" s="201">
        <f>IF(AD297=0,"",(D297*(D$8+C$8)/2+F297*(F$8+E$8)/2+H297*(H$8+G$8)/2+J297*(J$8+I$8)/2+L297*(L$8+K$8)/2+N297*(N$8+M$8)/2+P297*(P$8+O$8)/2+R297*(R$8+Q$8)/2+T297*(T$8+S$8)/2+V297*(V$8+U$8)/2+X297*(X$8+W$8)/2+Z297*(Z$8+Y$8)/2)/AD297)</f>
        <v/>
      </c>
      <c r="AC297" s="202">
        <f>SUM(C297,E297,G297,I297,K297,M297,O297,Q297,S297,U297,W297,Y297)</f>
        <v/>
      </c>
      <c r="AD297" s="203">
        <f>SUM(D297,F297,H297,J297,L297,N297,P297,R297,T297,V297,X297,Z297)</f>
        <v/>
      </c>
      <c r="AE297" s="47">
        <f>AC297+AD297</f>
        <v/>
      </c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8">
        <f>AO296+TIME(0,60*$AH$43/24,0)</f>
        <v/>
      </c>
      <c r="AP297" s="48">
        <f>AP296+TIME(0,60*$AH$43/24,0)</f>
        <v/>
      </c>
    </row>
    <row r="298" ht="15.75" customHeight="1">
      <c r="B298" s="41" t="inlineStr">
        <is>
          <t>7h - 8h</t>
        </is>
      </c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200">
        <f>IF(AC298=0,"",(C298*(C$8+D$8)/2+E298*(E$8+F$8)/2+G298*(G$8+H$8)/2+I298*(I$8+J$8)/2+K298*(K$8+L$8)/2+M298*(M$8+N$8)/2+O298*(O$8+P$8)/2+Q298*(Q$8+R$8)/2+S298*(S$8+T$8)/2+U298*(U$8+V$8)/2+W298*(W$8+X$8)/2+Y298*(Y$8+Z$8)/2)/AC298)</f>
        <v/>
      </c>
      <c r="AB298" s="201">
        <f>IF(AD298=0,"",(D298*(D$8+C$8)/2+F298*(F$8+E$8)/2+H298*(H$8+G$8)/2+J298*(J$8+I$8)/2+L298*(L$8+K$8)/2+N298*(N$8+M$8)/2+P298*(P$8+O$8)/2+R298*(R$8+Q$8)/2+T298*(T$8+S$8)/2+V298*(V$8+U$8)/2+X298*(X$8+W$8)/2+Z298*(Z$8+Y$8)/2)/AD298)</f>
        <v/>
      </c>
      <c r="AC298" s="202">
        <f>SUM(C298,E298,G298,I298,K298,M298,O298,Q298,S298,U298,W298,Y298)</f>
        <v/>
      </c>
      <c r="AD298" s="203">
        <f>SUM(D298,F298,H298,J298,L298,N298,P298,R298,T298,V298,X298,Z298)</f>
        <v/>
      </c>
      <c r="AE298" s="47">
        <f>AC298+AD298</f>
        <v/>
      </c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8">
        <f>AO297+TIME(0,60*$AH$43/24,0)</f>
        <v/>
      </c>
      <c r="AP298" s="48">
        <f>AP297+TIME(0,60*$AH$43/24,0)</f>
        <v/>
      </c>
    </row>
    <row r="299" ht="15.75" customHeight="1">
      <c r="B299" s="41" t="inlineStr">
        <is>
          <t>8h - 9h</t>
        </is>
      </c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200">
        <f>IF(AC299=0,"",(C299*(C$8+D$8)/2+E299*(E$8+F$8)/2+G299*(G$8+H$8)/2+I299*(I$8+J$8)/2+K299*(K$8+L$8)/2+M299*(M$8+N$8)/2+O299*(O$8+P$8)/2+Q299*(Q$8+R$8)/2+S299*(S$8+T$8)/2+U299*(U$8+V$8)/2+W299*(W$8+X$8)/2+Y299*(Y$8+Z$8)/2)/AC299)</f>
        <v/>
      </c>
      <c r="AB299" s="201">
        <f>IF(AD299=0,"",(D299*(D$8+C$8)/2+F299*(F$8+E$8)/2+H299*(H$8+G$8)/2+J299*(J$8+I$8)/2+L299*(L$8+K$8)/2+N299*(N$8+M$8)/2+P299*(P$8+O$8)/2+R299*(R$8+Q$8)/2+T299*(T$8+S$8)/2+V299*(V$8+U$8)/2+X299*(X$8+W$8)/2+Z299*(Z$8+Y$8)/2)/AD299)</f>
        <v/>
      </c>
      <c r="AC299" s="202">
        <f>SUM(C299,E299,G299,I299,K299,M299,O299,Q299,S299,U299,W299,Y299)</f>
        <v/>
      </c>
      <c r="AD299" s="203">
        <f>SUM(D299,F299,H299,J299,L299,N299,P299,R299,T299,V299,X299,Z299)</f>
        <v/>
      </c>
      <c r="AE299" s="47">
        <f>AC299+AD299</f>
        <v/>
      </c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8">
        <f>AO298+TIME(0,60*$AH$43/24,0)</f>
        <v/>
      </c>
      <c r="AP299" s="48">
        <f>AP298+TIME(0,60*$AH$43/24,0)</f>
        <v/>
      </c>
    </row>
    <row r="300" ht="15.75" customHeight="1">
      <c r="B300" s="41" t="inlineStr">
        <is>
          <t>9h - 10h</t>
        </is>
      </c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200">
        <f>IF(AC300=0,"",(C300*(C$8+D$8)/2+E300*(E$8+F$8)/2+G300*(G$8+H$8)/2+I300*(I$8+J$8)/2+K300*(K$8+L$8)/2+M300*(M$8+N$8)/2+O300*(O$8+P$8)/2+Q300*(Q$8+R$8)/2+S300*(S$8+T$8)/2+U300*(U$8+V$8)/2+W300*(W$8+X$8)/2+Y300*(Y$8+Z$8)/2)/AC300)</f>
        <v/>
      </c>
      <c r="AB300" s="201">
        <f>IF(AD300=0,"",(D300*(D$8+C$8)/2+F300*(F$8+E$8)/2+H300*(H$8+G$8)/2+J300*(J$8+I$8)/2+L300*(L$8+K$8)/2+N300*(N$8+M$8)/2+P300*(P$8+O$8)/2+R300*(R$8+Q$8)/2+T300*(T$8+S$8)/2+V300*(V$8+U$8)/2+X300*(X$8+W$8)/2+Z300*(Z$8+Y$8)/2)/AD300)</f>
        <v/>
      </c>
      <c r="AC300" s="202">
        <f>SUM(C300,E300,G300,I300,K300,M300,O300,Q300,S300,U300,W300,Y300)</f>
        <v/>
      </c>
      <c r="AD300" s="203">
        <f>SUM(D300,F300,H300,J300,L300,N300,P300,R300,T300,V300,X300,Z300)</f>
        <v/>
      </c>
      <c r="AE300" s="47">
        <f>AC300+AD300</f>
        <v/>
      </c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8">
        <f>AO299+TIME(0,60*$AH$43/24,0)</f>
        <v/>
      </c>
      <c r="AP300" s="48">
        <f>AP299+TIME(0,60*$AH$43/24,0)</f>
        <v/>
      </c>
    </row>
    <row r="301" ht="15.75" customHeight="1">
      <c r="B301" s="41" t="inlineStr">
        <is>
          <t>10h - 11h</t>
        </is>
      </c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200">
        <f>IF(AC301=0,"",(C301*(C$8+D$8)/2+E301*(E$8+F$8)/2+G301*(G$8+H$8)/2+I301*(I$8+J$8)/2+K301*(K$8+L$8)/2+M301*(M$8+N$8)/2+O301*(O$8+P$8)/2+Q301*(Q$8+R$8)/2+S301*(S$8+T$8)/2+U301*(U$8+V$8)/2+W301*(W$8+X$8)/2+Y301*(Y$8+Z$8)/2)/AC301)</f>
        <v/>
      </c>
      <c r="AB301" s="201">
        <f>IF(AD301=0,"",(D301*(D$8+C$8)/2+F301*(F$8+E$8)/2+H301*(H$8+G$8)/2+J301*(J$8+I$8)/2+L301*(L$8+K$8)/2+N301*(N$8+M$8)/2+P301*(P$8+O$8)/2+R301*(R$8+Q$8)/2+T301*(T$8+S$8)/2+V301*(V$8+U$8)/2+X301*(X$8+W$8)/2+Z301*(Z$8+Y$8)/2)/AD301)</f>
        <v/>
      </c>
      <c r="AC301" s="202">
        <f>SUM(C301,E301,G301,I301,K301,M301,O301,Q301,S301,U301,W301,Y301)</f>
        <v/>
      </c>
      <c r="AD301" s="203">
        <f>SUM(D301,F301,H301,J301,L301,N301,P301,R301,T301,V301,X301,Z301)</f>
        <v/>
      </c>
      <c r="AE301" s="47">
        <f>AC301+AD301</f>
        <v/>
      </c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8">
        <f>AO300+TIME(0,60*$AH$43/24,0)</f>
        <v/>
      </c>
      <c r="AP301" s="48">
        <f>AP300+TIME(0,60*$AH$43/24,0)</f>
        <v/>
      </c>
    </row>
    <row r="302" ht="15.75" customHeight="1">
      <c r="B302" s="41" t="inlineStr">
        <is>
          <t>11h - 12h</t>
        </is>
      </c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200">
        <f>IF(AC302=0,"",(C302*(C$8+D$8)/2+E302*(E$8+F$8)/2+G302*(G$8+H$8)/2+I302*(I$8+J$8)/2+K302*(K$8+L$8)/2+M302*(M$8+N$8)/2+O302*(O$8+P$8)/2+Q302*(Q$8+R$8)/2+S302*(S$8+T$8)/2+U302*(U$8+V$8)/2+W302*(W$8+X$8)/2+Y302*(Y$8+Z$8)/2)/AC302)</f>
        <v/>
      </c>
      <c r="AB302" s="201">
        <f>IF(AD302=0,"",(D302*(D$8+C$8)/2+F302*(F$8+E$8)/2+H302*(H$8+G$8)/2+J302*(J$8+I$8)/2+L302*(L$8+K$8)/2+N302*(N$8+M$8)/2+P302*(P$8+O$8)/2+R302*(R$8+Q$8)/2+T302*(T$8+S$8)/2+V302*(V$8+U$8)/2+X302*(X$8+W$8)/2+Z302*(Z$8+Y$8)/2)/AD302)</f>
        <v/>
      </c>
      <c r="AC302" s="202">
        <f>SUM(C302,E302,G302,I302,K302,M302,O302,Q302,S302,U302,W302,Y302)</f>
        <v/>
      </c>
      <c r="AD302" s="203">
        <f>SUM(D302,F302,H302,J302,L302,N302,P302,R302,T302,V302,X302,Z302)</f>
        <v/>
      </c>
      <c r="AE302" s="47">
        <f>AC302+AD302</f>
        <v/>
      </c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8">
        <f>AO301+TIME(0,60*$AH$43/24,0)</f>
        <v/>
      </c>
      <c r="AP302" s="48">
        <f>AP301+TIME(0,60*$AH$43/24,0)</f>
        <v/>
      </c>
    </row>
    <row r="303" ht="15.75" customHeight="1">
      <c r="B303" s="41" t="inlineStr">
        <is>
          <t>12h - 13h</t>
        </is>
      </c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200">
        <f>IF(AC303=0,"",(C303*(C$8+D$8)/2+E303*(E$8+F$8)/2+G303*(G$8+H$8)/2+I303*(I$8+J$8)/2+K303*(K$8+L$8)/2+M303*(M$8+N$8)/2+O303*(O$8+P$8)/2+Q303*(Q$8+R$8)/2+S303*(S$8+T$8)/2+U303*(U$8+V$8)/2+W303*(W$8+X$8)/2+Y303*(Y$8+Z$8)/2)/AC303)</f>
        <v/>
      </c>
      <c r="AB303" s="201">
        <f>IF(AD303=0,"",(D303*(D$8+C$8)/2+F303*(F$8+E$8)/2+H303*(H$8+G$8)/2+J303*(J$8+I$8)/2+L303*(L$8+K$8)/2+N303*(N$8+M$8)/2+P303*(P$8+O$8)/2+R303*(R$8+Q$8)/2+T303*(T$8+S$8)/2+V303*(V$8+U$8)/2+X303*(X$8+W$8)/2+Z303*(Z$8+Y$8)/2)/AD303)</f>
        <v/>
      </c>
      <c r="AC303" s="202">
        <f>SUM(C303,E303,G303,I303,K303,M303,O303,Q303,S303,U303,W303,Y303)</f>
        <v/>
      </c>
      <c r="AD303" s="203">
        <f>SUM(D303,F303,H303,J303,L303,N303,P303,R303,T303,V303,X303,Z303)</f>
        <v/>
      </c>
      <c r="AE303" s="47">
        <f>AC303+AD303</f>
        <v/>
      </c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8">
        <f>AO302+TIME(0,60*$AH$43/24,0)</f>
        <v/>
      </c>
      <c r="AP303" s="48">
        <f>AP302+TIME(0,60*$AH$43/24,0)</f>
        <v/>
      </c>
    </row>
    <row r="304" ht="15.75" customHeight="1">
      <c r="B304" s="41" t="inlineStr">
        <is>
          <t>13h - 14h</t>
        </is>
      </c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200">
        <f>IF(AC304=0,"",(C304*(C$8+D$8)/2+E304*(E$8+F$8)/2+G304*(G$8+H$8)/2+I304*(I$8+J$8)/2+K304*(K$8+L$8)/2+M304*(M$8+N$8)/2+O304*(O$8+P$8)/2+Q304*(Q$8+R$8)/2+S304*(S$8+T$8)/2+U304*(U$8+V$8)/2+W304*(W$8+X$8)/2+Y304*(Y$8+Z$8)/2)/AC304)</f>
        <v/>
      </c>
      <c r="AB304" s="201">
        <f>IF(AD304=0,"",(D304*(D$8+C$8)/2+F304*(F$8+E$8)/2+H304*(H$8+G$8)/2+J304*(J$8+I$8)/2+L304*(L$8+K$8)/2+N304*(N$8+M$8)/2+P304*(P$8+O$8)/2+R304*(R$8+Q$8)/2+T304*(T$8+S$8)/2+V304*(V$8+U$8)/2+X304*(X$8+W$8)/2+Z304*(Z$8+Y$8)/2)/AD304)</f>
        <v/>
      </c>
      <c r="AC304" s="202">
        <f>SUM(C304,E304,G304,I304,K304,M304,O304,Q304,S304,U304,W304,Y304)</f>
        <v/>
      </c>
      <c r="AD304" s="203">
        <f>SUM(D304,F304,H304,J304,L304,N304,P304,R304,T304,V304,X304,Z304)</f>
        <v/>
      </c>
      <c r="AE304" s="47">
        <f>AC304+AD304</f>
        <v/>
      </c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8">
        <f>AO303+TIME(0,60*$AH$43/24,0)</f>
        <v/>
      </c>
      <c r="AP304" s="48">
        <f>AP303+TIME(0,60*$AH$43/24,0)</f>
        <v/>
      </c>
    </row>
    <row r="305" ht="15.75" customHeight="1">
      <c r="B305" s="41" t="inlineStr">
        <is>
          <t>14h - 15h</t>
        </is>
      </c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200">
        <f>IF(AC305=0,"",(C305*(C$8+D$8)/2+E305*(E$8+F$8)/2+G305*(G$8+H$8)/2+I305*(I$8+J$8)/2+K305*(K$8+L$8)/2+M305*(M$8+N$8)/2+O305*(O$8+P$8)/2+Q305*(Q$8+R$8)/2+S305*(S$8+T$8)/2+U305*(U$8+V$8)/2+W305*(W$8+X$8)/2+Y305*(Y$8+Z$8)/2)/AC305)</f>
        <v/>
      </c>
      <c r="AB305" s="201">
        <f>IF(AD305=0,"",(D305*(D$8+C$8)/2+F305*(F$8+E$8)/2+H305*(H$8+G$8)/2+J305*(J$8+I$8)/2+L305*(L$8+K$8)/2+N305*(N$8+M$8)/2+P305*(P$8+O$8)/2+R305*(R$8+Q$8)/2+T305*(T$8+S$8)/2+V305*(V$8+U$8)/2+X305*(X$8+W$8)/2+Z305*(Z$8+Y$8)/2)/AD305)</f>
        <v/>
      </c>
      <c r="AC305" s="202">
        <f>SUM(C305,E305,G305,I305,K305,M305,O305,Q305,S305,U305,W305,Y305)</f>
        <v/>
      </c>
      <c r="AD305" s="203">
        <f>SUM(D305,F305,H305,J305,L305,N305,P305,R305,T305,V305,X305,Z305)</f>
        <v/>
      </c>
      <c r="AE305" s="47">
        <f>AC305+AD305</f>
        <v/>
      </c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8">
        <f>AO304+TIME(0,60*$AH$43/24,0)</f>
        <v/>
      </c>
      <c r="AP305" s="48">
        <f>AP304+TIME(0,60*$AH$43/24,0)</f>
        <v/>
      </c>
    </row>
    <row r="306" ht="15.75" customHeight="1">
      <c r="B306" s="41" t="inlineStr">
        <is>
          <t>15h - 16h</t>
        </is>
      </c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200">
        <f>IF(AC306=0,"",(C306*(C$8+D$8)/2+E306*(E$8+F$8)/2+G306*(G$8+H$8)/2+I306*(I$8+J$8)/2+K306*(K$8+L$8)/2+M306*(M$8+N$8)/2+O306*(O$8+P$8)/2+Q306*(Q$8+R$8)/2+S306*(S$8+T$8)/2+U306*(U$8+V$8)/2+W306*(W$8+X$8)/2+Y306*(Y$8+Z$8)/2)/AC306)</f>
        <v/>
      </c>
      <c r="AB306" s="201">
        <f>IF(AD306=0,"",(D306*(D$8+C$8)/2+F306*(F$8+E$8)/2+H306*(H$8+G$8)/2+J306*(J$8+I$8)/2+L306*(L$8+K$8)/2+N306*(N$8+M$8)/2+P306*(P$8+O$8)/2+R306*(R$8+Q$8)/2+T306*(T$8+S$8)/2+V306*(V$8+U$8)/2+X306*(X$8+W$8)/2+Z306*(Z$8+Y$8)/2)/AD306)</f>
        <v/>
      </c>
      <c r="AC306" s="202">
        <f>SUM(C306,E306,G306,I306,K306,M306,O306,Q306,S306,U306,W306,Y306)</f>
        <v/>
      </c>
      <c r="AD306" s="203">
        <f>SUM(D306,F306,H306,J306,L306,N306,P306,R306,T306,V306,X306,Z306)</f>
        <v/>
      </c>
      <c r="AE306" s="47">
        <f>AC306+AD306</f>
        <v/>
      </c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8">
        <f>AO305+TIME(0,60*$AH$43/24,0)</f>
        <v/>
      </c>
      <c r="AP306" s="48">
        <f>AP305+TIME(0,60*$AH$43/24,0)</f>
        <v/>
      </c>
    </row>
    <row r="307" ht="15.75" customHeight="1">
      <c r="B307" s="41" t="inlineStr">
        <is>
          <t>16h - 17h</t>
        </is>
      </c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200">
        <f>IF(AC307=0,"",(C307*(C$8+D$8)/2+E307*(E$8+F$8)/2+G307*(G$8+H$8)/2+I307*(I$8+J$8)/2+K307*(K$8+L$8)/2+M307*(M$8+N$8)/2+O307*(O$8+P$8)/2+Q307*(Q$8+R$8)/2+S307*(S$8+T$8)/2+U307*(U$8+V$8)/2+W307*(W$8+X$8)/2+Y307*(Y$8+Z$8)/2)/AC307)</f>
        <v/>
      </c>
      <c r="AB307" s="201">
        <f>IF(AD307=0,"",(D307*(D$8+C$8)/2+F307*(F$8+E$8)/2+H307*(H$8+G$8)/2+J307*(J$8+I$8)/2+L307*(L$8+K$8)/2+N307*(N$8+M$8)/2+P307*(P$8+O$8)/2+R307*(R$8+Q$8)/2+T307*(T$8+S$8)/2+V307*(V$8+U$8)/2+X307*(X$8+W$8)/2+Z307*(Z$8+Y$8)/2)/AD307)</f>
        <v/>
      </c>
      <c r="AC307" s="202">
        <f>SUM(C307,E307,G307,I307,K307,M307,O307,Q307,S307,U307,W307,Y307)</f>
        <v/>
      </c>
      <c r="AD307" s="203">
        <f>SUM(D307,F307,H307,J307,L307,N307,P307,R307,T307,V307,X307,Z307)</f>
        <v/>
      </c>
      <c r="AE307" s="47">
        <f>AC307+AD307</f>
        <v/>
      </c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8">
        <f>AO306+TIME(0,60*$AH$43/24,0)</f>
        <v/>
      </c>
      <c r="AP307" s="48">
        <f>AP306+TIME(0,60*$AH$43/24,0)</f>
        <v/>
      </c>
    </row>
    <row r="308" ht="15.75" customHeight="1">
      <c r="B308" s="41" t="inlineStr">
        <is>
          <t>17h - 18h</t>
        </is>
      </c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200">
        <f>IF(AC308=0,"",(C308*(C$8+D$8)/2+E308*(E$8+F$8)/2+G308*(G$8+H$8)/2+I308*(I$8+J$8)/2+K308*(K$8+L$8)/2+M308*(M$8+N$8)/2+O308*(O$8+P$8)/2+Q308*(Q$8+R$8)/2+S308*(S$8+T$8)/2+U308*(U$8+V$8)/2+W308*(W$8+X$8)/2+Y308*(Y$8+Z$8)/2)/AC308)</f>
        <v/>
      </c>
      <c r="AB308" s="201">
        <f>IF(AD308=0,"",(D308*(D$8+C$8)/2+F308*(F$8+E$8)/2+H308*(H$8+G$8)/2+J308*(J$8+I$8)/2+L308*(L$8+K$8)/2+N308*(N$8+M$8)/2+P308*(P$8+O$8)/2+R308*(R$8+Q$8)/2+T308*(T$8+S$8)/2+V308*(V$8+U$8)/2+X308*(X$8+W$8)/2+Z308*(Z$8+Y$8)/2)/AD308)</f>
        <v/>
      </c>
      <c r="AC308" s="202">
        <f>SUM(C308,E308,G308,I308,K308,M308,O308,Q308,S308,U308,W308,Y308)</f>
        <v/>
      </c>
      <c r="AD308" s="203">
        <f>SUM(D308,F308,H308,J308,L308,N308,P308,R308,T308,V308,X308,Z308)</f>
        <v/>
      </c>
      <c r="AE308" s="47">
        <f>AC308+AD308</f>
        <v/>
      </c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8">
        <f>AO307+TIME(0,60*$AH$43/24,0)</f>
        <v/>
      </c>
      <c r="AP308" s="48">
        <f>AP307+TIME(0,60*$AH$43/24,0)</f>
        <v/>
      </c>
    </row>
    <row r="309" ht="15.75" customHeight="1">
      <c r="B309" s="41" t="inlineStr">
        <is>
          <t>18h - 19h</t>
        </is>
      </c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200">
        <f>IF(AC309=0,"",(C309*(C$8+D$8)/2+E309*(E$8+F$8)/2+G309*(G$8+H$8)/2+I309*(I$8+J$8)/2+K309*(K$8+L$8)/2+M309*(M$8+N$8)/2+O309*(O$8+P$8)/2+Q309*(Q$8+R$8)/2+S309*(S$8+T$8)/2+U309*(U$8+V$8)/2+W309*(W$8+X$8)/2+Y309*(Y$8+Z$8)/2)/AC309)</f>
        <v/>
      </c>
      <c r="AB309" s="201">
        <f>IF(AD309=0,"",(D309*(D$8+C$8)/2+F309*(F$8+E$8)/2+H309*(H$8+G$8)/2+J309*(J$8+I$8)/2+L309*(L$8+K$8)/2+N309*(N$8+M$8)/2+P309*(P$8+O$8)/2+R309*(R$8+Q$8)/2+T309*(T$8+S$8)/2+V309*(V$8+U$8)/2+X309*(X$8+W$8)/2+Z309*(Z$8+Y$8)/2)/AD309)</f>
        <v/>
      </c>
      <c r="AC309" s="202">
        <f>SUM(C309,E309,G309,I309,K309,M309,O309,Q309,S309,U309,W309,Y309)</f>
        <v/>
      </c>
      <c r="AD309" s="203">
        <f>SUM(D309,F309,H309,J309,L309,N309,P309,R309,T309,V309,X309,Z309)</f>
        <v/>
      </c>
      <c r="AE309" s="47">
        <f>AC309+AD309</f>
        <v/>
      </c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8">
        <f>AO308+TIME(0,60*$AH$43/24,0)</f>
        <v/>
      </c>
      <c r="AP309" s="48">
        <f>AP308+TIME(0,60*$AH$43/24,0)</f>
        <v/>
      </c>
    </row>
    <row r="310" ht="15.75" customHeight="1">
      <c r="B310" s="41" t="inlineStr">
        <is>
          <t>19h - 20h</t>
        </is>
      </c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200">
        <f>IF(AC310=0,"",(C310*(C$8+D$8)/2+E310*(E$8+F$8)/2+G310*(G$8+H$8)/2+I310*(I$8+J$8)/2+K310*(K$8+L$8)/2+M310*(M$8+N$8)/2+O310*(O$8+P$8)/2+Q310*(Q$8+R$8)/2+S310*(S$8+T$8)/2+U310*(U$8+V$8)/2+W310*(W$8+X$8)/2+Y310*(Y$8+Z$8)/2)/AC310)</f>
        <v/>
      </c>
      <c r="AB310" s="201">
        <f>IF(AD310=0,"",(D310*(D$8+C$8)/2+F310*(F$8+E$8)/2+H310*(H$8+G$8)/2+J310*(J$8+I$8)/2+L310*(L$8+K$8)/2+N310*(N$8+M$8)/2+P310*(P$8+O$8)/2+R310*(R$8+Q$8)/2+T310*(T$8+S$8)/2+V310*(V$8+U$8)/2+X310*(X$8+W$8)/2+Z310*(Z$8+Y$8)/2)/AD310)</f>
        <v/>
      </c>
      <c r="AC310" s="202">
        <f>SUM(C310,E310,G310,I310,K310,M310,O310,Q310,S310,U310,W310,Y310)</f>
        <v/>
      </c>
      <c r="AD310" s="203">
        <f>SUM(D310,F310,H310,J310,L310,N310,P310,R310,T310,V310,X310,Z310)</f>
        <v/>
      </c>
      <c r="AE310" s="47">
        <f>AC310+AD310</f>
        <v/>
      </c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8">
        <f>AO309+TIME(0,60*$AH$43/24,0)</f>
        <v/>
      </c>
      <c r="AP310" s="48">
        <f>AP309+TIME(0,60*$AH$43/24,0)</f>
        <v/>
      </c>
    </row>
    <row r="311" ht="15.75" customHeight="1">
      <c r="B311" s="41" t="inlineStr">
        <is>
          <t>20h - 21h</t>
        </is>
      </c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200">
        <f>IF(AC311=0,"",(C311*(C$8+D$8)/2+E311*(E$8+F$8)/2+G311*(G$8+H$8)/2+I311*(I$8+J$8)/2+K311*(K$8+L$8)/2+M311*(M$8+N$8)/2+O311*(O$8+P$8)/2+Q311*(Q$8+R$8)/2+S311*(S$8+T$8)/2+U311*(U$8+V$8)/2+W311*(W$8+X$8)/2+Y311*(Y$8+Z$8)/2)/AC311)</f>
        <v/>
      </c>
      <c r="AB311" s="201">
        <f>IF(AD311=0,"",(D311*(D$8+C$8)/2+F311*(F$8+E$8)/2+H311*(H$8+G$8)/2+J311*(J$8+I$8)/2+L311*(L$8+K$8)/2+N311*(N$8+M$8)/2+P311*(P$8+O$8)/2+R311*(R$8+Q$8)/2+T311*(T$8+S$8)/2+V311*(V$8+U$8)/2+X311*(X$8+W$8)/2+Z311*(Z$8+Y$8)/2)/AD311)</f>
        <v/>
      </c>
      <c r="AC311" s="202">
        <f>SUM(C311,E311,G311,I311,K311,M311,O311,Q311,S311,U311,W311,Y311)</f>
        <v/>
      </c>
      <c r="AD311" s="203">
        <f>SUM(D311,F311,H311,J311,L311,N311,P311,R311,T311,V311,X311,Z311)</f>
        <v/>
      </c>
      <c r="AE311" s="47">
        <f>AC311+AD311</f>
        <v/>
      </c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8">
        <f>AO310+TIME(0,60*$AH$43/24,0)</f>
        <v/>
      </c>
      <c r="AP311" s="48">
        <f>AP310+TIME(0,60*$AH$43/24,0)</f>
        <v/>
      </c>
    </row>
    <row r="312" ht="15.75" customHeight="1">
      <c r="B312" s="41" t="inlineStr">
        <is>
          <t>21h - 22h</t>
        </is>
      </c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200">
        <f>IF(AC312=0,"",(C312*(C$8+D$8)/2+E312*(E$8+F$8)/2+G312*(G$8+H$8)/2+I312*(I$8+J$8)/2+K312*(K$8+L$8)/2+M312*(M$8+N$8)/2+O312*(O$8+P$8)/2+Q312*(Q$8+R$8)/2+S312*(S$8+T$8)/2+U312*(U$8+V$8)/2+W312*(W$8+X$8)/2+Y312*(Y$8+Z$8)/2)/AC312)</f>
        <v/>
      </c>
      <c r="AB312" s="201">
        <f>IF(AD312=0,"",(D312*(D$8+C$8)/2+F312*(F$8+E$8)/2+H312*(H$8+G$8)/2+J312*(J$8+I$8)/2+L312*(L$8+K$8)/2+N312*(N$8+M$8)/2+P312*(P$8+O$8)/2+R312*(R$8+Q$8)/2+T312*(T$8+S$8)/2+V312*(V$8+U$8)/2+X312*(X$8+W$8)/2+Z312*(Z$8+Y$8)/2)/AD312)</f>
        <v/>
      </c>
      <c r="AC312" s="202">
        <f>SUM(C312,E312,G312,I312,K312,M312,O312,Q312,S312,U312,W312,Y312)</f>
        <v/>
      </c>
      <c r="AD312" s="203">
        <f>SUM(D312,F312,H312,J312,L312,N312,P312,R312,T312,V312,X312,Z312)</f>
        <v/>
      </c>
      <c r="AE312" s="47">
        <f>AC312+AD312</f>
        <v/>
      </c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8">
        <f>AO311+TIME(0,60*$AH$43/24,0)</f>
        <v/>
      </c>
      <c r="AP312" s="48">
        <f>AP311+TIME(0,60*$AH$43/24,0)</f>
        <v/>
      </c>
    </row>
    <row r="313" ht="15.75" customHeight="1">
      <c r="B313" s="41" t="inlineStr">
        <is>
          <t>22h - 23h</t>
        </is>
      </c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200">
        <f>IF(AC313=0,"",(C313*(C$8+D$8)/2+E313*(E$8+F$8)/2+G313*(G$8+H$8)/2+I313*(I$8+J$8)/2+K313*(K$8+L$8)/2+M313*(M$8+N$8)/2+O313*(O$8+P$8)/2+Q313*(Q$8+R$8)/2+S313*(S$8+T$8)/2+U313*(U$8+V$8)/2+W313*(W$8+X$8)/2+Y313*(Y$8+Z$8)/2)/AC313)</f>
        <v/>
      </c>
      <c r="AB313" s="201">
        <f>IF(AD313=0,"",(D313*(D$8+C$8)/2+F313*(F$8+E$8)/2+H313*(H$8+G$8)/2+J313*(J$8+I$8)/2+L313*(L$8+K$8)/2+N313*(N$8+M$8)/2+P313*(P$8+O$8)/2+R313*(R$8+Q$8)/2+T313*(T$8+S$8)/2+V313*(V$8+U$8)/2+X313*(X$8+W$8)/2+Z313*(Z$8+Y$8)/2)/AD313)</f>
        <v/>
      </c>
      <c r="AC313" s="202">
        <f>SUM(C313,E313,G313,I313,K313,M313,O313,Q313,S313,U313,W313,Y313)</f>
        <v/>
      </c>
      <c r="AD313" s="203">
        <f>SUM(D313,F313,H313,J313,L313,N313,P313,R313,T313,V313,X313,Z313)</f>
        <v/>
      </c>
      <c r="AE313" s="47">
        <f>AC313+AD313</f>
        <v/>
      </c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8">
        <f>AO312+TIME(0,60*$AH$43/24,0)</f>
        <v/>
      </c>
      <c r="AP313" s="48">
        <f>AP312+TIME(0,60*$AH$43/24,0)</f>
        <v/>
      </c>
    </row>
    <row r="314" ht="15.75" customHeight="1">
      <c r="B314" s="41" t="inlineStr">
        <is>
          <t>23h - 0h</t>
        </is>
      </c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200">
        <f>IF(AC314=0,"",(C314*(C$8+D$8)/2+E314*(E$8+F$8)/2+G314*(G$8+H$8)/2+I314*(I$8+J$8)/2+K314*(K$8+L$8)/2+M314*(M$8+N$8)/2+O314*(O$8+P$8)/2+Q314*(Q$8+R$8)/2+S314*(S$8+T$8)/2+U314*(U$8+V$8)/2+W314*(W$8+X$8)/2+Y314*(Y$8+Z$8)/2)/AC314)</f>
        <v/>
      </c>
      <c r="AB314" s="201">
        <f>IF(AD314=0,"",(D314*(D$8+C$8)/2+F314*(F$8+E$8)/2+H314*(H$8+G$8)/2+J314*(J$8+I$8)/2+L314*(L$8+K$8)/2+N314*(N$8+M$8)/2+P314*(P$8+O$8)/2+R314*(R$8+Q$8)/2+T314*(T$8+S$8)/2+V314*(V$8+U$8)/2+X314*(X$8+W$8)/2+Z314*(Z$8+Y$8)/2)/AD314)</f>
        <v/>
      </c>
      <c r="AC314" s="202">
        <f>SUM(C314,E314,G314,I314,K314,M314,O314,Q314,S314,U314,W314,Y314)</f>
        <v/>
      </c>
      <c r="AD314" s="203">
        <f>SUM(D314,F314,H314,J314,L314,N314,P314,R314,T314,V314,X314,Z314)</f>
        <v/>
      </c>
      <c r="AE314" s="47">
        <f>AC314+AD314</f>
        <v/>
      </c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8">
        <f>AO313+TIME(0,60*$AH$43/24,0)</f>
        <v/>
      </c>
      <c r="AP314" s="48">
        <f>AP313+TIME(0,60*$AH$43/24,0)</f>
        <v/>
      </c>
    </row>
    <row r="315" ht="15.75" customHeight="1">
      <c r="B315" s="49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200" t="n"/>
      <c r="AB315" s="204" t="n"/>
      <c r="AC315" s="200" t="n"/>
      <c r="AD315" s="205" t="n"/>
      <c r="AE315" s="52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8">
        <f>AO314+TIME(0,60*$AH$43/24,0)</f>
        <v/>
      </c>
      <c r="AP315" s="48">
        <f>AP314+TIME(0,60*$AH$43/24,0)</f>
        <v/>
      </c>
    </row>
    <row r="316" ht="15.75" customHeight="1">
      <c r="B316" s="53" t="inlineStr">
        <is>
          <t>TOTAL</t>
        </is>
      </c>
      <c r="C316" s="206">
        <f>SUM(C291:C314)</f>
        <v/>
      </c>
      <c r="D316" s="207">
        <f>SUM(D291:D314)</f>
        <v/>
      </c>
      <c r="E316" s="206">
        <f>SUM(E291:E314)</f>
        <v/>
      </c>
      <c r="F316" s="207">
        <f>SUM(F291:F314)</f>
        <v/>
      </c>
      <c r="G316" s="206">
        <f>SUM(G291:G314)</f>
        <v/>
      </c>
      <c r="H316" s="207">
        <f>SUM(H291:H314)</f>
        <v/>
      </c>
      <c r="I316" s="206">
        <f>SUM(I291:I314)</f>
        <v/>
      </c>
      <c r="J316" s="207">
        <f>SUM(J291:J314)</f>
        <v/>
      </c>
      <c r="K316" s="206">
        <f>SUM(K291:K314)</f>
        <v/>
      </c>
      <c r="L316" s="207">
        <f>SUM(L291:L314)</f>
        <v/>
      </c>
      <c r="M316" s="206">
        <f>SUM(M291:M314)</f>
        <v/>
      </c>
      <c r="N316" s="207">
        <f>SUM(N291:N314)</f>
        <v/>
      </c>
      <c r="O316" s="206">
        <f>SUM(O291:O314)</f>
        <v/>
      </c>
      <c r="P316" s="207">
        <f>SUM(P291:P314)</f>
        <v/>
      </c>
      <c r="Q316" s="206">
        <f>SUM(Q291:Q314)</f>
        <v/>
      </c>
      <c r="R316" s="207">
        <f>SUM(R291:R314)</f>
        <v/>
      </c>
      <c r="S316" s="206">
        <f>SUM(S291:S314)</f>
        <v/>
      </c>
      <c r="T316" s="207">
        <f>SUM(T291:T314)</f>
        <v/>
      </c>
      <c r="U316" s="206">
        <f>SUM(U291:U314)</f>
        <v/>
      </c>
      <c r="V316" s="207">
        <f>SUM(V291:V314)</f>
        <v/>
      </c>
      <c r="W316" s="206">
        <f>SUM(W291:W314)</f>
        <v/>
      </c>
      <c r="X316" s="207">
        <f>SUM(X291:X314)</f>
        <v/>
      </c>
      <c r="Y316" s="206">
        <f>SUM(Y291:Y314)</f>
        <v/>
      </c>
      <c r="Z316" s="207">
        <f>SUM(Z291:Z314)</f>
        <v/>
      </c>
      <c r="AA316" s="200">
        <f>IF(AC316=0,"",(C316*(C$8+D$8)/2+E316*(E$8+F$8)/2+G316*(G$8+H$8)/2+I316*(I$8+J$8)/2+K316*(K$8+L$8)/2+M316*(M$8+N$8)/2+O316*(O$8+P$8)/2+Q316*(Q$8+R$8)/2+S316*(S$8+T$8)/2+U316*(U$8+V$8)/2+W316*(W$8+X$8)/2+Y316*(Y$8+Z$8)/2)/AC316)</f>
        <v/>
      </c>
      <c r="AB316" s="201">
        <f>IF(AD316=0,"",(D316*(D$8+C$8)/2+F316*(F$8+E$8)/2+H316*(H$8+G$8)/2+J316*(J$8+I$8)/2+L316*(L$8+K$8)/2+N316*(N$8+M$8)/2+P316*(P$8+O$8)/2+R316*(R$8+Q$8)/2+T316*(T$8+S$8)/2+V316*(V$8+U$8)/2+X316*(X$8+W$8)/2+Z316*(Z$8+Y$8)/2)/AD316)</f>
        <v/>
      </c>
      <c r="AC316" s="202">
        <f>SUM(AC291:AC314)</f>
        <v/>
      </c>
      <c r="AD316" s="208">
        <f>SUM(AD291:AD314)</f>
        <v/>
      </c>
      <c r="AE316" s="57">
        <f>SUM(AE291:AE314)</f>
        <v/>
      </c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</row>
    <row r="317" ht="15.75" customHeight="1">
      <c r="B317" s="53" t="inlineStr">
        <is>
          <t>%</t>
        </is>
      </c>
      <c r="C317" s="209">
        <f>100*C316/$AE316</f>
        <v/>
      </c>
      <c r="D317" s="210">
        <f>100*D316/$AE316</f>
        <v/>
      </c>
      <c r="E317" s="209">
        <f>100*E316/$AE316</f>
        <v/>
      </c>
      <c r="F317" s="210">
        <f>100*F316/$AE316</f>
        <v/>
      </c>
      <c r="G317" s="209">
        <f>100*G316/$AE316</f>
        <v/>
      </c>
      <c r="H317" s="210">
        <f>100*H316/$AE316</f>
        <v/>
      </c>
      <c r="I317" s="209">
        <f>100*I316/$AE316</f>
        <v/>
      </c>
      <c r="J317" s="210">
        <f>100*J316/$AE316</f>
        <v/>
      </c>
      <c r="K317" s="209">
        <f>100*K316/$AE316</f>
        <v/>
      </c>
      <c r="L317" s="210">
        <f>100*L316/$AE316</f>
        <v/>
      </c>
      <c r="M317" s="209">
        <f>100*M316/$AE316</f>
        <v/>
      </c>
      <c r="N317" s="210">
        <f>100*N316/$AE316</f>
        <v/>
      </c>
      <c r="O317" s="209">
        <f>100*O316/$AE316</f>
        <v/>
      </c>
      <c r="P317" s="210">
        <f>100*P316/$AE316</f>
        <v/>
      </c>
      <c r="Q317" s="209">
        <f>100*Q316/$AE316</f>
        <v/>
      </c>
      <c r="R317" s="210">
        <f>100*R316/$AE316</f>
        <v/>
      </c>
      <c r="S317" s="209">
        <f>100*S316/$AE316</f>
        <v/>
      </c>
      <c r="T317" s="210">
        <f>100*T316/$AE316</f>
        <v/>
      </c>
      <c r="U317" s="209">
        <f>100*U316/$AE316</f>
        <v/>
      </c>
      <c r="V317" s="210">
        <f>100*V316/$AE316</f>
        <v/>
      </c>
      <c r="W317" s="209">
        <f>100*W316/$AE316</f>
        <v/>
      </c>
      <c r="X317" s="210">
        <f>100*X316/$AE316</f>
        <v/>
      </c>
      <c r="Y317" s="209">
        <f>100*Y316/$AE316</f>
        <v/>
      </c>
      <c r="Z317" s="210">
        <f>100*Z316/$AE316</f>
        <v/>
      </c>
      <c r="AA317" s="43" t="n"/>
      <c r="AB317" s="60" t="n"/>
      <c r="AC317" s="211">
        <f>AC316/AE316</f>
        <v/>
      </c>
      <c r="AD317" s="212">
        <f>AD316/AE316</f>
        <v/>
      </c>
      <c r="AE317" s="63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</row>
    <row r="318" hidden="1" ht="15.75" customFormat="1" customHeight="1" s="30">
      <c r="B318" s="64" t="inlineStr">
        <is>
          <t>% cumul VL</t>
        </is>
      </c>
      <c r="C318" s="3">
        <f>100*C316/$AC316</f>
        <v/>
      </c>
      <c r="D318" s="3" t="n"/>
      <c r="E318" s="3">
        <f>100*E316/$AC316+C318</f>
        <v/>
      </c>
      <c r="F318" s="3" t="n"/>
      <c r="G318" s="3">
        <f>100*G316/$AC316+E318</f>
        <v/>
      </c>
      <c r="H318" s="3" t="n"/>
      <c r="I318" s="3">
        <f>100*I316/$AC316+G318</f>
        <v/>
      </c>
      <c r="J318" s="3" t="n"/>
      <c r="K318" s="3">
        <f>100*K316/$AC316+I318</f>
        <v/>
      </c>
      <c r="L318" s="3" t="n"/>
      <c r="M318" s="3">
        <f>100*M316/$AC316+K318</f>
        <v/>
      </c>
      <c r="N318" s="3" t="n"/>
      <c r="O318" s="3">
        <f>100*O316/$AC316+M318</f>
        <v/>
      </c>
      <c r="P318" s="3" t="n"/>
      <c r="Q318" s="3">
        <f>100*Q316/$AC316+O318</f>
        <v/>
      </c>
      <c r="R318" s="3" t="n"/>
      <c r="S318" s="3">
        <f>100*S316/$AC316+Q318</f>
        <v/>
      </c>
      <c r="T318" s="3" t="n"/>
      <c r="U318" s="3">
        <f>100*U316/$AC316+S318</f>
        <v/>
      </c>
      <c r="V318" s="3" t="n"/>
      <c r="W318" s="3">
        <f>100*W316/$AC316+U318</f>
        <v/>
      </c>
      <c r="X318" s="3" t="n"/>
      <c r="Y318" s="3">
        <f>100*Y316/$AC316+W318</f>
        <v/>
      </c>
      <c r="Z318" s="3" t="n"/>
      <c r="AB318" s="65" t="n"/>
      <c r="AC318" s="65" t="n"/>
      <c r="AD318" s="65" t="n"/>
      <c r="AE318" s="65" t="n"/>
      <c r="AO318" s="3" t="n"/>
      <c r="AP318" s="66" t="n"/>
      <c r="AQ318" s="3" t="n"/>
      <c r="AS318" s="3" t="n"/>
    </row>
    <row r="319" hidden="1" ht="15.75" customFormat="1" customHeight="1" s="30">
      <c r="A319" s="30" t="inlineStr">
        <is>
          <t>% cumul PL</t>
        </is>
      </c>
      <c r="B319" s="31" t="n"/>
      <c r="D319" s="3">
        <f>100*D316/$AD316</f>
        <v/>
      </c>
      <c r="E319" s="3" t="n"/>
      <c r="F319" s="3">
        <f>100*F316/$AD316+D319</f>
        <v/>
      </c>
      <c r="G319" s="3" t="n"/>
      <c r="H319" s="3">
        <f>100*H316/$AD316+F319</f>
        <v/>
      </c>
      <c r="I319" s="3" t="n"/>
      <c r="J319" s="3">
        <f>100*J316/$AD316+H319</f>
        <v/>
      </c>
      <c r="K319" s="3" t="n"/>
      <c r="L319" s="3">
        <f>100*L316/$AD316+J319</f>
        <v/>
      </c>
      <c r="M319" s="3" t="n"/>
      <c r="N319" s="3">
        <f>100*N316/$AD316+L319</f>
        <v/>
      </c>
      <c r="O319" s="3" t="n"/>
      <c r="P319" s="3">
        <f>100*P316/$AD316+N319</f>
        <v/>
      </c>
      <c r="Q319" s="3" t="n"/>
      <c r="R319" s="3">
        <f>100*R316/$AD316+P319</f>
        <v/>
      </c>
      <c r="S319" s="3" t="n"/>
      <c r="T319" s="3">
        <f>100*T316/$AD316+R319</f>
        <v/>
      </c>
      <c r="U319" s="3" t="n"/>
      <c r="V319" s="3">
        <f>100*V316/$AD316+T319</f>
        <v/>
      </c>
      <c r="W319" s="3" t="n"/>
      <c r="X319" s="3">
        <f>100*X316/$AD316+V319</f>
        <v/>
      </c>
      <c r="Y319" s="3" t="n"/>
      <c r="Z319" s="3">
        <f>100*Z316/$AD316+X319</f>
        <v/>
      </c>
      <c r="AO319" s="3" t="n"/>
    </row>
    <row r="320" hidden="1" ht="15.75" customFormat="1" customHeight="1" s="30">
      <c r="B320" s="31" t="inlineStr">
        <is>
          <t>% cumul TV</t>
        </is>
      </c>
      <c r="C320" s="3">
        <f>(C318*$AC316+D319*$AD316)/$AE316</f>
        <v/>
      </c>
      <c r="D320" s="3" t="n"/>
      <c r="E320" s="3">
        <f>(E318*$AC316+F319*$AD316)/$AE316</f>
        <v/>
      </c>
      <c r="F320" s="3" t="n"/>
      <c r="G320" s="3">
        <f>(G318*$AC316+H319*$AD316)/$AE316</f>
        <v/>
      </c>
      <c r="H320" s="3" t="n"/>
      <c r="I320" s="3">
        <f>(I318*$AC316+J319*$AD316)/$AE316</f>
        <v/>
      </c>
      <c r="J320" s="3" t="n"/>
      <c r="K320" s="3">
        <f>(K318*$AC316+L319*$AD316)/$AE316</f>
        <v/>
      </c>
      <c r="L320" s="3" t="n"/>
      <c r="M320" s="3">
        <f>(M318*$AC316+N319*$AD316)/$AE316</f>
        <v/>
      </c>
      <c r="N320" s="3" t="n"/>
      <c r="O320" s="3">
        <f>(O318*$AC316+P319*$AD316)/$AE316</f>
        <v/>
      </c>
      <c r="P320" s="3" t="n"/>
      <c r="Q320" s="3">
        <f>(Q318*$AC316+R319*$AD316)/$AE316</f>
        <v/>
      </c>
      <c r="R320" s="3" t="n"/>
      <c r="S320" s="3">
        <f>(S318*$AC316+T319*$AD316)/$AE316</f>
        <v/>
      </c>
      <c r="T320" s="3" t="n"/>
      <c r="U320" s="3">
        <f>(U318*$AC316+V319*$AD316)/$AE316</f>
        <v/>
      </c>
      <c r="V320" s="3" t="n"/>
      <c r="W320" s="3">
        <f>(W318*$AC316+X319*$AD316)/$AE316</f>
        <v/>
      </c>
      <c r="X320" s="3" t="n"/>
      <c r="Y320" s="3">
        <f>(Y318*$AC316+Z319*$AD316)/$AE316</f>
        <v/>
      </c>
      <c r="Z320" s="3" t="n"/>
      <c r="AO320" s="3" t="n"/>
    </row>
    <row r="321" ht="15.75" customHeight="1">
      <c r="B321" s="68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</row>
    <row r="322" ht="15.75" customHeight="1">
      <c r="B322" s="69" t="inlineStr">
        <is>
          <t>CLASSIFICATION DES VITESSES PRATIQUEES</t>
        </is>
      </c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1" t="n"/>
      <c r="AA322" s="452" t="inlineStr">
        <is>
          <t>RECAPITULATIF</t>
        </is>
      </c>
      <c r="AB322" s="446" t="n"/>
      <c r="AC322" s="446" t="n"/>
      <c r="AD322" s="446" t="n"/>
      <c r="AE322" s="446" t="n"/>
      <c r="AF322" s="446" t="n"/>
      <c r="AG322" s="446" t="n"/>
      <c r="AH322" s="446" t="n"/>
      <c r="AI322" s="446" t="n"/>
      <c r="AJ322" s="446" t="n"/>
      <c r="AK322" s="446" t="n"/>
      <c r="AL322" s="446" t="n"/>
      <c r="AM322" s="449" t="n"/>
      <c r="AN322" s="72" t="n"/>
    </row>
    <row r="323" ht="15.75" customHeight="1">
      <c r="B323" s="73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74" t="inlineStr">
        <is>
          <t>Vitesse limite =</t>
        </is>
      </c>
      <c r="AD323" s="74" t="inlineStr">
        <is>
          <t>Vitesse limite =</t>
        </is>
      </c>
      <c r="AE323" s="501" t="inlineStr">
        <is>
          <t>km/h</t>
        </is>
      </c>
      <c r="AF323" s="40" t="inlineStr">
        <is>
          <t>{{VMAX}}</t>
        </is>
      </c>
      <c r="AG323" s="74" t="inlineStr">
        <is>
          <t>Page =</t>
        </is>
      </c>
      <c r="AH323" s="74" t="n">
        <v>24</v>
      </c>
      <c r="AI323" s="501" t="inlineStr">
        <is>
          <t>h</t>
        </is>
      </c>
      <c r="AL323" s="40" t="n"/>
      <c r="AM323" s="40" t="n"/>
      <c r="AN323" s="40" t="n"/>
    </row>
    <row r="324" ht="15.75" customHeight="1">
      <c r="B324" s="73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51" t="inlineStr">
        <is>
          <t>Véhicules</t>
        </is>
      </c>
      <c r="AB324" s="427" t="n"/>
      <c r="AC324" s="428" t="n"/>
      <c r="AD324" s="448" t="inlineStr">
        <is>
          <t>Débits</t>
        </is>
      </c>
      <c r="AE324" s="449" t="n"/>
      <c r="AF324" s="448" t="inlineStr">
        <is>
          <t>Vitesses</t>
        </is>
      </c>
      <c r="AG324" s="446" t="n"/>
      <c r="AH324" s="446" t="n"/>
      <c r="AI324" s="446" t="n"/>
      <c r="AJ324" s="449" t="n"/>
      <c r="AK324" s="448" t="inlineStr">
        <is>
          <t>Périodes</t>
        </is>
      </c>
      <c r="AL324" s="446" t="n"/>
      <c r="AM324" s="449" t="n"/>
      <c r="AN324" s="533" t="n"/>
    </row>
    <row r="325" ht="15.75" customHeight="1">
      <c r="B325" s="77" t="n"/>
      <c r="C325" s="78" t="n"/>
      <c r="D325" s="78" t="n"/>
      <c r="E325" s="78" t="n"/>
      <c r="F325" s="78" t="n"/>
      <c r="G325" s="78" t="n"/>
      <c r="H325" s="78" t="n"/>
      <c r="I325" s="78" t="n"/>
      <c r="J325" s="78" t="n"/>
      <c r="K325" s="78" t="n"/>
      <c r="L325" s="78" t="n"/>
      <c r="M325" s="78" t="n"/>
      <c r="N325" s="78" t="n"/>
      <c r="O325" s="78" t="n"/>
      <c r="P325" s="78" t="n"/>
      <c r="Q325" s="78" t="n"/>
      <c r="R325" s="78" t="n"/>
      <c r="S325" s="78" t="n"/>
      <c r="T325" s="78" t="n"/>
      <c r="U325" s="78" t="n"/>
      <c r="V325" s="78" t="n"/>
      <c r="W325" s="78" t="n"/>
      <c r="X325" s="78" t="n"/>
      <c r="Y325" s="78" t="n"/>
      <c r="Z325" s="78" t="n"/>
      <c r="AA325" s="434" t="n"/>
      <c r="AB325" s="435" t="n"/>
      <c r="AC325" s="436" t="n"/>
      <c r="AD325" s="79" t="inlineStr">
        <is>
          <t>Total</t>
        </is>
      </c>
      <c r="AE325" s="80" t="inlineStr">
        <is>
          <t>TMH</t>
        </is>
      </c>
      <c r="AF325" s="81" t="inlineStr">
        <is>
          <t>Vmoy</t>
        </is>
      </c>
      <c r="AG325" s="82" t="inlineStr">
        <is>
          <t>V15</t>
        </is>
      </c>
      <c r="AH325" s="83" t="inlineStr">
        <is>
          <t>V50</t>
        </is>
      </c>
      <c r="AI325" s="472" t="inlineStr">
        <is>
          <t>V85</t>
        </is>
      </c>
      <c r="AJ325" s="79" t="inlineStr">
        <is>
          <t>Infrac.</t>
        </is>
      </c>
      <c r="AK325" s="85" t="n">
        <v>1</v>
      </c>
      <c r="AL325" s="85" t="n">
        <v>2</v>
      </c>
      <c r="AM325" s="86" t="n">
        <v>3</v>
      </c>
      <c r="AN325" s="87" t="n"/>
    </row>
    <row r="326" ht="15.75" customHeight="1">
      <c r="B326" s="77" t="n"/>
      <c r="C326" s="78" t="n"/>
      <c r="D326" s="78" t="n"/>
      <c r="E326" s="78" t="n"/>
      <c r="F326" s="78" t="n"/>
      <c r="G326" s="78" t="n"/>
      <c r="H326" s="78" t="n"/>
      <c r="I326" s="78" t="n"/>
      <c r="J326" s="78" t="n"/>
      <c r="K326" s="78" t="n"/>
      <c r="L326" s="78" t="n"/>
      <c r="M326" s="78" t="n"/>
      <c r="N326" s="78" t="n"/>
      <c r="O326" s="78" t="n"/>
      <c r="P326" s="78" t="n"/>
      <c r="Q326" s="78" t="n"/>
      <c r="R326" s="78" t="n"/>
      <c r="S326" s="78" t="n"/>
      <c r="T326" s="78" t="n"/>
      <c r="U326" s="78" t="n"/>
      <c r="V326" s="78" t="n"/>
      <c r="W326" s="78" t="n"/>
      <c r="X326" s="78" t="n"/>
      <c r="Y326" s="78" t="n"/>
      <c r="Z326" s="78" t="n"/>
      <c r="AA326" s="426" t="inlineStr">
        <is>
          <t>Tout véhicule (TV)</t>
        </is>
      </c>
      <c r="AB326" s="427" t="n"/>
      <c r="AC326" s="428" t="n"/>
      <c r="AD326" s="88" t="n"/>
      <c r="AE326" s="89" t="n"/>
      <c r="AF326" s="481" t="n"/>
      <c r="AG326" s="91" t="n"/>
      <c r="AH326" s="92" t="n"/>
      <c r="AI326" s="513" t="n"/>
      <c r="AJ326" s="94" t="n"/>
      <c r="AK326" s="32" t="n"/>
      <c r="AL326" s="32" t="n"/>
      <c r="AM326" s="95" t="n"/>
    </row>
    <row r="327" ht="15.75" customFormat="1" customHeight="1" s="96">
      <c r="B327" s="97" t="n"/>
      <c r="C327" s="98" t="n"/>
      <c r="D327" s="98" t="n"/>
      <c r="E327" s="98" t="n"/>
      <c r="F327" s="98" t="n"/>
      <c r="G327" s="98" t="n"/>
      <c r="H327" s="98" t="n"/>
      <c r="I327" s="98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9" t="n"/>
      <c r="AB327" s="100" t="n"/>
      <c r="AC327" s="101" t="n"/>
      <c r="AD327" s="371" t="n"/>
      <c r="AE327" s="102" t="n"/>
      <c r="AF327" s="103" t="n"/>
      <c r="AG327" s="104" t="n"/>
      <c r="AH327" s="105" t="n"/>
      <c r="AI327" s="106" t="n"/>
      <c r="AJ327" s="376" t="n"/>
      <c r="AK327" s="385" t="n"/>
      <c r="AL327" s="386" t="n"/>
      <c r="AM327" s="387" t="n"/>
      <c r="AO327" s="107" t="n"/>
      <c r="AP327" s="108" t="n"/>
      <c r="AQ327" s="108" t="n"/>
      <c r="AR327" s="108" t="n"/>
      <c r="AS327" s="108" t="n"/>
    </row>
    <row r="328" ht="15.75" customHeight="1">
      <c r="B328" s="77" t="n"/>
      <c r="C328" s="78" t="n"/>
      <c r="D328" s="78" t="n"/>
      <c r="E328" s="78" t="n"/>
      <c r="F328" s="78" t="n"/>
      <c r="G328" s="78" t="n"/>
      <c r="H328" s="78" t="n"/>
      <c r="I328" s="78" t="n"/>
      <c r="J328" s="78" t="n"/>
      <c r="K328" s="78" t="n"/>
      <c r="L328" s="78" t="n"/>
      <c r="M328" s="78" t="n"/>
      <c r="N328" s="78" t="n"/>
      <c r="O328" s="78" t="n"/>
      <c r="P328" s="78" t="n"/>
      <c r="Q328" s="78" t="n"/>
      <c r="R328" s="78" t="n"/>
      <c r="S328" s="78" t="n"/>
      <c r="T328" s="78" t="n"/>
      <c r="U328" s="78" t="n"/>
      <c r="V328" s="78" t="n"/>
      <c r="W328" s="78" t="n"/>
      <c r="X328" s="78" t="n"/>
      <c r="Y328" s="78" t="n"/>
      <c r="Z328" s="78" t="n"/>
      <c r="AA328" s="437" t="inlineStr">
        <is>
          <t>Véhicules légers (VL)</t>
        </is>
      </c>
      <c r="AB328" s="427" t="n"/>
      <c r="AC328" s="428" t="n"/>
      <c r="AD328" s="213" t="n"/>
      <c r="AE328" s="214" t="n"/>
      <c r="AF328" s="215" t="n"/>
      <c r="AG328" s="216" t="n"/>
      <c r="AH328" s="217" t="n"/>
      <c r="AI328" s="218" t="n"/>
      <c r="AJ328" s="219" t="n"/>
      <c r="AK328" s="220" t="n"/>
      <c r="AL328" s="220" t="n"/>
      <c r="AM328" s="221" t="n"/>
    </row>
    <row r="329" ht="15.75" customFormat="1" customHeight="1" s="96">
      <c r="B329" s="97" t="n"/>
      <c r="C329" s="98" t="n"/>
      <c r="D329" s="98" t="n"/>
      <c r="E329" s="98" t="n"/>
      <c r="F329" s="98" t="n"/>
      <c r="G329" s="98" t="n"/>
      <c r="H329" s="98" t="n"/>
      <c r="I329" s="98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222" t="n"/>
      <c r="AB329" s="223" t="n"/>
      <c r="AC329" s="224" t="n"/>
      <c r="AD329" s="381" t="n"/>
      <c r="AE329" s="225" t="n"/>
      <c r="AF329" s="420" t="n"/>
      <c r="AG329" s="104" t="n"/>
      <c r="AH329" s="105" t="n"/>
      <c r="AI329" s="106" t="n"/>
      <c r="AJ329" s="384" t="n"/>
      <c r="AK329" s="402" t="n"/>
      <c r="AL329" s="401" t="n"/>
      <c r="AM329" s="400" t="n"/>
      <c r="AO329" s="107" t="n"/>
      <c r="AP329" s="108" t="n"/>
      <c r="AQ329" s="108" t="n"/>
      <c r="AR329" s="108" t="n"/>
      <c r="AS329" s="108" t="n"/>
    </row>
    <row r="330" ht="15.75" customHeight="1">
      <c r="B330" s="77" t="n"/>
      <c r="C330" s="78" t="n"/>
      <c r="D330" s="78" t="n"/>
      <c r="E330" s="78" t="n"/>
      <c r="F330" s="78" t="n"/>
      <c r="G330" s="78" t="n"/>
      <c r="H330" s="78" t="n"/>
      <c r="I330" s="78" t="n"/>
      <c r="J330" s="78" t="n"/>
      <c r="K330" s="78" t="n"/>
      <c r="L330" s="78" t="n"/>
      <c r="M330" s="78" t="n"/>
      <c r="N330" s="78" t="n"/>
      <c r="O330" s="78" t="n"/>
      <c r="P330" s="78" t="n"/>
      <c r="Q330" s="78" t="n"/>
      <c r="R330" s="78" t="n"/>
      <c r="S330" s="78" t="n"/>
      <c r="T330" s="78" t="n"/>
      <c r="U330" s="78" t="n"/>
      <c r="V330" s="78" t="n"/>
      <c r="W330" s="78" t="n"/>
      <c r="X330" s="78" t="n"/>
      <c r="Y330" s="78" t="n"/>
      <c r="Z330" s="78" t="n"/>
      <c r="AA330" s="429" t="inlineStr">
        <is>
          <t>Poids lourds (PL)</t>
        </is>
      </c>
      <c r="AB330" s="427" t="n"/>
      <c r="AC330" s="428" t="n"/>
      <c r="AD330" s="226" t="n"/>
      <c r="AE330" s="227" t="n"/>
      <c r="AF330" s="228" t="n"/>
      <c r="AG330" s="229" t="n"/>
      <c r="AH330" s="230" t="n"/>
      <c r="AI330" s="231" t="n"/>
      <c r="AJ330" s="232" t="n"/>
      <c r="AK330" s="233" t="n"/>
      <c r="AL330" s="233" t="n"/>
      <c r="AM330" s="234" t="n"/>
    </row>
    <row r="331" ht="15.75" customFormat="1" customHeight="1" s="96">
      <c r="B331" s="97" t="n"/>
      <c r="C331" s="98" t="n"/>
      <c r="D331" s="98" t="n"/>
      <c r="E331" s="98" t="n"/>
      <c r="F331" s="98" t="n"/>
      <c r="G331" s="98" t="n"/>
      <c r="H331" s="98" t="n"/>
      <c r="I331" s="98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235" t="n"/>
      <c r="AB331" s="236" t="n"/>
      <c r="AC331" s="237" t="n"/>
      <c r="AD331" s="382">
        <f>AD317</f>
        <v/>
      </c>
      <c r="AE331" s="238" t="n"/>
      <c r="AF331" s="421" t="inlineStr">
        <is>
          <t>km/h</t>
        </is>
      </c>
      <c r="AG331" s="138">
        <f>SUMPRODUCT(MATCH(1,--($C319:$Z319&gt;15),0))</f>
        <v/>
      </c>
      <c r="AH331" s="197">
        <f>SUMPRODUCT(MATCH(1,--($C319:$Z319&gt;50),0))</f>
        <v/>
      </c>
      <c r="AI331" s="198">
        <f>SUMPRODUCT(MATCH(1,--($C319:$Z319&gt;85),0))</f>
        <v/>
      </c>
      <c r="AJ331" s="383">
        <f>AJ330/AD330</f>
        <v/>
      </c>
      <c r="AK331" s="403">
        <f>AK330/$AD330</f>
        <v/>
      </c>
      <c r="AL331" s="405">
        <f>AL330/$AD330</f>
        <v/>
      </c>
      <c r="AM331" s="404">
        <f>AM330/$AD330</f>
        <v/>
      </c>
      <c r="AO331" s="107" t="n"/>
      <c r="AP331" s="108" t="n"/>
      <c r="AQ331" s="108" t="n"/>
      <c r="AR331" s="108" t="n"/>
      <c r="AS331" s="108" t="n"/>
    </row>
    <row r="332" ht="15.75" customHeight="1">
      <c r="B332" s="77" t="n"/>
      <c r="C332" s="78" t="n"/>
      <c r="D332" s="78" t="n"/>
      <c r="E332" s="78" t="n"/>
      <c r="F332" s="78" t="n"/>
      <c r="G332" s="78" t="n"/>
      <c r="H332" s="78" t="n"/>
      <c r="I332" s="78" t="n"/>
      <c r="J332" s="78" t="n"/>
      <c r="K332" s="78" t="n"/>
      <c r="L332" s="78" t="n"/>
      <c r="M332" s="78" t="n"/>
      <c r="N332" s="78" t="n"/>
      <c r="O332" s="78" t="n"/>
      <c r="P332" s="78" t="n"/>
      <c r="Q332" s="78" t="n"/>
      <c r="R332" s="78" t="n"/>
      <c r="S332" s="78" t="n"/>
      <c r="T332" s="78" t="n"/>
      <c r="U332" s="78" t="n"/>
      <c r="V332" s="78" t="n"/>
      <c r="W332" s="78" t="n"/>
      <c r="X332" s="78" t="n"/>
      <c r="Y332" s="78" t="n"/>
      <c r="Z332" s="78" t="n"/>
      <c r="AB332" s="141" t="n"/>
      <c r="AC332" s="141" t="n"/>
      <c r="AD332" s="142" t="n"/>
      <c r="AE332" s="143" t="n"/>
      <c r="AF332" s="143" t="n"/>
      <c r="AG332" s="143" t="n"/>
      <c r="AH332" s="143" t="n"/>
      <c r="AI332" s="438" t="inlineStr">
        <is>
          <t>Période 1:</t>
        </is>
      </c>
      <c r="AK332" s="316" t="inlineStr">
        <is>
          <t>{{P1_START}}</t>
        </is>
      </c>
      <c r="AL332" s="425" t="inlineStr">
        <is>
          <t>à</t>
        </is>
      </c>
      <c r="AM332" s="316" t="inlineStr">
        <is>
          <t>{{P1_END}}</t>
        </is>
      </c>
      <c r="AN332" s="144" t="n"/>
    </row>
    <row r="333" ht="15.75" customHeight="1">
      <c r="B333" s="77" t="n"/>
      <c r="C333" s="78" t="n"/>
      <c r="D333" s="78" t="n"/>
      <c r="E333" s="78" t="n"/>
      <c r="F333" s="78" t="n"/>
      <c r="G333" s="78" t="n"/>
      <c r="H333" s="78" t="n"/>
      <c r="I333" s="78" t="n"/>
      <c r="J333" s="78" t="n"/>
      <c r="K333" s="78" t="n"/>
      <c r="L333" s="78" t="n"/>
      <c r="M333" s="78" t="n"/>
      <c r="N333" s="78" t="n"/>
      <c r="O333" s="78" t="n"/>
      <c r="P333" s="78" t="n"/>
      <c r="Q333" s="78" t="n"/>
      <c r="R333" s="78" t="n"/>
      <c r="S333" s="78" t="n"/>
      <c r="T333" s="78" t="n"/>
      <c r="U333" s="78" t="n"/>
      <c r="V333" s="78" t="n"/>
      <c r="W333" s="78" t="n"/>
      <c r="X333" s="78" t="n"/>
      <c r="Y333" s="78" t="n"/>
      <c r="Z333" s="78" t="n"/>
      <c r="AB333" s="145" t="n"/>
      <c r="AC333" s="145" t="n"/>
      <c r="AD333" s="146" t="n"/>
      <c r="AE333" s="147" t="n"/>
      <c r="AF333" s="147" t="n"/>
      <c r="AG333" s="147" t="n"/>
      <c r="AH333" s="147" t="n"/>
      <c r="AI333" s="438" t="inlineStr">
        <is>
          <t>Période 2:</t>
        </is>
      </c>
      <c r="AK333" s="316" t="inlineStr">
        <is>
          <t>{{P2_START}}</t>
        </is>
      </c>
      <c r="AL333" s="425" t="inlineStr">
        <is>
          <t>à</t>
        </is>
      </c>
      <c r="AM333" s="316" t="inlineStr">
        <is>
          <t>{{P2_END}}</t>
        </is>
      </c>
      <c r="AN333" s="144" t="n"/>
    </row>
    <row r="334" ht="15.75" customHeight="1">
      <c r="B334" s="77" t="n"/>
      <c r="C334" s="78" t="n"/>
      <c r="D334" s="78" t="n"/>
      <c r="E334" s="78" t="n"/>
      <c r="F334" s="78" t="n"/>
      <c r="G334" s="78" t="n"/>
      <c r="H334" s="78" t="n"/>
      <c r="I334" s="78" t="n"/>
      <c r="J334" s="78" t="n"/>
      <c r="K334" s="78" t="n"/>
      <c r="L334" s="78" t="n"/>
      <c r="M334" s="78" t="n"/>
      <c r="N334" s="78" t="n"/>
      <c r="O334" s="78" t="n"/>
      <c r="P334" s="78" t="n"/>
      <c r="Q334" s="78" t="n"/>
      <c r="R334" s="78" t="n"/>
      <c r="S334" s="78" t="n"/>
      <c r="T334" s="78" t="n"/>
      <c r="U334" s="78" t="n"/>
      <c r="V334" s="78" t="n"/>
      <c r="W334" s="78" t="n"/>
      <c r="X334" s="78" t="n"/>
      <c r="Y334" s="78" t="n"/>
      <c r="Z334" s="78" t="n"/>
      <c r="AB334" s="148" t="n"/>
      <c r="AC334" s="148" t="n"/>
      <c r="AD334" s="146" t="n"/>
      <c r="AE334" s="147" t="n"/>
      <c r="AF334" s="147" t="n"/>
      <c r="AG334" s="147" t="n"/>
      <c r="AH334" s="147" t="n"/>
      <c r="AI334" s="438" t="inlineStr">
        <is>
          <t>Période 3:</t>
        </is>
      </c>
      <c r="AK334" s="316" t="inlineStr">
        <is>
          <t>{{P3_START}}</t>
        </is>
      </c>
      <c r="AL334" s="425" t="inlineStr">
        <is>
          <t>à</t>
        </is>
      </c>
      <c r="AM334" s="316" t="inlineStr">
        <is>
          <t>{{P3_END}}</t>
        </is>
      </c>
      <c r="AN334" s="144" t="n"/>
    </row>
    <row r="335" ht="15.75" customHeight="1">
      <c r="B335" s="77" t="n"/>
      <c r="C335" s="78" t="n"/>
      <c r="D335" s="78" t="n"/>
      <c r="E335" s="78" t="n"/>
      <c r="F335" s="78" t="n"/>
      <c r="G335" s="78" t="n"/>
      <c r="H335" s="78" t="n"/>
      <c r="I335" s="78" t="n"/>
      <c r="J335" s="78" t="n"/>
      <c r="K335" s="78" t="n"/>
      <c r="L335" s="78" t="n"/>
      <c r="M335" s="78" t="n"/>
      <c r="N335" s="78" t="n"/>
      <c r="O335" s="78" t="n"/>
      <c r="P335" s="78" t="n"/>
      <c r="Q335" s="78" t="n"/>
      <c r="R335" s="78" t="n"/>
      <c r="S335" s="78" t="n"/>
      <c r="T335" s="78" t="n"/>
      <c r="U335" s="78" t="n"/>
      <c r="V335" s="78" t="n"/>
      <c r="W335" s="78" t="n"/>
      <c r="X335" s="78" t="n"/>
      <c r="Y335" s="78" t="n"/>
      <c r="Z335" s="78" t="n"/>
      <c r="AB335" s="149" t="n"/>
      <c r="AC335" s="74" t="n"/>
      <c r="AD335" s="150" t="n"/>
      <c r="AE335" s="150" t="n"/>
      <c r="AF335" s="149" t="n"/>
      <c r="AG335" s="150" t="n"/>
      <c r="AH335" s="150" t="n"/>
      <c r="AI335" s="151" t="n"/>
      <c r="AJ335" s="151" t="n"/>
      <c r="AK335" s="151" t="n"/>
      <c r="AL335" s="151" t="n"/>
      <c r="AM335" s="151" t="n"/>
      <c r="AN335" s="151" t="n"/>
    </row>
    <row r="336" ht="15.75" customHeight="1">
      <c r="B336" s="77" t="n"/>
      <c r="C336" s="78" t="n"/>
      <c r="D336" s="78" t="n"/>
      <c r="E336" s="78" t="n"/>
      <c r="F336" s="78" t="n"/>
      <c r="G336" s="78" t="n"/>
      <c r="H336" s="78" t="n"/>
      <c r="I336" s="78" t="n"/>
      <c r="J336" s="78" t="n"/>
      <c r="K336" s="78" t="n"/>
      <c r="L336" s="78" t="n"/>
      <c r="M336" s="78" t="n"/>
      <c r="N336" s="78" t="n"/>
      <c r="O336" s="78" t="n"/>
      <c r="P336" s="78" t="n"/>
      <c r="Q336" s="78" t="n"/>
      <c r="R336" s="78" t="n"/>
      <c r="S336" s="78" t="n"/>
      <c r="T336" s="78" t="n"/>
      <c r="U336" s="78" t="n"/>
      <c r="V336" s="78" t="n"/>
      <c r="W336" s="78" t="n"/>
      <c r="X336" s="78" t="n"/>
      <c r="Y336" s="78" t="n"/>
      <c r="Z336" s="78" t="n"/>
      <c r="AA336" s="40" t="n"/>
      <c r="AB336" s="40" t="n"/>
      <c r="AC336" s="40" t="n"/>
      <c r="AD336" s="40" t="n"/>
      <c r="AE336" s="40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</row>
    <row r="337" ht="15.75" customHeight="1"/>
    <row r="338" ht="15.75" customHeight="1">
      <c r="B338" s="5" t="n"/>
      <c r="C338" s="6" t="n"/>
      <c r="D338" s="6" t="n"/>
      <c r="E338" s="6" t="n"/>
      <c r="F338" s="7" t="n"/>
      <c r="G338" s="445" t="inlineStr">
        <is>
          <t>MOYENNE DE LA PERIODE DE RELEVE</t>
        </is>
      </c>
      <c r="H338" s="446" t="n"/>
      <c r="I338" s="446" t="n"/>
      <c r="J338" s="446" t="n"/>
      <c r="K338" s="446" t="n"/>
      <c r="L338" s="446" t="n"/>
      <c r="M338" s="446" t="n"/>
      <c r="N338" s="446" t="n"/>
      <c r="O338" s="446" t="n"/>
      <c r="P338" s="446" t="n"/>
      <c r="Q338" s="446" t="n"/>
      <c r="R338" s="446" t="n"/>
      <c r="S338" s="446" t="n"/>
      <c r="T338" s="446" t="n"/>
      <c r="U338" s="446" t="n"/>
      <c r="V338" s="446" t="n"/>
      <c r="W338" s="446" t="n"/>
      <c r="X338" s="446" t="n"/>
      <c r="Y338" s="446" t="n"/>
      <c r="Z338" s="446" t="n"/>
      <c r="AA338" s="446" t="n"/>
      <c r="AB338" s="446" t="n"/>
      <c r="AC338" s="446" t="n"/>
      <c r="AD338" s="446" t="n"/>
      <c r="AE338" s="446" t="n"/>
      <c r="AF338" s="446" t="n"/>
      <c r="AG338" s="8" t="n"/>
      <c r="AH338" s="8" t="n"/>
      <c r="AI338" s="8" t="n"/>
      <c r="AJ338" s="8" t="n"/>
      <c r="AK338" s="8" t="n"/>
      <c r="AL338" s="8" t="n"/>
      <c r="AM338" s="9" t="n"/>
      <c r="AN338" s="10" t="n"/>
    </row>
    <row r="339" ht="15.75" customHeight="1">
      <c r="B339" s="11" t="n"/>
      <c r="C339" s="12" t="n"/>
      <c r="D339" s="12" t="n"/>
      <c r="E339" s="12" t="n"/>
      <c r="F339" s="13" t="n"/>
      <c r="G339" s="430" t="inlineStr">
        <is>
          <t>SENS2</t>
        </is>
      </c>
      <c r="H339" s="427" t="n"/>
      <c r="I339" s="427" t="n"/>
      <c r="J339" s="428" t="n"/>
      <c r="K339" s="444" t="inlineStr">
        <is>
          <t>Sens</t>
        </is>
      </c>
      <c r="L339" s="440" t="n">
        <v>2</v>
      </c>
      <c r="M339" s="447" t="inlineStr">
        <is>
          <t>Voie</t>
        </is>
      </c>
      <c r="N339" s="440" t="n">
        <v>1</v>
      </c>
      <c r="O339" s="14" t="n"/>
      <c r="P339" s="15" t="n"/>
      <c r="Q339" s="441" t="inlineStr">
        <is>
          <t>{{SECT_INFO}}</t>
        </is>
      </c>
      <c r="R339" s="427" t="n"/>
      <c r="S339" s="427" t="n"/>
      <c r="T339" s="427" t="n"/>
      <c r="U339" s="427" t="n"/>
      <c r="V339" s="427" t="n"/>
      <c r="W339" s="427" t="n"/>
      <c r="X339" s="427" t="n"/>
      <c r="Y339" s="428" t="n"/>
      <c r="Z339" s="441" t="inlineStr">
        <is>
          <t>{{SURVEY_PERIOD}}</t>
        </is>
      </c>
      <c r="AA339" s="427" t="n"/>
      <c r="AB339" s="427" t="n"/>
      <c r="AC339" s="427" t="n"/>
      <c r="AD339" s="427" t="n"/>
      <c r="AE339" s="427" t="n"/>
      <c r="AF339" s="428" t="n"/>
      <c r="AG339" s="441" t="inlineStr">
        <is>
          <t>Mode 4 / Seq = 60mn</t>
        </is>
      </c>
      <c r="AH339" s="427" t="n"/>
      <c r="AI339" s="427" t="n"/>
      <c r="AJ339" s="427" t="n"/>
      <c r="AK339" s="427" t="n"/>
      <c r="AL339" s="427" t="n"/>
      <c r="AM339" s="428" t="n"/>
      <c r="AN339" s="16" t="n"/>
    </row>
    <row r="340" ht="15.75" customHeight="1">
      <c r="B340" s="11" t="n"/>
      <c r="C340" s="12" t="n"/>
      <c r="D340" s="12" t="n"/>
      <c r="E340" s="12" t="n"/>
      <c r="F340" s="13" t="n"/>
      <c r="G340" s="431" t="n"/>
      <c r="J340" s="433" t="n"/>
      <c r="K340" s="434" t="n"/>
      <c r="L340" s="435" t="n"/>
      <c r="M340" s="435" t="n"/>
      <c r="N340" s="435" t="n"/>
      <c r="O340" s="17" t="n"/>
      <c r="P340" s="18" t="n"/>
      <c r="Q340" s="434" t="n"/>
      <c r="R340" s="435" t="n"/>
      <c r="S340" s="435" t="n"/>
      <c r="T340" s="435" t="n"/>
      <c r="U340" s="435" t="n"/>
      <c r="V340" s="435" t="n"/>
      <c r="W340" s="435" t="n"/>
      <c r="X340" s="435" t="n"/>
      <c r="Y340" s="436" t="n"/>
      <c r="Z340" s="434" t="n"/>
      <c r="AA340" s="435" t="n"/>
      <c r="AB340" s="435" t="n"/>
      <c r="AC340" s="435" t="n"/>
      <c r="AD340" s="435" t="n"/>
      <c r="AE340" s="435" t="n"/>
      <c r="AF340" s="436" t="n"/>
      <c r="AG340" s="434" t="n"/>
      <c r="AH340" s="435" t="n"/>
      <c r="AI340" s="435" t="n"/>
      <c r="AJ340" s="435" t="n"/>
      <c r="AK340" s="435" t="n"/>
      <c r="AL340" s="435" t="n"/>
      <c r="AM340" s="436" t="n"/>
      <c r="AN340" s="16" t="n"/>
    </row>
    <row r="341" ht="15.75" customHeight="1">
      <c r="B341" s="11" t="n"/>
      <c r="C341" s="12" t="n"/>
      <c r="D341" s="12" t="n"/>
      <c r="E341" s="12" t="n"/>
      <c r="F341" s="13" t="n"/>
      <c r="G341" s="431" t="n"/>
      <c r="J341" s="433" t="n"/>
      <c r="K341" s="443" t="inlineStr">
        <is>
          <t>{{LOCATION}}</t>
        </is>
      </c>
      <c r="L341" s="427" t="n"/>
      <c r="M341" s="427" t="n"/>
      <c r="N341" s="427" t="n"/>
      <c r="O341" s="427" t="n"/>
      <c r="P341" s="427" t="n"/>
      <c r="Q341" s="427" t="n"/>
      <c r="R341" s="427" t="n"/>
      <c r="S341" s="427" t="n"/>
      <c r="T341" s="427" t="n"/>
      <c r="U341" s="427" t="n"/>
      <c r="V341" s="427" t="n"/>
      <c r="W341" s="427" t="n"/>
      <c r="X341" s="427" t="n"/>
      <c r="Y341" s="427" t="n"/>
      <c r="Z341" s="427" t="n"/>
      <c r="AA341" s="427" t="n"/>
      <c r="AB341" s="427" t="n"/>
      <c r="AC341" s="427" t="n"/>
      <c r="AD341" s="427" t="n"/>
      <c r="AE341" s="427" t="n"/>
      <c r="AF341" s="427" t="n"/>
      <c r="AG341" s="427" t="n"/>
      <c r="AH341" s="427" t="n"/>
      <c r="AI341" s="427" t="n"/>
      <c r="AJ341" s="447" t="inlineStr">
        <is>
          <t>Page</t>
        </is>
      </c>
      <c r="AK341" s="442" t="inlineStr">
        <is>
          <t>-</t>
        </is>
      </c>
      <c r="AL341" s="19" t="n"/>
      <c r="AM341" s="20" t="n"/>
      <c r="AN341" s="21" t="n"/>
    </row>
    <row r="342" ht="15.75" customHeight="1">
      <c r="B342" s="22" t="n"/>
      <c r="C342" s="23" t="n"/>
      <c r="D342" s="23" t="n"/>
      <c r="E342" s="23" t="n"/>
      <c r="F342" s="24" t="n"/>
      <c r="G342" s="434" t="n"/>
      <c r="H342" s="435" t="n"/>
      <c r="I342" s="435" t="n"/>
      <c r="J342" s="436" t="n"/>
      <c r="K342" s="434" t="n"/>
      <c r="L342" s="435" t="n"/>
      <c r="M342" s="435" t="n"/>
      <c r="N342" s="435" t="n"/>
      <c r="O342" s="435" t="n"/>
      <c r="P342" s="435" t="n"/>
      <c r="Q342" s="435" t="n"/>
      <c r="R342" s="435" t="n"/>
      <c r="S342" s="435" t="n"/>
      <c r="T342" s="435" t="n"/>
      <c r="U342" s="435" t="n"/>
      <c r="V342" s="435" t="n"/>
      <c r="W342" s="435" t="n"/>
      <c r="X342" s="435" t="n"/>
      <c r="Y342" s="435" t="n"/>
      <c r="Z342" s="435" t="n"/>
      <c r="AA342" s="435" t="n"/>
      <c r="AB342" s="435" t="n"/>
      <c r="AC342" s="435" t="n"/>
      <c r="AD342" s="435" t="n"/>
      <c r="AE342" s="435" t="n"/>
      <c r="AF342" s="435" t="n"/>
      <c r="AG342" s="435" t="n"/>
      <c r="AH342" s="435" t="n"/>
      <c r="AI342" s="435" t="n"/>
      <c r="AJ342" s="435" t="n"/>
      <c r="AK342" s="435" t="n"/>
      <c r="AL342" s="25" t="n"/>
      <c r="AM342" s="26" t="n"/>
    </row>
    <row r="343" ht="15.75" customFormat="1" customHeight="1" s="27">
      <c r="B343" s="28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  <c r="AO343" s="3" t="n"/>
      <c r="AP343" s="4" t="n"/>
      <c r="AQ343" s="4" t="n"/>
      <c r="AR343" s="4" t="n"/>
      <c r="AS343" s="4" t="n"/>
    </row>
    <row r="344" hidden="1" ht="15.75" customFormat="1" customHeight="1" s="30">
      <c r="B344" s="31" t="inlineStr">
        <is>
          <t>Vitesses</t>
        </is>
      </c>
      <c r="C344" s="31" t="n">
        <v>0</v>
      </c>
      <c r="D344" s="31" t="n">
        <v>20</v>
      </c>
      <c r="E344" s="31" t="n">
        <v>20</v>
      </c>
      <c r="F344" s="31" t="n">
        <v>30</v>
      </c>
      <c r="G344" s="31" t="n">
        <v>30</v>
      </c>
      <c r="H344" s="31" t="n">
        <v>40</v>
      </c>
      <c r="I344" s="31" t="n">
        <v>40</v>
      </c>
      <c r="J344" s="31" t="n">
        <v>50</v>
      </c>
      <c r="K344" s="31" t="n">
        <v>50</v>
      </c>
      <c r="L344" s="31" t="n">
        <v>60</v>
      </c>
      <c r="M344" s="31" t="n">
        <v>60</v>
      </c>
      <c r="N344" s="31" t="n">
        <v>70</v>
      </c>
      <c r="O344" s="31" t="n">
        <v>70</v>
      </c>
      <c r="P344" s="31" t="n">
        <v>80</v>
      </c>
      <c r="Q344" s="31" t="n">
        <v>80</v>
      </c>
      <c r="R344" s="31" t="n">
        <v>90</v>
      </c>
      <c r="S344" s="31" t="n">
        <v>90</v>
      </c>
      <c r="T344" s="31" t="n">
        <v>100</v>
      </c>
      <c r="U344" s="31" t="n">
        <v>100</v>
      </c>
      <c r="V344" s="31" t="n">
        <v>110</v>
      </c>
      <c r="W344" s="31" t="n">
        <v>110</v>
      </c>
      <c r="X344" s="31" t="n">
        <v>120</v>
      </c>
      <c r="Y344" s="31" t="n">
        <v>120</v>
      </c>
      <c r="Z344" s="31" t="n">
        <v>130</v>
      </c>
      <c r="AO344" s="3" t="n"/>
    </row>
    <row r="345" ht="15.75" customHeight="1">
      <c r="B345" s="450" t="n"/>
      <c r="C345" s="32" t="n"/>
      <c r="D345" s="32" t="inlineStr">
        <is>
          <t>&lt;20</t>
        </is>
      </c>
      <c r="E345" s="32" t="n"/>
      <c r="F345" s="32" t="inlineStr">
        <is>
          <t>20 - 30</t>
        </is>
      </c>
      <c r="G345" s="32" t="n"/>
      <c r="H345" s="32" t="inlineStr">
        <is>
          <t>30 - 40</t>
        </is>
      </c>
      <c r="I345" s="32" t="n"/>
      <c r="J345" s="32" t="inlineStr">
        <is>
          <t>40 - 50</t>
        </is>
      </c>
      <c r="K345" s="32" t="n"/>
      <c r="L345" s="32" t="inlineStr">
        <is>
          <t>50 - 60</t>
        </is>
      </c>
      <c r="M345" s="32" t="n"/>
      <c r="N345" s="32" t="inlineStr">
        <is>
          <t>60 - 70</t>
        </is>
      </c>
      <c r="O345" s="32" t="n"/>
      <c r="P345" s="32" t="inlineStr">
        <is>
          <t>70 - 80</t>
        </is>
      </c>
      <c r="Q345" s="32" t="n"/>
      <c r="R345" s="32" t="inlineStr">
        <is>
          <t>80 - 90</t>
        </is>
      </c>
      <c r="S345" s="32" t="n"/>
      <c r="T345" s="32" t="inlineStr">
        <is>
          <t>90 - 100</t>
        </is>
      </c>
      <c r="U345" s="32" t="n"/>
      <c r="V345" s="32" t="inlineStr">
        <is>
          <t>100 - 110</t>
        </is>
      </c>
      <c r="W345" s="32" t="n"/>
      <c r="X345" s="32" t="inlineStr">
        <is>
          <t>110 - 120</t>
        </is>
      </c>
      <c r="Y345" s="32" t="n"/>
      <c r="Z345" s="32" t="inlineStr">
        <is>
          <t>&gt;120</t>
        </is>
      </c>
      <c r="AA345" s="33" t="n"/>
      <c r="AB345" s="34" t="inlineStr">
        <is>
          <t>Vmoy(km/h)</t>
        </is>
      </c>
      <c r="AC345" s="33" t="n"/>
      <c r="AD345" s="35" t="inlineStr">
        <is>
          <t xml:space="preserve">     Débit</t>
        </is>
      </c>
      <c r="AE345" s="34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</row>
    <row r="346" ht="15.75" customHeight="1">
      <c r="B346" s="434" t="n"/>
      <c r="C346" s="37" t="inlineStr">
        <is>
          <t>VL</t>
        </is>
      </c>
      <c r="D346" s="37" t="inlineStr">
        <is>
          <t>PL</t>
        </is>
      </c>
      <c r="E346" s="37" t="inlineStr">
        <is>
          <t>VL</t>
        </is>
      </c>
      <c r="F346" s="37" t="inlineStr">
        <is>
          <t>PL</t>
        </is>
      </c>
      <c r="G346" s="37" t="inlineStr">
        <is>
          <t>VL</t>
        </is>
      </c>
      <c r="H346" s="37" t="inlineStr">
        <is>
          <t>PL</t>
        </is>
      </c>
      <c r="I346" s="37" t="inlineStr">
        <is>
          <t>VL</t>
        </is>
      </c>
      <c r="J346" s="37" t="inlineStr">
        <is>
          <t>PL</t>
        </is>
      </c>
      <c r="K346" s="37" t="inlineStr">
        <is>
          <t>VL</t>
        </is>
      </c>
      <c r="L346" s="37" t="inlineStr">
        <is>
          <t>PL</t>
        </is>
      </c>
      <c r="M346" s="37" t="inlineStr">
        <is>
          <t>VL</t>
        </is>
      </c>
      <c r="N346" s="37" t="inlineStr">
        <is>
          <t>PL</t>
        </is>
      </c>
      <c r="O346" s="37" t="inlineStr">
        <is>
          <t>VL</t>
        </is>
      </c>
      <c r="P346" s="37" t="inlineStr">
        <is>
          <t>PL</t>
        </is>
      </c>
      <c r="Q346" s="37" t="inlineStr">
        <is>
          <t>VL</t>
        </is>
      </c>
      <c r="R346" s="37" t="inlineStr">
        <is>
          <t>PL</t>
        </is>
      </c>
      <c r="S346" s="37" t="inlineStr">
        <is>
          <t>VL</t>
        </is>
      </c>
      <c r="T346" s="37" t="inlineStr">
        <is>
          <t>PL</t>
        </is>
      </c>
      <c r="U346" s="37" t="inlineStr">
        <is>
          <t>VL</t>
        </is>
      </c>
      <c r="V346" s="37" t="inlineStr">
        <is>
          <t>PL</t>
        </is>
      </c>
      <c r="W346" s="37" t="inlineStr">
        <is>
          <t>VL</t>
        </is>
      </c>
      <c r="X346" s="37" t="inlineStr">
        <is>
          <t>PL</t>
        </is>
      </c>
      <c r="Y346" s="37" t="inlineStr">
        <is>
          <t>VL</t>
        </is>
      </c>
      <c r="Z346" s="37" t="inlineStr">
        <is>
          <t>PL</t>
        </is>
      </c>
      <c r="AA346" s="38" t="inlineStr">
        <is>
          <t>VL</t>
        </is>
      </c>
      <c r="AB346" s="39" t="inlineStr">
        <is>
          <t>PL</t>
        </is>
      </c>
      <c r="AC346" s="38" t="inlineStr">
        <is>
          <t>VL</t>
        </is>
      </c>
      <c r="AD346" s="37" t="inlineStr">
        <is>
          <t>PL</t>
        </is>
      </c>
      <c r="AE346" s="39" t="inlineStr">
        <is>
          <t>TV</t>
        </is>
      </c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</row>
    <row r="347" ht="15.75" customHeight="1">
      <c r="B347" s="41" t="inlineStr">
        <is>
          <t>0h - 1h</t>
        </is>
      </c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200">
        <f>IF(AC347=0,"",(C347*(C$8+D$8)/2+E347*(E$8+F$8)/2+G347*(G$8+H$8)/2+I347*(I$8+J$8)/2+K347*(K$8+L$8)/2+M347*(M$8+N$8)/2+O347*(O$8+P$8)/2+Q347*(Q$8+R$8)/2+S347*(S$8+T$8)/2+U347*(U$8+V$8)/2+W347*(W$8+X$8)/2+Y347*(Y$8+Z$8)/2)/AC347)</f>
        <v/>
      </c>
      <c r="AB347" s="201">
        <f>IF(AD347=0,"",(D347*(D$8+C$8)/2+F347*(F$8+E$8)/2+H347*(H$8+G$8)/2+J347*(J$8+I$8)/2+L347*(L$8+K$8)/2+N347*(N$8+M$8)/2+P347*(P$8+O$8)/2+R347*(R$8+Q$8)/2+T347*(T$8+S$8)/2+V347*(V$8+U$8)/2+X347*(X$8+W$8)/2+Z347*(Z$8+Y$8)/2)/AD347)</f>
        <v/>
      </c>
      <c r="AC347" s="202">
        <f>SUM(C347,E347,G347,I347,K347,M347,O347,Q347,S347,U347,W347,Y347)</f>
        <v/>
      </c>
      <c r="AD347" s="203">
        <f>SUM(D347,F347,H347,J347,L347,N347,P347,R347,T347,V347,X347,Z347)</f>
        <v/>
      </c>
      <c r="AE347" s="47">
        <f>AC347+AD347</f>
        <v/>
      </c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8">
        <f>TIME(HOUR(AP347),MINUTE(AP347),0)</f>
        <v/>
      </c>
      <c r="AP347" s="48">
        <f>#REF!</f>
        <v/>
      </c>
    </row>
    <row r="348" ht="15.75" customHeight="1">
      <c r="B348" s="41" t="inlineStr">
        <is>
          <t>1h - 2h</t>
        </is>
      </c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200">
        <f>IF(AC348=0,"",(C348*(C$8+D$8)/2+E348*(E$8+F$8)/2+G348*(G$8+H$8)/2+I348*(I$8+J$8)/2+K348*(K$8+L$8)/2+M348*(M$8+N$8)/2+O348*(O$8+P$8)/2+Q348*(Q$8+R$8)/2+S348*(S$8+T$8)/2+U348*(U$8+V$8)/2+W348*(W$8+X$8)/2+Y348*(Y$8+Z$8)/2)/AC348)</f>
        <v/>
      </c>
      <c r="AB348" s="201">
        <f>IF(AD348=0,"",(D348*(D$8+C$8)/2+F348*(F$8+E$8)/2+H348*(H$8+G$8)/2+J348*(J$8+I$8)/2+L348*(L$8+K$8)/2+N348*(N$8+M$8)/2+P348*(P$8+O$8)/2+R348*(R$8+Q$8)/2+T348*(T$8+S$8)/2+V348*(V$8+U$8)/2+X348*(X$8+W$8)/2+Z348*(Z$8+Y$8)/2)/AD348)</f>
        <v/>
      </c>
      <c r="AC348" s="202">
        <f>SUM(C348,E348,G348,I348,K348,M348,O348,Q348,S348,U348,W348,Y348)</f>
        <v/>
      </c>
      <c r="AD348" s="203">
        <f>SUM(D348,F348,H348,J348,L348,N348,P348,R348,T348,V348,X348,Z348)</f>
        <v/>
      </c>
      <c r="AE348" s="47">
        <f>AC348+AD348</f>
        <v/>
      </c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8">
        <f>AO347+TIME(0,60*$AH$43/24,0)</f>
        <v/>
      </c>
      <c r="AP348" s="48">
        <f>AP347+TIME(0,60*$AH$43/24,0)</f>
        <v/>
      </c>
    </row>
    <row r="349" ht="15.75" customHeight="1">
      <c r="B349" s="41" t="inlineStr">
        <is>
          <t>2h - 3h</t>
        </is>
      </c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200">
        <f>IF(AC349=0,"",(C349*(C$8+D$8)/2+E349*(E$8+F$8)/2+G349*(G$8+H$8)/2+I349*(I$8+J$8)/2+K349*(K$8+L$8)/2+M349*(M$8+N$8)/2+O349*(O$8+P$8)/2+Q349*(Q$8+R$8)/2+S349*(S$8+T$8)/2+U349*(U$8+V$8)/2+W349*(W$8+X$8)/2+Y349*(Y$8+Z$8)/2)/AC349)</f>
        <v/>
      </c>
      <c r="AB349" s="201">
        <f>IF(AD349=0,"",(D349*(D$8+C$8)/2+F349*(F$8+E$8)/2+H349*(H$8+G$8)/2+J349*(J$8+I$8)/2+L349*(L$8+K$8)/2+N349*(N$8+M$8)/2+P349*(P$8+O$8)/2+R349*(R$8+Q$8)/2+T349*(T$8+S$8)/2+V349*(V$8+U$8)/2+X349*(X$8+W$8)/2+Z349*(Z$8+Y$8)/2)/AD349)</f>
        <v/>
      </c>
      <c r="AC349" s="202">
        <f>SUM(C349,E349,G349,I349,K349,M349,O349,Q349,S349,U349,W349,Y349)</f>
        <v/>
      </c>
      <c r="AD349" s="203">
        <f>SUM(D349,F349,H349,J349,L349,N349,P349,R349,T349,V349,X349,Z349)</f>
        <v/>
      </c>
      <c r="AE349" s="47">
        <f>AC349+AD349</f>
        <v/>
      </c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8">
        <f>AO348+TIME(0,60*$AH$43/24,0)</f>
        <v/>
      </c>
      <c r="AP349" s="48">
        <f>AP348+TIME(0,60*$AH$43/24,0)</f>
        <v/>
      </c>
    </row>
    <row r="350" ht="15.75" customHeight="1">
      <c r="B350" s="41" t="inlineStr">
        <is>
          <t>3h - 4h</t>
        </is>
      </c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200">
        <f>IF(AC350=0,"",(C350*(C$8+D$8)/2+E350*(E$8+F$8)/2+G350*(G$8+H$8)/2+I350*(I$8+J$8)/2+K350*(K$8+L$8)/2+M350*(M$8+N$8)/2+O350*(O$8+P$8)/2+Q350*(Q$8+R$8)/2+S350*(S$8+T$8)/2+U350*(U$8+V$8)/2+W350*(W$8+X$8)/2+Y350*(Y$8+Z$8)/2)/AC350)</f>
        <v/>
      </c>
      <c r="AB350" s="201">
        <f>IF(AD350=0,"",(D350*(D$8+C$8)/2+F350*(F$8+E$8)/2+H350*(H$8+G$8)/2+J350*(J$8+I$8)/2+L350*(L$8+K$8)/2+N350*(N$8+M$8)/2+P350*(P$8+O$8)/2+R350*(R$8+Q$8)/2+T350*(T$8+S$8)/2+V350*(V$8+U$8)/2+X350*(X$8+W$8)/2+Z350*(Z$8+Y$8)/2)/AD350)</f>
        <v/>
      </c>
      <c r="AC350" s="202">
        <f>SUM(C350,E350,G350,I350,K350,M350,O350,Q350,S350,U350,W350,Y350)</f>
        <v/>
      </c>
      <c r="AD350" s="203">
        <f>SUM(D350,F350,H350,J350,L350,N350,P350,R350,T350,V350,X350,Z350)</f>
        <v/>
      </c>
      <c r="AE350" s="47">
        <f>AC350+AD350</f>
        <v/>
      </c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8">
        <f>AO349+TIME(0,60*$AH$43/24,0)</f>
        <v/>
      </c>
      <c r="AP350" s="48">
        <f>AP349+TIME(0,60*$AH$43/24,0)</f>
        <v/>
      </c>
    </row>
    <row r="351" ht="15.75" customHeight="1">
      <c r="B351" s="41" t="inlineStr">
        <is>
          <t>4h - 5h</t>
        </is>
      </c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200">
        <f>IF(AC351=0,"",(C351*(C$8+D$8)/2+E351*(E$8+F$8)/2+G351*(G$8+H$8)/2+I351*(I$8+J$8)/2+K351*(K$8+L$8)/2+M351*(M$8+N$8)/2+O351*(O$8+P$8)/2+Q351*(Q$8+R$8)/2+S351*(S$8+T$8)/2+U351*(U$8+V$8)/2+W351*(W$8+X$8)/2+Y351*(Y$8+Z$8)/2)/AC351)</f>
        <v/>
      </c>
      <c r="AB351" s="201">
        <f>IF(AD351=0,"",(D351*(D$8+C$8)/2+F351*(F$8+E$8)/2+H351*(H$8+G$8)/2+J351*(J$8+I$8)/2+L351*(L$8+K$8)/2+N351*(N$8+M$8)/2+P351*(P$8+O$8)/2+R351*(R$8+Q$8)/2+T351*(T$8+S$8)/2+V351*(V$8+U$8)/2+X351*(X$8+W$8)/2+Z351*(Z$8+Y$8)/2)/AD351)</f>
        <v/>
      </c>
      <c r="AC351" s="202">
        <f>SUM(C351,E351,G351,I351,K351,M351,O351,Q351,S351,U351,W351,Y351)</f>
        <v/>
      </c>
      <c r="AD351" s="203">
        <f>SUM(D351,F351,H351,J351,L351,N351,P351,R351,T351,V351,X351,Z351)</f>
        <v/>
      </c>
      <c r="AE351" s="47">
        <f>AC351+AD351</f>
        <v/>
      </c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8">
        <f>AO350+TIME(0,60*$AH$43/24,0)</f>
        <v/>
      </c>
      <c r="AP351" s="48">
        <f>AP350+TIME(0,60*$AH$43/24,0)</f>
        <v/>
      </c>
    </row>
    <row r="352" ht="15.75" customHeight="1">
      <c r="B352" s="41" t="inlineStr">
        <is>
          <t>5h - 6h</t>
        </is>
      </c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200">
        <f>IF(AC352=0,"",(C352*(C$8+D$8)/2+E352*(E$8+F$8)/2+G352*(G$8+H$8)/2+I352*(I$8+J$8)/2+K352*(K$8+L$8)/2+M352*(M$8+N$8)/2+O352*(O$8+P$8)/2+Q352*(Q$8+R$8)/2+S352*(S$8+T$8)/2+U352*(U$8+V$8)/2+W352*(W$8+X$8)/2+Y352*(Y$8+Z$8)/2)/AC352)</f>
        <v/>
      </c>
      <c r="AB352" s="201">
        <f>IF(AD352=0,"",(D352*(D$8+C$8)/2+F352*(F$8+E$8)/2+H352*(H$8+G$8)/2+J352*(J$8+I$8)/2+L352*(L$8+K$8)/2+N352*(N$8+M$8)/2+P352*(P$8+O$8)/2+R352*(R$8+Q$8)/2+T352*(T$8+S$8)/2+V352*(V$8+U$8)/2+X352*(X$8+W$8)/2+Z352*(Z$8+Y$8)/2)/AD352)</f>
        <v/>
      </c>
      <c r="AC352" s="202">
        <f>SUM(C352,E352,G352,I352,K352,M352,O352,Q352,S352,U352,W352,Y352)</f>
        <v/>
      </c>
      <c r="AD352" s="203">
        <f>SUM(D352,F352,H352,J352,L352,N352,P352,R352,T352,V352,X352,Z352)</f>
        <v/>
      </c>
      <c r="AE352" s="47">
        <f>AC352+AD352</f>
        <v/>
      </c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8">
        <f>AO351+TIME(0,60*$AH$43/24,0)</f>
        <v/>
      </c>
      <c r="AP352" s="48">
        <f>AP351+TIME(0,60*$AH$43/24,0)</f>
        <v/>
      </c>
    </row>
    <row r="353" ht="15.75" customHeight="1">
      <c r="B353" s="41" t="inlineStr">
        <is>
          <t>6h - 7h</t>
        </is>
      </c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200">
        <f>IF(AC353=0,"",(C353*(C$8+D$8)/2+E353*(E$8+F$8)/2+G353*(G$8+H$8)/2+I353*(I$8+J$8)/2+K353*(K$8+L$8)/2+M353*(M$8+N$8)/2+O353*(O$8+P$8)/2+Q353*(Q$8+R$8)/2+S353*(S$8+T$8)/2+U353*(U$8+V$8)/2+W353*(W$8+X$8)/2+Y353*(Y$8+Z$8)/2)/AC353)</f>
        <v/>
      </c>
      <c r="AB353" s="201">
        <f>IF(AD353=0,"",(D353*(D$8+C$8)/2+F353*(F$8+E$8)/2+H353*(H$8+G$8)/2+J353*(J$8+I$8)/2+L353*(L$8+K$8)/2+N353*(N$8+M$8)/2+P353*(P$8+O$8)/2+R353*(R$8+Q$8)/2+T353*(T$8+S$8)/2+V353*(V$8+U$8)/2+X353*(X$8+W$8)/2+Z353*(Z$8+Y$8)/2)/AD353)</f>
        <v/>
      </c>
      <c r="AC353" s="202">
        <f>SUM(C353,E353,G353,I353,K353,M353,O353,Q353,S353,U353,W353,Y353)</f>
        <v/>
      </c>
      <c r="AD353" s="203">
        <f>SUM(D353,F353,H353,J353,L353,N353,P353,R353,T353,V353,X353,Z353)</f>
        <v/>
      </c>
      <c r="AE353" s="47">
        <f>AC353+AD353</f>
        <v/>
      </c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8">
        <f>AO352+TIME(0,60*$AH$43/24,0)</f>
        <v/>
      </c>
      <c r="AP353" s="48">
        <f>AP352+TIME(0,60*$AH$43/24,0)</f>
        <v/>
      </c>
    </row>
    <row r="354" ht="15.75" customHeight="1">
      <c r="B354" s="41" t="inlineStr">
        <is>
          <t>7h - 8h</t>
        </is>
      </c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200">
        <f>IF(AC354=0,"",(C354*(C$8+D$8)/2+E354*(E$8+F$8)/2+G354*(G$8+H$8)/2+I354*(I$8+J$8)/2+K354*(K$8+L$8)/2+M354*(M$8+N$8)/2+O354*(O$8+P$8)/2+Q354*(Q$8+R$8)/2+S354*(S$8+T$8)/2+U354*(U$8+V$8)/2+W354*(W$8+X$8)/2+Y354*(Y$8+Z$8)/2)/AC354)</f>
        <v/>
      </c>
      <c r="AB354" s="201">
        <f>IF(AD354=0,"",(D354*(D$8+C$8)/2+F354*(F$8+E$8)/2+H354*(H$8+G$8)/2+J354*(J$8+I$8)/2+L354*(L$8+K$8)/2+N354*(N$8+M$8)/2+P354*(P$8+O$8)/2+R354*(R$8+Q$8)/2+T354*(T$8+S$8)/2+V354*(V$8+U$8)/2+X354*(X$8+W$8)/2+Z354*(Z$8+Y$8)/2)/AD354)</f>
        <v/>
      </c>
      <c r="AC354" s="202">
        <f>SUM(C354,E354,G354,I354,K354,M354,O354,Q354,S354,U354,W354,Y354)</f>
        <v/>
      </c>
      <c r="AD354" s="203">
        <f>SUM(D354,F354,H354,J354,L354,N354,P354,R354,T354,V354,X354,Z354)</f>
        <v/>
      </c>
      <c r="AE354" s="47">
        <f>AC354+AD354</f>
        <v/>
      </c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8">
        <f>AO353+TIME(0,60*$AH$43/24,0)</f>
        <v/>
      </c>
      <c r="AP354" s="48">
        <f>AP353+TIME(0,60*$AH$43/24,0)</f>
        <v/>
      </c>
    </row>
    <row r="355" ht="15.75" customHeight="1">
      <c r="B355" s="41" t="inlineStr">
        <is>
          <t>8h - 9h</t>
        </is>
      </c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200">
        <f>IF(AC355=0,"",(C355*(C$8+D$8)/2+E355*(E$8+F$8)/2+G355*(G$8+H$8)/2+I355*(I$8+J$8)/2+K355*(K$8+L$8)/2+M355*(M$8+N$8)/2+O355*(O$8+P$8)/2+Q355*(Q$8+R$8)/2+S355*(S$8+T$8)/2+U355*(U$8+V$8)/2+W355*(W$8+X$8)/2+Y355*(Y$8+Z$8)/2)/AC355)</f>
        <v/>
      </c>
      <c r="AB355" s="201">
        <f>IF(AD355=0,"",(D355*(D$8+C$8)/2+F355*(F$8+E$8)/2+H355*(H$8+G$8)/2+J355*(J$8+I$8)/2+L355*(L$8+K$8)/2+N355*(N$8+M$8)/2+P355*(P$8+O$8)/2+R355*(R$8+Q$8)/2+T355*(T$8+S$8)/2+V355*(V$8+U$8)/2+X355*(X$8+W$8)/2+Z355*(Z$8+Y$8)/2)/AD355)</f>
        <v/>
      </c>
      <c r="AC355" s="202">
        <f>SUM(C355,E355,G355,I355,K355,M355,O355,Q355,S355,U355,W355,Y355)</f>
        <v/>
      </c>
      <c r="AD355" s="203">
        <f>SUM(D355,F355,H355,J355,L355,N355,P355,R355,T355,V355,X355,Z355)</f>
        <v/>
      </c>
      <c r="AE355" s="47">
        <f>AC355+AD355</f>
        <v/>
      </c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8">
        <f>AO354+TIME(0,60*$AH$43/24,0)</f>
        <v/>
      </c>
      <c r="AP355" s="48">
        <f>AP354+TIME(0,60*$AH$43/24,0)</f>
        <v/>
      </c>
    </row>
    <row r="356" ht="15.75" customHeight="1">
      <c r="B356" s="41" t="inlineStr">
        <is>
          <t>9h - 10h</t>
        </is>
      </c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200">
        <f>IF(AC356=0,"",(C356*(C$8+D$8)/2+E356*(E$8+F$8)/2+G356*(G$8+H$8)/2+I356*(I$8+J$8)/2+K356*(K$8+L$8)/2+M356*(M$8+N$8)/2+O356*(O$8+P$8)/2+Q356*(Q$8+R$8)/2+S356*(S$8+T$8)/2+U356*(U$8+V$8)/2+W356*(W$8+X$8)/2+Y356*(Y$8+Z$8)/2)/AC356)</f>
        <v/>
      </c>
      <c r="AB356" s="201">
        <f>IF(AD356=0,"",(D356*(D$8+C$8)/2+F356*(F$8+E$8)/2+H356*(H$8+G$8)/2+J356*(J$8+I$8)/2+L356*(L$8+K$8)/2+N356*(N$8+M$8)/2+P356*(P$8+O$8)/2+R356*(R$8+Q$8)/2+T356*(T$8+S$8)/2+V356*(V$8+U$8)/2+X356*(X$8+W$8)/2+Z356*(Z$8+Y$8)/2)/AD356)</f>
        <v/>
      </c>
      <c r="AC356" s="202">
        <f>SUM(C356,E356,G356,I356,K356,M356,O356,Q356,S356,U356,W356,Y356)</f>
        <v/>
      </c>
      <c r="AD356" s="203">
        <f>SUM(D356,F356,H356,J356,L356,N356,P356,R356,T356,V356,X356,Z356)</f>
        <v/>
      </c>
      <c r="AE356" s="47">
        <f>AC356+AD356</f>
        <v/>
      </c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8">
        <f>AO355+TIME(0,60*$AH$43/24,0)</f>
        <v/>
      </c>
      <c r="AP356" s="48">
        <f>AP355+TIME(0,60*$AH$43/24,0)</f>
        <v/>
      </c>
    </row>
    <row r="357" ht="15.75" customHeight="1">
      <c r="B357" s="41" t="inlineStr">
        <is>
          <t>10h - 11h</t>
        </is>
      </c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200">
        <f>IF(AC357=0,"",(C357*(C$8+D$8)/2+E357*(E$8+F$8)/2+G357*(G$8+H$8)/2+I357*(I$8+J$8)/2+K357*(K$8+L$8)/2+M357*(M$8+N$8)/2+O357*(O$8+P$8)/2+Q357*(Q$8+R$8)/2+S357*(S$8+T$8)/2+U357*(U$8+V$8)/2+W357*(W$8+X$8)/2+Y357*(Y$8+Z$8)/2)/AC357)</f>
        <v/>
      </c>
      <c r="AB357" s="201">
        <f>IF(AD357=0,"",(D357*(D$8+C$8)/2+F357*(F$8+E$8)/2+H357*(H$8+G$8)/2+J357*(J$8+I$8)/2+L357*(L$8+K$8)/2+N357*(N$8+M$8)/2+P357*(P$8+O$8)/2+R357*(R$8+Q$8)/2+T357*(T$8+S$8)/2+V357*(V$8+U$8)/2+X357*(X$8+W$8)/2+Z357*(Z$8+Y$8)/2)/AD357)</f>
        <v/>
      </c>
      <c r="AC357" s="202">
        <f>SUM(C357,E357,G357,I357,K357,M357,O357,Q357,S357,U357,W357,Y357)</f>
        <v/>
      </c>
      <c r="AD357" s="203">
        <f>SUM(D357,F357,H357,J357,L357,N357,P357,R357,T357,V357,X357,Z357)</f>
        <v/>
      </c>
      <c r="AE357" s="47">
        <f>AC357+AD357</f>
        <v/>
      </c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8">
        <f>AO356+TIME(0,60*$AH$43/24,0)</f>
        <v/>
      </c>
      <c r="AP357" s="48">
        <f>AP356+TIME(0,60*$AH$43/24,0)</f>
        <v/>
      </c>
    </row>
    <row r="358" ht="15.75" customHeight="1">
      <c r="B358" s="41" t="inlineStr">
        <is>
          <t>11h - 12h</t>
        </is>
      </c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200">
        <f>IF(AC358=0,"",(C358*(C$8+D$8)/2+E358*(E$8+F$8)/2+G358*(G$8+H$8)/2+I358*(I$8+J$8)/2+K358*(K$8+L$8)/2+M358*(M$8+N$8)/2+O358*(O$8+P$8)/2+Q358*(Q$8+R$8)/2+S358*(S$8+T$8)/2+U358*(U$8+V$8)/2+W358*(W$8+X$8)/2+Y358*(Y$8+Z$8)/2)/AC358)</f>
        <v/>
      </c>
      <c r="AB358" s="201">
        <f>IF(AD358=0,"",(D358*(D$8+C$8)/2+F358*(F$8+E$8)/2+H358*(H$8+G$8)/2+J358*(J$8+I$8)/2+L358*(L$8+K$8)/2+N358*(N$8+M$8)/2+P358*(P$8+O$8)/2+R358*(R$8+Q$8)/2+T358*(T$8+S$8)/2+V358*(V$8+U$8)/2+X358*(X$8+W$8)/2+Z358*(Z$8+Y$8)/2)/AD358)</f>
        <v/>
      </c>
      <c r="AC358" s="202">
        <f>SUM(C358,E358,G358,I358,K358,M358,O358,Q358,S358,U358,W358,Y358)</f>
        <v/>
      </c>
      <c r="AD358" s="203">
        <f>SUM(D358,F358,H358,J358,L358,N358,P358,R358,T358,V358,X358,Z358)</f>
        <v/>
      </c>
      <c r="AE358" s="47">
        <f>AC358+AD358</f>
        <v/>
      </c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8">
        <f>AO357+TIME(0,60*$AH$43/24,0)</f>
        <v/>
      </c>
      <c r="AP358" s="48">
        <f>AP357+TIME(0,60*$AH$43/24,0)</f>
        <v/>
      </c>
    </row>
    <row r="359" ht="15.75" customHeight="1">
      <c r="B359" s="41" t="inlineStr">
        <is>
          <t>12h - 13h</t>
        </is>
      </c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200">
        <f>IF(AC359=0,"",(C359*(C$8+D$8)/2+E359*(E$8+F$8)/2+G359*(G$8+H$8)/2+I359*(I$8+J$8)/2+K359*(K$8+L$8)/2+M359*(M$8+N$8)/2+O359*(O$8+P$8)/2+Q359*(Q$8+R$8)/2+S359*(S$8+T$8)/2+U359*(U$8+V$8)/2+W359*(W$8+X$8)/2+Y359*(Y$8+Z$8)/2)/AC359)</f>
        <v/>
      </c>
      <c r="AB359" s="201">
        <f>IF(AD359=0,"",(D359*(D$8+C$8)/2+F359*(F$8+E$8)/2+H359*(H$8+G$8)/2+J359*(J$8+I$8)/2+L359*(L$8+K$8)/2+N359*(N$8+M$8)/2+P359*(P$8+O$8)/2+R359*(R$8+Q$8)/2+T359*(T$8+S$8)/2+V359*(V$8+U$8)/2+X359*(X$8+W$8)/2+Z359*(Z$8+Y$8)/2)/AD359)</f>
        <v/>
      </c>
      <c r="AC359" s="202">
        <f>SUM(C359,E359,G359,I359,K359,M359,O359,Q359,S359,U359,W359,Y359)</f>
        <v/>
      </c>
      <c r="AD359" s="203">
        <f>SUM(D359,F359,H359,J359,L359,N359,P359,R359,T359,V359,X359,Z359)</f>
        <v/>
      </c>
      <c r="AE359" s="47">
        <f>AC359+AD359</f>
        <v/>
      </c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8">
        <f>AO358+TIME(0,60*$AH$43/24,0)</f>
        <v/>
      </c>
      <c r="AP359" s="48">
        <f>AP358+TIME(0,60*$AH$43/24,0)</f>
        <v/>
      </c>
    </row>
    <row r="360" ht="15.75" customHeight="1">
      <c r="B360" s="41" t="inlineStr">
        <is>
          <t>13h - 14h</t>
        </is>
      </c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200">
        <f>IF(AC360=0,"",(C360*(C$8+D$8)/2+E360*(E$8+F$8)/2+G360*(G$8+H$8)/2+I360*(I$8+J$8)/2+K360*(K$8+L$8)/2+M360*(M$8+N$8)/2+O360*(O$8+P$8)/2+Q360*(Q$8+R$8)/2+S360*(S$8+T$8)/2+U360*(U$8+V$8)/2+W360*(W$8+X$8)/2+Y360*(Y$8+Z$8)/2)/AC360)</f>
        <v/>
      </c>
      <c r="AB360" s="201">
        <f>IF(AD360=0,"",(D360*(D$8+C$8)/2+F360*(F$8+E$8)/2+H360*(H$8+G$8)/2+J360*(J$8+I$8)/2+L360*(L$8+K$8)/2+N360*(N$8+M$8)/2+P360*(P$8+O$8)/2+R360*(R$8+Q$8)/2+T360*(T$8+S$8)/2+V360*(V$8+U$8)/2+X360*(X$8+W$8)/2+Z360*(Z$8+Y$8)/2)/AD360)</f>
        <v/>
      </c>
      <c r="AC360" s="202">
        <f>SUM(C360,E360,G360,I360,K360,M360,O360,Q360,S360,U360,W360,Y360)</f>
        <v/>
      </c>
      <c r="AD360" s="203">
        <f>SUM(D360,F360,H360,J360,L360,N360,P360,R360,T360,V360,X360,Z360)</f>
        <v/>
      </c>
      <c r="AE360" s="47">
        <f>AC360+AD360</f>
        <v/>
      </c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8">
        <f>AO359+TIME(0,60*$AH$43/24,0)</f>
        <v/>
      </c>
      <c r="AP360" s="48">
        <f>AP359+TIME(0,60*$AH$43/24,0)</f>
        <v/>
      </c>
    </row>
    <row r="361" ht="15.75" customHeight="1">
      <c r="B361" s="41" t="inlineStr">
        <is>
          <t>14h - 15h</t>
        </is>
      </c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200">
        <f>IF(AC361=0,"",(C361*(C$8+D$8)/2+E361*(E$8+F$8)/2+G361*(G$8+H$8)/2+I361*(I$8+J$8)/2+K361*(K$8+L$8)/2+M361*(M$8+N$8)/2+O361*(O$8+P$8)/2+Q361*(Q$8+R$8)/2+S361*(S$8+T$8)/2+U361*(U$8+V$8)/2+W361*(W$8+X$8)/2+Y361*(Y$8+Z$8)/2)/AC361)</f>
        <v/>
      </c>
      <c r="AB361" s="201">
        <f>IF(AD361=0,"",(D361*(D$8+C$8)/2+F361*(F$8+E$8)/2+H361*(H$8+G$8)/2+J361*(J$8+I$8)/2+L361*(L$8+K$8)/2+N361*(N$8+M$8)/2+P361*(P$8+O$8)/2+R361*(R$8+Q$8)/2+T361*(T$8+S$8)/2+V361*(V$8+U$8)/2+X361*(X$8+W$8)/2+Z361*(Z$8+Y$8)/2)/AD361)</f>
        <v/>
      </c>
      <c r="AC361" s="202">
        <f>SUM(C361,E361,G361,I361,K361,M361,O361,Q361,S361,U361,W361,Y361)</f>
        <v/>
      </c>
      <c r="AD361" s="203">
        <f>SUM(D361,F361,H361,J361,L361,N361,P361,R361,T361,V361,X361,Z361)</f>
        <v/>
      </c>
      <c r="AE361" s="47">
        <f>AC361+AD361</f>
        <v/>
      </c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8">
        <f>AO360+TIME(0,60*$AH$43/24,0)</f>
        <v/>
      </c>
      <c r="AP361" s="48">
        <f>AP360+TIME(0,60*$AH$43/24,0)</f>
        <v/>
      </c>
    </row>
    <row r="362" ht="15.75" customHeight="1">
      <c r="B362" s="41" t="inlineStr">
        <is>
          <t>15h - 16h</t>
        </is>
      </c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200">
        <f>IF(AC362=0,"",(C362*(C$8+D$8)/2+E362*(E$8+F$8)/2+G362*(G$8+H$8)/2+I362*(I$8+J$8)/2+K362*(K$8+L$8)/2+M362*(M$8+N$8)/2+O362*(O$8+P$8)/2+Q362*(Q$8+R$8)/2+S362*(S$8+T$8)/2+U362*(U$8+V$8)/2+W362*(W$8+X$8)/2+Y362*(Y$8+Z$8)/2)/AC362)</f>
        <v/>
      </c>
      <c r="AB362" s="201">
        <f>IF(AD362=0,"",(D362*(D$8+C$8)/2+F362*(F$8+E$8)/2+H362*(H$8+G$8)/2+J362*(J$8+I$8)/2+L362*(L$8+K$8)/2+N362*(N$8+M$8)/2+P362*(P$8+O$8)/2+R362*(R$8+Q$8)/2+T362*(T$8+S$8)/2+V362*(V$8+U$8)/2+X362*(X$8+W$8)/2+Z362*(Z$8+Y$8)/2)/AD362)</f>
        <v/>
      </c>
      <c r="AC362" s="202">
        <f>SUM(C362,E362,G362,I362,K362,M362,O362,Q362,S362,U362,W362,Y362)</f>
        <v/>
      </c>
      <c r="AD362" s="203">
        <f>SUM(D362,F362,H362,J362,L362,N362,P362,R362,T362,V362,X362,Z362)</f>
        <v/>
      </c>
      <c r="AE362" s="47">
        <f>AC362+AD362</f>
        <v/>
      </c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8">
        <f>AO361+TIME(0,60*$AH$43/24,0)</f>
        <v/>
      </c>
      <c r="AP362" s="48">
        <f>AP361+TIME(0,60*$AH$43/24,0)</f>
        <v/>
      </c>
    </row>
    <row r="363" ht="15.75" customHeight="1">
      <c r="B363" s="41" t="inlineStr">
        <is>
          <t>16h - 17h</t>
        </is>
      </c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200">
        <f>IF(AC363=0,"",(C363*(C$8+D$8)/2+E363*(E$8+F$8)/2+G363*(G$8+H$8)/2+I363*(I$8+J$8)/2+K363*(K$8+L$8)/2+M363*(M$8+N$8)/2+O363*(O$8+P$8)/2+Q363*(Q$8+R$8)/2+S363*(S$8+T$8)/2+U363*(U$8+V$8)/2+W363*(W$8+X$8)/2+Y363*(Y$8+Z$8)/2)/AC363)</f>
        <v/>
      </c>
      <c r="AB363" s="201">
        <f>IF(AD363=0,"",(D363*(D$8+C$8)/2+F363*(F$8+E$8)/2+H363*(H$8+G$8)/2+J363*(J$8+I$8)/2+L363*(L$8+K$8)/2+N363*(N$8+M$8)/2+P363*(P$8+O$8)/2+R363*(R$8+Q$8)/2+T363*(T$8+S$8)/2+V363*(V$8+U$8)/2+X363*(X$8+W$8)/2+Z363*(Z$8+Y$8)/2)/AD363)</f>
        <v/>
      </c>
      <c r="AC363" s="202">
        <f>SUM(C363,E363,G363,I363,K363,M363,O363,Q363,S363,U363,W363,Y363)</f>
        <v/>
      </c>
      <c r="AD363" s="203">
        <f>SUM(D363,F363,H363,J363,L363,N363,P363,R363,T363,V363,X363,Z363)</f>
        <v/>
      </c>
      <c r="AE363" s="47">
        <f>AC363+AD363</f>
        <v/>
      </c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8">
        <f>AO362+TIME(0,60*$AH$43/24,0)</f>
        <v/>
      </c>
      <c r="AP363" s="48">
        <f>AP362+TIME(0,60*$AH$43/24,0)</f>
        <v/>
      </c>
    </row>
    <row r="364" ht="15.75" customHeight="1">
      <c r="B364" s="41" t="inlineStr">
        <is>
          <t>17h - 18h</t>
        </is>
      </c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200">
        <f>IF(AC364=0,"",(C364*(C$8+D$8)/2+E364*(E$8+F$8)/2+G364*(G$8+H$8)/2+I364*(I$8+J$8)/2+K364*(K$8+L$8)/2+M364*(M$8+N$8)/2+O364*(O$8+P$8)/2+Q364*(Q$8+R$8)/2+S364*(S$8+T$8)/2+U364*(U$8+V$8)/2+W364*(W$8+X$8)/2+Y364*(Y$8+Z$8)/2)/AC364)</f>
        <v/>
      </c>
      <c r="AB364" s="201">
        <f>IF(AD364=0,"",(D364*(D$8+C$8)/2+F364*(F$8+E$8)/2+H364*(H$8+G$8)/2+J364*(J$8+I$8)/2+L364*(L$8+K$8)/2+N364*(N$8+M$8)/2+P364*(P$8+O$8)/2+R364*(R$8+Q$8)/2+T364*(T$8+S$8)/2+V364*(V$8+U$8)/2+X364*(X$8+W$8)/2+Z364*(Z$8+Y$8)/2)/AD364)</f>
        <v/>
      </c>
      <c r="AC364" s="202">
        <f>SUM(C364,E364,G364,I364,K364,M364,O364,Q364,S364,U364,W364,Y364)</f>
        <v/>
      </c>
      <c r="AD364" s="203">
        <f>SUM(D364,F364,H364,J364,L364,N364,P364,R364,T364,V364,X364,Z364)</f>
        <v/>
      </c>
      <c r="AE364" s="47">
        <f>AC364+AD364</f>
        <v/>
      </c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8">
        <f>AO363+TIME(0,60*$AH$43/24,0)</f>
        <v/>
      </c>
      <c r="AP364" s="48">
        <f>AP363+TIME(0,60*$AH$43/24,0)</f>
        <v/>
      </c>
    </row>
    <row r="365" ht="15.75" customHeight="1">
      <c r="B365" s="41" t="inlineStr">
        <is>
          <t>18h - 19h</t>
        </is>
      </c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200">
        <f>IF(AC365=0,"",(C365*(C$8+D$8)/2+E365*(E$8+F$8)/2+G365*(G$8+H$8)/2+I365*(I$8+J$8)/2+K365*(K$8+L$8)/2+M365*(M$8+N$8)/2+O365*(O$8+P$8)/2+Q365*(Q$8+R$8)/2+S365*(S$8+T$8)/2+U365*(U$8+V$8)/2+W365*(W$8+X$8)/2+Y365*(Y$8+Z$8)/2)/AC365)</f>
        <v/>
      </c>
      <c r="AB365" s="201">
        <f>IF(AD365=0,"",(D365*(D$8+C$8)/2+F365*(F$8+E$8)/2+H365*(H$8+G$8)/2+J365*(J$8+I$8)/2+L365*(L$8+K$8)/2+N365*(N$8+M$8)/2+P365*(P$8+O$8)/2+R365*(R$8+Q$8)/2+T365*(T$8+S$8)/2+V365*(V$8+U$8)/2+X365*(X$8+W$8)/2+Z365*(Z$8+Y$8)/2)/AD365)</f>
        <v/>
      </c>
      <c r="AC365" s="202">
        <f>SUM(C365,E365,G365,I365,K365,M365,O365,Q365,S365,U365,W365,Y365)</f>
        <v/>
      </c>
      <c r="AD365" s="203">
        <f>SUM(D365,F365,H365,J365,L365,N365,P365,R365,T365,V365,X365,Z365)</f>
        <v/>
      </c>
      <c r="AE365" s="47">
        <f>AC365+AD365</f>
        <v/>
      </c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8">
        <f>AO364+TIME(0,60*$AH$43/24,0)</f>
        <v/>
      </c>
      <c r="AP365" s="48">
        <f>AP364+TIME(0,60*$AH$43/24,0)</f>
        <v/>
      </c>
    </row>
    <row r="366" ht="15.75" customHeight="1">
      <c r="B366" s="41" t="inlineStr">
        <is>
          <t>19h - 20h</t>
        </is>
      </c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200">
        <f>IF(AC366=0,"",(C366*(C$8+D$8)/2+E366*(E$8+F$8)/2+G366*(G$8+H$8)/2+I366*(I$8+J$8)/2+K366*(K$8+L$8)/2+M366*(M$8+N$8)/2+O366*(O$8+P$8)/2+Q366*(Q$8+R$8)/2+S366*(S$8+T$8)/2+U366*(U$8+V$8)/2+W366*(W$8+X$8)/2+Y366*(Y$8+Z$8)/2)/AC366)</f>
        <v/>
      </c>
      <c r="AB366" s="201">
        <f>IF(AD366=0,"",(D366*(D$8+C$8)/2+F366*(F$8+E$8)/2+H366*(H$8+G$8)/2+J366*(J$8+I$8)/2+L366*(L$8+K$8)/2+N366*(N$8+M$8)/2+P366*(P$8+O$8)/2+R366*(R$8+Q$8)/2+T366*(T$8+S$8)/2+V366*(V$8+U$8)/2+X366*(X$8+W$8)/2+Z366*(Z$8+Y$8)/2)/AD366)</f>
        <v/>
      </c>
      <c r="AC366" s="202">
        <f>SUM(C366,E366,G366,I366,K366,M366,O366,Q366,S366,U366,W366,Y366)</f>
        <v/>
      </c>
      <c r="AD366" s="203">
        <f>SUM(D366,F366,H366,J366,L366,N366,P366,R366,T366,V366,X366,Z366)</f>
        <v/>
      </c>
      <c r="AE366" s="47">
        <f>AC366+AD366</f>
        <v/>
      </c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8">
        <f>AO365+TIME(0,60*$AH$43/24,0)</f>
        <v/>
      </c>
      <c r="AP366" s="48">
        <f>AP365+TIME(0,60*$AH$43/24,0)</f>
        <v/>
      </c>
    </row>
    <row r="367" ht="15.75" customHeight="1">
      <c r="B367" s="41" t="inlineStr">
        <is>
          <t>20h - 21h</t>
        </is>
      </c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200">
        <f>IF(AC367=0,"",(C367*(C$8+D$8)/2+E367*(E$8+F$8)/2+G367*(G$8+H$8)/2+I367*(I$8+J$8)/2+K367*(K$8+L$8)/2+M367*(M$8+N$8)/2+O367*(O$8+P$8)/2+Q367*(Q$8+R$8)/2+S367*(S$8+T$8)/2+U367*(U$8+V$8)/2+W367*(W$8+X$8)/2+Y367*(Y$8+Z$8)/2)/AC367)</f>
        <v/>
      </c>
      <c r="AB367" s="201">
        <f>IF(AD367=0,"",(D367*(D$8+C$8)/2+F367*(F$8+E$8)/2+H367*(H$8+G$8)/2+J367*(J$8+I$8)/2+L367*(L$8+K$8)/2+N367*(N$8+M$8)/2+P367*(P$8+O$8)/2+R367*(R$8+Q$8)/2+T367*(T$8+S$8)/2+V367*(V$8+U$8)/2+X367*(X$8+W$8)/2+Z367*(Z$8+Y$8)/2)/AD367)</f>
        <v/>
      </c>
      <c r="AC367" s="202">
        <f>SUM(C367,E367,G367,I367,K367,M367,O367,Q367,S367,U367,W367,Y367)</f>
        <v/>
      </c>
      <c r="AD367" s="203">
        <f>SUM(D367,F367,H367,J367,L367,N367,P367,R367,T367,V367,X367,Z367)</f>
        <v/>
      </c>
      <c r="AE367" s="47">
        <f>AC367+AD367</f>
        <v/>
      </c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8">
        <f>AO366+TIME(0,60*$AH$43/24,0)</f>
        <v/>
      </c>
      <c r="AP367" s="48">
        <f>AP366+TIME(0,60*$AH$43/24,0)</f>
        <v/>
      </c>
    </row>
    <row r="368" ht="15.75" customHeight="1">
      <c r="B368" s="41" t="inlineStr">
        <is>
          <t>21h - 22h</t>
        </is>
      </c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200">
        <f>IF(AC368=0,"",(C368*(C$8+D$8)/2+E368*(E$8+F$8)/2+G368*(G$8+H$8)/2+I368*(I$8+J$8)/2+K368*(K$8+L$8)/2+M368*(M$8+N$8)/2+O368*(O$8+P$8)/2+Q368*(Q$8+R$8)/2+S368*(S$8+T$8)/2+U368*(U$8+V$8)/2+W368*(W$8+X$8)/2+Y368*(Y$8+Z$8)/2)/AC368)</f>
        <v/>
      </c>
      <c r="AB368" s="201">
        <f>IF(AD368=0,"",(D368*(D$8+C$8)/2+F368*(F$8+E$8)/2+H368*(H$8+G$8)/2+J368*(J$8+I$8)/2+L368*(L$8+K$8)/2+N368*(N$8+M$8)/2+P368*(P$8+O$8)/2+R368*(R$8+Q$8)/2+T368*(T$8+S$8)/2+V368*(V$8+U$8)/2+X368*(X$8+W$8)/2+Z368*(Z$8+Y$8)/2)/AD368)</f>
        <v/>
      </c>
      <c r="AC368" s="202">
        <f>SUM(C368,E368,G368,I368,K368,M368,O368,Q368,S368,U368,W368,Y368)</f>
        <v/>
      </c>
      <c r="AD368" s="203">
        <f>SUM(D368,F368,H368,J368,L368,N368,P368,R368,T368,V368,X368,Z368)</f>
        <v/>
      </c>
      <c r="AE368" s="47">
        <f>AC368+AD368</f>
        <v/>
      </c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8">
        <f>AO367+TIME(0,60*$AH$43/24,0)</f>
        <v/>
      </c>
      <c r="AP368" s="48">
        <f>AP367+TIME(0,60*$AH$43/24,0)</f>
        <v/>
      </c>
    </row>
    <row r="369" ht="15.75" customHeight="1">
      <c r="B369" s="41" t="inlineStr">
        <is>
          <t>22h - 23h</t>
        </is>
      </c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200">
        <f>IF(AC369=0,"",(C369*(C$8+D$8)/2+E369*(E$8+F$8)/2+G369*(G$8+H$8)/2+I369*(I$8+J$8)/2+K369*(K$8+L$8)/2+M369*(M$8+N$8)/2+O369*(O$8+P$8)/2+Q369*(Q$8+R$8)/2+S369*(S$8+T$8)/2+U369*(U$8+V$8)/2+W369*(W$8+X$8)/2+Y369*(Y$8+Z$8)/2)/AC369)</f>
        <v/>
      </c>
      <c r="AB369" s="201">
        <f>IF(AD369=0,"",(D369*(D$8+C$8)/2+F369*(F$8+E$8)/2+H369*(H$8+G$8)/2+J369*(J$8+I$8)/2+L369*(L$8+K$8)/2+N369*(N$8+M$8)/2+P369*(P$8+O$8)/2+R369*(R$8+Q$8)/2+T369*(T$8+S$8)/2+V369*(V$8+U$8)/2+X369*(X$8+W$8)/2+Z369*(Z$8+Y$8)/2)/AD369)</f>
        <v/>
      </c>
      <c r="AC369" s="202">
        <f>SUM(C369,E369,G369,I369,K369,M369,O369,Q369,S369,U369,W369,Y369)</f>
        <v/>
      </c>
      <c r="AD369" s="203">
        <f>SUM(D369,F369,H369,J369,L369,N369,P369,R369,T369,V369,X369,Z369)</f>
        <v/>
      </c>
      <c r="AE369" s="47">
        <f>AC369+AD369</f>
        <v/>
      </c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8">
        <f>AO368+TIME(0,60*$AH$43/24,0)</f>
        <v/>
      </c>
      <c r="AP369" s="48">
        <f>AP368+TIME(0,60*$AH$43/24,0)</f>
        <v/>
      </c>
    </row>
    <row r="370" ht="15.75" customHeight="1">
      <c r="B370" s="41" t="inlineStr">
        <is>
          <t>23h - 0h</t>
        </is>
      </c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200">
        <f>IF(AC370=0,"",(C370*(C$8+D$8)/2+E370*(E$8+F$8)/2+G370*(G$8+H$8)/2+I370*(I$8+J$8)/2+K370*(K$8+L$8)/2+M370*(M$8+N$8)/2+O370*(O$8+P$8)/2+Q370*(Q$8+R$8)/2+S370*(S$8+T$8)/2+U370*(U$8+V$8)/2+W370*(W$8+X$8)/2+Y370*(Y$8+Z$8)/2)/AC370)</f>
        <v/>
      </c>
      <c r="AB370" s="201">
        <f>IF(AD370=0,"",(D370*(D$8+C$8)/2+F370*(F$8+E$8)/2+H370*(H$8+G$8)/2+J370*(J$8+I$8)/2+L370*(L$8+K$8)/2+N370*(N$8+M$8)/2+P370*(P$8+O$8)/2+R370*(R$8+Q$8)/2+T370*(T$8+S$8)/2+V370*(V$8+U$8)/2+X370*(X$8+W$8)/2+Z370*(Z$8+Y$8)/2)/AD370)</f>
        <v/>
      </c>
      <c r="AC370" s="202">
        <f>SUM(C370,E370,G370,I370,K370,M370,O370,Q370,S370,U370,W370,Y370)</f>
        <v/>
      </c>
      <c r="AD370" s="203">
        <f>SUM(D370,F370,H370,J370,L370,N370,P370,R370,T370,V370,X370,Z370)</f>
        <v/>
      </c>
      <c r="AE370" s="47">
        <f>AC370+AD370</f>
        <v/>
      </c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8">
        <f>AO369+TIME(0,60*$AH$43/24,0)</f>
        <v/>
      </c>
      <c r="AP370" s="48">
        <f>AP369+TIME(0,60*$AH$43/24,0)</f>
        <v/>
      </c>
    </row>
    <row r="371" ht="15.75" customHeight="1">
      <c r="B371" s="49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200" t="n"/>
      <c r="AB371" s="204" t="n"/>
      <c r="AC371" s="200" t="n"/>
      <c r="AD371" s="205" t="n"/>
      <c r="AE371" s="52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8">
        <f>AO370+TIME(0,60*$AH$43/24,0)</f>
        <v/>
      </c>
      <c r="AP371" s="48">
        <f>AP370+TIME(0,60*$AH$43/24,0)</f>
        <v/>
      </c>
    </row>
    <row r="372" ht="15.75" customHeight="1">
      <c r="B372" s="53" t="inlineStr">
        <is>
          <t>TOTAL</t>
        </is>
      </c>
      <c r="C372" s="206">
        <f>SUM(C347:C370)</f>
        <v/>
      </c>
      <c r="D372" s="207">
        <f>SUM(D347:D370)</f>
        <v/>
      </c>
      <c r="E372" s="206">
        <f>SUM(E347:E370)</f>
        <v/>
      </c>
      <c r="F372" s="207">
        <f>SUM(F347:F370)</f>
        <v/>
      </c>
      <c r="G372" s="206">
        <f>SUM(G347:G370)</f>
        <v/>
      </c>
      <c r="H372" s="207">
        <f>SUM(H347:H370)</f>
        <v/>
      </c>
      <c r="I372" s="206">
        <f>SUM(I347:I370)</f>
        <v/>
      </c>
      <c r="J372" s="207">
        <f>SUM(J347:J370)</f>
        <v/>
      </c>
      <c r="K372" s="206">
        <f>SUM(K347:K370)</f>
        <v/>
      </c>
      <c r="L372" s="207">
        <f>SUM(L347:L370)</f>
        <v/>
      </c>
      <c r="M372" s="206">
        <f>SUM(M347:M370)</f>
        <v/>
      </c>
      <c r="N372" s="207">
        <f>SUM(N347:N370)</f>
        <v/>
      </c>
      <c r="O372" s="206">
        <f>SUM(O347:O370)</f>
        <v/>
      </c>
      <c r="P372" s="207">
        <f>SUM(P347:P370)</f>
        <v/>
      </c>
      <c r="Q372" s="206">
        <f>SUM(Q347:Q370)</f>
        <v/>
      </c>
      <c r="R372" s="207">
        <f>SUM(R347:R370)</f>
        <v/>
      </c>
      <c r="S372" s="206">
        <f>SUM(S347:S370)</f>
        <v/>
      </c>
      <c r="T372" s="207">
        <f>SUM(T347:T370)</f>
        <v/>
      </c>
      <c r="U372" s="206">
        <f>SUM(U347:U370)</f>
        <v/>
      </c>
      <c r="V372" s="207">
        <f>SUM(V347:V370)</f>
        <v/>
      </c>
      <c r="W372" s="206">
        <f>SUM(W347:W370)</f>
        <v/>
      </c>
      <c r="X372" s="207">
        <f>SUM(X347:X370)</f>
        <v/>
      </c>
      <c r="Y372" s="206">
        <f>SUM(Y347:Y370)</f>
        <v/>
      </c>
      <c r="Z372" s="207">
        <f>SUM(Z347:Z370)</f>
        <v/>
      </c>
      <c r="AA372" s="200">
        <f>IF(AC372=0,"",(C372*(C$8+D$8)/2+E372*(E$8+F$8)/2+G372*(G$8+H$8)/2+I372*(I$8+J$8)/2+K372*(K$8+L$8)/2+M372*(M$8+N$8)/2+O372*(O$8+P$8)/2+Q372*(Q$8+R$8)/2+S372*(S$8+T$8)/2+U372*(U$8+V$8)/2+W372*(W$8+X$8)/2+Y372*(Y$8+Z$8)/2)/AC372)</f>
        <v/>
      </c>
      <c r="AB372" s="201">
        <f>IF(AD372=0,"",(D372*(D$8+C$8)/2+F372*(F$8+E$8)/2+H372*(H$8+G$8)/2+J372*(J$8+I$8)/2+L372*(L$8+K$8)/2+N372*(N$8+M$8)/2+P372*(P$8+O$8)/2+R372*(R$8+Q$8)/2+T372*(T$8+S$8)/2+V372*(V$8+U$8)/2+X372*(X$8+W$8)/2+Z372*(Z$8+Y$8)/2)/AD372)</f>
        <v/>
      </c>
      <c r="AC372" s="202">
        <f>SUM(AC347:AC370)</f>
        <v/>
      </c>
      <c r="AD372" s="208">
        <f>SUM(AD347:AD370)</f>
        <v/>
      </c>
      <c r="AE372" s="57">
        <f>SUM(AE347:AE370)</f>
        <v/>
      </c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</row>
    <row r="373" ht="15.75" customHeight="1">
      <c r="B373" s="53" t="inlineStr">
        <is>
          <t>%</t>
        </is>
      </c>
      <c r="C373" s="209">
        <f>100*C372/$AE372</f>
        <v/>
      </c>
      <c r="D373" s="210">
        <f>100*D372/$AE372</f>
        <v/>
      </c>
      <c r="E373" s="209">
        <f>100*E372/$AE372</f>
        <v/>
      </c>
      <c r="F373" s="210">
        <f>100*F372/$AE372</f>
        <v/>
      </c>
      <c r="G373" s="209">
        <f>100*G372/$AE372</f>
        <v/>
      </c>
      <c r="H373" s="210">
        <f>100*H372/$AE372</f>
        <v/>
      </c>
      <c r="I373" s="209">
        <f>100*I372/$AE372</f>
        <v/>
      </c>
      <c r="J373" s="210">
        <f>100*J372/$AE372</f>
        <v/>
      </c>
      <c r="K373" s="209">
        <f>100*K372/$AE372</f>
        <v/>
      </c>
      <c r="L373" s="210">
        <f>100*L372/$AE372</f>
        <v/>
      </c>
      <c r="M373" s="209">
        <f>100*M372/$AE372</f>
        <v/>
      </c>
      <c r="N373" s="210">
        <f>100*N372/$AE372</f>
        <v/>
      </c>
      <c r="O373" s="209">
        <f>100*O372/$AE372</f>
        <v/>
      </c>
      <c r="P373" s="210">
        <f>100*P372/$AE372</f>
        <v/>
      </c>
      <c r="Q373" s="209">
        <f>100*Q372/$AE372</f>
        <v/>
      </c>
      <c r="R373" s="210">
        <f>100*R372/$AE372</f>
        <v/>
      </c>
      <c r="S373" s="209">
        <f>100*S372/$AE372</f>
        <v/>
      </c>
      <c r="T373" s="210">
        <f>100*T372/$AE372</f>
        <v/>
      </c>
      <c r="U373" s="209">
        <f>100*U372/$AE372</f>
        <v/>
      </c>
      <c r="V373" s="210">
        <f>100*V372/$AE372</f>
        <v/>
      </c>
      <c r="W373" s="209">
        <f>100*W372/$AE372</f>
        <v/>
      </c>
      <c r="X373" s="210">
        <f>100*X372/$AE372</f>
        <v/>
      </c>
      <c r="Y373" s="209">
        <f>100*Y372/$AE372</f>
        <v/>
      </c>
      <c r="Z373" s="210">
        <f>100*Z372/$AE372</f>
        <v/>
      </c>
      <c r="AA373" s="43" t="n"/>
      <c r="AB373" s="60" t="n"/>
      <c r="AC373" s="211">
        <f>AC372/AE372</f>
        <v/>
      </c>
      <c r="AD373" s="212">
        <f>AD372/AE372</f>
        <v/>
      </c>
      <c r="AE373" s="63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</row>
    <row r="374" hidden="1" ht="15.75" customFormat="1" customHeight="1" s="30">
      <c r="B374" s="64" t="inlineStr">
        <is>
          <t>% cumul VL</t>
        </is>
      </c>
      <c r="C374" s="3">
        <f>100*C372/$AC372</f>
        <v/>
      </c>
      <c r="D374" s="3" t="n"/>
      <c r="E374" s="3">
        <f>100*E372/$AC372+C374</f>
        <v/>
      </c>
      <c r="F374" s="3" t="n"/>
      <c r="G374" s="3">
        <f>100*G372/$AC372+E374</f>
        <v/>
      </c>
      <c r="H374" s="3" t="n"/>
      <c r="I374" s="3">
        <f>100*I372/$AC372+G374</f>
        <v/>
      </c>
      <c r="J374" s="3" t="n"/>
      <c r="K374" s="3">
        <f>100*K372/$AC372+I374</f>
        <v/>
      </c>
      <c r="L374" s="3" t="n"/>
      <c r="M374" s="3">
        <f>100*M372/$AC372+K374</f>
        <v/>
      </c>
      <c r="N374" s="3" t="n"/>
      <c r="O374" s="3">
        <f>100*O372/$AC372+M374</f>
        <v/>
      </c>
      <c r="P374" s="3" t="n"/>
      <c r="Q374" s="3">
        <f>100*Q372/$AC372+O374</f>
        <v/>
      </c>
      <c r="R374" s="3" t="n"/>
      <c r="S374" s="3">
        <f>100*S372/$AC372+Q374</f>
        <v/>
      </c>
      <c r="T374" s="3" t="n"/>
      <c r="U374" s="3">
        <f>100*U372/$AC372+S374</f>
        <v/>
      </c>
      <c r="V374" s="3" t="n"/>
      <c r="W374" s="3">
        <f>100*W372/$AC372+U374</f>
        <v/>
      </c>
      <c r="X374" s="3" t="n"/>
      <c r="Y374" s="3">
        <f>100*Y372/$AC372+W374</f>
        <v/>
      </c>
      <c r="Z374" s="3" t="n"/>
      <c r="AB374" s="65" t="n"/>
      <c r="AC374" s="65" t="n"/>
      <c r="AD374" s="65" t="n"/>
      <c r="AE374" s="65" t="n"/>
      <c r="AO374" s="3" t="n"/>
      <c r="AP374" s="66" t="n"/>
      <c r="AQ374" s="3" t="n"/>
      <c r="AS374" s="3" t="n"/>
    </row>
    <row r="375" hidden="1" ht="15.75" customFormat="1" customHeight="1" s="30">
      <c r="A375" s="30" t="inlineStr">
        <is>
          <t>% cumul PL</t>
        </is>
      </c>
      <c r="B375" s="31" t="n"/>
      <c r="D375" s="3">
        <f>100*D372/$AD372</f>
        <v/>
      </c>
      <c r="E375" s="3" t="n"/>
      <c r="F375" s="3">
        <f>100*F372/$AD372+D375</f>
        <v/>
      </c>
      <c r="G375" s="3" t="n"/>
      <c r="H375" s="3">
        <f>100*H372/$AD372+F375</f>
        <v/>
      </c>
      <c r="I375" s="3" t="n"/>
      <c r="J375" s="3">
        <f>100*J372/$AD372+H375</f>
        <v/>
      </c>
      <c r="K375" s="3" t="n"/>
      <c r="L375" s="3">
        <f>100*L372/$AD372+J375</f>
        <v/>
      </c>
      <c r="M375" s="3" t="n"/>
      <c r="N375" s="3">
        <f>100*N372/$AD372+L375</f>
        <v/>
      </c>
      <c r="O375" s="3" t="n"/>
      <c r="P375" s="3">
        <f>100*P372/$AD372+N375</f>
        <v/>
      </c>
      <c r="Q375" s="3" t="n"/>
      <c r="R375" s="3">
        <f>100*R372/$AD372+P375</f>
        <v/>
      </c>
      <c r="S375" s="3" t="n"/>
      <c r="T375" s="3">
        <f>100*T372/$AD372+R375</f>
        <v/>
      </c>
      <c r="U375" s="3" t="n"/>
      <c r="V375" s="3">
        <f>100*V372/$AD372+T375</f>
        <v/>
      </c>
      <c r="W375" s="3" t="n"/>
      <c r="X375" s="3">
        <f>100*X372/$AD372+V375</f>
        <v/>
      </c>
      <c r="Y375" s="3" t="n"/>
      <c r="Z375" s="3">
        <f>100*Z372/$AD372+X375</f>
        <v/>
      </c>
      <c r="AO375" s="3" t="n"/>
    </row>
    <row r="376" hidden="1" ht="15.75" customFormat="1" customHeight="1" s="30">
      <c r="B376" s="31" t="inlineStr">
        <is>
          <t>% cumul TV</t>
        </is>
      </c>
      <c r="C376" s="3">
        <f>(C374*$AC372+D375*$AD372)/$AE372</f>
        <v/>
      </c>
      <c r="D376" s="3" t="n"/>
      <c r="E376" s="3">
        <f>(E374*$AC372+F375*$AD372)/$AE372</f>
        <v/>
      </c>
      <c r="F376" s="3" t="n"/>
      <c r="G376" s="3">
        <f>(G374*$AC372+H375*$AD372)/$AE372</f>
        <v/>
      </c>
      <c r="H376" s="3" t="n"/>
      <c r="I376" s="3">
        <f>(I374*$AC372+J375*$AD372)/$AE372</f>
        <v/>
      </c>
      <c r="J376" s="3" t="n"/>
      <c r="K376" s="3">
        <f>(K374*$AC372+L375*$AD372)/$AE372</f>
        <v/>
      </c>
      <c r="L376" s="3" t="n"/>
      <c r="M376" s="3">
        <f>(M374*$AC372+N375*$AD372)/$AE372</f>
        <v/>
      </c>
      <c r="N376" s="3" t="n"/>
      <c r="O376" s="3">
        <f>(O374*$AC372+P375*$AD372)/$AE372</f>
        <v/>
      </c>
      <c r="P376" s="3" t="n"/>
      <c r="Q376" s="3">
        <f>(Q374*$AC372+R375*$AD372)/$AE372</f>
        <v/>
      </c>
      <c r="R376" s="3" t="n"/>
      <c r="S376" s="3">
        <f>(S374*$AC372+T375*$AD372)/$AE372</f>
        <v/>
      </c>
      <c r="T376" s="3" t="n"/>
      <c r="U376" s="3">
        <f>(U374*$AC372+V375*$AD372)/$AE372</f>
        <v/>
      </c>
      <c r="V376" s="3" t="n"/>
      <c r="W376" s="3">
        <f>(W374*$AC372+X375*$AD372)/$AE372</f>
        <v/>
      </c>
      <c r="X376" s="3" t="n"/>
      <c r="Y376" s="3">
        <f>(Y374*$AC372+Z375*$AD372)/$AE372</f>
        <v/>
      </c>
      <c r="Z376" s="3" t="n"/>
      <c r="AO376" s="3" t="n"/>
    </row>
    <row r="377" ht="15.75" customHeight="1">
      <c r="B377" s="68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</row>
    <row r="378" ht="15.75" customHeight="1">
      <c r="B378" s="69" t="inlineStr">
        <is>
          <t>CLASSIFICATION DES VITESSES PRATIQUEES</t>
        </is>
      </c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1" t="n"/>
      <c r="AA378" s="452" t="inlineStr">
        <is>
          <t>RECAPITULATIF</t>
        </is>
      </c>
      <c r="AB378" s="446" t="n"/>
      <c r="AC378" s="446" t="n"/>
      <c r="AD378" s="446" t="n"/>
      <c r="AE378" s="446" t="n"/>
      <c r="AF378" s="446" t="n"/>
      <c r="AG378" s="446" t="n"/>
      <c r="AH378" s="446" t="n"/>
      <c r="AI378" s="446" t="n"/>
      <c r="AJ378" s="446" t="n"/>
      <c r="AK378" s="446" t="n"/>
      <c r="AL378" s="446" t="n"/>
      <c r="AM378" s="449" t="n"/>
      <c r="AN378" s="72" t="n"/>
    </row>
    <row r="379" ht="15.75" customHeight="1">
      <c r="B379" s="73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74" t="inlineStr">
        <is>
          <t>Vitesse limite =</t>
        </is>
      </c>
      <c r="AD379" s="74" t="inlineStr">
        <is>
          <t>Vitesse limite =</t>
        </is>
      </c>
      <c r="AE379" s="501" t="inlineStr">
        <is>
          <t>km/h</t>
        </is>
      </c>
      <c r="AF379" s="40" t="inlineStr">
        <is>
          <t>{{VMAX}}</t>
        </is>
      </c>
      <c r="AG379" s="74" t="inlineStr">
        <is>
          <t>Page =</t>
        </is>
      </c>
      <c r="AH379" s="74" t="n">
        <v>24</v>
      </c>
      <c r="AI379" s="501" t="inlineStr">
        <is>
          <t>h</t>
        </is>
      </c>
      <c r="AL379" s="40" t="n"/>
      <c r="AM379" s="40" t="n"/>
      <c r="AN379" s="40" t="n"/>
    </row>
    <row r="380" ht="15.75" customHeight="1">
      <c r="B380" s="73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51" t="inlineStr">
        <is>
          <t>Véhicules</t>
        </is>
      </c>
      <c r="AB380" s="427" t="n"/>
      <c r="AC380" s="428" t="n"/>
      <c r="AD380" s="448" t="inlineStr">
        <is>
          <t>Débits</t>
        </is>
      </c>
      <c r="AE380" s="449" t="n"/>
      <c r="AF380" s="448" t="inlineStr">
        <is>
          <t>Vitesses</t>
        </is>
      </c>
      <c r="AG380" s="446" t="n"/>
      <c r="AH380" s="446" t="n"/>
      <c r="AI380" s="446" t="n"/>
      <c r="AJ380" s="449" t="n"/>
      <c r="AK380" s="448" t="inlineStr">
        <is>
          <t>Périodes</t>
        </is>
      </c>
      <c r="AL380" s="446" t="n"/>
      <c r="AM380" s="449" t="n"/>
      <c r="AN380" s="533" t="n"/>
    </row>
    <row r="381" ht="15.75" customHeight="1">
      <c r="B381" s="77" t="n"/>
      <c r="C381" s="78" t="n"/>
      <c r="D381" s="78" t="n"/>
      <c r="E381" s="78" t="n"/>
      <c r="F381" s="78" t="n"/>
      <c r="G381" s="78" t="n"/>
      <c r="H381" s="78" t="n"/>
      <c r="I381" s="78" t="n"/>
      <c r="J381" s="78" t="n"/>
      <c r="K381" s="78" t="n"/>
      <c r="L381" s="78" t="n"/>
      <c r="M381" s="78" t="n"/>
      <c r="N381" s="78" t="n"/>
      <c r="O381" s="78" t="n"/>
      <c r="P381" s="78" t="n"/>
      <c r="Q381" s="78" t="n"/>
      <c r="R381" s="78" t="n"/>
      <c r="S381" s="78" t="n"/>
      <c r="T381" s="78" t="n"/>
      <c r="U381" s="78" t="n"/>
      <c r="V381" s="78" t="n"/>
      <c r="W381" s="78" t="n"/>
      <c r="X381" s="78" t="n"/>
      <c r="Y381" s="78" t="n"/>
      <c r="Z381" s="78" t="n"/>
      <c r="AA381" s="434" t="n"/>
      <c r="AB381" s="435" t="n"/>
      <c r="AC381" s="436" t="n"/>
      <c r="AD381" s="79" t="inlineStr">
        <is>
          <t>Total</t>
        </is>
      </c>
      <c r="AE381" s="80" t="inlineStr">
        <is>
          <t>TMH</t>
        </is>
      </c>
      <c r="AF381" s="81" t="inlineStr">
        <is>
          <t>Vmoy</t>
        </is>
      </c>
      <c r="AG381" s="82" t="inlineStr">
        <is>
          <t>V15</t>
        </is>
      </c>
      <c r="AH381" s="83" t="inlineStr">
        <is>
          <t>V50</t>
        </is>
      </c>
      <c r="AI381" s="472" t="inlineStr">
        <is>
          <t>V85</t>
        </is>
      </c>
      <c r="AJ381" s="79" t="inlineStr">
        <is>
          <t>Infrac.</t>
        </is>
      </c>
      <c r="AK381" s="85" t="n">
        <v>1</v>
      </c>
      <c r="AL381" s="85" t="n">
        <v>2</v>
      </c>
      <c r="AM381" s="86" t="n">
        <v>3</v>
      </c>
      <c r="AN381" s="87" t="n"/>
    </row>
    <row r="382" ht="15.75" customHeight="1">
      <c r="B382" s="77" t="n"/>
      <c r="C382" s="78" t="n"/>
      <c r="D382" s="78" t="n"/>
      <c r="E382" s="78" t="n"/>
      <c r="F382" s="78" t="n"/>
      <c r="G382" s="78" t="n"/>
      <c r="H382" s="78" t="n"/>
      <c r="I382" s="78" t="n"/>
      <c r="J382" s="78" t="n"/>
      <c r="K382" s="78" t="n"/>
      <c r="L382" s="78" t="n"/>
      <c r="M382" s="78" t="n"/>
      <c r="N382" s="78" t="n"/>
      <c r="O382" s="78" t="n"/>
      <c r="P382" s="78" t="n"/>
      <c r="Q382" s="78" t="n"/>
      <c r="R382" s="78" t="n"/>
      <c r="S382" s="78" t="n"/>
      <c r="T382" s="78" t="n"/>
      <c r="U382" s="78" t="n"/>
      <c r="V382" s="78" t="n"/>
      <c r="W382" s="78" t="n"/>
      <c r="X382" s="78" t="n"/>
      <c r="Y382" s="78" t="n"/>
      <c r="Z382" s="78" t="n"/>
      <c r="AA382" s="426" t="inlineStr">
        <is>
          <t>Tout véhicule (TV)</t>
        </is>
      </c>
      <c r="AB382" s="427" t="n"/>
      <c r="AC382" s="428" t="n"/>
      <c r="AD382" s="88" t="n"/>
      <c r="AE382" s="89" t="n"/>
      <c r="AF382" s="481" t="n"/>
      <c r="AG382" s="91" t="n"/>
      <c r="AH382" s="92" t="n"/>
      <c r="AI382" s="513" t="n"/>
      <c r="AJ382" s="94" t="n"/>
      <c r="AK382" s="32" t="n"/>
      <c r="AL382" s="32" t="n"/>
      <c r="AM382" s="95" t="n"/>
    </row>
    <row r="383" ht="15.75" customFormat="1" customHeight="1" s="96">
      <c r="B383" s="97" t="n"/>
      <c r="C383" s="98" t="n"/>
      <c r="D383" s="98" t="n"/>
      <c r="E383" s="98" t="n"/>
      <c r="F383" s="98" t="n"/>
      <c r="G383" s="98" t="n"/>
      <c r="H383" s="98" t="n"/>
      <c r="I383" s="98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9" t="n"/>
      <c r="AB383" s="100" t="n"/>
      <c r="AC383" s="101" t="n"/>
      <c r="AD383" s="371" t="n"/>
      <c r="AE383" s="102" t="n"/>
      <c r="AF383" s="103" t="n"/>
      <c r="AG383" s="104" t="n"/>
      <c r="AH383" s="105" t="n"/>
      <c r="AI383" s="106" t="n"/>
      <c r="AJ383" s="376" t="n"/>
      <c r="AK383" s="385" t="n"/>
      <c r="AL383" s="386" t="n"/>
      <c r="AM383" s="387" t="n"/>
      <c r="AO383" s="107" t="n"/>
      <c r="AP383" s="108" t="n"/>
      <c r="AQ383" s="108" t="n"/>
      <c r="AR383" s="108" t="n"/>
      <c r="AS383" s="108" t="n"/>
    </row>
    <row r="384" ht="15.75" customHeight="1">
      <c r="B384" s="77" t="n"/>
      <c r="C384" s="78" t="n"/>
      <c r="D384" s="78" t="n"/>
      <c r="E384" s="78" t="n"/>
      <c r="F384" s="78" t="n"/>
      <c r="G384" s="78" t="n"/>
      <c r="H384" s="78" t="n"/>
      <c r="I384" s="78" t="n"/>
      <c r="J384" s="78" t="n"/>
      <c r="K384" s="78" t="n"/>
      <c r="L384" s="78" t="n"/>
      <c r="M384" s="78" t="n"/>
      <c r="N384" s="78" t="n"/>
      <c r="O384" s="78" t="n"/>
      <c r="P384" s="78" t="n"/>
      <c r="Q384" s="78" t="n"/>
      <c r="R384" s="78" t="n"/>
      <c r="S384" s="78" t="n"/>
      <c r="T384" s="78" t="n"/>
      <c r="U384" s="78" t="n"/>
      <c r="V384" s="78" t="n"/>
      <c r="W384" s="78" t="n"/>
      <c r="X384" s="78" t="n"/>
      <c r="Y384" s="78" t="n"/>
      <c r="Z384" s="78" t="n"/>
      <c r="AA384" s="437" t="inlineStr">
        <is>
          <t>Véhicules légers (VL)</t>
        </is>
      </c>
      <c r="AB384" s="427" t="n"/>
      <c r="AC384" s="428" t="n"/>
      <c r="AD384" s="213" t="n"/>
      <c r="AE384" s="214" t="n"/>
      <c r="AF384" s="215" t="n"/>
      <c r="AG384" s="216" t="n"/>
      <c r="AH384" s="217" t="n"/>
      <c r="AI384" s="218" t="n"/>
      <c r="AJ384" s="219" t="n"/>
      <c r="AK384" s="220" t="n"/>
      <c r="AL384" s="220" t="n"/>
      <c r="AM384" s="221" t="n"/>
    </row>
    <row r="385" ht="15.75" customFormat="1" customHeight="1" s="96">
      <c r="B385" s="97" t="n"/>
      <c r="C385" s="98" t="n"/>
      <c r="D385" s="98" t="n"/>
      <c r="E385" s="98" t="n"/>
      <c r="F385" s="98" t="n"/>
      <c r="G385" s="98" t="n"/>
      <c r="H385" s="98" t="n"/>
      <c r="I385" s="98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222" t="n"/>
      <c r="AB385" s="223" t="n"/>
      <c r="AC385" s="224" t="n"/>
      <c r="AD385" s="381" t="n"/>
      <c r="AE385" s="225" t="n"/>
      <c r="AF385" s="420" t="n"/>
      <c r="AG385" s="104" t="n"/>
      <c r="AH385" s="105" t="n"/>
      <c r="AI385" s="106" t="n"/>
      <c r="AJ385" s="384" t="n"/>
      <c r="AK385" s="402" t="n"/>
      <c r="AL385" s="401" t="n"/>
      <c r="AM385" s="400" t="n"/>
      <c r="AO385" s="107" t="n"/>
      <c r="AP385" s="108" t="n"/>
      <c r="AQ385" s="108" t="n"/>
      <c r="AR385" s="108" t="n"/>
      <c r="AS385" s="108" t="n"/>
    </row>
    <row r="386" ht="15.75" customHeight="1">
      <c r="B386" s="77" t="n"/>
      <c r="C386" s="78" t="n"/>
      <c r="D386" s="78" t="n"/>
      <c r="E386" s="78" t="n"/>
      <c r="F386" s="78" t="n"/>
      <c r="G386" s="78" t="n"/>
      <c r="H386" s="78" t="n"/>
      <c r="I386" s="78" t="n"/>
      <c r="J386" s="78" t="n"/>
      <c r="K386" s="78" t="n"/>
      <c r="L386" s="78" t="n"/>
      <c r="M386" s="78" t="n"/>
      <c r="N386" s="78" t="n"/>
      <c r="O386" s="78" t="n"/>
      <c r="P386" s="78" t="n"/>
      <c r="Q386" s="78" t="n"/>
      <c r="R386" s="78" t="n"/>
      <c r="S386" s="78" t="n"/>
      <c r="T386" s="78" t="n"/>
      <c r="U386" s="78" t="n"/>
      <c r="V386" s="78" t="n"/>
      <c r="W386" s="78" t="n"/>
      <c r="X386" s="78" t="n"/>
      <c r="Y386" s="78" t="n"/>
      <c r="Z386" s="78" t="n"/>
      <c r="AA386" s="429" t="inlineStr">
        <is>
          <t>Poids lourds (PL)</t>
        </is>
      </c>
      <c r="AB386" s="427" t="n"/>
      <c r="AC386" s="428" t="n"/>
      <c r="AD386" s="226" t="n"/>
      <c r="AE386" s="227" t="n"/>
      <c r="AF386" s="228" t="n"/>
      <c r="AG386" s="229" t="n"/>
      <c r="AH386" s="230" t="n"/>
      <c r="AI386" s="231" t="n"/>
      <c r="AJ386" s="232" t="n"/>
      <c r="AK386" s="233" t="n"/>
      <c r="AL386" s="233" t="n"/>
      <c r="AM386" s="234" t="n"/>
    </row>
    <row r="387" ht="15.75" customFormat="1" customHeight="1" s="96">
      <c r="B387" s="97" t="n"/>
      <c r="C387" s="98" t="n"/>
      <c r="D387" s="98" t="n"/>
      <c r="E387" s="98" t="n"/>
      <c r="F387" s="98" t="n"/>
      <c r="G387" s="98" t="n"/>
      <c r="H387" s="98" t="n"/>
      <c r="I387" s="98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235" t="n"/>
      <c r="AB387" s="236" t="n"/>
      <c r="AC387" s="237" t="n"/>
      <c r="AD387" s="382">
        <f>AD373</f>
        <v/>
      </c>
      <c r="AE387" s="238" t="n"/>
      <c r="AF387" s="421" t="inlineStr">
        <is>
          <t>km/h</t>
        </is>
      </c>
      <c r="AG387" s="138">
        <f>SUMPRODUCT(MATCH(1,--($C375:$Z375&gt;15),0))</f>
        <v/>
      </c>
      <c r="AH387" s="197">
        <f>SUMPRODUCT(MATCH(1,--($C375:$Z375&gt;50),0))</f>
        <v/>
      </c>
      <c r="AI387" s="198">
        <f>SUMPRODUCT(MATCH(1,--($C375:$Z375&gt;85),0))</f>
        <v/>
      </c>
      <c r="AJ387" s="383">
        <f>AJ386/AD386</f>
        <v/>
      </c>
      <c r="AK387" s="403">
        <f>AK386/$AD386</f>
        <v/>
      </c>
      <c r="AL387" s="405">
        <f>AL386/$AD386</f>
        <v/>
      </c>
      <c r="AM387" s="404">
        <f>AM386/$AD386</f>
        <v/>
      </c>
      <c r="AO387" s="107" t="n"/>
      <c r="AP387" s="108" t="n"/>
      <c r="AQ387" s="108" t="n"/>
      <c r="AR387" s="108" t="n"/>
      <c r="AS387" s="108" t="n"/>
    </row>
    <row r="388" ht="15.75" customHeight="1">
      <c r="B388" s="77" t="n"/>
      <c r="C388" s="78" t="n"/>
      <c r="D388" s="78" t="n"/>
      <c r="E388" s="78" t="n"/>
      <c r="F388" s="78" t="n"/>
      <c r="G388" s="78" t="n"/>
      <c r="H388" s="78" t="n"/>
      <c r="I388" s="78" t="n"/>
      <c r="J388" s="78" t="n"/>
      <c r="K388" s="78" t="n"/>
      <c r="L388" s="78" t="n"/>
      <c r="M388" s="78" t="n"/>
      <c r="N388" s="78" t="n"/>
      <c r="O388" s="78" t="n"/>
      <c r="P388" s="78" t="n"/>
      <c r="Q388" s="78" t="n"/>
      <c r="R388" s="78" t="n"/>
      <c r="S388" s="78" t="n"/>
      <c r="T388" s="78" t="n"/>
      <c r="U388" s="78" t="n"/>
      <c r="V388" s="78" t="n"/>
      <c r="W388" s="78" t="n"/>
      <c r="X388" s="78" t="n"/>
      <c r="Y388" s="78" t="n"/>
      <c r="Z388" s="78" t="n"/>
      <c r="AB388" s="141" t="n"/>
      <c r="AC388" s="141" t="n"/>
      <c r="AD388" s="142" t="n"/>
      <c r="AE388" s="143" t="n"/>
      <c r="AF388" s="143" t="n"/>
      <c r="AG388" s="143" t="n"/>
      <c r="AH388" s="143" t="n"/>
      <c r="AI388" s="438" t="inlineStr">
        <is>
          <t>Période 1:</t>
        </is>
      </c>
      <c r="AK388" s="316" t="inlineStr">
        <is>
          <t>{{P1_START}}</t>
        </is>
      </c>
      <c r="AL388" s="425" t="inlineStr">
        <is>
          <t>à</t>
        </is>
      </c>
      <c r="AM388" s="316" t="inlineStr">
        <is>
          <t>{{P1_END}}</t>
        </is>
      </c>
      <c r="AN388" s="144" t="n"/>
    </row>
    <row r="389" ht="15.75" customHeight="1">
      <c r="B389" s="77" t="n"/>
      <c r="C389" s="78" t="n"/>
      <c r="D389" s="78" t="n"/>
      <c r="E389" s="78" t="n"/>
      <c r="F389" s="78" t="n"/>
      <c r="G389" s="78" t="n"/>
      <c r="H389" s="78" t="n"/>
      <c r="I389" s="78" t="n"/>
      <c r="J389" s="78" t="n"/>
      <c r="K389" s="78" t="n"/>
      <c r="L389" s="78" t="n"/>
      <c r="M389" s="78" t="n"/>
      <c r="N389" s="78" t="n"/>
      <c r="O389" s="78" t="n"/>
      <c r="P389" s="78" t="n"/>
      <c r="Q389" s="78" t="n"/>
      <c r="R389" s="78" t="n"/>
      <c r="S389" s="78" t="n"/>
      <c r="T389" s="78" t="n"/>
      <c r="U389" s="78" t="n"/>
      <c r="V389" s="78" t="n"/>
      <c r="W389" s="78" t="n"/>
      <c r="X389" s="78" t="n"/>
      <c r="Y389" s="78" t="n"/>
      <c r="Z389" s="78" t="n"/>
      <c r="AB389" s="145" t="n"/>
      <c r="AC389" s="145" t="n"/>
      <c r="AD389" s="146" t="n"/>
      <c r="AE389" s="147" t="n"/>
      <c r="AF389" s="147" t="n"/>
      <c r="AG389" s="147" t="n"/>
      <c r="AH389" s="147" t="n"/>
      <c r="AI389" s="438" t="inlineStr">
        <is>
          <t>Période 2:</t>
        </is>
      </c>
      <c r="AK389" s="316" t="inlineStr">
        <is>
          <t>{{P2_START}}</t>
        </is>
      </c>
      <c r="AL389" s="425" t="inlineStr">
        <is>
          <t>à</t>
        </is>
      </c>
      <c r="AM389" s="316" t="inlineStr">
        <is>
          <t>{{P2_END}}</t>
        </is>
      </c>
      <c r="AN389" s="144" t="n"/>
    </row>
    <row r="390" ht="15.75" customHeight="1">
      <c r="B390" s="77" t="n"/>
      <c r="C390" s="78" t="n"/>
      <c r="D390" s="78" t="n"/>
      <c r="E390" s="78" t="n"/>
      <c r="F390" s="78" t="n"/>
      <c r="G390" s="78" t="n"/>
      <c r="H390" s="78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  <c r="R390" s="78" t="n"/>
      <c r="S390" s="78" t="n"/>
      <c r="T390" s="78" t="n"/>
      <c r="U390" s="78" t="n"/>
      <c r="V390" s="78" t="n"/>
      <c r="W390" s="78" t="n"/>
      <c r="X390" s="78" t="n"/>
      <c r="Y390" s="78" t="n"/>
      <c r="Z390" s="78" t="n"/>
      <c r="AB390" s="148" t="n"/>
      <c r="AC390" s="148" t="n"/>
      <c r="AD390" s="146" t="n"/>
      <c r="AE390" s="147" t="n"/>
      <c r="AF390" s="147" t="n"/>
      <c r="AG390" s="147" t="n"/>
      <c r="AH390" s="147" t="n"/>
      <c r="AI390" s="438" t="inlineStr">
        <is>
          <t>Période 3:</t>
        </is>
      </c>
      <c r="AK390" s="316" t="inlineStr">
        <is>
          <t>{{P3_START}}</t>
        </is>
      </c>
      <c r="AL390" s="425" t="inlineStr">
        <is>
          <t>à</t>
        </is>
      </c>
      <c r="AM390" s="316" t="inlineStr">
        <is>
          <t>{{P3_END}}</t>
        </is>
      </c>
      <c r="AN390" s="144" t="n"/>
    </row>
    <row r="391" ht="15.75" customHeight="1">
      <c r="B391" s="77" t="n"/>
      <c r="C391" s="78" t="n"/>
      <c r="D391" s="78" t="n"/>
      <c r="E391" s="78" t="n"/>
      <c r="F391" s="78" t="n"/>
      <c r="G391" s="78" t="n"/>
      <c r="H391" s="78" t="n"/>
      <c r="I391" s="78" t="n"/>
      <c r="J391" s="78" t="n"/>
      <c r="K391" s="78" t="n"/>
      <c r="L391" s="78" t="n"/>
      <c r="M391" s="78" t="n"/>
      <c r="N391" s="78" t="n"/>
      <c r="O391" s="78" t="n"/>
      <c r="P391" s="78" t="n"/>
      <c r="Q391" s="78" t="n"/>
      <c r="R391" s="78" t="n"/>
      <c r="S391" s="78" t="n"/>
      <c r="T391" s="78" t="n"/>
      <c r="U391" s="78" t="n"/>
      <c r="V391" s="78" t="n"/>
      <c r="W391" s="78" t="n"/>
      <c r="X391" s="78" t="n"/>
      <c r="Y391" s="78" t="n"/>
      <c r="Z391" s="78" t="n"/>
      <c r="AB391" s="149" t="n"/>
      <c r="AC391" s="74" t="n"/>
      <c r="AD391" s="150" t="n"/>
      <c r="AE391" s="150" t="n"/>
      <c r="AF391" s="149" t="n"/>
      <c r="AG391" s="150" t="n"/>
      <c r="AH391" s="150" t="n"/>
      <c r="AI391" s="151" t="n"/>
      <c r="AJ391" s="151" t="n"/>
      <c r="AK391" s="151" t="n"/>
      <c r="AL391" s="151" t="n"/>
      <c r="AM391" s="151" t="n"/>
      <c r="AN391" s="151" t="n"/>
    </row>
    <row r="392" ht="15.75" customHeight="1">
      <c r="B392" s="77" t="n"/>
      <c r="C392" s="78" t="n"/>
      <c r="D392" s="78" t="n"/>
      <c r="E392" s="78" t="n"/>
      <c r="F392" s="78" t="n"/>
      <c r="G392" s="78" t="n"/>
      <c r="H392" s="78" t="n"/>
      <c r="I392" s="78" t="n"/>
      <c r="J392" s="78" t="n"/>
      <c r="K392" s="78" t="n"/>
      <c r="L392" s="78" t="n"/>
      <c r="M392" s="78" t="n"/>
      <c r="N392" s="78" t="n"/>
      <c r="O392" s="78" t="n"/>
      <c r="P392" s="78" t="n"/>
      <c r="Q392" s="78" t="n"/>
      <c r="R392" s="78" t="n"/>
      <c r="S392" s="78" t="n"/>
      <c r="T392" s="78" t="n"/>
      <c r="U392" s="78" t="n"/>
      <c r="V392" s="78" t="n"/>
      <c r="W392" s="78" t="n"/>
      <c r="X392" s="78" t="n"/>
      <c r="Y392" s="78" t="n"/>
      <c r="Z392" s="78" t="n"/>
      <c r="AA392" s="40" t="n"/>
      <c r="AB392" s="40" t="n"/>
      <c r="AC392" s="40" t="n"/>
      <c r="AD392" s="40" t="n"/>
      <c r="AE392" s="40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</row>
    <row r="393" ht="15.75" customHeight="1"/>
    <row r="394" ht="15.75" customHeight="1">
      <c r="B394" s="5" t="n"/>
      <c r="C394" s="6" t="n"/>
      <c r="D394" s="6" t="n"/>
      <c r="E394" s="6" t="n"/>
      <c r="F394" s="7" t="n"/>
      <c r="G394" s="445" t="inlineStr">
        <is>
          <t>MOYENNE DE LA PERIODE DE RELEVE</t>
        </is>
      </c>
      <c r="H394" s="446" t="n"/>
      <c r="I394" s="446" t="n"/>
      <c r="J394" s="446" t="n"/>
      <c r="K394" s="446" t="n"/>
      <c r="L394" s="446" t="n"/>
      <c r="M394" s="446" t="n"/>
      <c r="N394" s="446" t="n"/>
      <c r="O394" s="446" t="n"/>
      <c r="P394" s="446" t="n"/>
      <c r="Q394" s="446" t="n"/>
      <c r="R394" s="446" t="n"/>
      <c r="S394" s="446" t="n"/>
      <c r="T394" s="446" t="n"/>
      <c r="U394" s="446" t="n"/>
      <c r="V394" s="446" t="n"/>
      <c r="W394" s="446" t="n"/>
      <c r="X394" s="446" t="n"/>
      <c r="Y394" s="446" t="n"/>
      <c r="Z394" s="446" t="n"/>
      <c r="AA394" s="446" t="n"/>
      <c r="AB394" s="446" t="n"/>
      <c r="AC394" s="446" t="n"/>
      <c r="AD394" s="446" t="n"/>
      <c r="AE394" s="446" t="n"/>
      <c r="AF394" s="446" t="n"/>
      <c r="AG394" s="8" t="n"/>
      <c r="AH394" s="8" t="n"/>
      <c r="AI394" s="8" t="n"/>
      <c r="AJ394" s="8" t="n"/>
      <c r="AK394" s="8" t="n"/>
      <c r="AL394" s="8" t="n"/>
      <c r="AM394" s="9" t="n"/>
      <c r="AN394" s="10" t="n"/>
    </row>
    <row r="395" ht="15.75" customHeight="1">
      <c r="B395" s="11" t="n"/>
      <c r="C395" s="12" t="n"/>
      <c r="D395" s="12" t="n"/>
      <c r="E395" s="12" t="n"/>
      <c r="F395" s="13" t="n"/>
      <c r="G395" s="430" t="inlineStr">
        <is>
          <t>SENS2</t>
        </is>
      </c>
      <c r="H395" s="427" t="n"/>
      <c r="I395" s="427" t="n"/>
      <c r="J395" s="428" t="n"/>
      <c r="K395" s="444" t="inlineStr">
        <is>
          <t>Sens</t>
        </is>
      </c>
      <c r="L395" s="440" t="n">
        <v>2</v>
      </c>
      <c r="M395" s="447" t="inlineStr">
        <is>
          <t>Voie</t>
        </is>
      </c>
      <c r="N395" s="440" t="n">
        <v>1</v>
      </c>
      <c r="O395" s="14" t="n"/>
      <c r="P395" s="15" t="n"/>
      <c r="Q395" s="441" t="inlineStr">
        <is>
          <t>{{SECT_INFO}}</t>
        </is>
      </c>
      <c r="R395" s="427" t="n"/>
      <c r="S395" s="427" t="n"/>
      <c r="T395" s="427" t="n"/>
      <c r="U395" s="427" t="n"/>
      <c r="V395" s="427" t="n"/>
      <c r="W395" s="427" t="n"/>
      <c r="X395" s="427" t="n"/>
      <c r="Y395" s="428" t="n"/>
      <c r="Z395" s="441" t="inlineStr">
        <is>
          <t>{{SURVEY_PERIOD}}</t>
        </is>
      </c>
      <c r="AA395" s="427" t="n"/>
      <c r="AB395" s="427" t="n"/>
      <c r="AC395" s="427" t="n"/>
      <c r="AD395" s="427" t="n"/>
      <c r="AE395" s="427" t="n"/>
      <c r="AF395" s="428" t="n"/>
      <c r="AG395" s="441" t="inlineStr">
        <is>
          <t>Mode 4 / Seq = 60mn</t>
        </is>
      </c>
      <c r="AH395" s="427" t="n"/>
      <c r="AI395" s="427" t="n"/>
      <c r="AJ395" s="427" t="n"/>
      <c r="AK395" s="427" t="n"/>
      <c r="AL395" s="427" t="n"/>
      <c r="AM395" s="428" t="n"/>
      <c r="AN395" s="16" t="n"/>
    </row>
    <row r="396" ht="15.75" customHeight="1">
      <c r="B396" s="11" t="n"/>
      <c r="C396" s="12" t="n"/>
      <c r="D396" s="12" t="n"/>
      <c r="E396" s="12" t="n"/>
      <c r="F396" s="13" t="n"/>
      <c r="G396" s="431" t="n"/>
      <c r="J396" s="433" t="n"/>
      <c r="K396" s="434" t="n"/>
      <c r="L396" s="435" t="n"/>
      <c r="M396" s="435" t="n"/>
      <c r="N396" s="435" t="n"/>
      <c r="O396" s="17" t="n"/>
      <c r="P396" s="18" t="n"/>
      <c r="Q396" s="434" t="n"/>
      <c r="R396" s="435" t="n"/>
      <c r="S396" s="435" t="n"/>
      <c r="T396" s="435" t="n"/>
      <c r="U396" s="435" t="n"/>
      <c r="V396" s="435" t="n"/>
      <c r="W396" s="435" t="n"/>
      <c r="X396" s="435" t="n"/>
      <c r="Y396" s="436" t="n"/>
      <c r="Z396" s="434" t="n"/>
      <c r="AA396" s="435" t="n"/>
      <c r="AB396" s="435" t="n"/>
      <c r="AC396" s="435" t="n"/>
      <c r="AD396" s="435" t="n"/>
      <c r="AE396" s="435" t="n"/>
      <c r="AF396" s="436" t="n"/>
      <c r="AG396" s="434" t="n"/>
      <c r="AH396" s="435" t="n"/>
      <c r="AI396" s="435" t="n"/>
      <c r="AJ396" s="435" t="n"/>
      <c r="AK396" s="435" t="n"/>
      <c r="AL396" s="435" t="n"/>
      <c r="AM396" s="436" t="n"/>
      <c r="AN396" s="16" t="n"/>
    </row>
    <row r="397" ht="15.75" customHeight="1">
      <c r="B397" s="11" t="n"/>
      <c r="C397" s="12" t="n"/>
      <c r="D397" s="12" t="n"/>
      <c r="E397" s="12" t="n"/>
      <c r="F397" s="13" t="n"/>
      <c r="G397" s="431" t="n"/>
      <c r="J397" s="433" t="n"/>
      <c r="K397" s="443" t="inlineStr">
        <is>
          <t>{{LOCATION}}</t>
        </is>
      </c>
      <c r="L397" s="427" t="n"/>
      <c r="M397" s="427" t="n"/>
      <c r="N397" s="427" t="n"/>
      <c r="O397" s="427" t="n"/>
      <c r="P397" s="427" t="n"/>
      <c r="Q397" s="427" t="n"/>
      <c r="R397" s="427" t="n"/>
      <c r="S397" s="427" t="n"/>
      <c r="T397" s="427" t="n"/>
      <c r="U397" s="427" t="n"/>
      <c r="V397" s="427" t="n"/>
      <c r="W397" s="427" t="n"/>
      <c r="X397" s="427" t="n"/>
      <c r="Y397" s="427" t="n"/>
      <c r="Z397" s="427" t="n"/>
      <c r="AA397" s="427" t="n"/>
      <c r="AB397" s="427" t="n"/>
      <c r="AC397" s="427" t="n"/>
      <c r="AD397" s="427" t="n"/>
      <c r="AE397" s="427" t="n"/>
      <c r="AF397" s="427" t="n"/>
      <c r="AG397" s="427" t="n"/>
      <c r="AH397" s="427" t="n"/>
      <c r="AI397" s="427" t="n"/>
      <c r="AJ397" s="447" t="inlineStr">
        <is>
          <t>Page</t>
        </is>
      </c>
      <c r="AK397" s="442" t="inlineStr">
        <is>
          <t>-</t>
        </is>
      </c>
      <c r="AL397" s="19" t="n"/>
      <c r="AM397" s="20" t="n"/>
      <c r="AN397" s="21" t="n"/>
    </row>
    <row r="398" ht="15.75" customHeight="1">
      <c r="B398" s="22" t="n"/>
      <c r="C398" s="23" t="n"/>
      <c r="D398" s="23" t="n"/>
      <c r="E398" s="23" t="n"/>
      <c r="F398" s="24" t="n"/>
      <c r="G398" s="434" t="n"/>
      <c r="H398" s="435" t="n"/>
      <c r="I398" s="435" t="n"/>
      <c r="J398" s="436" t="n"/>
      <c r="K398" s="434" t="n"/>
      <c r="L398" s="435" t="n"/>
      <c r="M398" s="435" t="n"/>
      <c r="N398" s="435" t="n"/>
      <c r="O398" s="435" t="n"/>
      <c r="P398" s="435" t="n"/>
      <c r="Q398" s="435" t="n"/>
      <c r="R398" s="435" t="n"/>
      <c r="S398" s="435" t="n"/>
      <c r="T398" s="435" t="n"/>
      <c r="U398" s="435" t="n"/>
      <c r="V398" s="435" t="n"/>
      <c r="W398" s="435" t="n"/>
      <c r="X398" s="435" t="n"/>
      <c r="Y398" s="435" t="n"/>
      <c r="Z398" s="435" t="n"/>
      <c r="AA398" s="435" t="n"/>
      <c r="AB398" s="435" t="n"/>
      <c r="AC398" s="435" t="n"/>
      <c r="AD398" s="435" t="n"/>
      <c r="AE398" s="435" t="n"/>
      <c r="AF398" s="435" t="n"/>
      <c r="AG398" s="435" t="n"/>
      <c r="AH398" s="435" t="n"/>
      <c r="AI398" s="435" t="n"/>
      <c r="AJ398" s="435" t="n"/>
      <c r="AK398" s="435" t="n"/>
      <c r="AL398" s="25" t="n"/>
      <c r="AM398" s="26" t="n"/>
    </row>
    <row r="399" ht="15.75" customFormat="1" customHeight="1" s="27">
      <c r="B399" s="28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  <c r="AO399" s="3" t="n"/>
      <c r="AP399" s="4" t="n"/>
      <c r="AQ399" s="4" t="n"/>
      <c r="AR399" s="4" t="n"/>
      <c r="AS399" s="4" t="n"/>
    </row>
    <row r="400" hidden="1" ht="15.75" customFormat="1" customHeight="1" s="30">
      <c r="B400" s="31" t="inlineStr">
        <is>
          <t>Vitesses</t>
        </is>
      </c>
      <c r="C400" s="31" t="n">
        <v>0</v>
      </c>
      <c r="D400" s="31" t="n">
        <v>20</v>
      </c>
      <c r="E400" s="31" t="n">
        <v>20</v>
      </c>
      <c r="F400" s="31" t="n">
        <v>30</v>
      </c>
      <c r="G400" s="31" t="n">
        <v>30</v>
      </c>
      <c r="H400" s="31" t="n">
        <v>40</v>
      </c>
      <c r="I400" s="31" t="n">
        <v>40</v>
      </c>
      <c r="J400" s="31" t="n">
        <v>50</v>
      </c>
      <c r="K400" s="31" t="n">
        <v>50</v>
      </c>
      <c r="L400" s="31" t="n">
        <v>60</v>
      </c>
      <c r="M400" s="31" t="n">
        <v>60</v>
      </c>
      <c r="N400" s="31" t="n">
        <v>70</v>
      </c>
      <c r="O400" s="31" t="n">
        <v>70</v>
      </c>
      <c r="P400" s="31" t="n">
        <v>80</v>
      </c>
      <c r="Q400" s="31" t="n">
        <v>80</v>
      </c>
      <c r="R400" s="31" t="n">
        <v>90</v>
      </c>
      <c r="S400" s="31" t="n">
        <v>90</v>
      </c>
      <c r="T400" s="31" t="n">
        <v>100</v>
      </c>
      <c r="U400" s="31" t="n">
        <v>100</v>
      </c>
      <c r="V400" s="31" t="n">
        <v>110</v>
      </c>
      <c r="W400" s="31" t="n">
        <v>110</v>
      </c>
      <c r="X400" s="31" t="n">
        <v>120</v>
      </c>
      <c r="Y400" s="31" t="n">
        <v>120</v>
      </c>
      <c r="Z400" s="31" t="n">
        <v>130</v>
      </c>
      <c r="AO400" s="3" t="n"/>
    </row>
    <row r="401" ht="15.75" customHeight="1">
      <c r="B401" s="450" t="n"/>
      <c r="C401" s="32" t="n"/>
      <c r="D401" s="32" t="inlineStr">
        <is>
          <t>&lt;20</t>
        </is>
      </c>
      <c r="E401" s="32" t="n"/>
      <c r="F401" s="32" t="inlineStr">
        <is>
          <t>20 - 30</t>
        </is>
      </c>
      <c r="G401" s="32" t="n"/>
      <c r="H401" s="32" t="inlineStr">
        <is>
          <t>30 - 40</t>
        </is>
      </c>
      <c r="I401" s="32" t="n"/>
      <c r="J401" s="32" t="inlineStr">
        <is>
          <t>40 - 50</t>
        </is>
      </c>
      <c r="K401" s="32" t="n"/>
      <c r="L401" s="32" t="inlineStr">
        <is>
          <t>50 - 60</t>
        </is>
      </c>
      <c r="M401" s="32" t="n"/>
      <c r="N401" s="32" t="inlineStr">
        <is>
          <t>60 - 70</t>
        </is>
      </c>
      <c r="O401" s="32" t="n"/>
      <c r="P401" s="32" t="inlineStr">
        <is>
          <t>70 - 80</t>
        </is>
      </c>
      <c r="Q401" s="32" t="n"/>
      <c r="R401" s="32" t="inlineStr">
        <is>
          <t>80 - 90</t>
        </is>
      </c>
      <c r="S401" s="32" t="n"/>
      <c r="T401" s="32" t="inlineStr">
        <is>
          <t>90 - 100</t>
        </is>
      </c>
      <c r="U401" s="32" t="n"/>
      <c r="V401" s="32" t="inlineStr">
        <is>
          <t>100 - 110</t>
        </is>
      </c>
      <c r="W401" s="32" t="n"/>
      <c r="X401" s="32" t="inlineStr">
        <is>
          <t>110 - 120</t>
        </is>
      </c>
      <c r="Y401" s="32" t="n"/>
      <c r="Z401" s="32" t="inlineStr">
        <is>
          <t>&gt;120</t>
        </is>
      </c>
      <c r="AA401" s="33" t="n"/>
      <c r="AB401" s="34" t="inlineStr">
        <is>
          <t>Vmoy(km/h)</t>
        </is>
      </c>
      <c r="AC401" s="33" t="n"/>
      <c r="AD401" s="35" t="inlineStr">
        <is>
          <t xml:space="preserve">     Débit</t>
        </is>
      </c>
      <c r="AE401" s="34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</row>
    <row r="402" ht="15.75" customHeight="1">
      <c r="B402" s="434" t="n"/>
      <c r="C402" s="37" t="inlineStr">
        <is>
          <t>VL</t>
        </is>
      </c>
      <c r="D402" s="37" t="inlineStr">
        <is>
          <t>PL</t>
        </is>
      </c>
      <c r="E402" s="37" t="inlineStr">
        <is>
          <t>VL</t>
        </is>
      </c>
      <c r="F402" s="37" t="inlineStr">
        <is>
          <t>PL</t>
        </is>
      </c>
      <c r="G402" s="37" t="inlineStr">
        <is>
          <t>VL</t>
        </is>
      </c>
      <c r="H402" s="37" t="inlineStr">
        <is>
          <t>PL</t>
        </is>
      </c>
      <c r="I402" s="37" t="inlineStr">
        <is>
          <t>VL</t>
        </is>
      </c>
      <c r="J402" s="37" t="inlineStr">
        <is>
          <t>PL</t>
        </is>
      </c>
      <c r="K402" s="37" t="inlineStr">
        <is>
          <t>VL</t>
        </is>
      </c>
      <c r="L402" s="37" t="inlineStr">
        <is>
          <t>PL</t>
        </is>
      </c>
      <c r="M402" s="37" t="inlineStr">
        <is>
          <t>VL</t>
        </is>
      </c>
      <c r="N402" s="37" t="inlineStr">
        <is>
          <t>PL</t>
        </is>
      </c>
      <c r="O402" s="37" t="inlineStr">
        <is>
          <t>VL</t>
        </is>
      </c>
      <c r="P402" s="37" t="inlineStr">
        <is>
          <t>PL</t>
        </is>
      </c>
      <c r="Q402" s="37" t="inlineStr">
        <is>
          <t>VL</t>
        </is>
      </c>
      <c r="R402" s="37" t="inlineStr">
        <is>
          <t>PL</t>
        </is>
      </c>
      <c r="S402" s="37" t="inlineStr">
        <is>
          <t>VL</t>
        </is>
      </c>
      <c r="T402" s="37" t="inlineStr">
        <is>
          <t>PL</t>
        </is>
      </c>
      <c r="U402" s="37" t="inlineStr">
        <is>
          <t>VL</t>
        </is>
      </c>
      <c r="V402" s="37" t="inlineStr">
        <is>
          <t>PL</t>
        </is>
      </c>
      <c r="W402" s="37" t="inlineStr">
        <is>
          <t>VL</t>
        </is>
      </c>
      <c r="X402" s="37" t="inlineStr">
        <is>
          <t>PL</t>
        </is>
      </c>
      <c r="Y402" s="37" t="inlineStr">
        <is>
          <t>VL</t>
        </is>
      </c>
      <c r="Z402" s="37" t="inlineStr">
        <is>
          <t>PL</t>
        </is>
      </c>
      <c r="AA402" s="38" t="inlineStr">
        <is>
          <t>VL</t>
        </is>
      </c>
      <c r="AB402" s="39" t="inlineStr">
        <is>
          <t>PL</t>
        </is>
      </c>
      <c r="AC402" s="38" t="inlineStr">
        <is>
          <t>VL</t>
        </is>
      </c>
      <c r="AD402" s="37" t="inlineStr">
        <is>
          <t>PL</t>
        </is>
      </c>
      <c r="AE402" s="39" t="inlineStr">
        <is>
          <t>TV</t>
        </is>
      </c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</row>
    <row r="403" ht="15.75" customHeight="1">
      <c r="B403" s="41" t="inlineStr">
        <is>
          <t>0h - 1h</t>
        </is>
      </c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  <c r="AA403" s="200">
        <f>IF(AC403=0,"",(C403*(C$8+D$8)/2+E403*(E$8+F$8)/2+G403*(G$8+H$8)/2+I403*(I$8+J$8)/2+K403*(K$8+L$8)/2+M403*(M$8+N$8)/2+O403*(O$8+P$8)/2+Q403*(Q$8+R$8)/2+S403*(S$8+T$8)/2+U403*(U$8+V$8)/2+W403*(W$8+X$8)/2+Y403*(Y$8+Z$8)/2)/AC403)</f>
        <v/>
      </c>
      <c r="AB403" s="201">
        <f>IF(AD403=0,"",(D403*(D$8+C$8)/2+F403*(F$8+E$8)/2+H403*(H$8+G$8)/2+J403*(J$8+I$8)/2+L403*(L$8+K$8)/2+N403*(N$8+M$8)/2+P403*(P$8+O$8)/2+R403*(R$8+Q$8)/2+T403*(T$8+S$8)/2+V403*(V$8+U$8)/2+X403*(X$8+W$8)/2+Z403*(Z$8+Y$8)/2)/AD403)</f>
        <v/>
      </c>
      <c r="AC403" s="202">
        <f>SUM(C403,E403,G403,I403,K403,M403,O403,Q403,S403,U403,W403,Y403)</f>
        <v/>
      </c>
      <c r="AD403" s="203">
        <f>SUM(D403,F403,H403,J403,L403,N403,P403,R403,T403,V403,X403,Z403)</f>
        <v/>
      </c>
      <c r="AE403" s="47">
        <f>AC403+AD403</f>
        <v/>
      </c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8">
        <f>TIME(HOUR(AP403),MINUTE(AP403),0)</f>
        <v/>
      </c>
      <c r="AP403" s="48">
        <f>#REF!</f>
        <v/>
      </c>
    </row>
    <row r="404" ht="15.75" customHeight="1">
      <c r="B404" s="41" t="inlineStr">
        <is>
          <t>1h - 2h</t>
        </is>
      </c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  <c r="AA404" s="200">
        <f>IF(AC404=0,"",(C404*(C$8+D$8)/2+E404*(E$8+F$8)/2+G404*(G$8+H$8)/2+I404*(I$8+J$8)/2+K404*(K$8+L$8)/2+M404*(M$8+N$8)/2+O404*(O$8+P$8)/2+Q404*(Q$8+R$8)/2+S404*(S$8+T$8)/2+U404*(U$8+V$8)/2+W404*(W$8+X$8)/2+Y404*(Y$8+Z$8)/2)/AC404)</f>
        <v/>
      </c>
      <c r="AB404" s="201">
        <f>IF(AD404=0,"",(D404*(D$8+C$8)/2+F404*(F$8+E$8)/2+H404*(H$8+G$8)/2+J404*(J$8+I$8)/2+L404*(L$8+K$8)/2+N404*(N$8+M$8)/2+P404*(P$8+O$8)/2+R404*(R$8+Q$8)/2+T404*(T$8+S$8)/2+V404*(V$8+U$8)/2+X404*(X$8+W$8)/2+Z404*(Z$8+Y$8)/2)/AD404)</f>
        <v/>
      </c>
      <c r="AC404" s="202">
        <f>SUM(C404,E404,G404,I404,K404,M404,O404,Q404,S404,U404,W404,Y404)</f>
        <v/>
      </c>
      <c r="AD404" s="203">
        <f>SUM(D404,F404,H404,J404,L404,N404,P404,R404,T404,V404,X404,Z404)</f>
        <v/>
      </c>
      <c r="AE404" s="47">
        <f>AC404+AD404</f>
        <v/>
      </c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8">
        <f>AO403+TIME(0,60*$AH$43/24,0)</f>
        <v/>
      </c>
      <c r="AP404" s="48">
        <f>AP403+TIME(0,60*$AH$43/24,0)</f>
        <v/>
      </c>
    </row>
    <row r="405" ht="15.75" customHeight="1">
      <c r="B405" s="41" t="inlineStr">
        <is>
          <t>2h - 3h</t>
        </is>
      </c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  <c r="AA405" s="200">
        <f>IF(AC405=0,"",(C405*(C$8+D$8)/2+E405*(E$8+F$8)/2+G405*(G$8+H$8)/2+I405*(I$8+J$8)/2+K405*(K$8+L$8)/2+M405*(M$8+N$8)/2+O405*(O$8+P$8)/2+Q405*(Q$8+R$8)/2+S405*(S$8+T$8)/2+U405*(U$8+V$8)/2+W405*(W$8+X$8)/2+Y405*(Y$8+Z$8)/2)/AC405)</f>
        <v/>
      </c>
      <c r="AB405" s="201">
        <f>IF(AD405=0,"",(D405*(D$8+C$8)/2+F405*(F$8+E$8)/2+H405*(H$8+G$8)/2+J405*(J$8+I$8)/2+L405*(L$8+K$8)/2+N405*(N$8+M$8)/2+P405*(P$8+O$8)/2+R405*(R$8+Q$8)/2+T405*(T$8+S$8)/2+V405*(V$8+U$8)/2+X405*(X$8+W$8)/2+Z405*(Z$8+Y$8)/2)/AD405)</f>
        <v/>
      </c>
      <c r="AC405" s="202">
        <f>SUM(C405,E405,G405,I405,K405,M405,O405,Q405,S405,U405,W405,Y405)</f>
        <v/>
      </c>
      <c r="AD405" s="203">
        <f>SUM(D405,F405,H405,J405,L405,N405,P405,R405,T405,V405,X405,Z405)</f>
        <v/>
      </c>
      <c r="AE405" s="47">
        <f>AC405+AD405</f>
        <v/>
      </c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8">
        <f>AO404+TIME(0,60*$AH$43/24,0)</f>
        <v/>
      </c>
      <c r="AP405" s="48">
        <f>AP404+TIME(0,60*$AH$43/24,0)</f>
        <v/>
      </c>
    </row>
    <row r="406" ht="15.75" customHeight="1">
      <c r="B406" s="41" t="inlineStr">
        <is>
          <t>3h - 4h</t>
        </is>
      </c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  <c r="AA406" s="200">
        <f>IF(AC406=0,"",(C406*(C$8+D$8)/2+E406*(E$8+F$8)/2+G406*(G$8+H$8)/2+I406*(I$8+J$8)/2+K406*(K$8+L$8)/2+M406*(M$8+N$8)/2+O406*(O$8+P$8)/2+Q406*(Q$8+R$8)/2+S406*(S$8+T$8)/2+U406*(U$8+V$8)/2+W406*(W$8+X$8)/2+Y406*(Y$8+Z$8)/2)/AC406)</f>
        <v/>
      </c>
      <c r="AB406" s="201">
        <f>IF(AD406=0,"",(D406*(D$8+C$8)/2+F406*(F$8+E$8)/2+H406*(H$8+G$8)/2+J406*(J$8+I$8)/2+L406*(L$8+K$8)/2+N406*(N$8+M$8)/2+P406*(P$8+O$8)/2+R406*(R$8+Q$8)/2+T406*(T$8+S$8)/2+V406*(V$8+U$8)/2+X406*(X$8+W$8)/2+Z406*(Z$8+Y$8)/2)/AD406)</f>
        <v/>
      </c>
      <c r="AC406" s="202">
        <f>SUM(C406,E406,G406,I406,K406,M406,O406,Q406,S406,U406,W406,Y406)</f>
        <v/>
      </c>
      <c r="AD406" s="203">
        <f>SUM(D406,F406,H406,J406,L406,N406,P406,R406,T406,V406,X406,Z406)</f>
        <v/>
      </c>
      <c r="AE406" s="47">
        <f>AC406+AD406</f>
        <v/>
      </c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8">
        <f>AO405+TIME(0,60*$AH$43/24,0)</f>
        <v/>
      </c>
      <c r="AP406" s="48">
        <f>AP405+TIME(0,60*$AH$43/24,0)</f>
        <v/>
      </c>
    </row>
    <row r="407" ht="15.75" customHeight="1">
      <c r="B407" s="41" t="inlineStr">
        <is>
          <t>4h - 5h</t>
        </is>
      </c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  <c r="AA407" s="200">
        <f>IF(AC407=0,"",(C407*(C$8+D$8)/2+E407*(E$8+F$8)/2+G407*(G$8+H$8)/2+I407*(I$8+J$8)/2+K407*(K$8+L$8)/2+M407*(M$8+N$8)/2+O407*(O$8+P$8)/2+Q407*(Q$8+R$8)/2+S407*(S$8+T$8)/2+U407*(U$8+V$8)/2+W407*(W$8+X$8)/2+Y407*(Y$8+Z$8)/2)/AC407)</f>
        <v/>
      </c>
      <c r="AB407" s="201">
        <f>IF(AD407=0,"",(D407*(D$8+C$8)/2+F407*(F$8+E$8)/2+H407*(H$8+G$8)/2+J407*(J$8+I$8)/2+L407*(L$8+K$8)/2+N407*(N$8+M$8)/2+P407*(P$8+O$8)/2+R407*(R$8+Q$8)/2+T407*(T$8+S$8)/2+V407*(V$8+U$8)/2+X407*(X$8+W$8)/2+Z407*(Z$8+Y$8)/2)/AD407)</f>
        <v/>
      </c>
      <c r="AC407" s="202">
        <f>SUM(C407,E407,G407,I407,K407,M407,O407,Q407,S407,U407,W407,Y407)</f>
        <v/>
      </c>
      <c r="AD407" s="203">
        <f>SUM(D407,F407,H407,J407,L407,N407,P407,R407,T407,V407,X407,Z407)</f>
        <v/>
      </c>
      <c r="AE407" s="47">
        <f>AC407+AD407</f>
        <v/>
      </c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8">
        <f>AO406+TIME(0,60*$AH$43/24,0)</f>
        <v/>
      </c>
      <c r="AP407" s="48">
        <f>AP406+TIME(0,60*$AH$43/24,0)</f>
        <v/>
      </c>
    </row>
    <row r="408" ht="15.75" customHeight="1">
      <c r="B408" s="41" t="inlineStr">
        <is>
          <t>5h - 6h</t>
        </is>
      </c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  <c r="AA408" s="200">
        <f>IF(AC408=0,"",(C408*(C$8+D$8)/2+E408*(E$8+F$8)/2+G408*(G$8+H$8)/2+I408*(I$8+J$8)/2+K408*(K$8+L$8)/2+M408*(M$8+N$8)/2+O408*(O$8+P$8)/2+Q408*(Q$8+R$8)/2+S408*(S$8+T$8)/2+U408*(U$8+V$8)/2+W408*(W$8+X$8)/2+Y408*(Y$8+Z$8)/2)/AC408)</f>
        <v/>
      </c>
      <c r="AB408" s="201">
        <f>IF(AD408=0,"",(D408*(D$8+C$8)/2+F408*(F$8+E$8)/2+H408*(H$8+G$8)/2+J408*(J$8+I$8)/2+L408*(L$8+K$8)/2+N408*(N$8+M$8)/2+P408*(P$8+O$8)/2+R408*(R$8+Q$8)/2+T408*(T$8+S$8)/2+V408*(V$8+U$8)/2+X408*(X$8+W$8)/2+Z408*(Z$8+Y$8)/2)/AD408)</f>
        <v/>
      </c>
      <c r="AC408" s="202">
        <f>SUM(C408,E408,G408,I408,K408,M408,O408,Q408,S408,U408,W408,Y408)</f>
        <v/>
      </c>
      <c r="AD408" s="203">
        <f>SUM(D408,F408,H408,J408,L408,N408,P408,R408,T408,V408,X408,Z408)</f>
        <v/>
      </c>
      <c r="AE408" s="47">
        <f>AC408+AD408</f>
        <v/>
      </c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8">
        <f>AO407+TIME(0,60*$AH$43/24,0)</f>
        <v/>
      </c>
      <c r="AP408" s="48">
        <f>AP407+TIME(0,60*$AH$43/24,0)</f>
        <v/>
      </c>
    </row>
    <row r="409" ht="15.75" customHeight="1">
      <c r="B409" s="41" t="inlineStr">
        <is>
          <t>6h - 7h</t>
        </is>
      </c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  <c r="AA409" s="200">
        <f>IF(AC409=0,"",(C409*(C$8+D$8)/2+E409*(E$8+F$8)/2+G409*(G$8+H$8)/2+I409*(I$8+J$8)/2+K409*(K$8+L$8)/2+M409*(M$8+N$8)/2+O409*(O$8+P$8)/2+Q409*(Q$8+R$8)/2+S409*(S$8+T$8)/2+U409*(U$8+V$8)/2+W409*(W$8+X$8)/2+Y409*(Y$8+Z$8)/2)/AC409)</f>
        <v/>
      </c>
      <c r="AB409" s="201">
        <f>IF(AD409=0,"",(D409*(D$8+C$8)/2+F409*(F$8+E$8)/2+H409*(H$8+G$8)/2+J409*(J$8+I$8)/2+L409*(L$8+K$8)/2+N409*(N$8+M$8)/2+P409*(P$8+O$8)/2+R409*(R$8+Q$8)/2+T409*(T$8+S$8)/2+V409*(V$8+U$8)/2+X409*(X$8+W$8)/2+Z409*(Z$8+Y$8)/2)/AD409)</f>
        <v/>
      </c>
      <c r="AC409" s="202">
        <f>SUM(C409,E409,G409,I409,K409,M409,O409,Q409,S409,U409,W409,Y409)</f>
        <v/>
      </c>
      <c r="AD409" s="203">
        <f>SUM(D409,F409,H409,J409,L409,N409,P409,R409,T409,V409,X409,Z409)</f>
        <v/>
      </c>
      <c r="AE409" s="47">
        <f>AC409+AD409</f>
        <v/>
      </c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8">
        <f>AO408+TIME(0,60*$AH$43/24,0)</f>
        <v/>
      </c>
      <c r="AP409" s="48">
        <f>AP408+TIME(0,60*$AH$43/24,0)</f>
        <v/>
      </c>
    </row>
    <row r="410" ht="15.75" customHeight="1">
      <c r="B410" s="41" t="inlineStr">
        <is>
          <t>7h - 8h</t>
        </is>
      </c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  <c r="AA410" s="200">
        <f>IF(AC410=0,"",(C410*(C$8+D$8)/2+E410*(E$8+F$8)/2+G410*(G$8+H$8)/2+I410*(I$8+J$8)/2+K410*(K$8+L$8)/2+M410*(M$8+N$8)/2+O410*(O$8+P$8)/2+Q410*(Q$8+R$8)/2+S410*(S$8+T$8)/2+U410*(U$8+V$8)/2+W410*(W$8+X$8)/2+Y410*(Y$8+Z$8)/2)/AC410)</f>
        <v/>
      </c>
      <c r="AB410" s="201">
        <f>IF(AD410=0,"",(D410*(D$8+C$8)/2+F410*(F$8+E$8)/2+H410*(H$8+G$8)/2+J410*(J$8+I$8)/2+L410*(L$8+K$8)/2+N410*(N$8+M$8)/2+P410*(P$8+O$8)/2+R410*(R$8+Q$8)/2+T410*(T$8+S$8)/2+V410*(V$8+U$8)/2+X410*(X$8+W$8)/2+Z410*(Z$8+Y$8)/2)/AD410)</f>
        <v/>
      </c>
      <c r="AC410" s="202">
        <f>SUM(C410,E410,G410,I410,K410,M410,O410,Q410,S410,U410,W410,Y410)</f>
        <v/>
      </c>
      <c r="AD410" s="203">
        <f>SUM(D410,F410,H410,J410,L410,N410,P410,R410,T410,V410,X410,Z410)</f>
        <v/>
      </c>
      <c r="AE410" s="47">
        <f>AC410+AD410</f>
        <v/>
      </c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8">
        <f>AO409+TIME(0,60*$AH$43/24,0)</f>
        <v/>
      </c>
      <c r="AP410" s="48">
        <f>AP409+TIME(0,60*$AH$43/24,0)</f>
        <v/>
      </c>
    </row>
    <row r="411" ht="15.75" customHeight="1">
      <c r="B411" s="41" t="inlineStr">
        <is>
          <t>8h - 9h</t>
        </is>
      </c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  <c r="AA411" s="200">
        <f>IF(AC411=0,"",(C411*(C$8+D$8)/2+E411*(E$8+F$8)/2+G411*(G$8+H$8)/2+I411*(I$8+J$8)/2+K411*(K$8+L$8)/2+M411*(M$8+N$8)/2+O411*(O$8+P$8)/2+Q411*(Q$8+R$8)/2+S411*(S$8+T$8)/2+U411*(U$8+V$8)/2+W411*(W$8+X$8)/2+Y411*(Y$8+Z$8)/2)/AC411)</f>
        <v/>
      </c>
      <c r="AB411" s="201">
        <f>IF(AD411=0,"",(D411*(D$8+C$8)/2+F411*(F$8+E$8)/2+H411*(H$8+G$8)/2+J411*(J$8+I$8)/2+L411*(L$8+K$8)/2+N411*(N$8+M$8)/2+P411*(P$8+O$8)/2+R411*(R$8+Q$8)/2+T411*(T$8+S$8)/2+V411*(V$8+U$8)/2+X411*(X$8+W$8)/2+Z411*(Z$8+Y$8)/2)/AD411)</f>
        <v/>
      </c>
      <c r="AC411" s="202">
        <f>SUM(C411,E411,G411,I411,K411,M411,O411,Q411,S411,U411,W411,Y411)</f>
        <v/>
      </c>
      <c r="AD411" s="203">
        <f>SUM(D411,F411,H411,J411,L411,N411,P411,R411,T411,V411,X411,Z411)</f>
        <v/>
      </c>
      <c r="AE411" s="47">
        <f>AC411+AD411</f>
        <v/>
      </c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8">
        <f>AO410+TIME(0,60*$AH$43/24,0)</f>
        <v/>
      </c>
      <c r="AP411" s="48">
        <f>AP410+TIME(0,60*$AH$43/24,0)</f>
        <v/>
      </c>
    </row>
    <row r="412" ht="15.75" customHeight="1">
      <c r="B412" s="41" t="inlineStr">
        <is>
          <t>9h - 10h</t>
        </is>
      </c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  <c r="AA412" s="200">
        <f>IF(AC412=0,"",(C412*(C$8+D$8)/2+E412*(E$8+F$8)/2+G412*(G$8+H$8)/2+I412*(I$8+J$8)/2+K412*(K$8+L$8)/2+M412*(M$8+N$8)/2+O412*(O$8+P$8)/2+Q412*(Q$8+R$8)/2+S412*(S$8+T$8)/2+U412*(U$8+V$8)/2+W412*(W$8+X$8)/2+Y412*(Y$8+Z$8)/2)/AC412)</f>
        <v/>
      </c>
      <c r="AB412" s="201">
        <f>IF(AD412=0,"",(D412*(D$8+C$8)/2+F412*(F$8+E$8)/2+H412*(H$8+G$8)/2+J412*(J$8+I$8)/2+L412*(L$8+K$8)/2+N412*(N$8+M$8)/2+P412*(P$8+O$8)/2+R412*(R$8+Q$8)/2+T412*(T$8+S$8)/2+V412*(V$8+U$8)/2+X412*(X$8+W$8)/2+Z412*(Z$8+Y$8)/2)/AD412)</f>
        <v/>
      </c>
      <c r="AC412" s="202">
        <f>SUM(C412,E412,G412,I412,K412,M412,O412,Q412,S412,U412,W412,Y412)</f>
        <v/>
      </c>
      <c r="AD412" s="203">
        <f>SUM(D412,F412,H412,J412,L412,N412,P412,R412,T412,V412,X412,Z412)</f>
        <v/>
      </c>
      <c r="AE412" s="47">
        <f>AC412+AD412</f>
        <v/>
      </c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8">
        <f>AO411+TIME(0,60*$AH$43/24,0)</f>
        <v/>
      </c>
      <c r="AP412" s="48">
        <f>AP411+TIME(0,60*$AH$43/24,0)</f>
        <v/>
      </c>
    </row>
    <row r="413" ht="15.75" customHeight="1">
      <c r="B413" s="41" t="inlineStr">
        <is>
          <t>10h - 11h</t>
        </is>
      </c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  <c r="AA413" s="200">
        <f>IF(AC413=0,"",(C413*(C$8+D$8)/2+E413*(E$8+F$8)/2+G413*(G$8+H$8)/2+I413*(I$8+J$8)/2+K413*(K$8+L$8)/2+M413*(M$8+N$8)/2+O413*(O$8+P$8)/2+Q413*(Q$8+R$8)/2+S413*(S$8+T$8)/2+U413*(U$8+V$8)/2+W413*(W$8+X$8)/2+Y413*(Y$8+Z$8)/2)/AC413)</f>
        <v/>
      </c>
      <c r="AB413" s="201">
        <f>IF(AD413=0,"",(D413*(D$8+C$8)/2+F413*(F$8+E$8)/2+H413*(H$8+G$8)/2+J413*(J$8+I$8)/2+L413*(L$8+K$8)/2+N413*(N$8+M$8)/2+P413*(P$8+O$8)/2+R413*(R$8+Q$8)/2+T413*(T$8+S$8)/2+V413*(V$8+U$8)/2+X413*(X$8+W$8)/2+Z413*(Z$8+Y$8)/2)/AD413)</f>
        <v/>
      </c>
      <c r="AC413" s="202">
        <f>SUM(C413,E413,G413,I413,K413,M413,O413,Q413,S413,U413,W413,Y413)</f>
        <v/>
      </c>
      <c r="AD413" s="203">
        <f>SUM(D413,F413,H413,J413,L413,N413,P413,R413,T413,V413,X413,Z413)</f>
        <v/>
      </c>
      <c r="AE413" s="47">
        <f>AC413+AD413</f>
        <v/>
      </c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8">
        <f>AO412+TIME(0,60*$AH$43/24,0)</f>
        <v/>
      </c>
      <c r="AP413" s="48">
        <f>AP412+TIME(0,60*$AH$43/24,0)</f>
        <v/>
      </c>
    </row>
    <row r="414" ht="15.75" customHeight="1">
      <c r="B414" s="41" t="inlineStr">
        <is>
          <t>11h - 12h</t>
        </is>
      </c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  <c r="AA414" s="200">
        <f>IF(AC414=0,"",(C414*(C$8+D$8)/2+E414*(E$8+F$8)/2+G414*(G$8+H$8)/2+I414*(I$8+J$8)/2+K414*(K$8+L$8)/2+M414*(M$8+N$8)/2+O414*(O$8+P$8)/2+Q414*(Q$8+R$8)/2+S414*(S$8+T$8)/2+U414*(U$8+V$8)/2+W414*(W$8+X$8)/2+Y414*(Y$8+Z$8)/2)/AC414)</f>
        <v/>
      </c>
      <c r="AB414" s="201">
        <f>IF(AD414=0,"",(D414*(D$8+C$8)/2+F414*(F$8+E$8)/2+H414*(H$8+G$8)/2+J414*(J$8+I$8)/2+L414*(L$8+K$8)/2+N414*(N$8+M$8)/2+P414*(P$8+O$8)/2+R414*(R$8+Q$8)/2+T414*(T$8+S$8)/2+V414*(V$8+U$8)/2+X414*(X$8+W$8)/2+Z414*(Z$8+Y$8)/2)/AD414)</f>
        <v/>
      </c>
      <c r="AC414" s="202">
        <f>SUM(C414,E414,G414,I414,K414,M414,O414,Q414,S414,U414,W414,Y414)</f>
        <v/>
      </c>
      <c r="AD414" s="203">
        <f>SUM(D414,F414,H414,J414,L414,N414,P414,R414,T414,V414,X414,Z414)</f>
        <v/>
      </c>
      <c r="AE414" s="47">
        <f>AC414+AD414</f>
        <v/>
      </c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8">
        <f>AO413+TIME(0,60*$AH$43/24,0)</f>
        <v/>
      </c>
      <c r="AP414" s="48">
        <f>AP413+TIME(0,60*$AH$43/24,0)</f>
        <v/>
      </c>
    </row>
    <row r="415" ht="15.75" customHeight="1">
      <c r="B415" s="41" t="inlineStr">
        <is>
          <t>12h - 13h</t>
        </is>
      </c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  <c r="AA415" s="200">
        <f>IF(AC415=0,"",(C415*(C$8+D$8)/2+E415*(E$8+F$8)/2+G415*(G$8+H$8)/2+I415*(I$8+J$8)/2+K415*(K$8+L$8)/2+M415*(M$8+N$8)/2+O415*(O$8+P$8)/2+Q415*(Q$8+R$8)/2+S415*(S$8+T$8)/2+U415*(U$8+V$8)/2+W415*(W$8+X$8)/2+Y415*(Y$8+Z$8)/2)/AC415)</f>
        <v/>
      </c>
      <c r="AB415" s="201">
        <f>IF(AD415=0,"",(D415*(D$8+C$8)/2+F415*(F$8+E$8)/2+H415*(H$8+G$8)/2+J415*(J$8+I$8)/2+L415*(L$8+K$8)/2+N415*(N$8+M$8)/2+P415*(P$8+O$8)/2+R415*(R$8+Q$8)/2+T415*(T$8+S$8)/2+V415*(V$8+U$8)/2+X415*(X$8+W$8)/2+Z415*(Z$8+Y$8)/2)/AD415)</f>
        <v/>
      </c>
      <c r="AC415" s="202">
        <f>SUM(C415,E415,G415,I415,K415,M415,O415,Q415,S415,U415,W415,Y415)</f>
        <v/>
      </c>
      <c r="AD415" s="203">
        <f>SUM(D415,F415,H415,J415,L415,N415,P415,R415,T415,V415,X415,Z415)</f>
        <v/>
      </c>
      <c r="AE415" s="47">
        <f>AC415+AD415</f>
        <v/>
      </c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8">
        <f>AO414+TIME(0,60*$AH$43/24,0)</f>
        <v/>
      </c>
      <c r="AP415" s="48">
        <f>AP414+TIME(0,60*$AH$43/24,0)</f>
        <v/>
      </c>
    </row>
    <row r="416" ht="15.75" customHeight="1">
      <c r="B416" s="41" t="inlineStr">
        <is>
          <t>13h - 14h</t>
        </is>
      </c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  <c r="AA416" s="200">
        <f>IF(AC416=0,"",(C416*(C$8+D$8)/2+E416*(E$8+F$8)/2+G416*(G$8+H$8)/2+I416*(I$8+J$8)/2+K416*(K$8+L$8)/2+M416*(M$8+N$8)/2+O416*(O$8+P$8)/2+Q416*(Q$8+R$8)/2+S416*(S$8+T$8)/2+U416*(U$8+V$8)/2+W416*(W$8+X$8)/2+Y416*(Y$8+Z$8)/2)/AC416)</f>
        <v/>
      </c>
      <c r="AB416" s="201">
        <f>IF(AD416=0,"",(D416*(D$8+C$8)/2+F416*(F$8+E$8)/2+H416*(H$8+G$8)/2+J416*(J$8+I$8)/2+L416*(L$8+K$8)/2+N416*(N$8+M$8)/2+P416*(P$8+O$8)/2+R416*(R$8+Q$8)/2+T416*(T$8+S$8)/2+V416*(V$8+U$8)/2+X416*(X$8+W$8)/2+Z416*(Z$8+Y$8)/2)/AD416)</f>
        <v/>
      </c>
      <c r="AC416" s="202">
        <f>SUM(C416,E416,G416,I416,K416,M416,O416,Q416,S416,U416,W416,Y416)</f>
        <v/>
      </c>
      <c r="AD416" s="203">
        <f>SUM(D416,F416,H416,J416,L416,N416,P416,R416,T416,V416,X416,Z416)</f>
        <v/>
      </c>
      <c r="AE416" s="47">
        <f>AC416+AD416</f>
        <v/>
      </c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8">
        <f>AO415+TIME(0,60*$AH$43/24,0)</f>
        <v/>
      </c>
      <c r="AP416" s="48">
        <f>AP415+TIME(0,60*$AH$43/24,0)</f>
        <v/>
      </c>
    </row>
    <row r="417" ht="15.75" customHeight="1">
      <c r="B417" s="41" t="inlineStr">
        <is>
          <t>14h - 15h</t>
        </is>
      </c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  <c r="AA417" s="200">
        <f>IF(AC417=0,"",(C417*(C$8+D$8)/2+E417*(E$8+F$8)/2+G417*(G$8+H$8)/2+I417*(I$8+J$8)/2+K417*(K$8+L$8)/2+M417*(M$8+N$8)/2+O417*(O$8+P$8)/2+Q417*(Q$8+R$8)/2+S417*(S$8+T$8)/2+U417*(U$8+V$8)/2+W417*(W$8+X$8)/2+Y417*(Y$8+Z$8)/2)/AC417)</f>
        <v/>
      </c>
      <c r="AB417" s="201">
        <f>IF(AD417=0,"",(D417*(D$8+C$8)/2+F417*(F$8+E$8)/2+H417*(H$8+G$8)/2+J417*(J$8+I$8)/2+L417*(L$8+K$8)/2+N417*(N$8+M$8)/2+P417*(P$8+O$8)/2+R417*(R$8+Q$8)/2+T417*(T$8+S$8)/2+V417*(V$8+U$8)/2+X417*(X$8+W$8)/2+Z417*(Z$8+Y$8)/2)/AD417)</f>
        <v/>
      </c>
      <c r="AC417" s="202">
        <f>SUM(C417,E417,G417,I417,K417,M417,O417,Q417,S417,U417,W417,Y417)</f>
        <v/>
      </c>
      <c r="AD417" s="203">
        <f>SUM(D417,F417,H417,J417,L417,N417,P417,R417,T417,V417,X417,Z417)</f>
        <v/>
      </c>
      <c r="AE417" s="47">
        <f>AC417+AD417</f>
        <v/>
      </c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8">
        <f>AO416+TIME(0,60*$AH$43/24,0)</f>
        <v/>
      </c>
      <c r="AP417" s="48">
        <f>AP416+TIME(0,60*$AH$43/24,0)</f>
        <v/>
      </c>
    </row>
    <row r="418" ht="15.75" customHeight="1">
      <c r="B418" s="41" t="inlineStr">
        <is>
          <t>15h - 16h</t>
        </is>
      </c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  <c r="AA418" s="200">
        <f>IF(AC418=0,"",(C418*(C$8+D$8)/2+E418*(E$8+F$8)/2+G418*(G$8+H$8)/2+I418*(I$8+J$8)/2+K418*(K$8+L$8)/2+M418*(M$8+N$8)/2+O418*(O$8+P$8)/2+Q418*(Q$8+R$8)/2+S418*(S$8+T$8)/2+U418*(U$8+V$8)/2+W418*(W$8+X$8)/2+Y418*(Y$8+Z$8)/2)/AC418)</f>
        <v/>
      </c>
      <c r="AB418" s="201">
        <f>IF(AD418=0,"",(D418*(D$8+C$8)/2+F418*(F$8+E$8)/2+H418*(H$8+G$8)/2+J418*(J$8+I$8)/2+L418*(L$8+K$8)/2+N418*(N$8+M$8)/2+P418*(P$8+O$8)/2+R418*(R$8+Q$8)/2+T418*(T$8+S$8)/2+V418*(V$8+U$8)/2+X418*(X$8+W$8)/2+Z418*(Z$8+Y$8)/2)/AD418)</f>
        <v/>
      </c>
      <c r="AC418" s="202">
        <f>SUM(C418,E418,G418,I418,K418,M418,O418,Q418,S418,U418,W418,Y418)</f>
        <v/>
      </c>
      <c r="AD418" s="203">
        <f>SUM(D418,F418,H418,J418,L418,N418,P418,R418,T418,V418,X418,Z418)</f>
        <v/>
      </c>
      <c r="AE418" s="47">
        <f>AC418+AD418</f>
        <v/>
      </c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8">
        <f>AO417+TIME(0,60*$AH$43/24,0)</f>
        <v/>
      </c>
      <c r="AP418" s="48">
        <f>AP417+TIME(0,60*$AH$43/24,0)</f>
        <v/>
      </c>
    </row>
    <row r="419" ht="15.75" customHeight="1">
      <c r="B419" s="41" t="inlineStr">
        <is>
          <t>16h - 17h</t>
        </is>
      </c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  <c r="AA419" s="200">
        <f>IF(AC419=0,"",(C419*(C$8+D$8)/2+E419*(E$8+F$8)/2+G419*(G$8+H$8)/2+I419*(I$8+J$8)/2+K419*(K$8+L$8)/2+M419*(M$8+N$8)/2+O419*(O$8+P$8)/2+Q419*(Q$8+R$8)/2+S419*(S$8+T$8)/2+U419*(U$8+V$8)/2+W419*(W$8+X$8)/2+Y419*(Y$8+Z$8)/2)/AC419)</f>
        <v/>
      </c>
      <c r="AB419" s="201">
        <f>IF(AD419=0,"",(D419*(D$8+C$8)/2+F419*(F$8+E$8)/2+H419*(H$8+G$8)/2+J419*(J$8+I$8)/2+L419*(L$8+K$8)/2+N419*(N$8+M$8)/2+P419*(P$8+O$8)/2+R419*(R$8+Q$8)/2+T419*(T$8+S$8)/2+V419*(V$8+U$8)/2+X419*(X$8+W$8)/2+Z419*(Z$8+Y$8)/2)/AD419)</f>
        <v/>
      </c>
      <c r="AC419" s="202">
        <f>SUM(C419,E419,G419,I419,K419,M419,O419,Q419,S419,U419,W419,Y419)</f>
        <v/>
      </c>
      <c r="AD419" s="203">
        <f>SUM(D419,F419,H419,J419,L419,N419,P419,R419,T419,V419,X419,Z419)</f>
        <v/>
      </c>
      <c r="AE419" s="47">
        <f>AC419+AD419</f>
        <v/>
      </c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8">
        <f>AO418+TIME(0,60*$AH$43/24,0)</f>
        <v/>
      </c>
      <c r="AP419" s="48">
        <f>AP418+TIME(0,60*$AH$43/24,0)</f>
        <v/>
      </c>
    </row>
    <row r="420" ht="15.75" customHeight="1">
      <c r="B420" s="41" t="inlineStr">
        <is>
          <t>17h - 18h</t>
        </is>
      </c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  <c r="AA420" s="200">
        <f>IF(AC420=0,"",(C420*(C$8+D$8)/2+E420*(E$8+F$8)/2+G420*(G$8+H$8)/2+I420*(I$8+J$8)/2+K420*(K$8+L$8)/2+M420*(M$8+N$8)/2+O420*(O$8+P$8)/2+Q420*(Q$8+R$8)/2+S420*(S$8+T$8)/2+U420*(U$8+V$8)/2+W420*(W$8+X$8)/2+Y420*(Y$8+Z$8)/2)/AC420)</f>
        <v/>
      </c>
      <c r="AB420" s="201">
        <f>IF(AD420=0,"",(D420*(D$8+C$8)/2+F420*(F$8+E$8)/2+H420*(H$8+G$8)/2+J420*(J$8+I$8)/2+L420*(L$8+K$8)/2+N420*(N$8+M$8)/2+P420*(P$8+O$8)/2+R420*(R$8+Q$8)/2+T420*(T$8+S$8)/2+V420*(V$8+U$8)/2+X420*(X$8+W$8)/2+Z420*(Z$8+Y$8)/2)/AD420)</f>
        <v/>
      </c>
      <c r="AC420" s="202">
        <f>SUM(C420,E420,G420,I420,K420,M420,O420,Q420,S420,U420,W420,Y420)</f>
        <v/>
      </c>
      <c r="AD420" s="203">
        <f>SUM(D420,F420,H420,J420,L420,N420,P420,R420,T420,V420,X420,Z420)</f>
        <v/>
      </c>
      <c r="AE420" s="47">
        <f>AC420+AD420</f>
        <v/>
      </c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8">
        <f>AO419+TIME(0,60*$AH$43/24,0)</f>
        <v/>
      </c>
      <c r="AP420" s="48">
        <f>AP419+TIME(0,60*$AH$43/24,0)</f>
        <v/>
      </c>
    </row>
    <row r="421" ht="15.75" customHeight="1">
      <c r="B421" s="41" t="inlineStr">
        <is>
          <t>18h - 19h</t>
        </is>
      </c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  <c r="AA421" s="200">
        <f>IF(AC421=0,"",(C421*(C$8+D$8)/2+E421*(E$8+F$8)/2+G421*(G$8+H$8)/2+I421*(I$8+J$8)/2+K421*(K$8+L$8)/2+M421*(M$8+N$8)/2+O421*(O$8+P$8)/2+Q421*(Q$8+R$8)/2+S421*(S$8+T$8)/2+U421*(U$8+V$8)/2+W421*(W$8+X$8)/2+Y421*(Y$8+Z$8)/2)/AC421)</f>
        <v/>
      </c>
      <c r="AB421" s="201">
        <f>IF(AD421=0,"",(D421*(D$8+C$8)/2+F421*(F$8+E$8)/2+H421*(H$8+G$8)/2+J421*(J$8+I$8)/2+L421*(L$8+K$8)/2+N421*(N$8+M$8)/2+P421*(P$8+O$8)/2+R421*(R$8+Q$8)/2+T421*(T$8+S$8)/2+V421*(V$8+U$8)/2+X421*(X$8+W$8)/2+Z421*(Z$8+Y$8)/2)/AD421)</f>
        <v/>
      </c>
      <c r="AC421" s="202">
        <f>SUM(C421,E421,G421,I421,K421,M421,O421,Q421,S421,U421,W421,Y421)</f>
        <v/>
      </c>
      <c r="AD421" s="203">
        <f>SUM(D421,F421,H421,J421,L421,N421,P421,R421,T421,V421,X421,Z421)</f>
        <v/>
      </c>
      <c r="AE421" s="47">
        <f>AC421+AD421</f>
        <v/>
      </c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8">
        <f>AO420+TIME(0,60*$AH$43/24,0)</f>
        <v/>
      </c>
      <c r="AP421" s="48">
        <f>AP420+TIME(0,60*$AH$43/24,0)</f>
        <v/>
      </c>
    </row>
    <row r="422" ht="15.75" customHeight="1">
      <c r="B422" s="41" t="inlineStr">
        <is>
          <t>19h - 20h</t>
        </is>
      </c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  <c r="AA422" s="200">
        <f>IF(AC422=0,"",(C422*(C$8+D$8)/2+E422*(E$8+F$8)/2+G422*(G$8+H$8)/2+I422*(I$8+J$8)/2+K422*(K$8+L$8)/2+M422*(M$8+N$8)/2+O422*(O$8+P$8)/2+Q422*(Q$8+R$8)/2+S422*(S$8+T$8)/2+U422*(U$8+V$8)/2+W422*(W$8+X$8)/2+Y422*(Y$8+Z$8)/2)/AC422)</f>
        <v/>
      </c>
      <c r="AB422" s="201">
        <f>IF(AD422=0,"",(D422*(D$8+C$8)/2+F422*(F$8+E$8)/2+H422*(H$8+G$8)/2+J422*(J$8+I$8)/2+L422*(L$8+K$8)/2+N422*(N$8+M$8)/2+P422*(P$8+O$8)/2+R422*(R$8+Q$8)/2+T422*(T$8+S$8)/2+V422*(V$8+U$8)/2+X422*(X$8+W$8)/2+Z422*(Z$8+Y$8)/2)/AD422)</f>
        <v/>
      </c>
      <c r="AC422" s="202">
        <f>SUM(C422,E422,G422,I422,K422,M422,O422,Q422,S422,U422,W422,Y422)</f>
        <v/>
      </c>
      <c r="AD422" s="203">
        <f>SUM(D422,F422,H422,J422,L422,N422,P422,R422,T422,V422,X422,Z422)</f>
        <v/>
      </c>
      <c r="AE422" s="47">
        <f>AC422+AD422</f>
        <v/>
      </c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8">
        <f>AO421+TIME(0,60*$AH$43/24,0)</f>
        <v/>
      </c>
      <c r="AP422" s="48">
        <f>AP421+TIME(0,60*$AH$43/24,0)</f>
        <v/>
      </c>
    </row>
    <row r="423" ht="15.75" customHeight="1">
      <c r="B423" s="41" t="inlineStr">
        <is>
          <t>20h - 21h</t>
        </is>
      </c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  <c r="AA423" s="200">
        <f>IF(AC423=0,"",(C423*(C$8+D$8)/2+E423*(E$8+F$8)/2+G423*(G$8+H$8)/2+I423*(I$8+J$8)/2+K423*(K$8+L$8)/2+M423*(M$8+N$8)/2+O423*(O$8+P$8)/2+Q423*(Q$8+R$8)/2+S423*(S$8+T$8)/2+U423*(U$8+V$8)/2+W423*(W$8+X$8)/2+Y423*(Y$8+Z$8)/2)/AC423)</f>
        <v/>
      </c>
      <c r="AB423" s="201">
        <f>IF(AD423=0,"",(D423*(D$8+C$8)/2+F423*(F$8+E$8)/2+H423*(H$8+G$8)/2+J423*(J$8+I$8)/2+L423*(L$8+K$8)/2+N423*(N$8+M$8)/2+P423*(P$8+O$8)/2+R423*(R$8+Q$8)/2+T423*(T$8+S$8)/2+V423*(V$8+U$8)/2+X423*(X$8+W$8)/2+Z423*(Z$8+Y$8)/2)/AD423)</f>
        <v/>
      </c>
      <c r="AC423" s="202">
        <f>SUM(C423,E423,G423,I423,K423,M423,O423,Q423,S423,U423,W423,Y423)</f>
        <v/>
      </c>
      <c r="AD423" s="203">
        <f>SUM(D423,F423,H423,J423,L423,N423,P423,R423,T423,V423,X423,Z423)</f>
        <v/>
      </c>
      <c r="AE423" s="47">
        <f>AC423+AD423</f>
        <v/>
      </c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8">
        <f>AO422+TIME(0,60*$AH$43/24,0)</f>
        <v/>
      </c>
      <c r="AP423" s="48">
        <f>AP422+TIME(0,60*$AH$43/24,0)</f>
        <v/>
      </c>
    </row>
    <row r="424" ht="15.75" customHeight="1">
      <c r="B424" s="41" t="inlineStr">
        <is>
          <t>21h - 22h</t>
        </is>
      </c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  <c r="AA424" s="200">
        <f>IF(AC424=0,"",(C424*(C$8+D$8)/2+E424*(E$8+F$8)/2+G424*(G$8+H$8)/2+I424*(I$8+J$8)/2+K424*(K$8+L$8)/2+M424*(M$8+N$8)/2+O424*(O$8+P$8)/2+Q424*(Q$8+R$8)/2+S424*(S$8+T$8)/2+U424*(U$8+V$8)/2+W424*(W$8+X$8)/2+Y424*(Y$8+Z$8)/2)/AC424)</f>
        <v/>
      </c>
      <c r="AB424" s="201">
        <f>IF(AD424=0,"",(D424*(D$8+C$8)/2+F424*(F$8+E$8)/2+H424*(H$8+G$8)/2+J424*(J$8+I$8)/2+L424*(L$8+K$8)/2+N424*(N$8+M$8)/2+P424*(P$8+O$8)/2+R424*(R$8+Q$8)/2+T424*(T$8+S$8)/2+V424*(V$8+U$8)/2+X424*(X$8+W$8)/2+Z424*(Z$8+Y$8)/2)/AD424)</f>
        <v/>
      </c>
      <c r="AC424" s="202">
        <f>SUM(C424,E424,G424,I424,K424,M424,O424,Q424,S424,U424,W424,Y424)</f>
        <v/>
      </c>
      <c r="AD424" s="203">
        <f>SUM(D424,F424,H424,J424,L424,N424,P424,R424,T424,V424,X424,Z424)</f>
        <v/>
      </c>
      <c r="AE424" s="47">
        <f>AC424+AD424</f>
        <v/>
      </c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8">
        <f>AO423+TIME(0,60*$AH$43/24,0)</f>
        <v/>
      </c>
      <c r="AP424" s="48">
        <f>AP423+TIME(0,60*$AH$43/24,0)</f>
        <v/>
      </c>
    </row>
    <row r="425" ht="15.75" customHeight="1">
      <c r="B425" s="41" t="inlineStr">
        <is>
          <t>22h - 23h</t>
        </is>
      </c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  <c r="AA425" s="200">
        <f>IF(AC425=0,"",(C425*(C$8+D$8)/2+E425*(E$8+F$8)/2+G425*(G$8+H$8)/2+I425*(I$8+J$8)/2+K425*(K$8+L$8)/2+M425*(M$8+N$8)/2+O425*(O$8+P$8)/2+Q425*(Q$8+R$8)/2+S425*(S$8+T$8)/2+U425*(U$8+V$8)/2+W425*(W$8+X$8)/2+Y425*(Y$8+Z$8)/2)/AC425)</f>
        <v/>
      </c>
      <c r="AB425" s="201">
        <f>IF(AD425=0,"",(D425*(D$8+C$8)/2+F425*(F$8+E$8)/2+H425*(H$8+G$8)/2+J425*(J$8+I$8)/2+L425*(L$8+K$8)/2+N425*(N$8+M$8)/2+P425*(P$8+O$8)/2+R425*(R$8+Q$8)/2+T425*(T$8+S$8)/2+V425*(V$8+U$8)/2+X425*(X$8+W$8)/2+Z425*(Z$8+Y$8)/2)/AD425)</f>
        <v/>
      </c>
      <c r="AC425" s="202">
        <f>SUM(C425,E425,G425,I425,K425,M425,O425,Q425,S425,U425,W425,Y425)</f>
        <v/>
      </c>
      <c r="AD425" s="203">
        <f>SUM(D425,F425,H425,J425,L425,N425,P425,R425,T425,V425,X425,Z425)</f>
        <v/>
      </c>
      <c r="AE425" s="47">
        <f>AC425+AD425</f>
        <v/>
      </c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8">
        <f>AO424+TIME(0,60*$AH$43/24,0)</f>
        <v/>
      </c>
      <c r="AP425" s="48">
        <f>AP424+TIME(0,60*$AH$43/24,0)</f>
        <v/>
      </c>
    </row>
    <row r="426" ht="15.75" customHeight="1">
      <c r="B426" s="41" t="inlineStr">
        <is>
          <t>23h - 0h</t>
        </is>
      </c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  <c r="AA426" s="200">
        <f>IF(AC426=0,"",(C426*(C$8+D$8)/2+E426*(E$8+F$8)/2+G426*(G$8+H$8)/2+I426*(I$8+J$8)/2+K426*(K$8+L$8)/2+M426*(M$8+N$8)/2+O426*(O$8+P$8)/2+Q426*(Q$8+R$8)/2+S426*(S$8+T$8)/2+U426*(U$8+V$8)/2+W426*(W$8+X$8)/2+Y426*(Y$8+Z$8)/2)/AC426)</f>
        <v/>
      </c>
      <c r="AB426" s="201">
        <f>IF(AD426=0,"",(D426*(D$8+C$8)/2+F426*(F$8+E$8)/2+H426*(H$8+G$8)/2+J426*(J$8+I$8)/2+L426*(L$8+K$8)/2+N426*(N$8+M$8)/2+P426*(P$8+O$8)/2+R426*(R$8+Q$8)/2+T426*(T$8+S$8)/2+V426*(V$8+U$8)/2+X426*(X$8+W$8)/2+Z426*(Z$8+Y$8)/2)/AD426)</f>
        <v/>
      </c>
      <c r="AC426" s="202">
        <f>SUM(C426,E426,G426,I426,K426,M426,O426,Q426,S426,U426,W426,Y426)</f>
        <v/>
      </c>
      <c r="AD426" s="203">
        <f>SUM(D426,F426,H426,J426,L426,N426,P426,R426,T426,V426,X426,Z426)</f>
        <v/>
      </c>
      <c r="AE426" s="47">
        <f>AC426+AD426</f>
        <v/>
      </c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8">
        <f>AO425+TIME(0,60*$AH$43/24,0)</f>
        <v/>
      </c>
      <c r="AP426" s="48">
        <f>AP425+TIME(0,60*$AH$43/24,0)</f>
        <v/>
      </c>
    </row>
    <row r="427" ht="15.75" customHeight="1">
      <c r="B427" s="49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  <c r="AA427" s="200" t="n"/>
      <c r="AB427" s="204" t="n"/>
      <c r="AC427" s="200" t="n"/>
      <c r="AD427" s="205" t="n"/>
      <c r="AE427" s="52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8">
        <f>AO426+TIME(0,60*$AH$43/24,0)</f>
        <v/>
      </c>
      <c r="AP427" s="48">
        <f>AP426+TIME(0,60*$AH$43/24,0)</f>
        <v/>
      </c>
    </row>
    <row r="428" ht="15.75" customHeight="1">
      <c r="B428" s="53" t="inlineStr">
        <is>
          <t>TOTAL</t>
        </is>
      </c>
      <c r="C428" s="206">
        <f>SUM(C403:C426)</f>
        <v/>
      </c>
      <c r="D428" s="207">
        <f>SUM(D403:D426)</f>
        <v/>
      </c>
      <c r="E428" s="206">
        <f>SUM(E403:E426)</f>
        <v/>
      </c>
      <c r="F428" s="207">
        <f>SUM(F403:F426)</f>
        <v/>
      </c>
      <c r="G428" s="206">
        <f>SUM(G403:G426)</f>
        <v/>
      </c>
      <c r="H428" s="207">
        <f>SUM(H403:H426)</f>
        <v/>
      </c>
      <c r="I428" s="206">
        <f>SUM(I403:I426)</f>
        <v/>
      </c>
      <c r="J428" s="207">
        <f>SUM(J403:J426)</f>
        <v/>
      </c>
      <c r="K428" s="206">
        <f>SUM(K403:K426)</f>
        <v/>
      </c>
      <c r="L428" s="207">
        <f>SUM(L403:L426)</f>
        <v/>
      </c>
      <c r="M428" s="206">
        <f>SUM(M403:M426)</f>
        <v/>
      </c>
      <c r="N428" s="207">
        <f>SUM(N403:N426)</f>
        <v/>
      </c>
      <c r="O428" s="206">
        <f>SUM(O403:O426)</f>
        <v/>
      </c>
      <c r="P428" s="207">
        <f>SUM(P403:P426)</f>
        <v/>
      </c>
      <c r="Q428" s="206">
        <f>SUM(Q403:Q426)</f>
        <v/>
      </c>
      <c r="R428" s="207">
        <f>SUM(R403:R426)</f>
        <v/>
      </c>
      <c r="S428" s="206">
        <f>SUM(S403:S426)</f>
        <v/>
      </c>
      <c r="T428" s="207">
        <f>SUM(T403:T426)</f>
        <v/>
      </c>
      <c r="U428" s="206">
        <f>SUM(U403:U426)</f>
        <v/>
      </c>
      <c r="V428" s="207">
        <f>SUM(V403:V426)</f>
        <v/>
      </c>
      <c r="W428" s="206">
        <f>SUM(W403:W426)</f>
        <v/>
      </c>
      <c r="X428" s="207">
        <f>SUM(X403:X426)</f>
        <v/>
      </c>
      <c r="Y428" s="206">
        <f>SUM(Y403:Y426)</f>
        <v/>
      </c>
      <c r="Z428" s="207">
        <f>SUM(Z403:Z426)</f>
        <v/>
      </c>
      <c r="AA428" s="200">
        <f>IF(AC428=0,"",(C428*(C$8+D$8)/2+E428*(E$8+F$8)/2+G428*(G$8+H$8)/2+I428*(I$8+J$8)/2+K428*(K$8+L$8)/2+M428*(M$8+N$8)/2+O428*(O$8+P$8)/2+Q428*(Q$8+R$8)/2+S428*(S$8+T$8)/2+U428*(U$8+V$8)/2+W428*(W$8+X$8)/2+Y428*(Y$8+Z$8)/2)/AC428)</f>
        <v/>
      </c>
      <c r="AB428" s="201">
        <f>IF(AD428=0,"",(D428*(D$8+C$8)/2+F428*(F$8+E$8)/2+H428*(H$8+G$8)/2+J428*(J$8+I$8)/2+L428*(L$8+K$8)/2+N428*(N$8+M$8)/2+P428*(P$8+O$8)/2+R428*(R$8+Q$8)/2+T428*(T$8+S$8)/2+V428*(V$8+U$8)/2+X428*(X$8+W$8)/2+Z428*(Z$8+Y$8)/2)/AD428)</f>
        <v/>
      </c>
      <c r="AC428" s="202">
        <f>SUM(AC403:AC426)</f>
        <v/>
      </c>
      <c r="AD428" s="208">
        <f>SUM(AD403:AD426)</f>
        <v/>
      </c>
      <c r="AE428" s="57">
        <f>SUM(AE403:AE426)</f>
        <v/>
      </c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</row>
    <row r="429" ht="15.75" customHeight="1">
      <c r="B429" s="53" t="inlineStr">
        <is>
          <t>%</t>
        </is>
      </c>
      <c r="C429" s="209">
        <f>100*C428/$AE428</f>
        <v/>
      </c>
      <c r="D429" s="210">
        <f>100*D428/$AE428</f>
        <v/>
      </c>
      <c r="E429" s="209">
        <f>100*E428/$AE428</f>
        <v/>
      </c>
      <c r="F429" s="210">
        <f>100*F428/$AE428</f>
        <v/>
      </c>
      <c r="G429" s="209">
        <f>100*G428/$AE428</f>
        <v/>
      </c>
      <c r="H429" s="210">
        <f>100*H428/$AE428</f>
        <v/>
      </c>
      <c r="I429" s="209">
        <f>100*I428/$AE428</f>
        <v/>
      </c>
      <c r="J429" s="210">
        <f>100*J428/$AE428</f>
        <v/>
      </c>
      <c r="K429" s="209">
        <f>100*K428/$AE428</f>
        <v/>
      </c>
      <c r="L429" s="210">
        <f>100*L428/$AE428</f>
        <v/>
      </c>
      <c r="M429" s="209">
        <f>100*M428/$AE428</f>
        <v/>
      </c>
      <c r="N429" s="210">
        <f>100*N428/$AE428</f>
        <v/>
      </c>
      <c r="O429" s="209">
        <f>100*O428/$AE428</f>
        <v/>
      </c>
      <c r="P429" s="210">
        <f>100*P428/$AE428</f>
        <v/>
      </c>
      <c r="Q429" s="209">
        <f>100*Q428/$AE428</f>
        <v/>
      </c>
      <c r="R429" s="210">
        <f>100*R428/$AE428</f>
        <v/>
      </c>
      <c r="S429" s="209">
        <f>100*S428/$AE428</f>
        <v/>
      </c>
      <c r="T429" s="210">
        <f>100*T428/$AE428</f>
        <v/>
      </c>
      <c r="U429" s="209">
        <f>100*U428/$AE428</f>
        <v/>
      </c>
      <c r="V429" s="210">
        <f>100*V428/$AE428</f>
        <v/>
      </c>
      <c r="W429" s="209">
        <f>100*W428/$AE428</f>
        <v/>
      </c>
      <c r="X429" s="210">
        <f>100*X428/$AE428</f>
        <v/>
      </c>
      <c r="Y429" s="209">
        <f>100*Y428/$AE428</f>
        <v/>
      </c>
      <c r="Z429" s="210">
        <f>100*Z428/$AE428</f>
        <v/>
      </c>
      <c r="AA429" s="43" t="n"/>
      <c r="AB429" s="60" t="n"/>
      <c r="AC429" s="211">
        <f>AC428/AE428</f>
        <v/>
      </c>
      <c r="AD429" s="212">
        <f>AD428/AE428</f>
        <v/>
      </c>
      <c r="AE429" s="63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</row>
    <row r="430" hidden="1" ht="15.75" customFormat="1" customHeight="1" s="30">
      <c r="B430" s="64" t="inlineStr">
        <is>
          <t>% cumul VL</t>
        </is>
      </c>
      <c r="C430" s="3">
        <f>100*C428/$AC428</f>
        <v/>
      </c>
      <c r="D430" s="3" t="n"/>
      <c r="E430" s="3">
        <f>100*E428/$AC428+C430</f>
        <v/>
      </c>
      <c r="F430" s="3" t="n"/>
      <c r="G430" s="3">
        <f>100*G428/$AC428+E430</f>
        <v/>
      </c>
      <c r="H430" s="3" t="n"/>
      <c r="I430" s="3">
        <f>100*I428/$AC428+G430</f>
        <v/>
      </c>
      <c r="J430" s="3" t="n"/>
      <c r="K430" s="3">
        <f>100*K428/$AC428+I430</f>
        <v/>
      </c>
      <c r="L430" s="3" t="n"/>
      <c r="M430" s="3">
        <f>100*M428/$AC428+K430</f>
        <v/>
      </c>
      <c r="N430" s="3" t="n"/>
      <c r="O430" s="3">
        <f>100*O428/$AC428+M430</f>
        <v/>
      </c>
      <c r="P430" s="3" t="n"/>
      <c r="Q430" s="3">
        <f>100*Q428/$AC428+O430</f>
        <v/>
      </c>
      <c r="R430" s="3" t="n"/>
      <c r="S430" s="3">
        <f>100*S428/$AC428+Q430</f>
        <v/>
      </c>
      <c r="T430" s="3" t="n"/>
      <c r="U430" s="3">
        <f>100*U428/$AC428+S430</f>
        <v/>
      </c>
      <c r="V430" s="3" t="n"/>
      <c r="W430" s="3">
        <f>100*W428/$AC428+U430</f>
        <v/>
      </c>
      <c r="X430" s="3" t="n"/>
      <c r="Y430" s="3">
        <f>100*Y428/$AC428+W430</f>
        <v/>
      </c>
      <c r="Z430" s="3" t="n"/>
      <c r="AB430" s="65" t="n"/>
      <c r="AC430" s="65" t="n"/>
      <c r="AD430" s="65" t="n"/>
      <c r="AE430" s="65" t="n"/>
      <c r="AO430" s="3" t="n"/>
      <c r="AP430" s="66" t="n"/>
      <c r="AQ430" s="3" t="n"/>
      <c r="AS430" s="3" t="n"/>
    </row>
    <row r="431" hidden="1" ht="15.75" customFormat="1" customHeight="1" s="30">
      <c r="A431" s="30" t="inlineStr">
        <is>
          <t>% cumul PL</t>
        </is>
      </c>
      <c r="B431" s="31" t="n"/>
      <c r="D431" s="3">
        <f>100*D428/$AD428</f>
        <v/>
      </c>
      <c r="E431" s="3" t="n"/>
      <c r="F431" s="3">
        <f>100*F428/$AD428+D431</f>
        <v/>
      </c>
      <c r="G431" s="3" t="n"/>
      <c r="H431" s="3">
        <f>100*H428/$AD428+F431</f>
        <v/>
      </c>
      <c r="I431" s="3" t="n"/>
      <c r="J431" s="3">
        <f>100*J428/$AD428+H431</f>
        <v/>
      </c>
      <c r="K431" s="3" t="n"/>
      <c r="L431" s="3">
        <f>100*L428/$AD428+J431</f>
        <v/>
      </c>
      <c r="M431" s="3" t="n"/>
      <c r="N431" s="3">
        <f>100*N428/$AD428+L431</f>
        <v/>
      </c>
      <c r="O431" s="3" t="n"/>
      <c r="P431" s="3">
        <f>100*P428/$AD428+N431</f>
        <v/>
      </c>
      <c r="Q431" s="3" t="n"/>
      <c r="R431" s="3">
        <f>100*R428/$AD428+P431</f>
        <v/>
      </c>
      <c r="S431" s="3" t="n"/>
      <c r="T431" s="3">
        <f>100*T428/$AD428+R431</f>
        <v/>
      </c>
      <c r="U431" s="3" t="n"/>
      <c r="V431" s="3">
        <f>100*V428/$AD428+T431</f>
        <v/>
      </c>
      <c r="W431" s="3" t="n"/>
      <c r="X431" s="3">
        <f>100*X428/$AD428+V431</f>
        <v/>
      </c>
      <c r="Y431" s="3" t="n"/>
      <c r="Z431" s="3">
        <f>100*Z428/$AD428+X431</f>
        <v/>
      </c>
      <c r="AO431" s="3" t="n"/>
    </row>
    <row r="432" hidden="1" ht="15.75" customFormat="1" customHeight="1" s="30">
      <c r="B432" s="31" t="inlineStr">
        <is>
          <t>% cumul TV</t>
        </is>
      </c>
      <c r="C432" s="3">
        <f>(C430*$AC428+D431*$AD428)/$AE428</f>
        <v/>
      </c>
      <c r="D432" s="3" t="n"/>
      <c r="E432" s="3">
        <f>(E430*$AC428+F431*$AD428)/$AE428</f>
        <v/>
      </c>
      <c r="F432" s="3" t="n"/>
      <c r="G432" s="3">
        <f>(G430*$AC428+H431*$AD428)/$AE428</f>
        <v/>
      </c>
      <c r="H432" s="3" t="n"/>
      <c r="I432" s="3">
        <f>(I430*$AC428+J431*$AD428)/$AE428</f>
        <v/>
      </c>
      <c r="J432" s="3" t="n"/>
      <c r="K432" s="3">
        <f>(K430*$AC428+L431*$AD428)/$AE428</f>
        <v/>
      </c>
      <c r="L432" s="3" t="n"/>
      <c r="M432" s="3">
        <f>(M430*$AC428+N431*$AD428)/$AE428</f>
        <v/>
      </c>
      <c r="N432" s="3" t="n"/>
      <c r="O432" s="3">
        <f>(O430*$AC428+P431*$AD428)/$AE428</f>
        <v/>
      </c>
      <c r="P432" s="3" t="n"/>
      <c r="Q432" s="3">
        <f>(Q430*$AC428+R431*$AD428)/$AE428</f>
        <v/>
      </c>
      <c r="R432" s="3" t="n"/>
      <c r="S432" s="3">
        <f>(S430*$AC428+T431*$AD428)/$AE428</f>
        <v/>
      </c>
      <c r="T432" s="3" t="n"/>
      <c r="U432" s="3">
        <f>(U430*$AC428+V431*$AD428)/$AE428</f>
        <v/>
      </c>
      <c r="V432" s="3" t="n"/>
      <c r="W432" s="3">
        <f>(W430*$AC428+X431*$AD428)/$AE428</f>
        <v/>
      </c>
      <c r="X432" s="3" t="n"/>
      <c r="Y432" s="3">
        <f>(Y430*$AC428+Z431*$AD428)/$AE428</f>
        <v/>
      </c>
      <c r="Z432" s="3" t="n"/>
      <c r="AO432" s="3" t="n"/>
    </row>
    <row r="433" ht="15.75" customHeight="1">
      <c r="B433" s="68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</row>
    <row r="434" ht="15.75" customHeight="1">
      <c r="B434" s="69" t="inlineStr">
        <is>
          <t>CLASSIFICATION DES VITESSES PRATIQUEES</t>
        </is>
      </c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1" t="n"/>
      <c r="AA434" s="452" t="inlineStr">
        <is>
          <t>RECAPITULATIF</t>
        </is>
      </c>
      <c r="AB434" s="446" t="n"/>
      <c r="AC434" s="446" t="n"/>
      <c r="AD434" s="446" t="n"/>
      <c r="AE434" s="446" t="n"/>
      <c r="AF434" s="446" t="n"/>
      <c r="AG434" s="446" t="n"/>
      <c r="AH434" s="446" t="n"/>
      <c r="AI434" s="446" t="n"/>
      <c r="AJ434" s="446" t="n"/>
      <c r="AK434" s="446" t="n"/>
      <c r="AL434" s="446" t="n"/>
      <c r="AM434" s="449" t="n"/>
      <c r="AN434" s="72" t="n"/>
    </row>
    <row r="435" ht="15.75" customHeight="1">
      <c r="B435" s="73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74" t="inlineStr">
        <is>
          <t>Vitesse limite =</t>
        </is>
      </c>
      <c r="AD435" s="74" t="inlineStr">
        <is>
          <t>Vitesse limite =</t>
        </is>
      </c>
      <c r="AE435" s="501" t="inlineStr">
        <is>
          <t>km/h</t>
        </is>
      </c>
      <c r="AF435" s="40" t="inlineStr">
        <is>
          <t>{{VMAX}}</t>
        </is>
      </c>
      <c r="AG435" s="74" t="inlineStr">
        <is>
          <t>Page =</t>
        </is>
      </c>
      <c r="AH435" s="74" t="n">
        <v>24</v>
      </c>
      <c r="AI435" s="501" t="inlineStr">
        <is>
          <t>h</t>
        </is>
      </c>
      <c r="AL435" s="40" t="n"/>
      <c r="AM435" s="40" t="n"/>
      <c r="AN435" s="40" t="n"/>
    </row>
    <row r="436" ht="15.75" customHeight="1">
      <c r="B436" s="73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51" t="inlineStr">
        <is>
          <t>Véhicules</t>
        </is>
      </c>
      <c r="AB436" s="427" t="n"/>
      <c r="AC436" s="428" t="n"/>
      <c r="AD436" s="448" t="inlineStr">
        <is>
          <t>Débits</t>
        </is>
      </c>
      <c r="AE436" s="449" t="n"/>
      <c r="AF436" s="448" t="inlineStr">
        <is>
          <t>Vitesses</t>
        </is>
      </c>
      <c r="AG436" s="446" t="n"/>
      <c r="AH436" s="446" t="n"/>
      <c r="AI436" s="446" t="n"/>
      <c r="AJ436" s="449" t="n"/>
      <c r="AK436" s="448" t="inlineStr">
        <is>
          <t>Périodes</t>
        </is>
      </c>
      <c r="AL436" s="446" t="n"/>
      <c r="AM436" s="449" t="n"/>
      <c r="AN436" s="533" t="n"/>
    </row>
    <row r="437" ht="15.75" customHeight="1">
      <c r="B437" s="77" t="n"/>
      <c r="C437" s="78" t="n"/>
      <c r="D437" s="78" t="n"/>
      <c r="E437" s="78" t="n"/>
      <c r="F437" s="78" t="n"/>
      <c r="G437" s="78" t="n"/>
      <c r="H437" s="78" t="n"/>
      <c r="I437" s="78" t="n"/>
      <c r="J437" s="78" t="n"/>
      <c r="K437" s="78" t="n"/>
      <c r="L437" s="78" t="n"/>
      <c r="M437" s="78" t="n"/>
      <c r="N437" s="78" t="n"/>
      <c r="O437" s="78" t="n"/>
      <c r="P437" s="78" t="n"/>
      <c r="Q437" s="78" t="n"/>
      <c r="R437" s="78" t="n"/>
      <c r="S437" s="78" t="n"/>
      <c r="T437" s="78" t="n"/>
      <c r="U437" s="78" t="n"/>
      <c r="V437" s="78" t="n"/>
      <c r="W437" s="78" t="n"/>
      <c r="X437" s="78" t="n"/>
      <c r="Y437" s="78" t="n"/>
      <c r="Z437" s="78" t="n"/>
      <c r="AA437" s="434" t="n"/>
      <c r="AB437" s="435" t="n"/>
      <c r="AC437" s="436" t="n"/>
      <c r="AD437" s="79" t="inlineStr">
        <is>
          <t>Total</t>
        </is>
      </c>
      <c r="AE437" s="80" t="inlineStr">
        <is>
          <t>TMH</t>
        </is>
      </c>
      <c r="AF437" s="81" t="inlineStr">
        <is>
          <t>Vmoy</t>
        </is>
      </c>
      <c r="AG437" s="82" t="inlineStr">
        <is>
          <t>V15</t>
        </is>
      </c>
      <c r="AH437" s="83" t="inlineStr">
        <is>
          <t>V50</t>
        </is>
      </c>
      <c r="AI437" s="472" t="inlineStr">
        <is>
          <t>V85</t>
        </is>
      </c>
      <c r="AJ437" s="79" t="inlineStr">
        <is>
          <t>Infrac.</t>
        </is>
      </c>
      <c r="AK437" s="85" t="n">
        <v>1</v>
      </c>
      <c r="AL437" s="85" t="n">
        <v>2</v>
      </c>
      <c r="AM437" s="86" t="n">
        <v>3</v>
      </c>
      <c r="AN437" s="87" t="n"/>
    </row>
    <row r="438" ht="15.75" customHeight="1">
      <c r="B438" s="77" t="n"/>
      <c r="C438" s="78" t="n"/>
      <c r="D438" s="78" t="n"/>
      <c r="E438" s="78" t="n"/>
      <c r="F438" s="78" t="n"/>
      <c r="G438" s="78" t="n"/>
      <c r="H438" s="78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  <c r="R438" s="78" t="n"/>
      <c r="S438" s="78" t="n"/>
      <c r="T438" s="78" t="n"/>
      <c r="U438" s="78" t="n"/>
      <c r="V438" s="78" t="n"/>
      <c r="W438" s="78" t="n"/>
      <c r="X438" s="78" t="n"/>
      <c r="Y438" s="78" t="n"/>
      <c r="Z438" s="78" t="n"/>
      <c r="AA438" s="426" t="inlineStr">
        <is>
          <t>Tout véhicule (TV)</t>
        </is>
      </c>
      <c r="AB438" s="427" t="n"/>
      <c r="AC438" s="428" t="n"/>
      <c r="AD438" s="88" t="n"/>
      <c r="AE438" s="89" t="n"/>
      <c r="AF438" s="481" t="n"/>
      <c r="AG438" s="91" t="n"/>
      <c r="AH438" s="92" t="n"/>
      <c r="AI438" s="513" t="n"/>
      <c r="AJ438" s="94" t="n"/>
      <c r="AK438" s="32" t="n"/>
      <c r="AL438" s="32" t="n"/>
      <c r="AM438" s="95" t="n"/>
    </row>
    <row r="439" ht="15.75" customFormat="1" customHeight="1" s="96">
      <c r="B439" s="97" t="n"/>
      <c r="C439" s="98" t="n"/>
      <c r="D439" s="98" t="n"/>
      <c r="E439" s="98" t="n"/>
      <c r="F439" s="98" t="n"/>
      <c r="G439" s="98" t="n"/>
      <c r="H439" s="98" t="n"/>
      <c r="I439" s="98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9" t="n"/>
      <c r="AB439" s="100" t="n"/>
      <c r="AC439" s="101" t="n"/>
      <c r="AD439" s="371" t="n"/>
      <c r="AE439" s="102" t="n"/>
      <c r="AF439" s="103" t="n"/>
      <c r="AG439" s="104" t="n"/>
      <c r="AH439" s="105" t="n"/>
      <c r="AI439" s="106" t="n"/>
      <c r="AJ439" s="376" t="n"/>
      <c r="AK439" s="385" t="n"/>
      <c r="AL439" s="386" t="n"/>
      <c r="AM439" s="387" t="n"/>
      <c r="AO439" s="107" t="n"/>
      <c r="AP439" s="108" t="n"/>
      <c r="AQ439" s="108" t="n"/>
      <c r="AR439" s="108" t="n"/>
      <c r="AS439" s="108" t="n"/>
    </row>
    <row r="440" ht="15.75" customHeight="1">
      <c r="B440" s="77" t="n"/>
      <c r="C440" s="78" t="n"/>
      <c r="D440" s="78" t="n"/>
      <c r="E440" s="78" t="n"/>
      <c r="F440" s="78" t="n"/>
      <c r="G440" s="78" t="n"/>
      <c r="H440" s="78" t="n"/>
      <c r="I440" s="78" t="n"/>
      <c r="J440" s="78" t="n"/>
      <c r="K440" s="78" t="n"/>
      <c r="L440" s="78" t="n"/>
      <c r="M440" s="78" t="n"/>
      <c r="N440" s="78" t="n"/>
      <c r="O440" s="78" t="n"/>
      <c r="P440" s="78" t="n"/>
      <c r="Q440" s="78" t="n"/>
      <c r="R440" s="78" t="n"/>
      <c r="S440" s="78" t="n"/>
      <c r="T440" s="78" t="n"/>
      <c r="U440" s="78" t="n"/>
      <c r="V440" s="78" t="n"/>
      <c r="W440" s="78" t="n"/>
      <c r="X440" s="78" t="n"/>
      <c r="Y440" s="78" t="n"/>
      <c r="Z440" s="78" t="n"/>
      <c r="AA440" s="437" t="inlineStr">
        <is>
          <t>Véhicules légers (VL)</t>
        </is>
      </c>
      <c r="AB440" s="427" t="n"/>
      <c r="AC440" s="428" t="n"/>
      <c r="AD440" s="213" t="n"/>
      <c r="AE440" s="214" t="n"/>
      <c r="AF440" s="215" t="n"/>
      <c r="AG440" s="216" t="n"/>
      <c r="AH440" s="217" t="n"/>
      <c r="AI440" s="218" t="n"/>
      <c r="AJ440" s="219" t="n"/>
      <c r="AK440" s="220" t="n"/>
      <c r="AL440" s="220" t="n"/>
      <c r="AM440" s="221" t="n"/>
    </row>
    <row r="441" ht="15.75" customFormat="1" customHeight="1" s="96">
      <c r="B441" s="97" t="n"/>
      <c r="C441" s="98" t="n"/>
      <c r="D441" s="98" t="n"/>
      <c r="E441" s="98" t="n"/>
      <c r="F441" s="98" t="n"/>
      <c r="G441" s="98" t="n"/>
      <c r="H441" s="98" t="n"/>
      <c r="I441" s="98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222" t="n"/>
      <c r="AB441" s="223" t="n"/>
      <c r="AC441" s="224" t="n"/>
      <c r="AD441" s="381" t="n"/>
      <c r="AE441" s="225" t="n"/>
      <c r="AF441" s="420" t="n"/>
      <c r="AG441" s="104" t="n"/>
      <c r="AH441" s="105" t="n"/>
      <c r="AI441" s="106" t="n"/>
      <c r="AJ441" s="384" t="n"/>
      <c r="AK441" s="402" t="n"/>
      <c r="AL441" s="401" t="n"/>
      <c r="AM441" s="400" t="n"/>
      <c r="AO441" s="107" t="n"/>
      <c r="AP441" s="108" t="n"/>
      <c r="AQ441" s="108" t="n"/>
      <c r="AR441" s="108" t="n"/>
      <c r="AS441" s="108" t="n"/>
    </row>
    <row r="442" ht="15.75" customHeight="1">
      <c r="B442" s="77" t="n"/>
      <c r="C442" s="78" t="n"/>
      <c r="D442" s="78" t="n"/>
      <c r="E442" s="78" t="n"/>
      <c r="F442" s="78" t="n"/>
      <c r="G442" s="78" t="n"/>
      <c r="H442" s="78" t="n"/>
      <c r="I442" s="78" t="n"/>
      <c r="J442" s="78" t="n"/>
      <c r="K442" s="78" t="n"/>
      <c r="L442" s="78" t="n"/>
      <c r="M442" s="78" t="n"/>
      <c r="N442" s="78" t="n"/>
      <c r="O442" s="78" t="n"/>
      <c r="P442" s="78" t="n"/>
      <c r="Q442" s="78" t="n"/>
      <c r="R442" s="78" t="n"/>
      <c r="S442" s="78" t="n"/>
      <c r="T442" s="78" t="n"/>
      <c r="U442" s="78" t="n"/>
      <c r="V442" s="78" t="n"/>
      <c r="W442" s="78" t="n"/>
      <c r="X442" s="78" t="n"/>
      <c r="Y442" s="78" t="n"/>
      <c r="Z442" s="78" t="n"/>
      <c r="AA442" s="429" t="inlineStr">
        <is>
          <t>Poids lourds (PL)</t>
        </is>
      </c>
      <c r="AB442" s="427" t="n"/>
      <c r="AC442" s="428" t="n"/>
      <c r="AD442" s="226" t="n"/>
      <c r="AE442" s="227" t="n"/>
      <c r="AF442" s="228" t="n"/>
      <c r="AG442" s="229" t="n"/>
      <c r="AH442" s="230" t="n"/>
      <c r="AI442" s="231" t="n"/>
      <c r="AJ442" s="232" t="n"/>
      <c r="AK442" s="233" t="n"/>
      <c r="AL442" s="233" t="n"/>
      <c r="AM442" s="234" t="n"/>
    </row>
    <row r="443" ht="15.75" customFormat="1" customHeight="1" s="96">
      <c r="B443" s="97" t="n"/>
      <c r="C443" s="98" t="n"/>
      <c r="D443" s="98" t="n"/>
      <c r="E443" s="98" t="n"/>
      <c r="F443" s="98" t="n"/>
      <c r="G443" s="98" t="n"/>
      <c r="H443" s="98" t="n"/>
      <c r="I443" s="98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235" t="n"/>
      <c r="AB443" s="236" t="n"/>
      <c r="AC443" s="237" t="n"/>
      <c r="AD443" s="382">
        <f>AD429</f>
        <v/>
      </c>
      <c r="AE443" s="238" t="n"/>
      <c r="AF443" s="421" t="inlineStr">
        <is>
          <t>km/h</t>
        </is>
      </c>
      <c r="AG443" s="138">
        <f>SUMPRODUCT(MATCH(1,--($C431:$Z431&gt;15),0))</f>
        <v/>
      </c>
      <c r="AH443" s="197">
        <f>SUMPRODUCT(MATCH(1,--($C431:$Z431&gt;50),0))</f>
        <v/>
      </c>
      <c r="AI443" s="198">
        <f>SUMPRODUCT(MATCH(1,--($C431:$Z431&gt;85),0))</f>
        <v/>
      </c>
      <c r="AJ443" s="383">
        <f>AJ442/AD442</f>
        <v/>
      </c>
      <c r="AK443" s="403">
        <f>AK442/$AD442</f>
        <v/>
      </c>
      <c r="AL443" s="405">
        <f>AL442/$AD442</f>
        <v/>
      </c>
      <c r="AM443" s="404">
        <f>AM442/$AD442</f>
        <v/>
      </c>
      <c r="AO443" s="107" t="n"/>
      <c r="AP443" s="108" t="n"/>
      <c r="AQ443" s="108" t="n"/>
      <c r="AR443" s="108" t="n"/>
      <c r="AS443" s="108" t="n"/>
    </row>
    <row r="444" ht="15.75" customHeight="1">
      <c r="B444" s="77" t="n"/>
      <c r="C444" s="78" t="n"/>
      <c r="D444" s="78" t="n"/>
      <c r="E444" s="78" t="n"/>
      <c r="F444" s="78" t="n"/>
      <c r="G444" s="78" t="n"/>
      <c r="H444" s="78" t="n"/>
      <c r="I444" s="78" t="n"/>
      <c r="J444" s="78" t="n"/>
      <c r="K444" s="78" t="n"/>
      <c r="L444" s="78" t="n"/>
      <c r="M444" s="78" t="n"/>
      <c r="N444" s="78" t="n"/>
      <c r="O444" s="78" t="n"/>
      <c r="P444" s="78" t="n"/>
      <c r="Q444" s="78" t="n"/>
      <c r="R444" s="78" t="n"/>
      <c r="S444" s="78" t="n"/>
      <c r="T444" s="78" t="n"/>
      <c r="U444" s="78" t="n"/>
      <c r="V444" s="78" t="n"/>
      <c r="W444" s="78" t="n"/>
      <c r="X444" s="78" t="n"/>
      <c r="Y444" s="78" t="n"/>
      <c r="Z444" s="78" t="n"/>
      <c r="AB444" s="141" t="n"/>
      <c r="AC444" s="141" t="n"/>
      <c r="AD444" s="142" t="n"/>
      <c r="AE444" s="143" t="n"/>
      <c r="AF444" s="143" t="n"/>
      <c r="AG444" s="143" t="n"/>
      <c r="AH444" s="143" t="n"/>
      <c r="AI444" s="438" t="inlineStr">
        <is>
          <t>Période 1:</t>
        </is>
      </c>
      <c r="AK444" s="316" t="inlineStr">
        <is>
          <t>{{P1_START}}</t>
        </is>
      </c>
      <c r="AL444" s="425" t="inlineStr">
        <is>
          <t>à</t>
        </is>
      </c>
      <c r="AM444" s="316" t="inlineStr">
        <is>
          <t>{{P1_END}}</t>
        </is>
      </c>
      <c r="AN444" s="144" t="n"/>
    </row>
    <row r="445" ht="15.75" customHeight="1">
      <c r="B445" s="77" t="n"/>
      <c r="C445" s="78" t="n"/>
      <c r="D445" s="78" t="n"/>
      <c r="E445" s="78" t="n"/>
      <c r="F445" s="78" t="n"/>
      <c r="G445" s="78" t="n"/>
      <c r="H445" s="78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  <c r="R445" s="78" t="n"/>
      <c r="S445" s="78" t="n"/>
      <c r="T445" s="78" t="n"/>
      <c r="U445" s="78" t="n"/>
      <c r="V445" s="78" t="n"/>
      <c r="W445" s="78" t="n"/>
      <c r="X445" s="78" t="n"/>
      <c r="Y445" s="78" t="n"/>
      <c r="Z445" s="78" t="n"/>
      <c r="AB445" s="145" t="n"/>
      <c r="AC445" s="145" t="n"/>
      <c r="AD445" s="146" t="n"/>
      <c r="AE445" s="147" t="n"/>
      <c r="AF445" s="147" t="n"/>
      <c r="AG445" s="147" t="n"/>
      <c r="AH445" s="147" t="n"/>
      <c r="AI445" s="438" t="inlineStr">
        <is>
          <t>Période 2:</t>
        </is>
      </c>
      <c r="AK445" s="316" t="inlineStr">
        <is>
          <t>{{P2_START}}</t>
        </is>
      </c>
      <c r="AL445" s="425" t="inlineStr">
        <is>
          <t>à</t>
        </is>
      </c>
      <c r="AM445" s="316" t="inlineStr">
        <is>
          <t>{{P2_END}}</t>
        </is>
      </c>
      <c r="AN445" s="144" t="n"/>
    </row>
    <row r="446" ht="15.75" customHeight="1">
      <c r="B446" s="77" t="n"/>
      <c r="C446" s="78" t="n"/>
      <c r="D446" s="78" t="n"/>
      <c r="E446" s="78" t="n"/>
      <c r="F446" s="78" t="n"/>
      <c r="G446" s="78" t="n"/>
      <c r="H446" s="78" t="n"/>
      <c r="I446" s="78" t="n"/>
      <c r="J446" s="78" t="n"/>
      <c r="K446" s="78" t="n"/>
      <c r="L446" s="78" t="n"/>
      <c r="M446" s="78" t="n"/>
      <c r="N446" s="78" t="n"/>
      <c r="O446" s="78" t="n"/>
      <c r="P446" s="78" t="n"/>
      <c r="Q446" s="78" t="n"/>
      <c r="R446" s="78" t="n"/>
      <c r="S446" s="78" t="n"/>
      <c r="T446" s="78" t="n"/>
      <c r="U446" s="78" t="n"/>
      <c r="V446" s="78" t="n"/>
      <c r="W446" s="78" t="n"/>
      <c r="X446" s="78" t="n"/>
      <c r="Y446" s="78" t="n"/>
      <c r="Z446" s="78" t="n"/>
      <c r="AB446" s="148" t="n"/>
      <c r="AC446" s="148" t="n"/>
      <c r="AD446" s="146" t="n"/>
      <c r="AE446" s="147" t="n"/>
      <c r="AF446" s="147" t="n"/>
      <c r="AG446" s="147" t="n"/>
      <c r="AH446" s="147" t="n"/>
      <c r="AI446" s="438" t="inlineStr">
        <is>
          <t>Période 3:</t>
        </is>
      </c>
      <c r="AK446" s="316" t="inlineStr">
        <is>
          <t>{{P3_START}}</t>
        </is>
      </c>
      <c r="AL446" s="425" t="inlineStr">
        <is>
          <t>à</t>
        </is>
      </c>
      <c r="AM446" s="316" t="inlineStr">
        <is>
          <t>{{P3_END}}</t>
        </is>
      </c>
      <c r="AN446" s="144" t="n"/>
    </row>
    <row r="447" ht="15.75" customHeight="1">
      <c r="B447" s="77" t="n"/>
      <c r="C447" s="78" t="n"/>
      <c r="D447" s="78" t="n"/>
      <c r="E447" s="78" t="n"/>
      <c r="F447" s="78" t="n"/>
      <c r="G447" s="78" t="n"/>
      <c r="H447" s="78" t="n"/>
      <c r="I447" s="78" t="n"/>
      <c r="J447" s="78" t="n"/>
      <c r="K447" s="78" t="n"/>
      <c r="L447" s="78" t="n"/>
      <c r="M447" s="78" t="n"/>
      <c r="N447" s="78" t="n"/>
      <c r="O447" s="78" t="n"/>
      <c r="P447" s="78" t="n"/>
      <c r="Q447" s="78" t="n"/>
      <c r="R447" s="78" t="n"/>
      <c r="S447" s="78" t="n"/>
      <c r="T447" s="78" t="n"/>
      <c r="U447" s="78" t="n"/>
      <c r="V447" s="78" t="n"/>
      <c r="W447" s="78" t="n"/>
      <c r="X447" s="78" t="n"/>
      <c r="Y447" s="78" t="n"/>
      <c r="Z447" s="78" t="n"/>
      <c r="AB447" s="149" t="n"/>
      <c r="AC447" s="74" t="n"/>
      <c r="AD447" s="150" t="n"/>
      <c r="AE447" s="150" t="n"/>
      <c r="AF447" s="149" t="n"/>
      <c r="AG447" s="150" t="n"/>
      <c r="AH447" s="150" t="n"/>
      <c r="AI447" s="151" t="n"/>
      <c r="AJ447" s="151" t="n"/>
      <c r="AK447" s="151" t="n"/>
      <c r="AL447" s="151" t="n"/>
      <c r="AM447" s="151" t="n"/>
      <c r="AN447" s="151" t="n"/>
    </row>
    <row r="448" ht="15.75" customHeight="1">
      <c r="B448" s="77" t="n"/>
      <c r="C448" s="78" t="n"/>
      <c r="D448" s="78" t="n"/>
      <c r="E448" s="78" t="n"/>
      <c r="F448" s="78" t="n"/>
      <c r="G448" s="78" t="n"/>
      <c r="H448" s="78" t="n"/>
      <c r="I448" s="78" t="n"/>
      <c r="J448" s="78" t="n"/>
      <c r="K448" s="78" t="n"/>
      <c r="L448" s="78" t="n"/>
      <c r="M448" s="78" t="n"/>
      <c r="N448" s="78" t="n"/>
      <c r="O448" s="78" t="n"/>
      <c r="P448" s="78" t="n"/>
      <c r="Q448" s="78" t="n"/>
      <c r="R448" s="78" t="n"/>
      <c r="S448" s="78" t="n"/>
      <c r="T448" s="78" t="n"/>
      <c r="U448" s="78" t="n"/>
      <c r="V448" s="78" t="n"/>
      <c r="W448" s="78" t="n"/>
      <c r="X448" s="78" t="n"/>
      <c r="Y448" s="78" t="n"/>
      <c r="Z448" s="78" t="n"/>
      <c r="AA448" s="40" t="n"/>
      <c r="AB448" s="40" t="n"/>
      <c r="AC448" s="40" t="n"/>
      <c r="AD448" s="40" t="n"/>
      <c r="AE448" s="40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</row>
    <row r="449" ht="15.75" customHeight="1"/>
    <row r="450" ht="15.75" customHeight="1">
      <c r="B450" s="5" t="n"/>
      <c r="C450" s="6" t="n"/>
      <c r="D450" s="6" t="n"/>
      <c r="E450" s="6" t="n"/>
      <c r="F450" s="7" t="n"/>
      <c r="G450" s="445" t="inlineStr">
        <is>
          <t>MOYENNE DE LA PERIODE DE RELEVE</t>
        </is>
      </c>
      <c r="H450" s="446" t="n"/>
      <c r="I450" s="446" t="n"/>
      <c r="J450" s="446" t="n"/>
      <c r="K450" s="446" t="n"/>
      <c r="L450" s="446" t="n"/>
      <c r="M450" s="446" t="n"/>
      <c r="N450" s="446" t="n"/>
      <c r="O450" s="446" t="n"/>
      <c r="P450" s="446" t="n"/>
      <c r="Q450" s="446" t="n"/>
      <c r="R450" s="446" t="n"/>
      <c r="S450" s="446" t="n"/>
      <c r="T450" s="446" t="n"/>
      <c r="U450" s="446" t="n"/>
      <c r="V450" s="446" t="n"/>
      <c r="W450" s="446" t="n"/>
      <c r="X450" s="446" t="n"/>
      <c r="Y450" s="446" t="n"/>
      <c r="Z450" s="446" t="n"/>
      <c r="AA450" s="446" t="n"/>
      <c r="AB450" s="446" t="n"/>
      <c r="AC450" s="446" t="n"/>
      <c r="AD450" s="446" t="n"/>
      <c r="AE450" s="446" t="n"/>
      <c r="AF450" s="446" t="n"/>
      <c r="AG450" s="8" t="n"/>
      <c r="AH450" s="8" t="n"/>
      <c r="AI450" s="8" t="n"/>
      <c r="AJ450" s="8" t="n"/>
      <c r="AK450" s="8" t="n"/>
      <c r="AL450" s="8" t="n"/>
      <c r="AM450" s="9" t="n"/>
      <c r="AN450" s="10" t="n"/>
    </row>
    <row r="451" ht="15.75" customHeight="1">
      <c r="B451" s="11" t="n"/>
      <c r="C451" s="12" t="n"/>
      <c r="D451" s="12" t="n"/>
      <c r="E451" s="12" t="n"/>
      <c r="F451" s="13" t="n"/>
      <c r="G451" s="430" t="inlineStr">
        <is>
          <t>SENS2</t>
        </is>
      </c>
      <c r="H451" s="427" t="n"/>
      <c r="I451" s="427" t="n"/>
      <c r="J451" s="428" t="n"/>
      <c r="K451" s="444" t="inlineStr">
        <is>
          <t>Sens</t>
        </is>
      </c>
      <c r="L451" s="440" t="n">
        <v>2</v>
      </c>
      <c r="M451" s="447" t="inlineStr">
        <is>
          <t>Voie</t>
        </is>
      </c>
      <c r="N451" s="440" t="n">
        <v>1</v>
      </c>
      <c r="O451" s="14" t="n"/>
      <c r="P451" s="15" t="n"/>
      <c r="Q451" s="441" t="inlineStr">
        <is>
          <t>{{SECT_INFO}}</t>
        </is>
      </c>
      <c r="R451" s="427" t="n"/>
      <c r="S451" s="427" t="n"/>
      <c r="T451" s="427" t="n"/>
      <c r="U451" s="427" t="n"/>
      <c r="V451" s="427" t="n"/>
      <c r="W451" s="427" t="n"/>
      <c r="X451" s="427" t="n"/>
      <c r="Y451" s="428" t="n"/>
      <c r="Z451" s="441" t="inlineStr">
        <is>
          <t>{{SURVEY_PERIOD}}</t>
        </is>
      </c>
      <c r="AA451" s="427" t="n"/>
      <c r="AB451" s="427" t="n"/>
      <c r="AC451" s="427" t="n"/>
      <c r="AD451" s="427" t="n"/>
      <c r="AE451" s="427" t="n"/>
      <c r="AF451" s="428" t="n"/>
      <c r="AG451" s="441" t="inlineStr">
        <is>
          <t>Mode 4 / Seq = 60mn</t>
        </is>
      </c>
      <c r="AH451" s="427" t="n"/>
      <c r="AI451" s="427" t="n"/>
      <c r="AJ451" s="427" t="n"/>
      <c r="AK451" s="427" t="n"/>
      <c r="AL451" s="427" t="n"/>
      <c r="AM451" s="428" t="n"/>
      <c r="AN451" s="16" t="n"/>
    </row>
    <row r="452" ht="15.75" customHeight="1">
      <c r="B452" s="11" t="n"/>
      <c r="C452" s="12" t="n"/>
      <c r="D452" s="12" t="n"/>
      <c r="E452" s="12" t="n"/>
      <c r="F452" s="13" t="n"/>
      <c r="G452" s="431" t="n"/>
      <c r="J452" s="433" t="n"/>
      <c r="K452" s="434" t="n"/>
      <c r="L452" s="435" t="n"/>
      <c r="M452" s="435" t="n"/>
      <c r="N452" s="435" t="n"/>
      <c r="O452" s="17" t="n"/>
      <c r="P452" s="18" t="n"/>
      <c r="Q452" s="434" t="n"/>
      <c r="R452" s="435" t="n"/>
      <c r="S452" s="435" t="n"/>
      <c r="T452" s="435" t="n"/>
      <c r="U452" s="435" t="n"/>
      <c r="V452" s="435" t="n"/>
      <c r="W452" s="435" t="n"/>
      <c r="X452" s="435" t="n"/>
      <c r="Y452" s="436" t="n"/>
      <c r="Z452" s="434" t="n"/>
      <c r="AA452" s="435" t="n"/>
      <c r="AB452" s="435" t="n"/>
      <c r="AC452" s="435" t="n"/>
      <c r="AD452" s="435" t="n"/>
      <c r="AE452" s="435" t="n"/>
      <c r="AF452" s="436" t="n"/>
      <c r="AG452" s="434" t="n"/>
      <c r="AH452" s="435" t="n"/>
      <c r="AI452" s="435" t="n"/>
      <c r="AJ452" s="435" t="n"/>
      <c r="AK452" s="435" t="n"/>
      <c r="AL452" s="435" t="n"/>
      <c r="AM452" s="436" t="n"/>
      <c r="AN452" s="16" t="n"/>
    </row>
    <row r="453" ht="15.75" customHeight="1">
      <c r="B453" s="11" t="n"/>
      <c r="C453" s="12" t="n"/>
      <c r="D453" s="12" t="n"/>
      <c r="E453" s="12" t="n"/>
      <c r="F453" s="13" t="n"/>
      <c r="G453" s="431" t="n"/>
      <c r="J453" s="433" t="n"/>
      <c r="K453" s="443" t="inlineStr">
        <is>
          <t>{{LOCATION}}</t>
        </is>
      </c>
      <c r="L453" s="427" t="n"/>
      <c r="M453" s="427" t="n"/>
      <c r="N453" s="427" t="n"/>
      <c r="O453" s="427" t="n"/>
      <c r="P453" s="427" t="n"/>
      <c r="Q453" s="427" t="n"/>
      <c r="R453" s="427" t="n"/>
      <c r="S453" s="427" t="n"/>
      <c r="T453" s="427" t="n"/>
      <c r="U453" s="427" t="n"/>
      <c r="V453" s="427" t="n"/>
      <c r="W453" s="427" t="n"/>
      <c r="X453" s="427" t="n"/>
      <c r="Y453" s="427" t="n"/>
      <c r="Z453" s="427" t="n"/>
      <c r="AA453" s="427" t="n"/>
      <c r="AB453" s="427" t="n"/>
      <c r="AC453" s="427" t="n"/>
      <c r="AD453" s="427" t="n"/>
      <c r="AE453" s="427" t="n"/>
      <c r="AF453" s="427" t="n"/>
      <c r="AG453" s="427" t="n"/>
      <c r="AH453" s="427" t="n"/>
      <c r="AI453" s="427" t="n"/>
      <c r="AJ453" s="447" t="inlineStr">
        <is>
          <t>Page</t>
        </is>
      </c>
      <c r="AK453" s="442" t="inlineStr">
        <is>
          <t>-</t>
        </is>
      </c>
      <c r="AL453" s="19" t="n"/>
      <c r="AM453" s="20" t="n"/>
      <c r="AN453" s="21" t="n"/>
    </row>
    <row r="454" ht="15.75" customHeight="1">
      <c r="B454" s="22" t="n"/>
      <c r="C454" s="23" t="n"/>
      <c r="D454" s="23" t="n"/>
      <c r="E454" s="23" t="n"/>
      <c r="F454" s="24" t="n"/>
      <c r="G454" s="434" t="n"/>
      <c r="H454" s="435" t="n"/>
      <c r="I454" s="435" t="n"/>
      <c r="J454" s="436" t="n"/>
      <c r="K454" s="434" t="n"/>
      <c r="L454" s="435" t="n"/>
      <c r="M454" s="435" t="n"/>
      <c r="N454" s="435" t="n"/>
      <c r="O454" s="435" t="n"/>
      <c r="P454" s="435" t="n"/>
      <c r="Q454" s="435" t="n"/>
      <c r="R454" s="435" t="n"/>
      <c r="S454" s="435" t="n"/>
      <c r="T454" s="435" t="n"/>
      <c r="U454" s="435" t="n"/>
      <c r="V454" s="435" t="n"/>
      <c r="W454" s="435" t="n"/>
      <c r="X454" s="435" t="n"/>
      <c r="Y454" s="435" t="n"/>
      <c r="Z454" s="435" t="n"/>
      <c r="AA454" s="435" t="n"/>
      <c r="AB454" s="435" t="n"/>
      <c r="AC454" s="435" t="n"/>
      <c r="AD454" s="435" t="n"/>
      <c r="AE454" s="435" t="n"/>
      <c r="AF454" s="435" t="n"/>
      <c r="AG454" s="435" t="n"/>
      <c r="AH454" s="435" t="n"/>
      <c r="AI454" s="435" t="n"/>
      <c r="AJ454" s="435" t="n"/>
      <c r="AK454" s="435" t="n"/>
      <c r="AL454" s="25" t="n"/>
      <c r="AM454" s="26" t="n"/>
    </row>
    <row r="455" ht="15.75" customFormat="1" customHeight="1" s="27">
      <c r="B455" s="28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  <c r="AO455" s="3" t="n"/>
      <c r="AP455" s="4" t="n"/>
      <c r="AQ455" s="4" t="n"/>
      <c r="AR455" s="4" t="n"/>
      <c r="AS455" s="4" t="n"/>
    </row>
    <row r="456" hidden="1" ht="15.75" customFormat="1" customHeight="1" s="30">
      <c r="B456" s="31" t="inlineStr">
        <is>
          <t>Vitesses</t>
        </is>
      </c>
      <c r="C456" s="31" t="n">
        <v>0</v>
      </c>
      <c r="D456" s="31" t="n">
        <v>20</v>
      </c>
      <c r="E456" s="31" t="n">
        <v>20</v>
      </c>
      <c r="F456" s="31" t="n">
        <v>30</v>
      </c>
      <c r="G456" s="31" t="n">
        <v>30</v>
      </c>
      <c r="H456" s="31" t="n">
        <v>40</v>
      </c>
      <c r="I456" s="31" t="n">
        <v>40</v>
      </c>
      <c r="J456" s="31" t="n">
        <v>50</v>
      </c>
      <c r="K456" s="31" t="n">
        <v>50</v>
      </c>
      <c r="L456" s="31" t="n">
        <v>60</v>
      </c>
      <c r="M456" s="31" t="n">
        <v>60</v>
      </c>
      <c r="N456" s="31" t="n">
        <v>70</v>
      </c>
      <c r="O456" s="31" t="n">
        <v>70</v>
      </c>
      <c r="P456" s="31" t="n">
        <v>80</v>
      </c>
      <c r="Q456" s="31" t="n">
        <v>80</v>
      </c>
      <c r="R456" s="31" t="n">
        <v>90</v>
      </c>
      <c r="S456" s="31" t="n">
        <v>90</v>
      </c>
      <c r="T456" s="31" t="n">
        <v>100</v>
      </c>
      <c r="U456" s="31" t="n">
        <v>100</v>
      </c>
      <c r="V456" s="31" t="n">
        <v>110</v>
      </c>
      <c r="W456" s="31" t="n">
        <v>110</v>
      </c>
      <c r="X456" s="31" t="n">
        <v>120</v>
      </c>
      <c r="Y456" s="31" t="n">
        <v>120</v>
      </c>
      <c r="Z456" s="31" t="n">
        <v>130</v>
      </c>
      <c r="AO456" s="3" t="n"/>
    </row>
    <row r="457" ht="15.75" customHeight="1">
      <c r="B457" s="450" t="n"/>
      <c r="C457" s="32" t="n"/>
      <c r="D457" s="32" t="inlineStr">
        <is>
          <t>&lt;20</t>
        </is>
      </c>
      <c r="E457" s="32" t="n"/>
      <c r="F457" s="32" t="inlineStr">
        <is>
          <t>20 - 30</t>
        </is>
      </c>
      <c r="G457" s="32" t="n"/>
      <c r="H457" s="32" t="inlineStr">
        <is>
          <t>30 - 40</t>
        </is>
      </c>
      <c r="I457" s="32" t="n"/>
      <c r="J457" s="32" t="inlineStr">
        <is>
          <t>40 - 50</t>
        </is>
      </c>
      <c r="K457" s="32" t="n"/>
      <c r="L457" s="32" t="inlineStr">
        <is>
          <t>50 - 60</t>
        </is>
      </c>
      <c r="M457" s="32" t="n"/>
      <c r="N457" s="32" t="inlineStr">
        <is>
          <t>60 - 70</t>
        </is>
      </c>
      <c r="O457" s="32" t="n"/>
      <c r="P457" s="32" t="inlineStr">
        <is>
          <t>70 - 80</t>
        </is>
      </c>
      <c r="Q457" s="32" t="n"/>
      <c r="R457" s="32" t="inlineStr">
        <is>
          <t>80 - 90</t>
        </is>
      </c>
      <c r="S457" s="32" t="n"/>
      <c r="T457" s="32" t="inlineStr">
        <is>
          <t>90 - 100</t>
        </is>
      </c>
      <c r="U457" s="32" t="n"/>
      <c r="V457" s="32" t="inlineStr">
        <is>
          <t>100 - 110</t>
        </is>
      </c>
      <c r="W457" s="32" t="n"/>
      <c r="X457" s="32" t="inlineStr">
        <is>
          <t>110 - 120</t>
        </is>
      </c>
      <c r="Y457" s="32" t="n"/>
      <c r="Z457" s="32" t="inlineStr">
        <is>
          <t>&gt;120</t>
        </is>
      </c>
      <c r="AA457" s="33" t="n"/>
      <c r="AB457" s="34" t="inlineStr">
        <is>
          <t>Vmoy(km/h)</t>
        </is>
      </c>
      <c r="AC457" s="33" t="n"/>
      <c r="AD457" s="35" t="inlineStr">
        <is>
          <t xml:space="preserve">     Débit</t>
        </is>
      </c>
      <c r="AE457" s="34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</row>
    <row r="458" ht="15.75" customHeight="1">
      <c r="B458" s="434" t="n"/>
      <c r="C458" s="37" t="inlineStr">
        <is>
          <t>VL</t>
        </is>
      </c>
      <c r="D458" s="37" t="inlineStr">
        <is>
          <t>PL</t>
        </is>
      </c>
      <c r="E458" s="37" t="inlineStr">
        <is>
          <t>VL</t>
        </is>
      </c>
      <c r="F458" s="37" t="inlineStr">
        <is>
          <t>PL</t>
        </is>
      </c>
      <c r="G458" s="37" t="inlineStr">
        <is>
          <t>VL</t>
        </is>
      </c>
      <c r="H458" s="37" t="inlineStr">
        <is>
          <t>PL</t>
        </is>
      </c>
      <c r="I458" s="37" t="inlineStr">
        <is>
          <t>VL</t>
        </is>
      </c>
      <c r="J458" s="37" t="inlineStr">
        <is>
          <t>PL</t>
        </is>
      </c>
      <c r="K458" s="37" t="inlineStr">
        <is>
          <t>VL</t>
        </is>
      </c>
      <c r="L458" s="37" t="inlineStr">
        <is>
          <t>PL</t>
        </is>
      </c>
      <c r="M458" s="37" t="inlineStr">
        <is>
          <t>VL</t>
        </is>
      </c>
      <c r="N458" s="37" t="inlineStr">
        <is>
          <t>PL</t>
        </is>
      </c>
      <c r="O458" s="37" t="inlineStr">
        <is>
          <t>VL</t>
        </is>
      </c>
      <c r="P458" s="37" t="inlineStr">
        <is>
          <t>PL</t>
        </is>
      </c>
      <c r="Q458" s="37" t="inlineStr">
        <is>
          <t>VL</t>
        </is>
      </c>
      <c r="R458" s="37" t="inlineStr">
        <is>
          <t>PL</t>
        </is>
      </c>
      <c r="S458" s="37" t="inlineStr">
        <is>
          <t>VL</t>
        </is>
      </c>
      <c r="T458" s="37" t="inlineStr">
        <is>
          <t>PL</t>
        </is>
      </c>
      <c r="U458" s="37" t="inlineStr">
        <is>
          <t>VL</t>
        </is>
      </c>
      <c r="V458" s="37" t="inlineStr">
        <is>
          <t>PL</t>
        </is>
      </c>
      <c r="W458" s="37" t="inlineStr">
        <is>
          <t>VL</t>
        </is>
      </c>
      <c r="X458" s="37" t="inlineStr">
        <is>
          <t>PL</t>
        </is>
      </c>
      <c r="Y458" s="37" t="inlineStr">
        <is>
          <t>VL</t>
        </is>
      </c>
      <c r="Z458" s="37" t="inlineStr">
        <is>
          <t>PL</t>
        </is>
      </c>
      <c r="AA458" s="38" t="inlineStr">
        <is>
          <t>VL</t>
        </is>
      </c>
      <c r="AB458" s="39" t="inlineStr">
        <is>
          <t>PL</t>
        </is>
      </c>
      <c r="AC458" s="38" t="inlineStr">
        <is>
          <t>VL</t>
        </is>
      </c>
      <c r="AD458" s="37" t="inlineStr">
        <is>
          <t>PL</t>
        </is>
      </c>
      <c r="AE458" s="39" t="inlineStr">
        <is>
          <t>TV</t>
        </is>
      </c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</row>
    <row r="459" ht="15.75" customHeight="1">
      <c r="B459" s="41" t="inlineStr">
        <is>
          <t>0h - 1h</t>
        </is>
      </c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  <c r="AA459" s="200">
        <f>IF(AC459=0,"",(C459*(C$8+D$8)/2+E459*(E$8+F$8)/2+G459*(G$8+H$8)/2+I459*(I$8+J$8)/2+K459*(K$8+L$8)/2+M459*(M$8+N$8)/2+O459*(O$8+P$8)/2+Q459*(Q$8+R$8)/2+S459*(S$8+T$8)/2+U459*(U$8+V$8)/2+W459*(W$8+X$8)/2+Y459*(Y$8+Z$8)/2)/AC459)</f>
        <v/>
      </c>
      <c r="AB459" s="201">
        <f>IF(AD459=0,"",(D459*(D$8+C$8)/2+F459*(F$8+E$8)/2+H459*(H$8+G$8)/2+J459*(J$8+I$8)/2+L459*(L$8+K$8)/2+N459*(N$8+M$8)/2+P459*(P$8+O$8)/2+R459*(R$8+Q$8)/2+T459*(T$8+S$8)/2+V459*(V$8+U$8)/2+X459*(X$8+W$8)/2+Z459*(Z$8+Y$8)/2)/AD459)</f>
        <v/>
      </c>
      <c r="AC459" s="202">
        <f>SUM(C459,E459,G459,I459,K459,M459,O459,Q459,S459,U459,W459,Y459)</f>
        <v/>
      </c>
      <c r="AD459" s="203">
        <f>SUM(D459,F459,H459,J459,L459,N459,P459,R459,T459,V459,X459,Z459)</f>
        <v/>
      </c>
      <c r="AE459" s="47">
        <f>AC459+AD459</f>
        <v/>
      </c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8">
        <f>TIME(HOUR(AP459),MINUTE(AP459),0)</f>
        <v/>
      </c>
      <c r="AP459" s="48">
        <f>#REF!</f>
        <v/>
      </c>
    </row>
    <row r="460" ht="15.75" customHeight="1">
      <c r="B460" s="41" t="inlineStr">
        <is>
          <t>1h - 2h</t>
        </is>
      </c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  <c r="AA460" s="200">
        <f>IF(AC460=0,"",(C460*(C$8+D$8)/2+E460*(E$8+F$8)/2+G460*(G$8+H$8)/2+I460*(I$8+J$8)/2+K460*(K$8+L$8)/2+M460*(M$8+N$8)/2+O460*(O$8+P$8)/2+Q460*(Q$8+R$8)/2+S460*(S$8+T$8)/2+U460*(U$8+V$8)/2+W460*(W$8+X$8)/2+Y460*(Y$8+Z$8)/2)/AC460)</f>
        <v/>
      </c>
      <c r="AB460" s="201">
        <f>IF(AD460=0,"",(D460*(D$8+C$8)/2+F460*(F$8+E$8)/2+H460*(H$8+G$8)/2+J460*(J$8+I$8)/2+L460*(L$8+K$8)/2+N460*(N$8+M$8)/2+P460*(P$8+O$8)/2+R460*(R$8+Q$8)/2+T460*(T$8+S$8)/2+V460*(V$8+U$8)/2+X460*(X$8+W$8)/2+Z460*(Z$8+Y$8)/2)/AD460)</f>
        <v/>
      </c>
      <c r="AC460" s="202">
        <f>SUM(C460,E460,G460,I460,K460,M460,O460,Q460,S460,U460,W460,Y460)</f>
        <v/>
      </c>
      <c r="AD460" s="203">
        <f>SUM(D460,F460,H460,J460,L460,N460,P460,R460,T460,V460,X460,Z460)</f>
        <v/>
      </c>
      <c r="AE460" s="47">
        <f>AC460+AD460</f>
        <v/>
      </c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8">
        <f>AO459+TIME(0,60*$AH$43/24,0)</f>
        <v/>
      </c>
      <c r="AP460" s="48">
        <f>AP459+TIME(0,60*$AH$43/24,0)</f>
        <v/>
      </c>
    </row>
    <row r="461" ht="15.75" customHeight="1">
      <c r="B461" s="41" t="inlineStr">
        <is>
          <t>2h - 3h</t>
        </is>
      </c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  <c r="AA461" s="200">
        <f>IF(AC461=0,"",(C461*(C$8+D$8)/2+E461*(E$8+F$8)/2+G461*(G$8+H$8)/2+I461*(I$8+J$8)/2+K461*(K$8+L$8)/2+M461*(M$8+N$8)/2+O461*(O$8+P$8)/2+Q461*(Q$8+R$8)/2+S461*(S$8+T$8)/2+U461*(U$8+V$8)/2+W461*(W$8+X$8)/2+Y461*(Y$8+Z$8)/2)/AC461)</f>
        <v/>
      </c>
      <c r="AB461" s="201">
        <f>IF(AD461=0,"",(D461*(D$8+C$8)/2+F461*(F$8+E$8)/2+H461*(H$8+G$8)/2+J461*(J$8+I$8)/2+L461*(L$8+K$8)/2+N461*(N$8+M$8)/2+P461*(P$8+O$8)/2+R461*(R$8+Q$8)/2+T461*(T$8+S$8)/2+V461*(V$8+U$8)/2+X461*(X$8+W$8)/2+Z461*(Z$8+Y$8)/2)/AD461)</f>
        <v/>
      </c>
      <c r="AC461" s="202">
        <f>SUM(C461,E461,G461,I461,K461,M461,O461,Q461,S461,U461,W461,Y461)</f>
        <v/>
      </c>
      <c r="AD461" s="203">
        <f>SUM(D461,F461,H461,J461,L461,N461,P461,R461,T461,V461,X461,Z461)</f>
        <v/>
      </c>
      <c r="AE461" s="47">
        <f>AC461+AD461</f>
        <v/>
      </c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8">
        <f>AO460+TIME(0,60*$AH$43/24,0)</f>
        <v/>
      </c>
      <c r="AP461" s="48">
        <f>AP460+TIME(0,60*$AH$43/24,0)</f>
        <v/>
      </c>
    </row>
    <row r="462" ht="15.75" customHeight="1">
      <c r="B462" s="41" t="inlineStr">
        <is>
          <t>3h - 4h</t>
        </is>
      </c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  <c r="AA462" s="200">
        <f>IF(AC462=0,"",(C462*(C$8+D$8)/2+E462*(E$8+F$8)/2+G462*(G$8+H$8)/2+I462*(I$8+J$8)/2+K462*(K$8+L$8)/2+M462*(M$8+N$8)/2+O462*(O$8+P$8)/2+Q462*(Q$8+R$8)/2+S462*(S$8+T$8)/2+U462*(U$8+V$8)/2+W462*(W$8+X$8)/2+Y462*(Y$8+Z$8)/2)/AC462)</f>
        <v/>
      </c>
      <c r="AB462" s="201">
        <f>IF(AD462=0,"",(D462*(D$8+C$8)/2+F462*(F$8+E$8)/2+H462*(H$8+G$8)/2+J462*(J$8+I$8)/2+L462*(L$8+K$8)/2+N462*(N$8+M$8)/2+P462*(P$8+O$8)/2+R462*(R$8+Q$8)/2+T462*(T$8+S$8)/2+V462*(V$8+U$8)/2+X462*(X$8+W$8)/2+Z462*(Z$8+Y$8)/2)/AD462)</f>
        <v/>
      </c>
      <c r="AC462" s="202">
        <f>SUM(C462,E462,G462,I462,K462,M462,O462,Q462,S462,U462,W462,Y462)</f>
        <v/>
      </c>
      <c r="AD462" s="203">
        <f>SUM(D462,F462,H462,J462,L462,N462,P462,R462,T462,V462,X462,Z462)</f>
        <v/>
      </c>
      <c r="AE462" s="47">
        <f>AC462+AD462</f>
        <v/>
      </c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8">
        <f>AO461+TIME(0,60*$AH$43/24,0)</f>
        <v/>
      </c>
      <c r="AP462" s="48">
        <f>AP461+TIME(0,60*$AH$43/24,0)</f>
        <v/>
      </c>
    </row>
    <row r="463" ht="15.75" customHeight="1">
      <c r="B463" s="41" t="inlineStr">
        <is>
          <t>4h - 5h</t>
        </is>
      </c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  <c r="AA463" s="200">
        <f>IF(AC463=0,"",(C463*(C$8+D$8)/2+E463*(E$8+F$8)/2+G463*(G$8+H$8)/2+I463*(I$8+J$8)/2+K463*(K$8+L$8)/2+M463*(M$8+N$8)/2+O463*(O$8+P$8)/2+Q463*(Q$8+R$8)/2+S463*(S$8+T$8)/2+U463*(U$8+V$8)/2+W463*(W$8+X$8)/2+Y463*(Y$8+Z$8)/2)/AC463)</f>
        <v/>
      </c>
      <c r="AB463" s="201">
        <f>IF(AD463=0,"",(D463*(D$8+C$8)/2+F463*(F$8+E$8)/2+H463*(H$8+G$8)/2+J463*(J$8+I$8)/2+L463*(L$8+K$8)/2+N463*(N$8+M$8)/2+P463*(P$8+O$8)/2+R463*(R$8+Q$8)/2+T463*(T$8+S$8)/2+V463*(V$8+U$8)/2+X463*(X$8+W$8)/2+Z463*(Z$8+Y$8)/2)/AD463)</f>
        <v/>
      </c>
      <c r="AC463" s="202">
        <f>SUM(C463,E463,G463,I463,K463,M463,O463,Q463,S463,U463,W463,Y463)</f>
        <v/>
      </c>
      <c r="AD463" s="203">
        <f>SUM(D463,F463,H463,J463,L463,N463,P463,R463,T463,V463,X463,Z463)</f>
        <v/>
      </c>
      <c r="AE463" s="47">
        <f>AC463+AD463</f>
        <v/>
      </c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8">
        <f>AO462+TIME(0,60*$AH$43/24,0)</f>
        <v/>
      </c>
      <c r="AP463" s="48">
        <f>AP462+TIME(0,60*$AH$43/24,0)</f>
        <v/>
      </c>
    </row>
    <row r="464" ht="15.75" customHeight="1">
      <c r="B464" s="41" t="inlineStr">
        <is>
          <t>5h - 6h</t>
        </is>
      </c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  <c r="AA464" s="200">
        <f>IF(AC464=0,"",(C464*(C$8+D$8)/2+E464*(E$8+F$8)/2+G464*(G$8+H$8)/2+I464*(I$8+J$8)/2+K464*(K$8+L$8)/2+M464*(M$8+N$8)/2+O464*(O$8+P$8)/2+Q464*(Q$8+R$8)/2+S464*(S$8+T$8)/2+U464*(U$8+V$8)/2+W464*(W$8+X$8)/2+Y464*(Y$8+Z$8)/2)/AC464)</f>
        <v/>
      </c>
      <c r="AB464" s="201">
        <f>IF(AD464=0,"",(D464*(D$8+C$8)/2+F464*(F$8+E$8)/2+H464*(H$8+G$8)/2+J464*(J$8+I$8)/2+L464*(L$8+K$8)/2+N464*(N$8+M$8)/2+P464*(P$8+O$8)/2+R464*(R$8+Q$8)/2+T464*(T$8+S$8)/2+V464*(V$8+U$8)/2+X464*(X$8+W$8)/2+Z464*(Z$8+Y$8)/2)/AD464)</f>
        <v/>
      </c>
      <c r="AC464" s="202">
        <f>SUM(C464,E464,G464,I464,K464,M464,O464,Q464,S464,U464,W464,Y464)</f>
        <v/>
      </c>
      <c r="AD464" s="203">
        <f>SUM(D464,F464,H464,J464,L464,N464,P464,R464,T464,V464,X464,Z464)</f>
        <v/>
      </c>
      <c r="AE464" s="47">
        <f>AC464+AD464</f>
        <v/>
      </c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8">
        <f>AO463+TIME(0,60*$AH$43/24,0)</f>
        <v/>
      </c>
      <c r="AP464" s="48">
        <f>AP463+TIME(0,60*$AH$43/24,0)</f>
        <v/>
      </c>
    </row>
    <row r="465" ht="15.75" customHeight="1">
      <c r="B465" s="41" t="inlineStr">
        <is>
          <t>6h - 7h</t>
        </is>
      </c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  <c r="AA465" s="200">
        <f>IF(AC465=0,"",(C465*(C$8+D$8)/2+E465*(E$8+F$8)/2+G465*(G$8+H$8)/2+I465*(I$8+J$8)/2+K465*(K$8+L$8)/2+M465*(M$8+N$8)/2+O465*(O$8+P$8)/2+Q465*(Q$8+R$8)/2+S465*(S$8+T$8)/2+U465*(U$8+V$8)/2+W465*(W$8+X$8)/2+Y465*(Y$8+Z$8)/2)/AC465)</f>
        <v/>
      </c>
      <c r="AB465" s="201">
        <f>IF(AD465=0,"",(D465*(D$8+C$8)/2+F465*(F$8+E$8)/2+H465*(H$8+G$8)/2+J465*(J$8+I$8)/2+L465*(L$8+K$8)/2+N465*(N$8+M$8)/2+P465*(P$8+O$8)/2+R465*(R$8+Q$8)/2+T465*(T$8+S$8)/2+V465*(V$8+U$8)/2+X465*(X$8+W$8)/2+Z465*(Z$8+Y$8)/2)/AD465)</f>
        <v/>
      </c>
      <c r="AC465" s="202">
        <f>SUM(C465,E465,G465,I465,K465,M465,O465,Q465,S465,U465,W465,Y465)</f>
        <v/>
      </c>
      <c r="AD465" s="203">
        <f>SUM(D465,F465,H465,J465,L465,N465,P465,R465,T465,V465,X465,Z465)</f>
        <v/>
      </c>
      <c r="AE465" s="47">
        <f>AC465+AD465</f>
        <v/>
      </c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8">
        <f>AO464+TIME(0,60*$AH$43/24,0)</f>
        <v/>
      </c>
      <c r="AP465" s="48">
        <f>AP464+TIME(0,60*$AH$43/24,0)</f>
        <v/>
      </c>
    </row>
    <row r="466" ht="15.75" customHeight="1">
      <c r="B466" s="41" t="inlineStr">
        <is>
          <t>7h - 8h</t>
        </is>
      </c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  <c r="AA466" s="200">
        <f>IF(AC466=0,"",(C466*(C$8+D$8)/2+E466*(E$8+F$8)/2+G466*(G$8+H$8)/2+I466*(I$8+J$8)/2+K466*(K$8+L$8)/2+M466*(M$8+N$8)/2+O466*(O$8+P$8)/2+Q466*(Q$8+R$8)/2+S466*(S$8+T$8)/2+U466*(U$8+V$8)/2+W466*(W$8+X$8)/2+Y466*(Y$8+Z$8)/2)/AC466)</f>
        <v/>
      </c>
      <c r="AB466" s="201">
        <f>IF(AD466=0,"",(D466*(D$8+C$8)/2+F466*(F$8+E$8)/2+H466*(H$8+G$8)/2+J466*(J$8+I$8)/2+L466*(L$8+K$8)/2+N466*(N$8+M$8)/2+P466*(P$8+O$8)/2+R466*(R$8+Q$8)/2+T466*(T$8+S$8)/2+V466*(V$8+U$8)/2+X466*(X$8+W$8)/2+Z466*(Z$8+Y$8)/2)/AD466)</f>
        <v/>
      </c>
      <c r="AC466" s="202">
        <f>SUM(C466,E466,G466,I466,K466,M466,O466,Q466,S466,U466,W466,Y466)</f>
        <v/>
      </c>
      <c r="AD466" s="203">
        <f>SUM(D466,F466,H466,J466,L466,N466,P466,R466,T466,V466,X466,Z466)</f>
        <v/>
      </c>
      <c r="AE466" s="47">
        <f>AC466+AD466</f>
        <v/>
      </c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8">
        <f>AO465+TIME(0,60*$AH$43/24,0)</f>
        <v/>
      </c>
      <c r="AP466" s="48">
        <f>AP465+TIME(0,60*$AH$43/24,0)</f>
        <v/>
      </c>
    </row>
    <row r="467" ht="15.75" customHeight="1">
      <c r="B467" s="41" t="inlineStr">
        <is>
          <t>8h - 9h</t>
        </is>
      </c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  <c r="AA467" s="200">
        <f>IF(AC467=0,"",(C467*(C$8+D$8)/2+E467*(E$8+F$8)/2+G467*(G$8+H$8)/2+I467*(I$8+J$8)/2+K467*(K$8+L$8)/2+M467*(M$8+N$8)/2+O467*(O$8+P$8)/2+Q467*(Q$8+R$8)/2+S467*(S$8+T$8)/2+U467*(U$8+V$8)/2+W467*(W$8+X$8)/2+Y467*(Y$8+Z$8)/2)/AC467)</f>
        <v/>
      </c>
      <c r="AB467" s="201">
        <f>IF(AD467=0,"",(D467*(D$8+C$8)/2+F467*(F$8+E$8)/2+H467*(H$8+G$8)/2+J467*(J$8+I$8)/2+L467*(L$8+K$8)/2+N467*(N$8+M$8)/2+P467*(P$8+O$8)/2+R467*(R$8+Q$8)/2+T467*(T$8+S$8)/2+V467*(V$8+U$8)/2+X467*(X$8+W$8)/2+Z467*(Z$8+Y$8)/2)/AD467)</f>
        <v/>
      </c>
      <c r="AC467" s="202">
        <f>SUM(C467,E467,G467,I467,K467,M467,O467,Q467,S467,U467,W467,Y467)</f>
        <v/>
      </c>
      <c r="AD467" s="203">
        <f>SUM(D467,F467,H467,J467,L467,N467,P467,R467,T467,V467,X467,Z467)</f>
        <v/>
      </c>
      <c r="AE467" s="47">
        <f>AC467+AD467</f>
        <v/>
      </c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8">
        <f>AO466+TIME(0,60*$AH$43/24,0)</f>
        <v/>
      </c>
      <c r="AP467" s="48">
        <f>AP466+TIME(0,60*$AH$43/24,0)</f>
        <v/>
      </c>
    </row>
    <row r="468" ht="15.75" customHeight="1">
      <c r="B468" s="41" t="inlineStr">
        <is>
          <t>9h - 10h</t>
        </is>
      </c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  <c r="AA468" s="200">
        <f>IF(AC468=0,"",(C468*(C$8+D$8)/2+E468*(E$8+F$8)/2+G468*(G$8+H$8)/2+I468*(I$8+J$8)/2+K468*(K$8+L$8)/2+M468*(M$8+N$8)/2+O468*(O$8+P$8)/2+Q468*(Q$8+R$8)/2+S468*(S$8+T$8)/2+U468*(U$8+V$8)/2+W468*(W$8+X$8)/2+Y468*(Y$8+Z$8)/2)/AC468)</f>
        <v/>
      </c>
      <c r="AB468" s="201">
        <f>IF(AD468=0,"",(D468*(D$8+C$8)/2+F468*(F$8+E$8)/2+H468*(H$8+G$8)/2+J468*(J$8+I$8)/2+L468*(L$8+K$8)/2+N468*(N$8+M$8)/2+P468*(P$8+O$8)/2+R468*(R$8+Q$8)/2+T468*(T$8+S$8)/2+V468*(V$8+U$8)/2+X468*(X$8+W$8)/2+Z468*(Z$8+Y$8)/2)/AD468)</f>
        <v/>
      </c>
      <c r="AC468" s="202">
        <f>SUM(C468,E468,G468,I468,K468,M468,O468,Q468,S468,U468,W468,Y468)</f>
        <v/>
      </c>
      <c r="AD468" s="203">
        <f>SUM(D468,F468,H468,J468,L468,N468,P468,R468,T468,V468,X468,Z468)</f>
        <v/>
      </c>
      <c r="AE468" s="47">
        <f>AC468+AD468</f>
        <v/>
      </c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8">
        <f>AO467+TIME(0,60*$AH$43/24,0)</f>
        <v/>
      </c>
      <c r="AP468" s="48">
        <f>AP467+TIME(0,60*$AH$43/24,0)</f>
        <v/>
      </c>
    </row>
    <row r="469" ht="15.75" customHeight="1">
      <c r="B469" s="41" t="inlineStr">
        <is>
          <t>10h - 11h</t>
        </is>
      </c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  <c r="AA469" s="200">
        <f>IF(AC469=0,"",(C469*(C$8+D$8)/2+E469*(E$8+F$8)/2+G469*(G$8+H$8)/2+I469*(I$8+J$8)/2+K469*(K$8+L$8)/2+M469*(M$8+N$8)/2+O469*(O$8+P$8)/2+Q469*(Q$8+R$8)/2+S469*(S$8+T$8)/2+U469*(U$8+V$8)/2+W469*(W$8+X$8)/2+Y469*(Y$8+Z$8)/2)/AC469)</f>
        <v/>
      </c>
      <c r="AB469" s="201">
        <f>IF(AD469=0,"",(D469*(D$8+C$8)/2+F469*(F$8+E$8)/2+H469*(H$8+G$8)/2+J469*(J$8+I$8)/2+L469*(L$8+K$8)/2+N469*(N$8+M$8)/2+P469*(P$8+O$8)/2+R469*(R$8+Q$8)/2+T469*(T$8+S$8)/2+V469*(V$8+U$8)/2+X469*(X$8+W$8)/2+Z469*(Z$8+Y$8)/2)/AD469)</f>
        <v/>
      </c>
      <c r="AC469" s="202">
        <f>SUM(C469,E469,G469,I469,K469,M469,O469,Q469,S469,U469,W469,Y469)</f>
        <v/>
      </c>
      <c r="AD469" s="203">
        <f>SUM(D469,F469,H469,J469,L469,N469,P469,R469,T469,V469,X469,Z469)</f>
        <v/>
      </c>
      <c r="AE469" s="47">
        <f>AC469+AD469</f>
        <v/>
      </c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8">
        <f>AO468+TIME(0,60*$AH$43/24,0)</f>
        <v/>
      </c>
      <c r="AP469" s="48">
        <f>AP468+TIME(0,60*$AH$43/24,0)</f>
        <v/>
      </c>
    </row>
    <row r="470" ht="15.75" customHeight="1">
      <c r="B470" s="41" t="inlineStr">
        <is>
          <t>11h - 12h</t>
        </is>
      </c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  <c r="AA470" s="200">
        <f>IF(AC470=0,"",(C470*(C$8+D$8)/2+E470*(E$8+F$8)/2+G470*(G$8+H$8)/2+I470*(I$8+J$8)/2+K470*(K$8+L$8)/2+M470*(M$8+N$8)/2+O470*(O$8+P$8)/2+Q470*(Q$8+R$8)/2+S470*(S$8+T$8)/2+U470*(U$8+V$8)/2+W470*(W$8+X$8)/2+Y470*(Y$8+Z$8)/2)/AC470)</f>
        <v/>
      </c>
      <c r="AB470" s="201">
        <f>IF(AD470=0,"",(D470*(D$8+C$8)/2+F470*(F$8+E$8)/2+H470*(H$8+G$8)/2+J470*(J$8+I$8)/2+L470*(L$8+K$8)/2+N470*(N$8+M$8)/2+P470*(P$8+O$8)/2+R470*(R$8+Q$8)/2+T470*(T$8+S$8)/2+V470*(V$8+U$8)/2+X470*(X$8+W$8)/2+Z470*(Z$8+Y$8)/2)/AD470)</f>
        <v/>
      </c>
      <c r="AC470" s="202">
        <f>SUM(C470,E470,G470,I470,K470,M470,O470,Q470,S470,U470,W470,Y470)</f>
        <v/>
      </c>
      <c r="AD470" s="203">
        <f>SUM(D470,F470,H470,J470,L470,N470,P470,R470,T470,V470,X470,Z470)</f>
        <v/>
      </c>
      <c r="AE470" s="47">
        <f>AC470+AD470</f>
        <v/>
      </c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8">
        <f>AO469+TIME(0,60*$AH$43/24,0)</f>
        <v/>
      </c>
      <c r="AP470" s="48">
        <f>AP469+TIME(0,60*$AH$43/24,0)</f>
        <v/>
      </c>
    </row>
    <row r="471" ht="15.75" customHeight="1">
      <c r="B471" s="41" t="inlineStr">
        <is>
          <t>12h - 13h</t>
        </is>
      </c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  <c r="AA471" s="200">
        <f>IF(AC471=0,"",(C471*(C$8+D$8)/2+E471*(E$8+F$8)/2+G471*(G$8+H$8)/2+I471*(I$8+J$8)/2+K471*(K$8+L$8)/2+M471*(M$8+N$8)/2+O471*(O$8+P$8)/2+Q471*(Q$8+R$8)/2+S471*(S$8+T$8)/2+U471*(U$8+V$8)/2+W471*(W$8+X$8)/2+Y471*(Y$8+Z$8)/2)/AC471)</f>
        <v/>
      </c>
      <c r="AB471" s="201">
        <f>IF(AD471=0,"",(D471*(D$8+C$8)/2+F471*(F$8+E$8)/2+H471*(H$8+G$8)/2+J471*(J$8+I$8)/2+L471*(L$8+K$8)/2+N471*(N$8+M$8)/2+P471*(P$8+O$8)/2+R471*(R$8+Q$8)/2+T471*(T$8+S$8)/2+V471*(V$8+U$8)/2+X471*(X$8+W$8)/2+Z471*(Z$8+Y$8)/2)/AD471)</f>
        <v/>
      </c>
      <c r="AC471" s="202">
        <f>SUM(C471,E471,G471,I471,K471,M471,O471,Q471,S471,U471,W471,Y471)</f>
        <v/>
      </c>
      <c r="AD471" s="203">
        <f>SUM(D471,F471,H471,J471,L471,N471,P471,R471,T471,V471,X471,Z471)</f>
        <v/>
      </c>
      <c r="AE471" s="47">
        <f>AC471+AD471</f>
        <v/>
      </c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8">
        <f>AO470+TIME(0,60*$AH$43/24,0)</f>
        <v/>
      </c>
      <c r="AP471" s="48">
        <f>AP470+TIME(0,60*$AH$43/24,0)</f>
        <v/>
      </c>
    </row>
    <row r="472" ht="15.75" customHeight="1">
      <c r="B472" s="41" t="inlineStr">
        <is>
          <t>13h - 14h</t>
        </is>
      </c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  <c r="AA472" s="200">
        <f>IF(AC472=0,"",(C472*(C$8+D$8)/2+E472*(E$8+F$8)/2+G472*(G$8+H$8)/2+I472*(I$8+J$8)/2+K472*(K$8+L$8)/2+M472*(M$8+N$8)/2+O472*(O$8+P$8)/2+Q472*(Q$8+R$8)/2+S472*(S$8+T$8)/2+U472*(U$8+V$8)/2+W472*(W$8+X$8)/2+Y472*(Y$8+Z$8)/2)/AC472)</f>
        <v/>
      </c>
      <c r="AB472" s="201">
        <f>IF(AD472=0,"",(D472*(D$8+C$8)/2+F472*(F$8+E$8)/2+H472*(H$8+G$8)/2+J472*(J$8+I$8)/2+L472*(L$8+K$8)/2+N472*(N$8+M$8)/2+P472*(P$8+O$8)/2+R472*(R$8+Q$8)/2+T472*(T$8+S$8)/2+V472*(V$8+U$8)/2+X472*(X$8+W$8)/2+Z472*(Z$8+Y$8)/2)/AD472)</f>
        <v/>
      </c>
      <c r="AC472" s="202">
        <f>SUM(C472,E472,G472,I472,K472,M472,O472,Q472,S472,U472,W472,Y472)</f>
        <v/>
      </c>
      <c r="AD472" s="203">
        <f>SUM(D472,F472,H472,J472,L472,N472,P472,R472,T472,V472,X472,Z472)</f>
        <v/>
      </c>
      <c r="AE472" s="47">
        <f>AC472+AD472</f>
        <v/>
      </c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8">
        <f>AO471+TIME(0,60*$AH$43/24,0)</f>
        <v/>
      </c>
      <c r="AP472" s="48">
        <f>AP471+TIME(0,60*$AH$43/24,0)</f>
        <v/>
      </c>
    </row>
    <row r="473" ht="15.75" customHeight="1">
      <c r="B473" s="41" t="inlineStr">
        <is>
          <t>14h - 15h</t>
        </is>
      </c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  <c r="AA473" s="200">
        <f>IF(AC473=0,"",(C473*(C$8+D$8)/2+E473*(E$8+F$8)/2+G473*(G$8+H$8)/2+I473*(I$8+J$8)/2+K473*(K$8+L$8)/2+M473*(M$8+N$8)/2+O473*(O$8+P$8)/2+Q473*(Q$8+R$8)/2+S473*(S$8+T$8)/2+U473*(U$8+V$8)/2+W473*(W$8+X$8)/2+Y473*(Y$8+Z$8)/2)/AC473)</f>
        <v/>
      </c>
      <c r="AB473" s="201">
        <f>IF(AD473=0,"",(D473*(D$8+C$8)/2+F473*(F$8+E$8)/2+H473*(H$8+G$8)/2+J473*(J$8+I$8)/2+L473*(L$8+K$8)/2+N473*(N$8+M$8)/2+P473*(P$8+O$8)/2+R473*(R$8+Q$8)/2+T473*(T$8+S$8)/2+V473*(V$8+U$8)/2+X473*(X$8+W$8)/2+Z473*(Z$8+Y$8)/2)/AD473)</f>
        <v/>
      </c>
      <c r="AC473" s="202">
        <f>SUM(C473,E473,G473,I473,K473,M473,O473,Q473,S473,U473,W473,Y473)</f>
        <v/>
      </c>
      <c r="AD473" s="203">
        <f>SUM(D473,F473,H473,J473,L473,N473,P473,R473,T473,V473,X473,Z473)</f>
        <v/>
      </c>
      <c r="AE473" s="47">
        <f>AC473+AD473</f>
        <v/>
      </c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8">
        <f>AO472+TIME(0,60*$AH$43/24,0)</f>
        <v/>
      </c>
      <c r="AP473" s="48">
        <f>AP472+TIME(0,60*$AH$43/24,0)</f>
        <v/>
      </c>
    </row>
    <row r="474" ht="15.75" customHeight="1">
      <c r="B474" s="41" t="inlineStr">
        <is>
          <t>15h - 16h</t>
        </is>
      </c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  <c r="AA474" s="200">
        <f>IF(AC474=0,"",(C474*(C$8+D$8)/2+E474*(E$8+F$8)/2+G474*(G$8+H$8)/2+I474*(I$8+J$8)/2+K474*(K$8+L$8)/2+M474*(M$8+N$8)/2+O474*(O$8+P$8)/2+Q474*(Q$8+R$8)/2+S474*(S$8+T$8)/2+U474*(U$8+V$8)/2+W474*(W$8+X$8)/2+Y474*(Y$8+Z$8)/2)/AC474)</f>
        <v/>
      </c>
      <c r="AB474" s="201">
        <f>IF(AD474=0,"",(D474*(D$8+C$8)/2+F474*(F$8+E$8)/2+H474*(H$8+G$8)/2+J474*(J$8+I$8)/2+L474*(L$8+K$8)/2+N474*(N$8+M$8)/2+P474*(P$8+O$8)/2+R474*(R$8+Q$8)/2+T474*(T$8+S$8)/2+V474*(V$8+U$8)/2+X474*(X$8+W$8)/2+Z474*(Z$8+Y$8)/2)/AD474)</f>
        <v/>
      </c>
      <c r="AC474" s="202">
        <f>SUM(C474,E474,G474,I474,K474,M474,O474,Q474,S474,U474,W474,Y474)</f>
        <v/>
      </c>
      <c r="AD474" s="203">
        <f>SUM(D474,F474,H474,J474,L474,N474,P474,R474,T474,V474,X474,Z474)</f>
        <v/>
      </c>
      <c r="AE474" s="47">
        <f>AC474+AD474</f>
        <v/>
      </c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8">
        <f>AO473+TIME(0,60*$AH$43/24,0)</f>
        <v/>
      </c>
      <c r="AP474" s="48">
        <f>AP473+TIME(0,60*$AH$43/24,0)</f>
        <v/>
      </c>
    </row>
    <row r="475" ht="15.75" customHeight="1">
      <c r="B475" s="41" t="inlineStr">
        <is>
          <t>16h - 17h</t>
        </is>
      </c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  <c r="AA475" s="200">
        <f>IF(AC475=0,"",(C475*(C$8+D$8)/2+E475*(E$8+F$8)/2+G475*(G$8+H$8)/2+I475*(I$8+J$8)/2+K475*(K$8+L$8)/2+M475*(M$8+N$8)/2+O475*(O$8+P$8)/2+Q475*(Q$8+R$8)/2+S475*(S$8+T$8)/2+U475*(U$8+V$8)/2+W475*(W$8+X$8)/2+Y475*(Y$8+Z$8)/2)/AC475)</f>
        <v/>
      </c>
      <c r="AB475" s="201">
        <f>IF(AD475=0,"",(D475*(D$8+C$8)/2+F475*(F$8+E$8)/2+H475*(H$8+G$8)/2+J475*(J$8+I$8)/2+L475*(L$8+K$8)/2+N475*(N$8+M$8)/2+P475*(P$8+O$8)/2+R475*(R$8+Q$8)/2+T475*(T$8+S$8)/2+V475*(V$8+U$8)/2+X475*(X$8+W$8)/2+Z475*(Z$8+Y$8)/2)/AD475)</f>
        <v/>
      </c>
      <c r="AC475" s="202">
        <f>SUM(C475,E475,G475,I475,K475,M475,O475,Q475,S475,U475,W475,Y475)</f>
        <v/>
      </c>
      <c r="AD475" s="203">
        <f>SUM(D475,F475,H475,J475,L475,N475,P475,R475,T475,V475,X475,Z475)</f>
        <v/>
      </c>
      <c r="AE475" s="47">
        <f>AC475+AD475</f>
        <v/>
      </c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8">
        <f>AO474+TIME(0,60*$AH$43/24,0)</f>
        <v/>
      </c>
      <c r="AP475" s="48">
        <f>AP474+TIME(0,60*$AH$43/24,0)</f>
        <v/>
      </c>
    </row>
    <row r="476" ht="15.75" customHeight="1">
      <c r="B476" s="41" t="inlineStr">
        <is>
          <t>17h - 18h</t>
        </is>
      </c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  <c r="AA476" s="200">
        <f>IF(AC476=0,"",(C476*(C$8+D$8)/2+E476*(E$8+F$8)/2+G476*(G$8+H$8)/2+I476*(I$8+J$8)/2+K476*(K$8+L$8)/2+M476*(M$8+N$8)/2+O476*(O$8+P$8)/2+Q476*(Q$8+R$8)/2+S476*(S$8+T$8)/2+U476*(U$8+V$8)/2+W476*(W$8+X$8)/2+Y476*(Y$8+Z$8)/2)/AC476)</f>
        <v/>
      </c>
      <c r="AB476" s="201">
        <f>IF(AD476=0,"",(D476*(D$8+C$8)/2+F476*(F$8+E$8)/2+H476*(H$8+G$8)/2+J476*(J$8+I$8)/2+L476*(L$8+K$8)/2+N476*(N$8+M$8)/2+P476*(P$8+O$8)/2+R476*(R$8+Q$8)/2+T476*(T$8+S$8)/2+V476*(V$8+U$8)/2+X476*(X$8+W$8)/2+Z476*(Z$8+Y$8)/2)/AD476)</f>
        <v/>
      </c>
      <c r="AC476" s="202">
        <f>SUM(C476,E476,G476,I476,K476,M476,O476,Q476,S476,U476,W476,Y476)</f>
        <v/>
      </c>
      <c r="AD476" s="203">
        <f>SUM(D476,F476,H476,J476,L476,N476,P476,R476,T476,V476,X476,Z476)</f>
        <v/>
      </c>
      <c r="AE476" s="47">
        <f>AC476+AD476</f>
        <v/>
      </c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8">
        <f>AO475+TIME(0,60*$AH$43/24,0)</f>
        <v/>
      </c>
      <c r="AP476" s="48">
        <f>AP475+TIME(0,60*$AH$43/24,0)</f>
        <v/>
      </c>
    </row>
    <row r="477" ht="15.75" customHeight="1">
      <c r="B477" s="41" t="inlineStr">
        <is>
          <t>18h - 19h</t>
        </is>
      </c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  <c r="AA477" s="200">
        <f>IF(AC477=0,"",(C477*(C$8+D$8)/2+E477*(E$8+F$8)/2+G477*(G$8+H$8)/2+I477*(I$8+J$8)/2+K477*(K$8+L$8)/2+M477*(M$8+N$8)/2+O477*(O$8+P$8)/2+Q477*(Q$8+R$8)/2+S477*(S$8+T$8)/2+U477*(U$8+V$8)/2+W477*(W$8+X$8)/2+Y477*(Y$8+Z$8)/2)/AC477)</f>
        <v/>
      </c>
      <c r="AB477" s="201">
        <f>IF(AD477=0,"",(D477*(D$8+C$8)/2+F477*(F$8+E$8)/2+H477*(H$8+G$8)/2+J477*(J$8+I$8)/2+L477*(L$8+K$8)/2+N477*(N$8+M$8)/2+P477*(P$8+O$8)/2+R477*(R$8+Q$8)/2+T477*(T$8+S$8)/2+V477*(V$8+U$8)/2+X477*(X$8+W$8)/2+Z477*(Z$8+Y$8)/2)/AD477)</f>
        <v/>
      </c>
      <c r="AC477" s="202">
        <f>SUM(C477,E477,G477,I477,K477,M477,O477,Q477,S477,U477,W477,Y477)</f>
        <v/>
      </c>
      <c r="AD477" s="203">
        <f>SUM(D477,F477,H477,J477,L477,N477,P477,R477,T477,V477,X477,Z477)</f>
        <v/>
      </c>
      <c r="AE477" s="47">
        <f>AC477+AD477</f>
        <v/>
      </c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8">
        <f>AO476+TIME(0,60*$AH$43/24,0)</f>
        <v/>
      </c>
      <c r="AP477" s="48">
        <f>AP476+TIME(0,60*$AH$43/24,0)</f>
        <v/>
      </c>
    </row>
    <row r="478" ht="15.75" customHeight="1">
      <c r="B478" s="41" t="inlineStr">
        <is>
          <t>19h - 20h</t>
        </is>
      </c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  <c r="AA478" s="200">
        <f>IF(AC478=0,"",(C478*(C$8+D$8)/2+E478*(E$8+F$8)/2+G478*(G$8+H$8)/2+I478*(I$8+J$8)/2+K478*(K$8+L$8)/2+M478*(M$8+N$8)/2+O478*(O$8+P$8)/2+Q478*(Q$8+R$8)/2+S478*(S$8+T$8)/2+U478*(U$8+V$8)/2+W478*(W$8+X$8)/2+Y478*(Y$8+Z$8)/2)/AC478)</f>
        <v/>
      </c>
      <c r="AB478" s="201">
        <f>IF(AD478=0,"",(D478*(D$8+C$8)/2+F478*(F$8+E$8)/2+H478*(H$8+G$8)/2+J478*(J$8+I$8)/2+L478*(L$8+K$8)/2+N478*(N$8+M$8)/2+P478*(P$8+O$8)/2+R478*(R$8+Q$8)/2+T478*(T$8+S$8)/2+V478*(V$8+U$8)/2+X478*(X$8+W$8)/2+Z478*(Z$8+Y$8)/2)/AD478)</f>
        <v/>
      </c>
      <c r="AC478" s="202">
        <f>SUM(C478,E478,G478,I478,K478,M478,O478,Q478,S478,U478,W478,Y478)</f>
        <v/>
      </c>
      <c r="AD478" s="203">
        <f>SUM(D478,F478,H478,J478,L478,N478,P478,R478,T478,V478,X478,Z478)</f>
        <v/>
      </c>
      <c r="AE478" s="47">
        <f>AC478+AD478</f>
        <v/>
      </c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8">
        <f>AO477+TIME(0,60*$AH$43/24,0)</f>
        <v/>
      </c>
      <c r="AP478" s="48">
        <f>AP477+TIME(0,60*$AH$43/24,0)</f>
        <v/>
      </c>
    </row>
    <row r="479" ht="15.75" customHeight="1">
      <c r="B479" s="41" t="inlineStr">
        <is>
          <t>20h - 21h</t>
        </is>
      </c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  <c r="AA479" s="200">
        <f>IF(AC479=0,"",(C479*(C$8+D$8)/2+E479*(E$8+F$8)/2+G479*(G$8+H$8)/2+I479*(I$8+J$8)/2+K479*(K$8+L$8)/2+M479*(M$8+N$8)/2+O479*(O$8+P$8)/2+Q479*(Q$8+R$8)/2+S479*(S$8+T$8)/2+U479*(U$8+V$8)/2+W479*(W$8+X$8)/2+Y479*(Y$8+Z$8)/2)/AC479)</f>
        <v/>
      </c>
      <c r="AB479" s="201">
        <f>IF(AD479=0,"",(D479*(D$8+C$8)/2+F479*(F$8+E$8)/2+H479*(H$8+G$8)/2+J479*(J$8+I$8)/2+L479*(L$8+K$8)/2+N479*(N$8+M$8)/2+P479*(P$8+O$8)/2+R479*(R$8+Q$8)/2+T479*(T$8+S$8)/2+V479*(V$8+U$8)/2+X479*(X$8+W$8)/2+Z479*(Z$8+Y$8)/2)/AD479)</f>
        <v/>
      </c>
      <c r="AC479" s="202">
        <f>SUM(C479,E479,G479,I479,K479,M479,O479,Q479,S479,U479,W479,Y479)</f>
        <v/>
      </c>
      <c r="AD479" s="203">
        <f>SUM(D479,F479,H479,J479,L479,N479,P479,R479,T479,V479,X479,Z479)</f>
        <v/>
      </c>
      <c r="AE479" s="47">
        <f>AC479+AD479</f>
        <v/>
      </c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8">
        <f>AO478+TIME(0,60*$AH$43/24,0)</f>
        <v/>
      </c>
      <c r="AP479" s="48">
        <f>AP478+TIME(0,60*$AH$43/24,0)</f>
        <v/>
      </c>
    </row>
    <row r="480" ht="15.75" customHeight="1">
      <c r="B480" s="41" t="inlineStr">
        <is>
          <t>21h - 22h</t>
        </is>
      </c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  <c r="AA480" s="200">
        <f>IF(AC480=0,"",(C480*(C$8+D$8)/2+E480*(E$8+F$8)/2+G480*(G$8+H$8)/2+I480*(I$8+J$8)/2+K480*(K$8+L$8)/2+M480*(M$8+N$8)/2+O480*(O$8+P$8)/2+Q480*(Q$8+R$8)/2+S480*(S$8+T$8)/2+U480*(U$8+V$8)/2+W480*(W$8+X$8)/2+Y480*(Y$8+Z$8)/2)/AC480)</f>
        <v/>
      </c>
      <c r="AB480" s="201">
        <f>IF(AD480=0,"",(D480*(D$8+C$8)/2+F480*(F$8+E$8)/2+H480*(H$8+G$8)/2+J480*(J$8+I$8)/2+L480*(L$8+K$8)/2+N480*(N$8+M$8)/2+P480*(P$8+O$8)/2+R480*(R$8+Q$8)/2+T480*(T$8+S$8)/2+V480*(V$8+U$8)/2+X480*(X$8+W$8)/2+Z480*(Z$8+Y$8)/2)/AD480)</f>
        <v/>
      </c>
      <c r="AC480" s="202">
        <f>SUM(C480,E480,G480,I480,K480,M480,O480,Q480,S480,U480,W480,Y480)</f>
        <v/>
      </c>
      <c r="AD480" s="203">
        <f>SUM(D480,F480,H480,J480,L480,N480,P480,R480,T480,V480,X480,Z480)</f>
        <v/>
      </c>
      <c r="AE480" s="47">
        <f>AC480+AD480</f>
        <v/>
      </c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8">
        <f>AO479+TIME(0,60*$AH$43/24,0)</f>
        <v/>
      </c>
      <c r="AP480" s="48">
        <f>AP479+TIME(0,60*$AH$43/24,0)</f>
        <v/>
      </c>
    </row>
    <row r="481" ht="15.75" customHeight="1">
      <c r="B481" s="41" t="inlineStr">
        <is>
          <t>22h - 23h</t>
        </is>
      </c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  <c r="AA481" s="200">
        <f>IF(AC481=0,"",(C481*(C$8+D$8)/2+E481*(E$8+F$8)/2+G481*(G$8+H$8)/2+I481*(I$8+J$8)/2+K481*(K$8+L$8)/2+M481*(M$8+N$8)/2+O481*(O$8+P$8)/2+Q481*(Q$8+R$8)/2+S481*(S$8+T$8)/2+U481*(U$8+V$8)/2+W481*(W$8+X$8)/2+Y481*(Y$8+Z$8)/2)/AC481)</f>
        <v/>
      </c>
      <c r="AB481" s="201">
        <f>IF(AD481=0,"",(D481*(D$8+C$8)/2+F481*(F$8+E$8)/2+H481*(H$8+G$8)/2+J481*(J$8+I$8)/2+L481*(L$8+K$8)/2+N481*(N$8+M$8)/2+P481*(P$8+O$8)/2+R481*(R$8+Q$8)/2+T481*(T$8+S$8)/2+V481*(V$8+U$8)/2+X481*(X$8+W$8)/2+Z481*(Z$8+Y$8)/2)/AD481)</f>
        <v/>
      </c>
      <c r="AC481" s="202">
        <f>SUM(C481,E481,G481,I481,K481,M481,O481,Q481,S481,U481,W481,Y481)</f>
        <v/>
      </c>
      <c r="AD481" s="203">
        <f>SUM(D481,F481,H481,J481,L481,N481,P481,R481,T481,V481,X481,Z481)</f>
        <v/>
      </c>
      <c r="AE481" s="47">
        <f>AC481+AD481</f>
        <v/>
      </c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8">
        <f>AO480+TIME(0,60*$AH$43/24,0)</f>
        <v/>
      </c>
      <c r="AP481" s="48">
        <f>AP480+TIME(0,60*$AH$43/24,0)</f>
        <v/>
      </c>
    </row>
    <row r="482" ht="15.75" customHeight="1">
      <c r="B482" s="41" t="inlineStr">
        <is>
          <t>23h - 0h</t>
        </is>
      </c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  <c r="AA482" s="200">
        <f>IF(AC482=0,"",(C482*(C$8+D$8)/2+E482*(E$8+F$8)/2+G482*(G$8+H$8)/2+I482*(I$8+J$8)/2+K482*(K$8+L$8)/2+M482*(M$8+N$8)/2+O482*(O$8+P$8)/2+Q482*(Q$8+R$8)/2+S482*(S$8+T$8)/2+U482*(U$8+V$8)/2+W482*(W$8+X$8)/2+Y482*(Y$8+Z$8)/2)/AC482)</f>
        <v/>
      </c>
      <c r="AB482" s="201">
        <f>IF(AD482=0,"",(D482*(D$8+C$8)/2+F482*(F$8+E$8)/2+H482*(H$8+G$8)/2+J482*(J$8+I$8)/2+L482*(L$8+K$8)/2+N482*(N$8+M$8)/2+P482*(P$8+O$8)/2+R482*(R$8+Q$8)/2+T482*(T$8+S$8)/2+V482*(V$8+U$8)/2+X482*(X$8+W$8)/2+Z482*(Z$8+Y$8)/2)/AD482)</f>
        <v/>
      </c>
      <c r="AC482" s="202">
        <f>SUM(C482,E482,G482,I482,K482,M482,O482,Q482,S482,U482,W482,Y482)</f>
        <v/>
      </c>
      <c r="AD482" s="203">
        <f>SUM(D482,F482,H482,J482,L482,N482,P482,R482,T482,V482,X482,Z482)</f>
        <v/>
      </c>
      <c r="AE482" s="47">
        <f>AC482+AD482</f>
        <v/>
      </c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8">
        <f>AO481+TIME(0,60*$AH$43/24,0)</f>
        <v/>
      </c>
      <c r="AP482" s="48">
        <f>AP481+TIME(0,60*$AH$43/24,0)</f>
        <v/>
      </c>
    </row>
    <row r="483" ht="15.75" customHeight="1">
      <c r="B483" s="49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  <c r="AA483" s="200" t="n"/>
      <c r="AB483" s="204" t="n"/>
      <c r="AC483" s="200" t="n"/>
      <c r="AD483" s="205" t="n"/>
      <c r="AE483" s="52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8">
        <f>AO482+TIME(0,60*$AH$43/24,0)</f>
        <v/>
      </c>
      <c r="AP483" s="48">
        <f>AP482+TIME(0,60*$AH$43/24,0)</f>
        <v/>
      </c>
    </row>
    <row r="484" ht="15.75" customHeight="1">
      <c r="B484" s="53" t="inlineStr">
        <is>
          <t>TOTAL</t>
        </is>
      </c>
      <c r="C484" s="206">
        <f>SUM(C459:C482)</f>
        <v/>
      </c>
      <c r="D484" s="207">
        <f>SUM(D459:D482)</f>
        <v/>
      </c>
      <c r="E484" s="206">
        <f>SUM(E459:E482)</f>
        <v/>
      </c>
      <c r="F484" s="207">
        <f>SUM(F459:F482)</f>
        <v/>
      </c>
      <c r="G484" s="206">
        <f>SUM(G459:G482)</f>
        <v/>
      </c>
      <c r="H484" s="207">
        <f>SUM(H459:H482)</f>
        <v/>
      </c>
      <c r="I484" s="206">
        <f>SUM(I459:I482)</f>
        <v/>
      </c>
      <c r="J484" s="207">
        <f>SUM(J459:J482)</f>
        <v/>
      </c>
      <c r="K484" s="206">
        <f>SUM(K459:K482)</f>
        <v/>
      </c>
      <c r="L484" s="207">
        <f>SUM(L459:L482)</f>
        <v/>
      </c>
      <c r="M484" s="206">
        <f>SUM(M459:M482)</f>
        <v/>
      </c>
      <c r="N484" s="207">
        <f>SUM(N459:N482)</f>
        <v/>
      </c>
      <c r="O484" s="206">
        <f>SUM(O459:O482)</f>
        <v/>
      </c>
      <c r="P484" s="207">
        <f>SUM(P459:P482)</f>
        <v/>
      </c>
      <c r="Q484" s="206">
        <f>SUM(Q459:Q482)</f>
        <v/>
      </c>
      <c r="R484" s="207">
        <f>SUM(R459:R482)</f>
        <v/>
      </c>
      <c r="S484" s="206">
        <f>SUM(S459:S482)</f>
        <v/>
      </c>
      <c r="T484" s="207">
        <f>SUM(T459:T482)</f>
        <v/>
      </c>
      <c r="U484" s="206">
        <f>SUM(U459:U482)</f>
        <v/>
      </c>
      <c r="V484" s="207">
        <f>SUM(V459:V482)</f>
        <v/>
      </c>
      <c r="W484" s="206">
        <f>SUM(W459:W482)</f>
        <v/>
      </c>
      <c r="X484" s="207">
        <f>SUM(X459:X482)</f>
        <v/>
      </c>
      <c r="Y484" s="206">
        <f>SUM(Y459:Y482)</f>
        <v/>
      </c>
      <c r="Z484" s="207">
        <f>SUM(Z459:Z482)</f>
        <v/>
      </c>
      <c r="AA484" s="200">
        <f>IF(AC484=0,"",(C484*(C$8+D$8)/2+E484*(E$8+F$8)/2+G484*(G$8+H$8)/2+I484*(I$8+J$8)/2+K484*(K$8+L$8)/2+M484*(M$8+N$8)/2+O484*(O$8+P$8)/2+Q484*(Q$8+R$8)/2+S484*(S$8+T$8)/2+U484*(U$8+V$8)/2+W484*(W$8+X$8)/2+Y484*(Y$8+Z$8)/2)/AC484)</f>
        <v/>
      </c>
      <c r="AB484" s="201">
        <f>IF(AD484=0,"",(D484*(D$8+C$8)/2+F484*(F$8+E$8)/2+H484*(H$8+G$8)/2+J484*(J$8+I$8)/2+L484*(L$8+K$8)/2+N484*(N$8+M$8)/2+P484*(P$8+O$8)/2+R484*(R$8+Q$8)/2+T484*(T$8+S$8)/2+V484*(V$8+U$8)/2+X484*(X$8+W$8)/2+Z484*(Z$8+Y$8)/2)/AD484)</f>
        <v/>
      </c>
      <c r="AC484" s="202">
        <f>SUM(AC459:AC482)</f>
        <v/>
      </c>
      <c r="AD484" s="208">
        <f>SUM(AD459:AD482)</f>
        <v/>
      </c>
      <c r="AE484" s="57">
        <f>SUM(AE459:AE482)</f>
        <v/>
      </c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</row>
    <row r="485" ht="15.75" customHeight="1">
      <c r="B485" s="53" t="inlineStr">
        <is>
          <t>%</t>
        </is>
      </c>
      <c r="C485" s="209">
        <f>100*C484/$AE484</f>
        <v/>
      </c>
      <c r="D485" s="210">
        <f>100*D484/$AE484</f>
        <v/>
      </c>
      <c r="E485" s="209">
        <f>100*E484/$AE484</f>
        <v/>
      </c>
      <c r="F485" s="210">
        <f>100*F484/$AE484</f>
        <v/>
      </c>
      <c r="G485" s="209">
        <f>100*G484/$AE484</f>
        <v/>
      </c>
      <c r="H485" s="210">
        <f>100*H484/$AE484</f>
        <v/>
      </c>
      <c r="I485" s="209">
        <f>100*I484/$AE484</f>
        <v/>
      </c>
      <c r="J485" s="210">
        <f>100*J484/$AE484</f>
        <v/>
      </c>
      <c r="K485" s="209">
        <f>100*K484/$AE484</f>
        <v/>
      </c>
      <c r="L485" s="210">
        <f>100*L484/$AE484</f>
        <v/>
      </c>
      <c r="M485" s="209">
        <f>100*M484/$AE484</f>
        <v/>
      </c>
      <c r="N485" s="210">
        <f>100*N484/$AE484</f>
        <v/>
      </c>
      <c r="O485" s="209">
        <f>100*O484/$AE484</f>
        <v/>
      </c>
      <c r="P485" s="210">
        <f>100*P484/$AE484</f>
        <v/>
      </c>
      <c r="Q485" s="209">
        <f>100*Q484/$AE484</f>
        <v/>
      </c>
      <c r="R485" s="210">
        <f>100*R484/$AE484</f>
        <v/>
      </c>
      <c r="S485" s="209">
        <f>100*S484/$AE484</f>
        <v/>
      </c>
      <c r="T485" s="210">
        <f>100*T484/$AE484</f>
        <v/>
      </c>
      <c r="U485" s="209">
        <f>100*U484/$AE484</f>
        <v/>
      </c>
      <c r="V485" s="210">
        <f>100*V484/$AE484</f>
        <v/>
      </c>
      <c r="W485" s="209">
        <f>100*W484/$AE484</f>
        <v/>
      </c>
      <c r="X485" s="210">
        <f>100*X484/$AE484</f>
        <v/>
      </c>
      <c r="Y485" s="209">
        <f>100*Y484/$AE484</f>
        <v/>
      </c>
      <c r="Z485" s="210">
        <f>100*Z484/$AE484</f>
        <v/>
      </c>
      <c r="AA485" s="43" t="n"/>
      <c r="AB485" s="60" t="n"/>
      <c r="AC485" s="211">
        <f>AC484/AE484</f>
        <v/>
      </c>
      <c r="AD485" s="212">
        <f>AD484/AE484</f>
        <v/>
      </c>
      <c r="AE485" s="63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</row>
    <row r="486" hidden="1" ht="15.75" customFormat="1" customHeight="1" s="30">
      <c r="B486" s="64" t="inlineStr">
        <is>
          <t>% cumul VL</t>
        </is>
      </c>
      <c r="C486" s="3">
        <f>100*C484/$AC484</f>
        <v/>
      </c>
      <c r="D486" s="3" t="n"/>
      <c r="E486" s="3">
        <f>100*E484/$AC484+C486</f>
        <v/>
      </c>
      <c r="F486" s="3" t="n"/>
      <c r="G486" s="3">
        <f>100*G484/$AC484+E486</f>
        <v/>
      </c>
      <c r="H486" s="3" t="n"/>
      <c r="I486" s="3">
        <f>100*I484/$AC484+G486</f>
        <v/>
      </c>
      <c r="J486" s="3" t="n"/>
      <c r="K486" s="3">
        <f>100*K484/$AC484+I486</f>
        <v/>
      </c>
      <c r="L486" s="3" t="n"/>
      <c r="M486" s="3">
        <f>100*M484/$AC484+K486</f>
        <v/>
      </c>
      <c r="N486" s="3" t="n"/>
      <c r="O486" s="3">
        <f>100*O484/$AC484+M486</f>
        <v/>
      </c>
      <c r="P486" s="3" t="n"/>
      <c r="Q486" s="3">
        <f>100*Q484/$AC484+O486</f>
        <v/>
      </c>
      <c r="R486" s="3" t="n"/>
      <c r="S486" s="3">
        <f>100*S484/$AC484+Q486</f>
        <v/>
      </c>
      <c r="T486" s="3" t="n"/>
      <c r="U486" s="3">
        <f>100*U484/$AC484+S486</f>
        <v/>
      </c>
      <c r="V486" s="3" t="n"/>
      <c r="W486" s="3">
        <f>100*W484/$AC484+U486</f>
        <v/>
      </c>
      <c r="X486" s="3" t="n"/>
      <c r="Y486" s="3">
        <f>100*Y484/$AC484+W486</f>
        <v/>
      </c>
      <c r="Z486" s="3" t="n"/>
      <c r="AB486" s="65" t="n"/>
      <c r="AC486" s="65" t="n"/>
      <c r="AD486" s="65" t="n"/>
      <c r="AE486" s="65" t="n"/>
      <c r="AO486" s="3" t="n"/>
      <c r="AP486" s="66" t="n"/>
      <c r="AQ486" s="3" t="n"/>
      <c r="AS486" s="3" t="n"/>
    </row>
    <row r="487" hidden="1" ht="15.75" customFormat="1" customHeight="1" s="30">
      <c r="A487" s="30" t="inlineStr">
        <is>
          <t>% cumul PL</t>
        </is>
      </c>
      <c r="B487" s="31" t="n"/>
      <c r="D487" s="3">
        <f>100*D484/$AD484</f>
        <v/>
      </c>
      <c r="E487" s="3" t="n"/>
      <c r="F487" s="3">
        <f>100*F484/$AD484+D487</f>
        <v/>
      </c>
      <c r="G487" s="3" t="n"/>
      <c r="H487" s="3">
        <f>100*H484/$AD484+F487</f>
        <v/>
      </c>
      <c r="I487" s="3" t="n"/>
      <c r="J487" s="3">
        <f>100*J484/$AD484+H487</f>
        <v/>
      </c>
      <c r="K487" s="3" t="n"/>
      <c r="L487" s="3">
        <f>100*L484/$AD484+J487</f>
        <v/>
      </c>
      <c r="M487" s="3" t="n"/>
      <c r="N487" s="3">
        <f>100*N484/$AD484+L487</f>
        <v/>
      </c>
      <c r="O487" s="3" t="n"/>
      <c r="P487" s="3">
        <f>100*P484/$AD484+N487</f>
        <v/>
      </c>
      <c r="Q487" s="3" t="n"/>
      <c r="R487" s="3">
        <f>100*R484/$AD484+P487</f>
        <v/>
      </c>
      <c r="S487" s="3" t="n"/>
      <c r="T487" s="3">
        <f>100*T484/$AD484+R487</f>
        <v/>
      </c>
      <c r="U487" s="3" t="n"/>
      <c r="V487" s="3">
        <f>100*V484/$AD484+T487</f>
        <v/>
      </c>
      <c r="W487" s="3" t="n"/>
      <c r="X487" s="3">
        <f>100*X484/$AD484+V487</f>
        <v/>
      </c>
      <c r="Y487" s="3" t="n"/>
      <c r="Z487" s="3">
        <f>100*Z484/$AD484+X487</f>
        <v/>
      </c>
      <c r="AO487" s="3" t="n"/>
    </row>
    <row r="488" hidden="1" ht="15.75" customFormat="1" customHeight="1" s="30">
      <c r="B488" s="31" t="inlineStr">
        <is>
          <t>% cumul TV</t>
        </is>
      </c>
      <c r="C488" s="3">
        <f>(C486*$AC484+D487*$AD484)/$AE484</f>
        <v/>
      </c>
      <c r="D488" s="3" t="n"/>
      <c r="E488" s="3">
        <f>(E486*$AC484+F487*$AD484)/$AE484</f>
        <v/>
      </c>
      <c r="F488" s="3" t="n"/>
      <c r="G488" s="3">
        <f>(G486*$AC484+H487*$AD484)/$AE484</f>
        <v/>
      </c>
      <c r="H488" s="3" t="n"/>
      <c r="I488" s="3">
        <f>(I486*$AC484+J487*$AD484)/$AE484</f>
        <v/>
      </c>
      <c r="J488" s="3" t="n"/>
      <c r="K488" s="3">
        <f>(K486*$AC484+L487*$AD484)/$AE484</f>
        <v/>
      </c>
      <c r="L488" s="3" t="n"/>
      <c r="M488" s="3">
        <f>(M486*$AC484+N487*$AD484)/$AE484</f>
        <v/>
      </c>
      <c r="N488" s="3" t="n"/>
      <c r="O488" s="3">
        <f>(O486*$AC484+P487*$AD484)/$AE484</f>
        <v/>
      </c>
      <c r="P488" s="3" t="n"/>
      <c r="Q488" s="3">
        <f>(Q486*$AC484+R487*$AD484)/$AE484</f>
        <v/>
      </c>
      <c r="R488" s="3" t="n"/>
      <c r="S488" s="3">
        <f>(S486*$AC484+T487*$AD484)/$AE484</f>
        <v/>
      </c>
      <c r="T488" s="3" t="n"/>
      <c r="U488" s="3">
        <f>(U486*$AC484+V487*$AD484)/$AE484</f>
        <v/>
      </c>
      <c r="V488" s="3" t="n"/>
      <c r="W488" s="3">
        <f>(W486*$AC484+X487*$AD484)/$AE484</f>
        <v/>
      </c>
      <c r="X488" s="3" t="n"/>
      <c r="Y488" s="3">
        <f>(Y486*$AC484+Z487*$AD484)/$AE484</f>
        <v/>
      </c>
      <c r="Z488" s="3" t="n"/>
      <c r="AO488" s="3" t="n"/>
    </row>
    <row r="489" ht="15.75" customHeight="1">
      <c r="B489" s="68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</row>
    <row r="490" ht="15.75" customHeight="1">
      <c r="B490" s="69" t="inlineStr">
        <is>
          <t>CLASSIFICATION DES VITESSES PRATIQUEES</t>
        </is>
      </c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1" t="n"/>
      <c r="AA490" s="452" t="inlineStr">
        <is>
          <t>RECAPITULATIF</t>
        </is>
      </c>
      <c r="AB490" s="446" t="n"/>
      <c r="AC490" s="446" t="n"/>
      <c r="AD490" s="446" t="n"/>
      <c r="AE490" s="446" t="n"/>
      <c r="AF490" s="446" t="n"/>
      <c r="AG490" s="446" t="n"/>
      <c r="AH490" s="446" t="n"/>
      <c r="AI490" s="446" t="n"/>
      <c r="AJ490" s="446" t="n"/>
      <c r="AK490" s="446" t="n"/>
      <c r="AL490" s="446" t="n"/>
      <c r="AM490" s="449" t="n"/>
      <c r="AN490" s="72" t="n"/>
    </row>
    <row r="491" ht="15.75" customHeight="1">
      <c r="B491" s="73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74" t="inlineStr">
        <is>
          <t>Vitesse limite =</t>
        </is>
      </c>
      <c r="AD491" s="74" t="inlineStr">
        <is>
          <t>Vitesse limite =</t>
        </is>
      </c>
      <c r="AE491" s="501" t="inlineStr">
        <is>
          <t>km/h</t>
        </is>
      </c>
      <c r="AF491" s="40" t="inlineStr">
        <is>
          <t>{{VMAX}}</t>
        </is>
      </c>
      <c r="AG491" s="74" t="inlineStr">
        <is>
          <t>Page =</t>
        </is>
      </c>
      <c r="AH491" s="74" t="n">
        <v>24</v>
      </c>
      <c r="AI491" s="501" t="inlineStr">
        <is>
          <t>h</t>
        </is>
      </c>
      <c r="AL491" s="40" t="n"/>
      <c r="AM491" s="40" t="n"/>
      <c r="AN491" s="40" t="n"/>
    </row>
    <row r="492" ht="15.75" customHeight="1">
      <c r="B492" s="73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51" t="inlineStr">
        <is>
          <t>Véhicules</t>
        </is>
      </c>
      <c r="AB492" s="427" t="n"/>
      <c r="AC492" s="428" t="n"/>
      <c r="AD492" s="448" t="inlineStr">
        <is>
          <t>Débits</t>
        </is>
      </c>
      <c r="AE492" s="449" t="n"/>
      <c r="AF492" s="448" t="inlineStr">
        <is>
          <t>Vitesses</t>
        </is>
      </c>
      <c r="AG492" s="446" t="n"/>
      <c r="AH492" s="446" t="n"/>
      <c r="AI492" s="446" t="n"/>
      <c r="AJ492" s="449" t="n"/>
      <c r="AK492" s="448" t="inlineStr">
        <is>
          <t>Périodes</t>
        </is>
      </c>
      <c r="AL492" s="446" t="n"/>
      <c r="AM492" s="449" t="n"/>
      <c r="AN492" s="533" t="n"/>
    </row>
    <row r="493" ht="15.75" customHeight="1">
      <c r="B493" s="77" t="n"/>
      <c r="C493" s="78" t="n"/>
      <c r="D493" s="78" t="n"/>
      <c r="E493" s="78" t="n"/>
      <c r="F493" s="78" t="n"/>
      <c r="G493" s="78" t="n"/>
      <c r="H493" s="78" t="n"/>
      <c r="I493" s="78" t="n"/>
      <c r="J493" s="78" t="n"/>
      <c r="K493" s="78" t="n"/>
      <c r="L493" s="78" t="n"/>
      <c r="M493" s="78" t="n"/>
      <c r="N493" s="78" t="n"/>
      <c r="O493" s="78" t="n"/>
      <c r="P493" s="78" t="n"/>
      <c r="Q493" s="78" t="n"/>
      <c r="R493" s="78" t="n"/>
      <c r="S493" s="78" t="n"/>
      <c r="T493" s="78" t="n"/>
      <c r="U493" s="78" t="n"/>
      <c r="V493" s="78" t="n"/>
      <c r="W493" s="78" t="n"/>
      <c r="X493" s="78" t="n"/>
      <c r="Y493" s="78" t="n"/>
      <c r="Z493" s="78" t="n"/>
      <c r="AA493" s="434" t="n"/>
      <c r="AB493" s="435" t="n"/>
      <c r="AC493" s="436" t="n"/>
      <c r="AD493" s="79" t="inlineStr">
        <is>
          <t>Total</t>
        </is>
      </c>
      <c r="AE493" s="80" t="inlineStr">
        <is>
          <t>TMH</t>
        </is>
      </c>
      <c r="AF493" s="81" t="inlineStr">
        <is>
          <t>Vmoy</t>
        </is>
      </c>
      <c r="AG493" s="82" t="inlineStr">
        <is>
          <t>V15</t>
        </is>
      </c>
      <c r="AH493" s="83" t="inlineStr">
        <is>
          <t>V50</t>
        </is>
      </c>
      <c r="AI493" s="472" t="inlineStr">
        <is>
          <t>V85</t>
        </is>
      </c>
      <c r="AJ493" s="79" t="inlineStr">
        <is>
          <t>Infrac.</t>
        </is>
      </c>
      <c r="AK493" s="85" t="n">
        <v>1</v>
      </c>
      <c r="AL493" s="85" t="n">
        <v>2</v>
      </c>
      <c r="AM493" s="86" t="n">
        <v>3</v>
      </c>
      <c r="AN493" s="87" t="n"/>
    </row>
    <row r="494" ht="15.75" customHeight="1">
      <c r="B494" s="77" t="n"/>
      <c r="C494" s="78" t="n"/>
      <c r="D494" s="78" t="n"/>
      <c r="E494" s="78" t="n"/>
      <c r="F494" s="78" t="n"/>
      <c r="G494" s="78" t="n"/>
      <c r="H494" s="78" t="n"/>
      <c r="I494" s="78" t="n"/>
      <c r="J494" s="78" t="n"/>
      <c r="K494" s="78" t="n"/>
      <c r="L494" s="78" t="n"/>
      <c r="M494" s="78" t="n"/>
      <c r="N494" s="78" t="n"/>
      <c r="O494" s="78" t="n"/>
      <c r="P494" s="78" t="n"/>
      <c r="Q494" s="78" t="n"/>
      <c r="R494" s="78" t="n"/>
      <c r="S494" s="78" t="n"/>
      <c r="T494" s="78" t="n"/>
      <c r="U494" s="78" t="n"/>
      <c r="V494" s="78" t="n"/>
      <c r="W494" s="78" t="n"/>
      <c r="X494" s="78" t="n"/>
      <c r="Y494" s="78" t="n"/>
      <c r="Z494" s="78" t="n"/>
      <c r="AA494" s="426" t="inlineStr">
        <is>
          <t>Tout véhicule (TV)</t>
        </is>
      </c>
      <c r="AB494" s="427" t="n"/>
      <c r="AC494" s="428" t="n"/>
      <c r="AD494" s="88" t="n"/>
      <c r="AE494" s="89" t="n"/>
      <c r="AF494" s="481" t="n"/>
      <c r="AG494" s="91" t="n"/>
      <c r="AH494" s="92" t="n"/>
      <c r="AI494" s="513" t="n"/>
      <c r="AJ494" s="94" t="n"/>
      <c r="AK494" s="32" t="n"/>
      <c r="AL494" s="32" t="n"/>
      <c r="AM494" s="95" t="n"/>
    </row>
    <row r="495" ht="15.75" customFormat="1" customHeight="1" s="96">
      <c r="B495" s="97" t="n"/>
      <c r="C495" s="98" t="n"/>
      <c r="D495" s="98" t="n"/>
      <c r="E495" s="98" t="n"/>
      <c r="F495" s="98" t="n"/>
      <c r="G495" s="98" t="n"/>
      <c r="H495" s="98" t="n"/>
      <c r="I495" s="98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9" t="n"/>
      <c r="AB495" s="100" t="n"/>
      <c r="AC495" s="101" t="n"/>
      <c r="AD495" s="371" t="n"/>
      <c r="AE495" s="102" t="n"/>
      <c r="AF495" s="103" t="n"/>
      <c r="AG495" s="104" t="n"/>
      <c r="AH495" s="105" t="n"/>
      <c r="AI495" s="106" t="n"/>
      <c r="AJ495" s="376" t="n"/>
      <c r="AK495" s="385" t="n"/>
      <c r="AL495" s="386" t="n"/>
      <c r="AM495" s="387" t="n"/>
      <c r="AO495" s="107" t="n"/>
      <c r="AP495" s="108" t="n"/>
      <c r="AQ495" s="108" t="n"/>
      <c r="AR495" s="108" t="n"/>
      <c r="AS495" s="108" t="n"/>
    </row>
    <row r="496" ht="15.75" customHeight="1">
      <c r="B496" s="77" t="n"/>
      <c r="C496" s="78" t="n"/>
      <c r="D496" s="78" t="n"/>
      <c r="E496" s="78" t="n"/>
      <c r="F496" s="78" t="n"/>
      <c r="G496" s="78" t="n"/>
      <c r="H496" s="78" t="n"/>
      <c r="I496" s="78" t="n"/>
      <c r="J496" s="78" t="n"/>
      <c r="K496" s="78" t="n"/>
      <c r="L496" s="78" t="n"/>
      <c r="M496" s="78" t="n"/>
      <c r="N496" s="78" t="n"/>
      <c r="O496" s="78" t="n"/>
      <c r="P496" s="78" t="n"/>
      <c r="Q496" s="78" t="n"/>
      <c r="R496" s="78" t="n"/>
      <c r="S496" s="78" t="n"/>
      <c r="T496" s="78" t="n"/>
      <c r="U496" s="78" t="n"/>
      <c r="V496" s="78" t="n"/>
      <c r="W496" s="78" t="n"/>
      <c r="X496" s="78" t="n"/>
      <c r="Y496" s="78" t="n"/>
      <c r="Z496" s="78" t="n"/>
      <c r="AA496" s="437" t="inlineStr">
        <is>
          <t>Véhicules légers (VL)</t>
        </is>
      </c>
      <c r="AB496" s="427" t="n"/>
      <c r="AC496" s="428" t="n"/>
      <c r="AD496" s="213" t="n"/>
      <c r="AE496" s="214" t="n"/>
      <c r="AF496" s="215" t="n"/>
      <c r="AG496" s="216" t="n"/>
      <c r="AH496" s="217" t="n"/>
      <c r="AI496" s="218" t="n"/>
      <c r="AJ496" s="219" t="n"/>
      <c r="AK496" s="220" t="n"/>
      <c r="AL496" s="220" t="n"/>
      <c r="AM496" s="221" t="n"/>
    </row>
    <row r="497" ht="15.75" customFormat="1" customHeight="1" s="96">
      <c r="B497" s="97" t="n"/>
      <c r="C497" s="98" t="n"/>
      <c r="D497" s="98" t="n"/>
      <c r="E497" s="98" t="n"/>
      <c r="F497" s="98" t="n"/>
      <c r="G497" s="98" t="n"/>
      <c r="H497" s="98" t="n"/>
      <c r="I497" s="98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222" t="n"/>
      <c r="AB497" s="223" t="n"/>
      <c r="AC497" s="224" t="n"/>
      <c r="AD497" s="381" t="n"/>
      <c r="AE497" s="225" t="n"/>
      <c r="AF497" s="420" t="n"/>
      <c r="AG497" s="104" t="n"/>
      <c r="AH497" s="105" t="n"/>
      <c r="AI497" s="106" t="n"/>
      <c r="AJ497" s="384" t="n"/>
      <c r="AK497" s="402" t="n"/>
      <c r="AL497" s="401" t="n"/>
      <c r="AM497" s="400" t="n"/>
      <c r="AO497" s="107" t="n"/>
      <c r="AP497" s="108" t="n"/>
      <c r="AQ497" s="108" t="n"/>
      <c r="AR497" s="108" t="n"/>
      <c r="AS497" s="108" t="n"/>
    </row>
    <row r="498" ht="15.75" customHeight="1">
      <c r="B498" s="77" t="n"/>
      <c r="C498" s="78" t="n"/>
      <c r="D498" s="78" t="n"/>
      <c r="E498" s="78" t="n"/>
      <c r="F498" s="78" t="n"/>
      <c r="G498" s="78" t="n"/>
      <c r="H498" s="78" t="n"/>
      <c r="I498" s="78" t="n"/>
      <c r="J498" s="78" t="n"/>
      <c r="K498" s="78" t="n"/>
      <c r="L498" s="78" t="n"/>
      <c r="M498" s="78" t="n"/>
      <c r="N498" s="78" t="n"/>
      <c r="O498" s="78" t="n"/>
      <c r="P498" s="78" t="n"/>
      <c r="Q498" s="78" t="n"/>
      <c r="R498" s="78" t="n"/>
      <c r="S498" s="78" t="n"/>
      <c r="T498" s="78" t="n"/>
      <c r="U498" s="78" t="n"/>
      <c r="V498" s="78" t="n"/>
      <c r="W498" s="78" t="n"/>
      <c r="X498" s="78" t="n"/>
      <c r="Y498" s="78" t="n"/>
      <c r="Z498" s="78" t="n"/>
      <c r="AA498" s="429" t="inlineStr">
        <is>
          <t>Poids lourds (PL)</t>
        </is>
      </c>
      <c r="AB498" s="427" t="n"/>
      <c r="AC498" s="428" t="n"/>
      <c r="AD498" s="226" t="n"/>
      <c r="AE498" s="227" t="n"/>
      <c r="AF498" s="228" t="n"/>
      <c r="AG498" s="229" t="n"/>
      <c r="AH498" s="230" t="n"/>
      <c r="AI498" s="231" t="n"/>
      <c r="AJ498" s="232" t="n"/>
      <c r="AK498" s="233" t="n"/>
      <c r="AL498" s="233" t="n"/>
      <c r="AM498" s="234" t="n"/>
    </row>
    <row r="499" ht="15.75" customFormat="1" customHeight="1" s="96">
      <c r="B499" s="97" t="n"/>
      <c r="C499" s="98" t="n"/>
      <c r="D499" s="98" t="n"/>
      <c r="E499" s="98" t="n"/>
      <c r="F499" s="98" t="n"/>
      <c r="G499" s="98" t="n"/>
      <c r="H499" s="98" t="n"/>
      <c r="I499" s="98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235" t="n"/>
      <c r="AB499" s="236" t="n"/>
      <c r="AC499" s="237" t="n"/>
      <c r="AD499" s="382">
        <f>AD485</f>
        <v/>
      </c>
      <c r="AE499" s="238" t="n"/>
      <c r="AF499" s="421" t="inlineStr">
        <is>
          <t>km/h</t>
        </is>
      </c>
      <c r="AG499" s="138">
        <f>SUMPRODUCT(MATCH(1,--($C487:$Z487&gt;15),0))</f>
        <v/>
      </c>
      <c r="AH499" s="197">
        <f>SUMPRODUCT(MATCH(1,--($C487:$Z487&gt;50),0))</f>
        <v/>
      </c>
      <c r="AI499" s="198">
        <f>SUMPRODUCT(MATCH(1,--($C487:$Z487&gt;85),0))</f>
        <v/>
      </c>
      <c r="AJ499" s="383">
        <f>AJ498/AD498</f>
        <v/>
      </c>
      <c r="AK499" s="403">
        <f>AK498/$AD498</f>
        <v/>
      </c>
      <c r="AL499" s="405">
        <f>AL498/$AD498</f>
        <v/>
      </c>
      <c r="AM499" s="404">
        <f>AM498/$AD498</f>
        <v/>
      </c>
      <c r="AO499" s="107" t="n"/>
      <c r="AP499" s="108" t="n"/>
      <c r="AQ499" s="108" t="n"/>
      <c r="AR499" s="108" t="n"/>
      <c r="AS499" s="108" t="n"/>
    </row>
    <row r="500" ht="15.75" customHeight="1">
      <c r="B500" s="77" t="n"/>
      <c r="C500" s="78" t="n"/>
      <c r="D500" s="78" t="n"/>
      <c r="E500" s="78" t="n"/>
      <c r="F500" s="78" t="n"/>
      <c r="G500" s="78" t="n"/>
      <c r="H500" s="78" t="n"/>
      <c r="I500" s="78" t="n"/>
      <c r="J500" s="78" t="n"/>
      <c r="K500" s="78" t="n"/>
      <c r="L500" s="78" t="n"/>
      <c r="M500" s="78" t="n"/>
      <c r="N500" s="78" t="n"/>
      <c r="O500" s="78" t="n"/>
      <c r="P500" s="78" t="n"/>
      <c r="Q500" s="78" t="n"/>
      <c r="R500" s="78" t="n"/>
      <c r="S500" s="78" t="n"/>
      <c r="T500" s="78" t="n"/>
      <c r="U500" s="78" t="n"/>
      <c r="V500" s="78" t="n"/>
      <c r="W500" s="78" t="n"/>
      <c r="X500" s="78" t="n"/>
      <c r="Y500" s="78" t="n"/>
      <c r="Z500" s="78" t="n"/>
      <c r="AB500" s="141" t="n"/>
      <c r="AC500" s="141" t="n"/>
      <c r="AD500" s="142" t="n"/>
      <c r="AE500" s="143" t="n"/>
      <c r="AF500" s="143" t="n"/>
      <c r="AG500" s="143" t="n"/>
      <c r="AH500" s="143" t="n"/>
      <c r="AI500" s="438" t="inlineStr">
        <is>
          <t>Période 1:</t>
        </is>
      </c>
      <c r="AK500" s="316" t="inlineStr">
        <is>
          <t>{{P1_START}}</t>
        </is>
      </c>
      <c r="AL500" s="425" t="inlineStr">
        <is>
          <t>à</t>
        </is>
      </c>
      <c r="AM500" s="316" t="inlineStr">
        <is>
          <t>{{P1_END}}</t>
        </is>
      </c>
      <c r="AN500" s="144" t="n"/>
    </row>
    <row r="501" ht="15.75" customHeight="1">
      <c r="B501" s="77" t="n"/>
      <c r="C501" s="78" t="n"/>
      <c r="D501" s="78" t="n"/>
      <c r="E501" s="78" t="n"/>
      <c r="F501" s="78" t="n"/>
      <c r="G501" s="78" t="n"/>
      <c r="H501" s="78" t="n"/>
      <c r="I501" s="78" t="n"/>
      <c r="J501" s="78" t="n"/>
      <c r="K501" s="78" t="n"/>
      <c r="L501" s="78" t="n"/>
      <c r="M501" s="78" t="n"/>
      <c r="N501" s="78" t="n"/>
      <c r="O501" s="78" t="n"/>
      <c r="P501" s="78" t="n"/>
      <c r="Q501" s="78" t="n"/>
      <c r="R501" s="78" t="n"/>
      <c r="S501" s="78" t="n"/>
      <c r="T501" s="78" t="n"/>
      <c r="U501" s="78" t="n"/>
      <c r="V501" s="78" t="n"/>
      <c r="W501" s="78" t="n"/>
      <c r="X501" s="78" t="n"/>
      <c r="Y501" s="78" t="n"/>
      <c r="Z501" s="78" t="n"/>
      <c r="AB501" s="145" t="n"/>
      <c r="AC501" s="145" t="n"/>
      <c r="AD501" s="146" t="n"/>
      <c r="AE501" s="147" t="n"/>
      <c r="AF501" s="147" t="n"/>
      <c r="AG501" s="147" t="n"/>
      <c r="AH501" s="147" t="n"/>
      <c r="AI501" s="438" t="inlineStr">
        <is>
          <t>Période 2:</t>
        </is>
      </c>
      <c r="AK501" s="316" t="inlineStr">
        <is>
          <t>{{P2_START}}</t>
        </is>
      </c>
      <c r="AL501" s="425" t="inlineStr">
        <is>
          <t>à</t>
        </is>
      </c>
      <c r="AM501" s="316" t="inlineStr">
        <is>
          <t>{{P2_END}}</t>
        </is>
      </c>
      <c r="AN501" s="144" t="n"/>
    </row>
    <row r="502" ht="15.75" customHeight="1">
      <c r="B502" s="77" t="n"/>
      <c r="C502" s="78" t="n"/>
      <c r="D502" s="78" t="n"/>
      <c r="E502" s="78" t="n"/>
      <c r="F502" s="78" t="n"/>
      <c r="G502" s="78" t="n"/>
      <c r="H502" s="78" t="n"/>
      <c r="I502" s="78" t="n"/>
      <c r="J502" s="78" t="n"/>
      <c r="K502" s="78" t="n"/>
      <c r="L502" s="78" t="n"/>
      <c r="M502" s="78" t="n"/>
      <c r="N502" s="78" t="n"/>
      <c r="O502" s="78" t="n"/>
      <c r="P502" s="78" t="n"/>
      <c r="Q502" s="78" t="n"/>
      <c r="R502" s="78" t="n"/>
      <c r="S502" s="78" t="n"/>
      <c r="T502" s="78" t="n"/>
      <c r="U502" s="78" t="n"/>
      <c r="V502" s="78" t="n"/>
      <c r="W502" s="78" t="n"/>
      <c r="X502" s="78" t="n"/>
      <c r="Y502" s="78" t="n"/>
      <c r="Z502" s="78" t="n"/>
      <c r="AB502" s="148" t="n"/>
      <c r="AC502" s="148" t="n"/>
      <c r="AD502" s="146" t="n"/>
      <c r="AE502" s="147" t="n"/>
      <c r="AF502" s="147" t="n"/>
      <c r="AG502" s="147" t="n"/>
      <c r="AH502" s="147" t="n"/>
      <c r="AI502" s="438" t="inlineStr">
        <is>
          <t>Période 3:</t>
        </is>
      </c>
      <c r="AK502" s="316" t="inlineStr">
        <is>
          <t>{{P3_START}}</t>
        </is>
      </c>
      <c r="AL502" s="425" t="inlineStr">
        <is>
          <t>à</t>
        </is>
      </c>
      <c r="AM502" s="316" t="inlineStr">
        <is>
          <t>{{P3_END}}</t>
        </is>
      </c>
      <c r="AN502" s="144" t="n"/>
    </row>
    <row r="503" ht="15.75" customHeight="1">
      <c r="B503" s="77" t="n"/>
      <c r="C503" s="78" t="n"/>
      <c r="D503" s="78" t="n"/>
      <c r="E503" s="78" t="n"/>
      <c r="F503" s="78" t="n"/>
      <c r="G503" s="78" t="n"/>
      <c r="H503" s="78" t="n"/>
      <c r="I503" s="78" t="n"/>
      <c r="J503" s="78" t="n"/>
      <c r="K503" s="78" t="n"/>
      <c r="L503" s="78" t="n"/>
      <c r="M503" s="78" t="n"/>
      <c r="N503" s="78" t="n"/>
      <c r="O503" s="78" t="n"/>
      <c r="P503" s="78" t="n"/>
      <c r="Q503" s="78" t="n"/>
      <c r="R503" s="78" t="n"/>
      <c r="S503" s="78" t="n"/>
      <c r="T503" s="78" t="n"/>
      <c r="U503" s="78" t="n"/>
      <c r="V503" s="78" t="n"/>
      <c r="W503" s="78" t="n"/>
      <c r="X503" s="78" t="n"/>
      <c r="Y503" s="78" t="n"/>
      <c r="Z503" s="78" t="n"/>
      <c r="AB503" s="149" t="n"/>
      <c r="AC503" s="74" t="n"/>
      <c r="AD503" s="150" t="n"/>
      <c r="AE503" s="150" t="n"/>
      <c r="AF503" s="149" t="n"/>
      <c r="AG503" s="150" t="n"/>
      <c r="AH503" s="150" t="n"/>
      <c r="AI503" s="151" t="n"/>
      <c r="AJ503" s="151" t="n"/>
      <c r="AK503" s="151" t="n"/>
      <c r="AL503" s="151" t="n"/>
      <c r="AM503" s="151" t="n"/>
      <c r="AN503" s="151" t="n"/>
    </row>
    <row r="504" ht="15.75" customHeight="1">
      <c r="B504" s="77" t="n"/>
      <c r="C504" s="78" t="n"/>
      <c r="D504" s="78" t="n"/>
      <c r="E504" s="78" t="n"/>
      <c r="F504" s="78" t="n"/>
      <c r="G504" s="78" t="n"/>
      <c r="H504" s="78" t="n"/>
      <c r="I504" s="78" t="n"/>
      <c r="J504" s="78" t="n"/>
      <c r="K504" s="78" t="n"/>
      <c r="L504" s="78" t="n"/>
      <c r="M504" s="78" t="n"/>
      <c r="N504" s="78" t="n"/>
      <c r="O504" s="78" t="n"/>
      <c r="P504" s="78" t="n"/>
      <c r="Q504" s="78" t="n"/>
      <c r="R504" s="78" t="n"/>
      <c r="S504" s="78" t="n"/>
      <c r="T504" s="78" t="n"/>
      <c r="U504" s="78" t="n"/>
      <c r="V504" s="78" t="n"/>
      <c r="W504" s="78" t="n"/>
      <c r="X504" s="78" t="n"/>
      <c r="Y504" s="78" t="n"/>
      <c r="Z504" s="78" t="n"/>
      <c r="AA504" s="40" t="n"/>
      <c r="AB504" s="40" t="n"/>
      <c r="AC504" s="40" t="n"/>
      <c r="AD504" s="40" t="n"/>
      <c r="AE504" s="40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</row>
    <row r="505" ht="15.75" customHeight="1"/>
    <row r="506" ht="15.75" customHeight="1">
      <c r="B506" s="5" t="n"/>
      <c r="C506" s="6" t="n"/>
      <c r="D506" s="6" t="n"/>
      <c r="E506" s="6" t="n"/>
      <c r="F506" s="7" t="n"/>
      <c r="G506" s="445" t="inlineStr">
        <is>
          <t>MOYENNE DE LA PERIODE DE RELEVE</t>
        </is>
      </c>
      <c r="H506" s="446" t="n"/>
      <c r="I506" s="446" t="n"/>
      <c r="J506" s="446" t="n"/>
      <c r="K506" s="446" t="n"/>
      <c r="L506" s="446" t="n"/>
      <c r="M506" s="446" t="n"/>
      <c r="N506" s="446" t="n"/>
      <c r="O506" s="446" t="n"/>
      <c r="P506" s="446" t="n"/>
      <c r="Q506" s="446" t="n"/>
      <c r="R506" s="446" t="n"/>
      <c r="S506" s="446" t="n"/>
      <c r="T506" s="446" t="n"/>
      <c r="U506" s="446" t="n"/>
      <c r="V506" s="446" t="n"/>
      <c r="W506" s="446" t="n"/>
      <c r="X506" s="446" t="n"/>
      <c r="Y506" s="446" t="n"/>
      <c r="Z506" s="446" t="n"/>
      <c r="AA506" s="446" t="n"/>
      <c r="AB506" s="446" t="n"/>
      <c r="AC506" s="446" t="n"/>
      <c r="AD506" s="446" t="n"/>
      <c r="AE506" s="446" t="n"/>
      <c r="AF506" s="446" t="n"/>
      <c r="AG506" s="8" t="n"/>
      <c r="AH506" s="8" t="n"/>
      <c r="AI506" s="8" t="n"/>
      <c r="AJ506" s="8" t="n"/>
      <c r="AK506" s="8" t="n"/>
      <c r="AL506" s="8" t="n"/>
      <c r="AM506" s="9" t="n"/>
      <c r="AN506" s="10" t="n"/>
    </row>
    <row r="507" ht="15.75" customHeight="1">
      <c r="B507" s="11" t="n"/>
      <c r="C507" s="12" t="n"/>
      <c r="D507" s="12" t="n"/>
      <c r="E507" s="12" t="n"/>
      <c r="F507" s="13" t="n"/>
      <c r="G507" s="430" t="inlineStr">
        <is>
          <t>SENS2</t>
        </is>
      </c>
      <c r="H507" s="427" t="n"/>
      <c r="I507" s="427" t="n"/>
      <c r="J507" s="428" t="n"/>
      <c r="K507" s="444" t="inlineStr">
        <is>
          <t>Sens</t>
        </is>
      </c>
      <c r="L507" s="440" t="n">
        <v>2</v>
      </c>
      <c r="M507" s="447" t="inlineStr">
        <is>
          <t>Voie</t>
        </is>
      </c>
      <c r="N507" s="440" t="n">
        <v>1</v>
      </c>
      <c r="O507" s="14" t="n"/>
      <c r="P507" s="15" t="n"/>
      <c r="Q507" s="441" t="inlineStr">
        <is>
          <t>{{SECT_INFO}}</t>
        </is>
      </c>
      <c r="R507" s="427" t="n"/>
      <c r="S507" s="427" t="n"/>
      <c r="T507" s="427" t="n"/>
      <c r="U507" s="427" t="n"/>
      <c r="V507" s="427" t="n"/>
      <c r="W507" s="427" t="n"/>
      <c r="X507" s="427" t="n"/>
      <c r="Y507" s="428" t="n"/>
      <c r="Z507" s="441" t="inlineStr">
        <is>
          <t>{{SURVEY_PERIOD}}</t>
        </is>
      </c>
      <c r="AA507" s="427" t="n"/>
      <c r="AB507" s="427" t="n"/>
      <c r="AC507" s="427" t="n"/>
      <c r="AD507" s="427" t="n"/>
      <c r="AE507" s="427" t="n"/>
      <c r="AF507" s="428" t="n"/>
      <c r="AG507" s="441" t="inlineStr">
        <is>
          <t>Mode 4 / Seq = 60mn</t>
        </is>
      </c>
      <c r="AH507" s="427" t="n"/>
      <c r="AI507" s="427" t="n"/>
      <c r="AJ507" s="427" t="n"/>
      <c r="AK507" s="427" t="n"/>
      <c r="AL507" s="427" t="n"/>
      <c r="AM507" s="428" t="n"/>
      <c r="AN507" s="16" t="n"/>
    </row>
    <row r="508" ht="15.75" customHeight="1">
      <c r="B508" s="11" t="n"/>
      <c r="C508" s="12" t="n"/>
      <c r="D508" s="12" t="n"/>
      <c r="E508" s="12" t="n"/>
      <c r="F508" s="13" t="n"/>
      <c r="G508" s="431" t="n"/>
      <c r="J508" s="433" t="n"/>
      <c r="K508" s="434" t="n"/>
      <c r="L508" s="435" t="n"/>
      <c r="M508" s="435" t="n"/>
      <c r="N508" s="435" t="n"/>
      <c r="O508" s="17" t="n"/>
      <c r="P508" s="18" t="n"/>
      <c r="Q508" s="434" t="n"/>
      <c r="R508" s="435" t="n"/>
      <c r="S508" s="435" t="n"/>
      <c r="T508" s="435" t="n"/>
      <c r="U508" s="435" t="n"/>
      <c r="V508" s="435" t="n"/>
      <c r="W508" s="435" t="n"/>
      <c r="X508" s="435" t="n"/>
      <c r="Y508" s="436" t="n"/>
      <c r="Z508" s="434" t="n"/>
      <c r="AA508" s="435" t="n"/>
      <c r="AB508" s="435" t="n"/>
      <c r="AC508" s="435" t="n"/>
      <c r="AD508" s="435" t="n"/>
      <c r="AE508" s="435" t="n"/>
      <c r="AF508" s="436" t="n"/>
      <c r="AG508" s="434" t="n"/>
      <c r="AH508" s="435" t="n"/>
      <c r="AI508" s="435" t="n"/>
      <c r="AJ508" s="435" t="n"/>
      <c r="AK508" s="435" t="n"/>
      <c r="AL508" s="435" t="n"/>
      <c r="AM508" s="436" t="n"/>
      <c r="AN508" s="16" t="n"/>
    </row>
    <row r="509" ht="15.75" customHeight="1">
      <c r="B509" s="11" t="n"/>
      <c r="C509" s="12" t="n"/>
      <c r="D509" s="12" t="n"/>
      <c r="E509" s="12" t="n"/>
      <c r="F509" s="13" t="n"/>
      <c r="G509" s="431" t="n"/>
      <c r="J509" s="433" t="n"/>
      <c r="K509" s="443" t="inlineStr">
        <is>
          <t>{{LOCATION}}</t>
        </is>
      </c>
      <c r="L509" s="427" t="n"/>
      <c r="M509" s="427" t="n"/>
      <c r="N509" s="427" t="n"/>
      <c r="O509" s="427" t="n"/>
      <c r="P509" s="427" t="n"/>
      <c r="Q509" s="427" t="n"/>
      <c r="R509" s="427" t="n"/>
      <c r="S509" s="427" t="n"/>
      <c r="T509" s="427" t="n"/>
      <c r="U509" s="427" t="n"/>
      <c r="V509" s="427" t="n"/>
      <c r="W509" s="427" t="n"/>
      <c r="X509" s="427" t="n"/>
      <c r="Y509" s="427" t="n"/>
      <c r="Z509" s="427" t="n"/>
      <c r="AA509" s="427" t="n"/>
      <c r="AB509" s="427" t="n"/>
      <c r="AC509" s="427" t="n"/>
      <c r="AD509" s="427" t="n"/>
      <c r="AE509" s="427" t="n"/>
      <c r="AF509" s="427" t="n"/>
      <c r="AG509" s="427" t="n"/>
      <c r="AH509" s="427" t="n"/>
      <c r="AI509" s="427" t="n"/>
      <c r="AJ509" s="447" t="inlineStr">
        <is>
          <t>Page</t>
        </is>
      </c>
      <c r="AK509" s="442" t="inlineStr">
        <is>
          <t>-</t>
        </is>
      </c>
      <c r="AL509" s="19" t="n"/>
      <c r="AM509" s="20" t="n"/>
      <c r="AN509" s="21" t="n"/>
    </row>
    <row r="510" ht="15.75" customHeight="1">
      <c r="B510" s="22" t="n"/>
      <c r="C510" s="23" t="n"/>
      <c r="D510" s="23" t="n"/>
      <c r="E510" s="23" t="n"/>
      <c r="F510" s="24" t="n"/>
      <c r="G510" s="434" t="n"/>
      <c r="H510" s="435" t="n"/>
      <c r="I510" s="435" t="n"/>
      <c r="J510" s="436" t="n"/>
      <c r="K510" s="434" t="n"/>
      <c r="L510" s="435" t="n"/>
      <c r="M510" s="435" t="n"/>
      <c r="N510" s="435" t="n"/>
      <c r="O510" s="435" t="n"/>
      <c r="P510" s="435" t="n"/>
      <c r="Q510" s="435" t="n"/>
      <c r="R510" s="435" t="n"/>
      <c r="S510" s="435" t="n"/>
      <c r="T510" s="435" t="n"/>
      <c r="U510" s="435" t="n"/>
      <c r="V510" s="435" t="n"/>
      <c r="W510" s="435" t="n"/>
      <c r="X510" s="435" t="n"/>
      <c r="Y510" s="435" t="n"/>
      <c r="Z510" s="435" t="n"/>
      <c r="AA510" s="435" t="n"/>
      <c r="AB510" s="435" t="n"/>
      <c r="AC510" s="435" t="n"/>
      <c r="AD510" s="435" t="n"/>
      <c r="AE510" s="435" t="n"/>
      <c r="AF510" s="435" t="n"/>
      <c r="AG510" s="435" t="n"/>
      <c r="AH510" s="435" t="n"/>
      <c r="AI510" s="435" t="n"/>
      <c r="AJ510" s="435" t="n"/>
      <c r="AK510" s="435" t="n"/>
      <c r="AL510" s="25" t="n"/>
      <c r="AM510" s="26" t="n"/>
    </row>
    <row r="511" ht="15.75" customFormat="1" customHeight="1" s="27">
      <c r="B511" s="28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  <c r="AO511" s="3" t="n"/>
      <c r="AP511" s="4" t="n"/>
      <c r="AQ511" s="4" t="n"/>
      <c r="AR511" s="4" t="n"/>
      <c r="AS511" s="4" t="n"/>
    </row>
    <row r="512" hidden="1" ht="15.75" customFormat="1" customHeight="1" s="30">
      <c r="B512" s="31" t="inlineStr">
        <is>
          <t>Vitesses</t>
        </is>
      </c>
      <c r="C512" s="31" t="n">
        <v>0</v>
      </c>
      <c r="D512" s="31" t="n">
        <v>20</v>
      </c>
      <c r="E512" s="31" t="n">
        <v>20</v>
      </c>
      <c r="F512" s="31" t="n">
        <v>30</v>
      </c>
      <c r="G512" s="31" t="n">
        <v>30</v>
      </c>
      <c r="H512" s="31" t="n">
        <v>40</v>
      </c>
      <c r="I512" s="31" t="n">
        <v>40</v>
      </c>
      <c r="J512" s="31" t="n">
        <v>50</v>
      </c>
      <c r="K512" s="31" t="n">
        <v>50</v>
      </c>
      <c r="L512" s="31" t="n">
        <v>60</v>
      </c>
      <c r="M512" s="31" t="n">
        <v>60</v>
      </c>
      <c r="N512" s="31" t="n">
        <v>70</v>
      </c>
      <c r="O512" s="31" t="n">
        <v>70</v>
      </c>
      <c r="P512" s="31" t="n">
        <v>80</v>
      </c>
      <c r="Q512" s="31" t="n">
        <v>80</v>
      </c>
      <c r="R512" s="31" t="n">
        <v>90</v>
      </c>
      <c r="S512" s="31" t="n">
        <v>90</v>
      </c>
      <c r="T512" s="31" t="n">
        <v>100</v>
      </c>
      <c r="U512" s="31" t="n">
        <v>100</v>
      </c>
      <c r="V512" s="31" t="n">
        <v>110</v>
      </c>
      <c r="W512" s="31" t="n">
        <v>110</v>
      </c>
      <c r="X512" s="31" t="n">
        <v>120</v>
      </c>
      <c r="Y512" s="31" t="n">
        <v>120</v>
      </c>
      <c r="Z512" s="31" t="n">
        <v>130</v>
      </c>
      <c r="AO512" s="3" t="n"/>
    </row>
    <row r="513" ht="15.75" customHeight="1">
      <c r="B513" s="450" t="n"/>
      <c r="C513" s="32" t="n"/>
      <c r="D513" s="32" t="inlineStr">
        <is>
          <t>&lt;20</t>
        </is>
      </c>
      <c r="E513" s="32" t="n"/>
      <c r="F513" s="32" t="inlineStr">
        <is>
          <t>20 - 30</t>
        </is>
      </c>
      <c r="G513" s="32" t="n"/>
      <c r="H513" s="32" t="inlineStr">
        <is>
          <t>30 - 40</t>
        </is>
      </c>
      <c r="I513" s="32" t="n"/>
      <c r="J513" s="32" t="inlineStr">
        <is>
          <t>40 - 50</t>
        </is>
      </c>
      <c r="K513" s="32" t="n"/>
      <c r="L513" s="32" t="inlineStr">
        <is>
          <t>50 - 60</t>
        </is>
      </c>
      <c r="M513" s="32" t="n"/>
      <c r="N513" s="32" t="inlineStr">
        <is>
          <t>60 - 70</t>
        </is>
      </c>
      <c r="O513" s="32" t="n"/>
      <c r="P513" s="32" t="inlineStr">
        <is>
          <t>70 - 80</t>
        </is>
      </c>
      <c r="Q513" s="32" t="n"/>
      <c r="R513" s="32" t="inlineStr">
        <is>
          <t>80 - 90</t>
        </is>
      </c>
      <c r="S513" s="32" t="n"/>
      <c r="T513" s="32" t="inlineStr">
        <is>
          <t>90 - 100</t>
        </is>
      </c>
      <c r="U513" s="32" t="n"/>
      <c r="V513" s="32" t="inlineStr">
        <is>
          <t>100 - 110</t>
        </is>
      </c>
      <c r="W513" s="32" t="n"/>
      <c r="X513" s="32" t="inlineStr">
        <is>
          <t>110 - 120</t>
        </is>
      </c>
      <c r="Y513" s="32" t="n"/>
      <c r="Z513" s="32" t="inlineStr">
        <is>
          <t>&gt;120</t>
        </is>
      </c>
      <c r="AA513" s="33" t="n"/>
      <c r="AB513" s="34" t="inlineStr">
        <is>
          <t>Vmoy(km/h)</t>
        </is>
      </c>
      <c r="AC513" s="33" t="n"/>
      <c r="AD513" s="35" t="inlineStr">
        <is>
          <t xml:space="preserve">     Débit</t>
        </is>
      </c>
      <c r="AE513" s="34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</row>
    <row r="514" ht="15.75" customHeight="1">
      <c r="B514" s="434" t="n"/>
      <c r="C514" s="37" t="inlineStr">
        <is>
          <t>VL</t>
        </is>
      </c>
      <c r="D514" s="37" t="inlineStr">
        <is>
          <t>PL</t>
        </is>
      </c>
      <c r="E514" s="37" t="inlineStr">
        <is>
          <t>VL</t>
        </is>
      </c>
      <c r="F514" s="37" t="inlineStr">
        <is>
          <t>PL</t>
        </is>
      </c>
      <c r="G514" s="37" t="inlineStr">
        <is>
          <t>VL</t>
        </is>
      </c>
      <c r="H514" s="37" t="inlineStr">
        <is>
          <t>PL</t>
        </is>
      </c>
      <c r="I514" s="37" t="inlineStr">
        <is>
          <t>VL</t>
        </is>
      </c>
      <c r="J514" s="37" t="inlineStr">
        <is>
          <t>PL</t>
        </is>
      </c>
      <c r="K514" s="37" t="inlineStr">
        <is>
          <t>VL</t>
        </is>
      </c>
      <c r="L514" s="37" t="inlineStr">
        <is>
          <t>PL</t>
        </is>
      </c>
      <c r="M514" s="37" t="inlineStr">
        <is>
          <t>VL</t>
        </is>
      </c>
      <c r="N514" s="37" t="inlineStr">
        <is>
          <t>PL</t>
        </is>
      </c>
      <c r="O514" s="37" t="inlineStr">
        <is>
          <t>VL</t>
        </is>
      </c>
      <c r="P514" s="37" t="inlineStr">
        <is>
          <t>PL</t>
        </is>
      </c>
      <c r="Q514" s="37" t="inlineStr">
        <is>
          <t>VL</t>
        </is>
      </c>
      <c r="R514" s="37" t="inlineStr">
        <is>
          <t>PL</t>
        </is>
      </c>
      <c r="S514" s="37" t="inlineStr">
        <is>
          <t>VL</t>
        </is>
      </c>
      <c r="T514" s="37" t="inlineStr">
        <is>
          <t>PL</t>
        </is>
      </c>
      <c r="U514" s="37" t="inlineStr">
        <is>
          <t>VL</t>
        </is>
      </c>
      <c r="V514" s="37" t="inlineStr">
        <is>
          <t>PL</t>
        </is>
      </c>
      <c r="W514" s="37" t="inlineStr">
        <is>
          <t>VL</t>
        </is>
      </c>
      <c r="X514" s="37" t="inlineStr">
        <is>
          <t>PL</t>
        </is>
      </c>
      <c r="Y514" s="37" t="inlineStr">
        <is>
          <t>VL</t>
        </is>
      </c>
      <c r="Z514" s="37" t="inlineStr">
        <is>
          <t>PL</t>
        </is>
      </c>
      <c r="AA514" s="38" t="inlineStr">
        <is>
          <t>VL</t>
        </is>
      </c>
      <c r="AB514" s="39" t="inlineStr">
        <is>
          <t>PL</t>
        </is>
      </c>
      <c r="AC514" s="38" t="inlineStr">
        <is>
          <t>VL</t>
        </is>
      </c>
      <c r="AD514" s="37" t="inlineStr">
        <is>
          <t>PL</t>
        </is>
      </c>
      <c r="AE514" s="39" t="inlineStr">
        <is>
          <t>TV</t>
        </is>
      </c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</row>
    <row r="515" ht="15.75" customHeight="1">
      <c r="B515" s="41" t="inlineStr">
        <is>
          <t>0h - 1h</t>
        </is>
      </c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  <c r="AA515" s="200">
        <f>IF(AC515=0,"",(C515*(C$8+D$8)/2+E515*(E$8+F$8)/2+G515*(G$8+H$8)/2+I515*(I$8+J$8)/2+K515*(K$8+L$8)/2+M515*(M$8+N$8)/2+O515*(O$8+P$8)/2+Q515*(Q$8+R$8)/2+S515*(S$8+T$8)/2+U515*(U$8+V$8)/2+W515*(W$8+X$8)/2+Y515*(Y$8+Z$8)/2)/AC515)</f>
        <v/>
      </c>
      <c r="AB515" s="201">
        <f>IF(AD515=0,"",(D515*(D$8+C$8)/2+F515*(F$8+E$8)/2+H515*(H$8+G$8)/2+J515*(J$8+I$8)/2+L515*(L$8+K$8)/2+N515*(N$8+M$8)/2+P515*(P$8+O$8)/2+R515*(R$8+Q$8)/2+T515*(T$8+S$8)/2+V515*(V$8+U$8)/2+X515*(X$8+W$8)/2+Z515*(Z$8+Y$8)/2)/AD515)</f>
        <v/>
      </c>
      <c r="AC515" s="202">
        <f>SUM(C515,E515,G515,I515,K515,M515,O515,Q515,S515,U515,W515,Y515)</f>
        <v/>
      </c>
      <c r="AD515" s="203">
        <f>SUM(D515,F515,H515,J515,L515,N515,P515,R515,T515,V515,X515,Z515)</f>
        <v/>
      </c>
      <c r="AE515" s="47">
        <f>AC515+AD515</f>
        <v/>
      </c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8">
        <f>TIME(HOUR(AP515),MINUTE(AP515),0)</f>
        <v/>
      </c>
      <c r="AP515" s="48">
        <f>#REF!</f>
        <v/>
      </c>
    </row>
    <row r="516" ht="15.75" customHeight="1">
      <c r="B516" s="41" t="inlineStr">
        <is>
          <t>1h - 2h</t>
        </is>
      </c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  <c r="AA516" s="200">
        <f>IF(AC516=0,"",(C516*(C$8+D$8)/2+E516*(E$8+F$8)/2+G516*(G$8+H$8)/2+I516*(I$8+J$8)/2+K516*(K$8+L$8)/2+M516*(M$8+N$8)/2+O516*(O$8+P$8)/2+Q516*(Q$8+R$8)/2+S516*(S$8+T$8)/2+U516*(U$8+V$8)/2+W516*(W$8+X$8)/2+Y516*(Y$8+Z$8)/2)/AC516)</f>
        <v/>
      </c>
      <c r="AB516" s="201">
        <f>IF(AD516=0,"",(D516*(D$8+C$8)/2+F516*(F$8+E$8)/2+H516*(H$8+G$8)/2+J516*(J$8+I$8)/2+L516*(L$8+K$8)/2+N516*(N$8+M$8)/2+P516*(P$8+O$8)/2+R516*(R$8+Q$8)/2+T516*(T$8+S$8)/2+V516*(V$8+U$8)/2+X516*(X$8+W$8)/2+Z516*(Z$8+Y$8)/2)/AD516)</f>
        <v/>
      </c>
      <c r="AC516" s="202">
        <f>SUM(C516,E516,G516,I516,K516,M516,O516,Q516,S516,U516,W516,Y516)</f>
        <v/>
      </c>
      <c r="AD516" s="203">
        <f>SUM(D516,F516,H516,J516,L516,N516,P516,R516,T516,V516,X516,Z516)</f>
        <v/>
      </c>
      <c r="AE516" s="47">
        <f>AC516+AD516</f>
        <v/>
      </c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8">
        <f>AO515+TIME(0,60*$AH$43/24,0)</f>
        <v/>
      </c>
      <c r="AP516" s="48">
        <f>AP515+TIME(0,60*$AH$43/24,0)</f>
        <v/>
      </c>
    </row>
    <row r="517" ht="15.75" customHeight="1">
      <c r="B517" s="41" t="inlineStr">
        <is>
          <t>2h - 3h</t>
        </is>
      </c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  <c r="AA517" s="200">
        <f>IF(AC517=0,"",(C517*(C$8+D$8)/2+E517*(E$8+F$8)/2+G517*(G$8+H$8)/2+I517*(I$8+J$8)/2+K517*(K$8+L$8)/2+M517*(M$8+N$8)/2+O517*(O$8+P$8)/2+Q517*(Q$8+R$8)/2+S517*(S$8+T$8)/2+U517*(U$8+V$8)/2+W517*(W$8+X$8)/2+Y517*(Y$8+Z$8)/2)/AC517)</f>
        <v/>
      </c>
      <c r="AB517" s="201">
        <f>IF(AD517=0,"",(D517*(D$8+C$8)/2+F517*(F$8+E$8)/2+H517*(H$8+G$8)/2+J517*(J$8+I$8)/2+L517*(L$8+K$8)/2+N517*(N$8+M$8)/2+P517*(P$8+O$8)/2+R517*(R$8+Q$8)/2+T517*(T$8+S$8)/2+V517*(V$8+U$8)/2+X517*(X$8+W$8)/2+Z517*(Z$8+Y$8)/2)/AD517)</f>
        <v/>
      </c>
      <c r="AC517" s="202">
        <f>SUM(C517,E517,G517,I517,K517,M517,O517,Q517,S517,U517,W517,Y517)</f>
        <v/>
      </c>
      <c r="AD517" s="203">
        <f>SUM(D517,F517,H517,J517,L517,N517,P517,R517,T517,V517,X517,Z517)</f>
        <v/>
      </c>
      <c r="AE517" s="47">
        <f>AC517+AD517</f>
        <v/>
      </c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8">
        <f>AO516+TIME(0,60*$AH$43/24,0)</f>
        <v/>
      </c>
      <c r="AP517" s="48">
        <f>AP516+TIME(0,60*$AH$43/24,0)</f>
        <v/>
      </c>
    </row>
    <row r="518" ht="15.75" customHeight="1">
      <c r="B518" s="41" t="inlineStr">
        <is>
          <t>3h - 4h</t>
        </is>
      </c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  <c r="AA518" s="200">
        <f>IF(AC518=0,"",(C518*(C$8+D$8)/2+E518*(E$8+F$8)/2+G518*(G$8+H$8)/2+I518*(I$8+J$8)/2+K518*(K$8+L$8)/2+M518*(M$8+N$8)/2+O518*(O$8+P$8)/2+Q518*(Q$8+R$8)/2+S518*(S$8+T$8)/2+U518*(U$8+V$8)/2+W518*(W$8+X$8)/2+Y518*(Y$8+Z$8)/2)/AC518)</f>
        <v/>
      </c>
      <c r="AB518" s="201">
        <f>IF(AD518=0,"",(D518*(D$8+C$8)/2+F518*(F$8+E$8)/2+H518*(H$8+G$8)/2+J518*(J$8+I$8)/2+L518*(L$8+K$8)/2+N518*(N$8+M$8)/2+P518*(P$8+O$8)/2+R518*(R$8+Q$8)/2+T518*(T$8+S$8)/2+V518*(V$8+U$8)/2+X518*(X$8+W$8)/2+Z518*(Z$8+Y$8)/2)/AD518)</f>
        <v/>
      </c>
      <c r="AC518" s="202">
        <f>SUM(C518,E518,G518,I518,K518,M518,O518,Q518,S518,U518,W518,Y518)</f>
        <v/>
      </c>
      <c r="AD518" s="203">
        <f>SUM(D518,F518,H518,J518,L518,N518,P518,R518,T518,V518,X518,Z518)</f>
        <v/>
      </c>
      <c r="AE518" s="47">
        <f>AC518+AD518</f>
        <v/>
      </c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8">
        <f>AO517+TIME(0,60*$AH$43/24,0)</f>
        <v/>
      </c>
      <c r="AP518" s="48">
        <f>AP517+TIME(0,60*$AH$43/24,0)</f>
        <v/>
      </c>
    </row>
    <row r="519" ht="15.75" customHeight="1">
      <c r="B519" s="41" t="inlineStr">
        <is>
          <t>4h - 5h</t>
        </is>
      </c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  <c r="AA519" s="200">
        <f>IF(AC519=0,"",(C519*(C$8+D$8)/2+E519*(E$8+F$8)/2+G519*(G$8+H$8)/2+I519*(I$8+J$8)/2+K519*(K$8+L$8)/2+M519*(M$8+N$8)/2+O519*(O$8+P$8)/2+Q519*(Q$8+R$8)/2+S519*(S$8+T$8)/2+U519*(U$8+V$8)/2+W519*(W$8+X$8)/2+Y519*(Y$8+Z$8)/2)/AC519)</f>
        <v/>
      </c>
      <c r="AB519" s="201">
        <f>IF(AD519=0,"",(D519*(D$8+C$8)/2+F519*(F$8+E$8)/2+H519*(H$8+G$8)/2+J519*(J$8+I$8)/2+L519*(L$8+K$8)/2+N519*(N$8+M$8)/2+P519*(P$8+O$8)/2+R519*(R$8+Q$8)/2+T519*(T$8+S$8)/2+V519*(V$8+U$8)/2+X519*(X$8+W$8)/2+Z519*(Z$8+Y$8)/2)/AD519)</f>
        <v/>
      </c>
      <c r="AC519" s="202">
        <f>SUM(C519,E519,G519,I519,K519,M519,O519,Q519,S519,U519,W519,Y519)</f>
        <v/>
      </c>
      <c r="AD519" s="203">
        <f>SUM(D519,F519,H519,J519,L519,N519,P519,R519,T519,V519,X519,Z519)</f>
        <v/>
      </c>
      <c r="AE519" s="47">
        <f>AC519+AD519</f>
        <v/>
      </c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8">
        <f>AO518+TIME(0,60*$AH$43/24,0)</f>
        <v/>
      </c>
      <c r="AP519" s="48">
        <f>AP518+TIME(0,60*$AH$43/24,0)</f>
        <v/>
      </c>
    </row>
    <row r="520" ht="15.75" customHeight="1">
      <c r="B520" s="41" t="inlineStr">
        <is>
          <t>5h - 6h</t>
        </is>
      </c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  <c r="AA520" s="200">
        <f>IF(AC520=0,"",(C520*(C$8+D$8)/2+E520*(E$8+F$8)/2+G520*(G$8+H$8)/2+I520*(I$8+J$8)/2+K520*(K$8+L$8)/2+M520*(M$8+N$8)/2+O520*(O$8+P$8)/2+Q520*(Q$8+R$8)/2+S520*(S$8+T$8)/2+U520*(U$8+V$8)/2+W520*(W$8+X$8)/2+Y520*(Y$8+Z$8)/2)/AC520)</f>
        <v/>
      </c>
      <c r="AB520" s="201">
        <f>IF(AD520=0,"",(D520*(D$8+C$8)/2+F520*(F$8+E$8)/2+H520*(H$8+G$8)/2+J520*(J$8+I$8)/2+L520*(L$8+K$8)/2+N520*(N$8+M$8)/2+P520*(P$8+O$8)/2+R520*(R$8+Q$8)/2+T520*(T$8+S$8)/2+V520*(V$8+U$8)/2+X520*(X$8+W$8)/2+Z520*(Z$8+Y$8)/2)/AD520)</f>
        <v/>
      </c>
      <c r="AC520" s="202">
        <f>SUM(C520,E520,G520,I520,K520,M520,O520,Q520,S520,U520,W520,Y520)</f>
        <v/>
      </c>
      <c r="AD520" s="203">
        <f>SUM(D520,F520,H520,J520,L520,N520,P520,R520,T520,V520,X520,Z520)</f>
        <v/>
      </c>
      <c r="AE520" s="47">
        <f>AC520+AD520</f>
        <v/>
      </c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8">
        <f>AO519+TIME(0,60*$AH$43/24,0)</f>
        <v/>
      </c>
      <c r="AP520" s="48">
        <f>AP519+TIME(0,60*$AH$43/24,0)</f>
        <v/>
      </c>
    </row>
    <row r="521" ht="15.75" customHeight="1">
      <c r="B521" s="41" t="inlineStr">
        <is>
          <t>6h - 7h</t>
        </is>
      </c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  <c r="AA521" s="200">
        <f>IF(AC521=0,"",(C521*(C$8+D$8)/2+E521*(E$8+F$8)/2+G521*(G$8+H$8)/2+I521*(I$8+J$8)/2+K521*(K$8+L$8)/2+M521*(M$8+N$8)/2+O521*(O$8+P$8)/2+Q521*(Q$8+R$8)/2+S521*(S$8+T$8)/2+U521*(U$8+V$8)/2+W521*(W$8+X$8)/2+Y521*(Y$8+Z$8)/2)/AC521)</f>
        <v/>
      </c>
      <c r="AB521" s="201">
        <f>IF(AD521=0,"",(D521*(D$8+C$8)/2+F521*(F$8+E$8)/2+H521*(H$8+G$8)/2+J521*(J$8+I$8)/2+L521*(L$8+K$8)/2+N521*(N$8+M$8)/2+P521*(P$8+O$8)/2+R521*(R$8+Q$8)/2+T521*(T$8+S$8)/2+V521*(V$8+U$8)/2+X521*(X$8+W$8)/2+Z521*(Z$8+Y$8)/2)/AD521)</f>
        <v/>
      </c>
      <c r="AC521" s="202">
        <f>SUM(C521,E521,G521,I521,K521,M521,O521,Q521,S521,U521,W521,Y521)</f>
        <v/>
      </c>
      <c r="AD521" s="203">
        <f>SUM(D521,F521,H521,J521,L521,N521,P521,R521,T521,V521,X521,Z521)</f>
        <v/>
      </c>
      <c r="AE521" s="47">
        <f>AC521+AD521</f>
        <v/>
      </c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8">
        <f>AO520+TIME(0,60*$AH$43/24,0)</f>
        <v/>
      </c>
      <c r="AP521" s="48">
        <f>AP520+TIME(0,60*$AH$43/24,0)</f>
        <v/>
      </c>
    </row>
    <row r="522" ht="15.75" customHeight="1">
      <c r="B522" s="41" t="inlineStr">
        <is>
          <t>7h - 8h</t>
        </is>
      </c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  <c r="AA522" s="200">
        <f>IF(AC522=0,"",(C522*(C$8+D$8)/2+E522*(E$8+F$8)/2+G522*(G$8+H$8)/2+I522*(I$8+J$8)/2+K522*(K$8+L$8)/2+M522*(M$8+N$8)/2+O522*(O$8+P$8)/2+Q522*(Q$8+R$8)/2+S522*(S$8+T$8)/2+U522*(U$8+V$8)/2+W522*(W$8+X$8)/2+Y522*(Y$8+Z$8)/2)/AC522)</f>
        <v/>
      </c>
      <c r="AB522" s="201">
        <f>IF(AD522=0,"",(D522*(D$8+C$8)/2+F522*(F$8+E$8)/2+H522*(H$8+G$8)/2+J522*(J$8+I$8)/2+L522*(L$8+K$8)/2+N522*(N$8+M$8)/2+P522*(P$8+O$8)/2+R522*(R$8+Q$8)/2+T522*(T$8+S$8)/2+V522*(V$8+U$8)/2+X522*(X$8+W$8)/2+Z522*(Z$8+Y$8)/2)/AD522)</f>
        <v/>
      </c>
      <c r="AC522" s="202">
        <f>SUM(C522,E522,G522,I522,K522,M522,O522,Q522,S522,U522,W522,Y522)</f>
        <v/>
      </c>
      <c r="AD522" s="203">
        <f>SUM(D522,F522,H522,J522,L522,N522,P522,R522,T522,V522,X522,Z522)</f>
        <v/>
      </c>
      <c r="AE522" s="47">
        <f>AC522+AD522</f>
        <v/>
      </c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8">
        <f>AO521+TIME(0,60*$AH$43/24,0)</f>
        <v/>
      </c>
      <c r="AP522" s="48">
        <f>AP521+TIME(0,60*$AH$43/24,0)</f>
        <v/>
      </c>
    </row>
    <row r="523" ht="15.75" customHeight="1">
      <c r="B523" s="41" t="inlineStr">
        <is>
          <t>8h - 9h</t>
        </is>
      </c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  <c r="AA523" s="200">
        <f>IF(AC523=0,"",(C523*(C$8+D$8)/2+E523*(E$8+F$8)/2+G523*(G$8+H$8)/2+I523*(I$8+J$8)/2+K523*(K$8+L$8)/2+M523*(M$8+N$8)/2+O523*(O$8+P$8)/2+Q523*(Q$8+R$8)/2+S523*(S$8+T$8)/2+U523*(U$8+V$8)/2+W523*(W$8+X$8)/2+Y523*(Y$8+Z$8)/2)/AC523)</f>
        <v/>
      </c>
      <c r="AB523" s="201">
        <f>IF(AD523=0,"",(D523*(D$8+C$8)/2+F523*(F$8+E$8)/2+H523*(H$8+G$8)/2+J523*(J$8+I$8)/2+L523*(L$8+K$8)/2+N523*(N$8+M$8)/2+P523*(P$8+O$8)/2+R523*(R$8+Q$8)/2+T523*(T$8+S$8)/2+V523*(V$8+U$8)/2+X523*(X$8+W$8)/2+Z523*(Z$8+Y$8)/2)/AD523)</f>
        <v/>
      </c>
      <c r="AC523" s="202">
        <f>SUM(C523,E523,G523,I523,K523,M523,O523,Q523,S523,U523,W523,Y523)</f>
        <v/>
      </c>
      <c r="AD523" s="203">
        <f>SUM(D523,F523,H523,J523,L523,N523,P523,R523,T523,V523,X523,Z523)</f>
        <v/>
      </c>
      <c r="AE523" s="47">
        <f>AC523+AD523</f>
        <v/>
      </c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8">
        <f>AO522+TIME(0,60*$AH$43/24,0)</f>
        <v/>
      </c>
      <c r="AP523" s="48">
        <f>AP522+TIME(0,60*$AH$43/24,0)</f>
        <v/>
      </c>
    </row>
    <row r="524" ht="15.75" customHeight="1">
      <c r="B524" s="41" t="inlineStr">
        <is>
          <t>9h - 10h</t>
        </is>
      </c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  <c r="AA524" s="200">
        <f>IF(AC524=0,"",(C524*(C$8+D$8)/2+E524*(E$8+F$8)/2+G524*(G$8+H$8)/2+I524*(I$8+J$8)/2+K524*(K$8+L$8)/2+M524*(M$8+N$8)/2+O524*(O$8+P$8)/2+Q524*(Q$8+R$8)/2+S524*(S$8+T$8)/2+U524*(U$8+V$8)/2+W524*(W$8+X$8)/2+Y524*(Y$8+Z$8)/2)/AC524)</f>
        <v/>
      </c>
      <c r="AB524" s="201">
        <f>IF(AD524=0,"",(D524*(D$8+C$8)/2+F524*(F$8+E$8)/2+H524*(H$8+G$8)/2+J524*(J$8+I$8)/2+L524*(L$8+K$8)/2+N524*(N$8+M$8)/2+P524*(P$8+O$8)/2+R524*(R$8+Q$8)/2+T524*(T$8+S$8)/2+V524*(V$8+U$8)/2+X524*(X$8+W$8)/2+Z524*(Z$8+Y$8)/2)/AD524)</f>
        <v/>
      </c>
      <c r="AC524" s="202">
        <f>SUM(C524,E524,G524,I524,K524,M524,O524,Q524,S524,U524,W524,Y524)</f>
        <v/>
      </c>
      <c r="AD524" s="203">
        <f>SUM(D524,F524,H524,J524,L524,N524,P524,R524,T524,V524,X524,Z524)</f>
        <v/>
      </c>
      <c r="AE524" s="47">
        <f>AC524+AD524</f>
        <v/>
      </c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8">
        <f>AO523+TIME(0,60*$AH$43/24,0)</f>
        <v/>
      </c>
      <c r="AP524" s="48">
        <f>AP523+TIME(0,60*$AH$43/24,0)</f>
        <v/>
      </c>
    </row>
    <row r="525" ht="15.75" customHeight="1">
      <c r="B525" s="41" t="inlineStr">
        <is>
          <t>10h - 11h</t>
        </is>
      </c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  <c r="AA525" s="200">
        <f>IF(AC525=0,"",(C525*(C$8+D$8)/2+E525*(E$8+F$8)/2+G525*(G$8+H$8)/2+I525*(I$8+J$8)/2+K525*(K$8+L$8)/2+M525*(M$8+N$8)/2+O525*(O$8+P$8)/2+Q525*(Q$8+R$8)/2+S525*(S$8+T$8)/2+U525*(U$8+V$8)/2+W525*(W$8+X$8)/2+Y525*(Y$8+Z$8)/2)/AC525)</f>
        <v/>
      </c>
      <c r="AB525" s="201">
        <f>IF(AD525=0,"",(D525*(D$8+C$8)/2+F525*(F$8+E$8)/2+H525*(H$8+G$8)/2+J525*(J$8+I$8)/2+L525*(L$8+K$8)/2+N525*(N$8+M$8)/2+P525*(P$8+O$8)/2+R525*(R$8+Q$8)/2+T525*(T$8+S$8)/2+V525*(V$8+U$8)/2+X525*(X$8+W$8)/2+Z525*(Z$8+Y$8)/2)/AD525)</f>
        <v/>
      </c>
      <c r="AC525" s="202">
        <f>SUM(C525,E525,G525,I525,K525,M525,O525,Q525,S525,U525,W525,Y525)</f>
        <v/>
      </c>
      <c r="AD525" s="203">
        <f>SUM(D525,F525,H525,J525,L525,N525,P525,R525,T525,V525,X525,Z525)</f>
        <v/>
      </c>
      <c r="AE525" s="47">
        <f>AC525+AD525</f>
        <v/>
      </c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8">
        <f>AO524+TIME(0,60*$AH$43/24,0)</f>
        <v/>
      </c>
      <c r="AP525" s="48">
        <f>AP524+TIME(0,60*$AH$43/24,0)</f>
        <v/>
      </c>
    </row>
    <row r="526" ht="15.75" customHeight="1">
      <c r="B526" s="41" t="inlineStr">
        <is>
          <t>11h - 12h</t>
        </is>
      </c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  <c r="AA526" s="200">
        <f>IF(AC526=0,"",(C526*(C$8+D$8)/2+E526*(E$8+F$8)/2+G526*(G$8+H$8)/2+I526*(I$8+J$8)/2+K526*(K$8+L$8)/2+M526*(M$8+N$8)/2+O526*(O$8+P$8)/2+Q526*(Q$8+R$8)/2+S526*(S$8+T$8)/2+U526*(U$8+V$8)/2+W526*(W$8+X$8)/2+Y526*(Y$8+Z$8)/2)/AC526)</f>
        <v/>
      </c>
      <c r="AB526" s="201">
        <f>IF(AD526=0,"",(D526*(D$8+C$8)/2+F526*(F$8+E$8)/2+H526*(H$8+G$8)/2+J526*(J$8+I$8)/2+L526*(L$8+K$8)/2+N526*(N$8+M$8)/2+P526*(P$8+O$8)/2+R526*(R$8+Q$8)/2+T526*(T$8+S$8)/2+V526*(V$8+U$8)/2+X526*(X$8+W$8)/2+Z526*(Z$8+Y$8)/2)/AD526)</f>
        <v/>
      </c>
      <c r="AC526" s="202">
        <f>SUM(C526,E526,G526,I526,K526,M526,O526,Q526,S526,U526,W526,Y526)</f>
        <v/>
      </c>
      <c r="AD526" s="203">
        <f>SUM(D526,F526,H526,J526,L526,N526,P526,R526,T526,V526,X526,Z526)</f>
        <v/>
      </c>
      <c r="AE526" s="47">
        <f>AC526+AD526</f>
        <v/>
      </c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8">
        <f>AO525+TIME(0,60*$AH$43/24,0)</f>
        <v/>
      </c>
      <c r="AP526" s="48">
        <f>AP525+TIME(0,60*$AH$43/24,0)</f>
        <v/>
      </c>
    </row>
    <row r="527" ht="15.75" customHeight="1">
      <c r="B527" s="41" t="inlineStr">
        <is>
          <t>12h - 13h</t>
        </is>
      </c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  <c r="AA527" s="200">
        <f>IF(AC527=0,"",(C527*(C$8+D$8)/2+E527*(E$8+F$8)/2+G527*(G$8+H$8)/2+I527*(I$8+J$8)/2+K527*(K$8+L$8)/2+M527*(M$8+N$8)/2+O527*(O$8+P$8)/2+Q527*(Q$8+R$8)/2+S527*(S$8+T$8)/2+U527*(U$8+V$8)/2+W527*(W$8+X$8)/2+Y527*(Y$8+Z$8)/2)/AC527)</f>
        <v/>
      </c>
      <c r="AB527" s="201">
        <f>IF(AD527=0,"",(D527*(D$8+C$8)/2+F527*(F$8+E$8)/2+H527*(H$8+G$8)/2+J527*(J$8+I$8)/2+L527*(L$8+K$8)/2+N527*(N$8+M$8)/2+P527*(P$8+O$8)/2+R527*(R$8+Q$8)/2+T527*(T$8+S$8)/2+V527*(V$8+U$8)/2+X527*(X$8+W$8)/2+Z527*(Z$8+Y$8)/2)/AD527)</f>
        <v/>
      </c>
      <c r="AC527" s="202">
        <f>SUM(C527,E527,G527,I527,K527,M527,O527,Q527,S527,U527,W527,Y527)</f>
        <v/>
      </c>
      <c r="AD527" s="203">
        <f>SUM(D527,F527,H527,J527,L527,N527,P527,R527,T527,V527,X527,Z527)</f>
        <v/>
      </c>
      <c r="AE527" s="47">
        <f>AC527+AD527</f>
        <v/>
      </c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8">
        <f>AO526+TIME(0,60*$AH$43/24,0)</f>
        <v/>
      </c>
      <c r="AP527" s="48">
        <f>AP526+TIME(0,60*$AH$43/24,0)</f>
        <v/>
      </c>
    </row>
    <row r="528" ht="15.75" customHeight="1">
      <c r="B528" s="41" t="inlineStr">
        <is>
          <t>13h - 14h</t>
        </is>
      </c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  <c r="AA528" s="200">
        <f>IF(AC528=0,"",(C528*(C$8+D$8)/2+E528*(E$8+F$8)/2+G528*(G$8+H$8)/2+I528*(I$8+J$8)/2+K528*(K$8+L$8)/2+M528*(M$8+N$8)/2+O528*(O$8+P$8)/2+Q528*(Q$8+R$8)/2+S528*(S$8+T$8)/2+U528*(U$8+V$8)/2+W528*(W$8+X$8)/2+Y528*(Y$8+Z$8)/2)/AC528)</f>
        <v/>
      </c>
      <c r="AB528" s="201">
        <f>IF(AD528=0,"",(D528*(D$8+C$8)/2+F528*(F$8+E$8)/2+H528*(H$8+G$8)/2+J528*(J$8+I$8)/2+L528*(L$8+K$8)/2+N528*(N$8+M$8)/2+P528*(P$8+O$8)/2+R528*(R$8+Q$8)/2+T528*(T$8+S$8)/2+V528*(V$8+U$8)/2+X528*(X$8+W$8)/2+Z528*(Z$8+Y$8)/2)/AD528)</f>
        <v/>
      </c>
      <c r="AC528" s="202">
        <f>SUM(C528,E528,G528,I528,K528,M528,O528,Q528,S528,U528,W528,Y528)</f>
        <v/>
      </c>
      <c r="AD528" s="203">
        <f>SUM(D528,F528,H528,J528,L528,N528,P528,R528,T528,V528,X528,Z528)</f>
        <v/>
      </c>
      <c r="AE528" s="47">
        <f>AC528+AD528</f>
        <v/>
      </c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8">
        <f>AO527+TIME(0,60*$AH$43/24,0)</f>
        <v/>
      </c>
      <c r="AP528" s="48">
        <f>AP527+TIME(0,60*$AH$43/24,0)</f>
        <v/>
      </c>
    </row>
    <row r="529" ht="15.75" customHeight="1">
      <c r="B529" s="41" t="inlineStr">
        <is>
          <t>14h - 15h</t>
        </is>
      </c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  <c r="AA529" s="200">
        <f>IF(AC529=0,"",(C529*(C$8+D$8)/2+E529*(E$8+F$8)/2+G529*(G$8+H$8)/2+I529*(I$8+J$8)/2+K529*(K$8+L$8)/2+M529*(M$8+N$8)/2+O529*(O$8+P$8)/2+Q529*(Q$8+R$8)/2+S529*(S$8+T$8)/2+U529*(U$8+V$8)/2+W529*(W$8+X$8)/2+Y529*(Y$8+Z$8)/2)/AC529)</f>
        <v/>
      </c>
      <c r="AB529" s="201">
        <f>IF(AD529=0,"",(D529*(D$8+C$8)/2+F529*(F$8+E$8)/2+H529*(H$8+G$8)/2+J529*(J$8+I$8)/2+L529*(L$8+K$8)/2+N529*(N$8+M$8)/2+P529*(P$8+O$8)/2+R529*(R$8+Q$8)/2+T529*(T$8+S$8)/2+V529*(V$8+U$8)/2+X529*(X$8+W$8)/2+Z529*(Z$8+Y$8)/2)/AD529)</f>
        <v/>
      </c>
      <c r="AC529" s="202">
        <f>SUM(C529,E529,G529,I529,K529,M529,O529,Q529,S529,U529,W529,Y529)</f>
        <v/>
      </c>
      <c r="AD529" s="203">
        <f>SUM(D529,F529,H529,J529,L529,N529,P529,R529,T529,V529,X529,Z529)</f>
        <v/>
      </c>
      <c r="AE529" s="47">
        <f>AC529+AD529</f>
        <v/>
      </c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8">
        <f>AO528+TIME(0,60*$AH$43/24,0)</f>
        <v/>
      </c>
      <c r="AP529" s="48">
        <f>AP528+TIME(0,60*$AH$43/24,0)</f>
        <v/>
      </c>
    </row>
    <row r="530" ht="15.75" customHeight="1">
      <c r="B530" s="41" t="inlineStr">
        <is>
          <t>15h - 16h</t>
        </is>
      </c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  <c r="AA530" s="200">
        <f>IF(AC530=0,"",(C530*(C$8+D$8)/2+E530*(E$8+F$8)/2+G530*(G$8+H$8)/2+I530*(I$8+J$8)/2+K530*(K$8+L$8)/2+M530*(M$8+N$8)/2+O530*(O$8+P$8)/2+Q530*(Q$8+R$8)/2+S530*(S$8+T$8)/2+U530*(U$8+V$8)/2+W530*(W$8+X$8)/2+Y530*(Y$8+Z$8)/2)/AC530)</f>
        <v/>
      </c>
      <c r="AB530" s="201">
        <f>IF(AD530=0,"",(D530*(D$8+C$8)/2+F530*(F$8+E$8)/2+H530*(H$8+G$8)/2+J530*(J$8+I$8)/2+L530*(L$8+K$8)/2+N530*(N$8+M$8)/2+P530*(P$8+O$8)/2+R530*(R$8+Q$8)/2+T530*(T$8+S$8)/2+V530*(V$8+U$8)/2+X530*(X$8+W$8)/2+Z530*(Z$8+Y$8)/2)/AD530)</f>
        <v/>
      </c>
      <c r="AC530" s="202">
        <f>SUM(C530,E530,G530,I530,K530,M530,O530,Q530,S530,U530,W530,Y530)</f>
        <v/>
      </c>
      <c r="AD530" s="203">
        <f>SUM(D530,F530,H530,J530,L530,N530,P530,R530,T530,V530,X530,Z530)</f>
        <v/>
      </c>
      <c r="AE530" s="47">
        <f>AC530+AD530</f>
        <v/>
      </c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8">
        <f>AO529+TIME(0,60*$AH$43/24,0)</f>
        <v/>
      </c>
      <c r="AP530" s="48">
        <f>AP529+TIME(0,60*$AH$43/24,0)</f>
        <v/>
      </c>
    </row>
    <row r="531" ht="15.75" customHeight="1">
      <c r="B531" s="41" t="inlineStr">
        <is>
          <t>16h - 17h</t>
        </is>
      </c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  <c r="AA531" s="200">
        <f>IF(AC531=0,"",(C531*(C$8+D$8)/2+E531*(E$8+F$8)/2+G531*(G$8+H$8)/2+I531*(I$8+J$8)/2+K531*(K$8+L$8)/2+M531*(M$8+N$8)/2+O531*(O$8+P$8)/2+Q531*(Q$8+R$8)/2+S531*(S$8+T$8)/2+U531*(U$8+V$8)/2+W531*(W$8+X$8)/2+Y531*(Y$8+Z$8)/2)/AC531)</f>
        <v/>
      </c>
      <c r="AB531" s="201">
        <f>IF(AD531=0,"",(D531*(D$8+C$8)/2+F531*(F$8+E$8)/2+H531*(H$8+G$8)/2+J531*(J$8+I$8)/2+L531*(L$8+K$8)/2+N531*(N$8+M$8)/2+P531*(P$8+O$8)/2+R531*(R$8+Q$8)/2+T531*(T$8+S$8)/2+V531*(V$8+U$8)/2+X531*(X$8+W$8)/2+Z531*(Z$8+Y$8)/2)/AD531)</f>
        <v/>
      </c>
      <c r="AC531" s="202">
        <f>SUM(C531,E531,G531,I531,K531,M531,O531,Q531,S531,U531,W531,Y531)</f>
        <v/>
      </c>
      <c r="AD531" s="203">
        <f>SUM(D531,F531,H531,J531,L531,N531,P531,R531,T531,V531,X531,Z531)</f>
        <v/>
      </c>
      <c r="AE531" s="47">
        <f>AC531+AD531</f>
        <v/>
      </c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8">
        <f>AO530+TIME(0,60*$AH$43/24,0)</f>
        <v/>
      </c>
      <c r="AP531" s="48">
        <f>AP530+TIME(0,60*$AH$43/24,0)</f>
        <v/>
      </c>
    </row>
    <row r="532" ht="15.75" customHeight="1">
      <c r="B532" s="41" t="inlineStr">
        <is>
          <t>17h - 18h</t>
        </is>
      </c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  <c r="AA532" s="200">
        <f>IF(AC532=0,"",(C532*(C$8+D$8)/2+E532*(E$8+F$8)/2+G532*(G$8+H$8)/2+I532*(I$8+J$8)/2+K532*(K$8+L$8)/2+M532*(M$8+N$8)/2+O532*(O$8+P$8)/2+Q532*(Q$8+R$8)/2+S532*(S$8+T$8)/2+U532*(U$8+V$8)/2+W532*(W$8+X$8)/2+Y532*(Y$8+Z$8)/2)/AC532)</f>
        <v/>
      </c>
      <c r="AB532" s="201">
        <f>IF(AD532=0,"",(D532*(D$8+C$8)/2+F532*(F$8+E$8)/2+H532*(H$8+G$8)/2+J532*(J$8+I$8)/2+L532*(L$8+K$8)/2+N532*(N$8+M$8)/2+P532*(P$8+O$8)/2+R532*(R$8+Q$8)/2+T532*(T$8+S$8)/2+V532*(V$8+U$8)/2+X532*(X$8+W$8)/2+Z532*(Z$8+Y$8)/2)/AD532)</f>
        <v/>
      </c>
      <c r="AC532" s="202">
        <f>SUM(C532,E532,G532,I532,K532,M532,O532,Q532,S532,U532,W532,Y532)</f>
        <v/>
      </c>
      <c r="AD532" s="203">
        <f>SUM(D532,F532,H532,J532,L532,N532,P532,R532,T532,V532,X532,Z532)</f>
        <v/>
      </c>
      <c r="AE532" s="47">
        <f>AC532+AD532</f>
        <v/>
      </c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8">
        <f>AO531+TIME(0,60*$AH$43/24,0)</f>
        <v/>
      </c>
      <c r="AP532" s="48">
        <f>AP531+TIME(0,60*$AH$43/24,0)</f>
        <v/>
      </c>
    </row>
    <row r="533" ht="15.75" customHeight="1">
      <c r="B533" s="41" t="inlineStr">
        <is>
          <t>18h - 19h</t>
        </is>
      </c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  <c r="AA533" s="200">
        <f>IF(AC533=0,"",(C533*(C$8+D$8)/2+E533*(E$8+F$8)/2+G533*(G$8+H$8)/2+I533*(I$8+J$8)/2+K533*(K$8+L$8)/2+M533*(M$8+N$8)/2+O533*(O$8+P$8)/2+Q533*(Q$8+R$8)/2+S533*(S$8+T$8)/2+U533*(U$8+V$8)/2+W533*(W$8+X$8)/2+Y533*(Y$8+Z$8)/2)/AC533)</f>
        <v/>
      </c>
      <c r="AB533" s="201">
        <f>IF(AD533=0,"",(D533*(D$8+C$8)/2+F533*(F$8+E$8)/2+H533*(H$8+G$8)/2+J533*(J$8+I$8)/2+L533*(L$8+K$8)/2+N533*(N$8+M$8)/2+P533*(P$8+O$8)/2+R533*(R$8+Q$8)/2+T533*(T$8+S$8)/2+V533*(V$8+U$8)/2+X533*(X$8+W$8)/2+Z533*(Z$8+Y$8)/2)/AD533)</f>
        <v/>
      </c>
      <c r="AC533" s="202">
        <f>SUM(C533,E533,G533,I533,K533,M533,O533,Q533,S533,U533,W533,Y533)</f>
        <v/>
      </c>
      <c r="AD533" s="203">
        <f>SUM(D533,F533,H533,J533,L533,N533,P533,R533,T533,V533,X533,Z533)</f>
        <v/>
      </c>
      <c r="AE533" s="47">
        <f>AC533+AD533</f>
        <v/>
      </c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8">
        <f>AO532+TIME(0,60*$AH$43/24,0)</f>
        <v/>
      </c>
      <c r="AP533" s="48">
        <f>AP532+TIME(0,60*$AH$43/24,0)</f>
        <v/>
      </c>
    </row>
    <row r="534" ht="15.75" customHeight="1">
      <c r="B534" s="41" t="inlineStr">
        <is>
          <t>19h - 20h</t>
        </is>
      </c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  <c r="AA534" s="200">
        <f>IF(AC534=0,"",(C534*(C$8+D$8)/2+E534*(E$8+F$8)/2+G534*(G$8+H$8)/2+I534*(I$8+J$8)/2+K534*(K$8+L$8)/2+M534*(M$8+N$8)/2+O534*(O$8+P$8)/2+Q534*(Q$8+R$8)/2+S534*(S$8+T$8)/2+U534*(U$8+V$8)/2+W534*(W$8+X$8)/2+Y534*(Y$8+Z$8)/2)/AC534)</f>
        <v/>
      </c>
      <c r="AB534" s="201">
        <f>IF(AD534=0,"",(D534*(D$8+C$8)/2+F534*(F$8+E$8)/2+H534*(H$8+G$8)/2+J534*(J$8+I$8)/2+L534*(L$8+K$8)/2+N534*(N$8+M$8)/2+P534*(P$8+O$8)/2+R534*(R$8+Q$8)/2+T534*(T$8+S$8)/2+V534*(V$8+U$8)/2+X534*(X$8+W$8)/2+Z534*(Z$8+Y$8)/2)/AD534)</f>
        <v/>
      </c>
      <c r="AC534" s="202">
        <f>SUM(C534,E534,G534,I534,K534,M534,O534,Q534,S534,U534,W534,Y534)</f>
        <v/>
      </c>
      <c r="AD534" s="203">
        <f>SUM(D534,F534,H534,J534,L534,N534,P534,R534,T534,V534,X534,Z534)</f>
        <v/>
      </c>
      <c r="AE534" s="47">
        <f>AC534+AD534</f>
        <v/>
      </c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8">
        <f>AO533+TIME(0,60*$AH$43/24,0)</f>
        <v/>
      </c>
      <c r="AP534" s="48">
        <f>AP533+TIME(0,60*$AH$43/24,0)</f>
        <v/>
      </c>
    </row>
    <row r="535" ht="15.75" customHeight="1">
      <c r="B535" s="41" t="inlineStr">
        <is>
          <t>20h - 21h</t>
        </is>
      </c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  <c r="AA535" s="200">
        <f>IF(AC535=0,"",(C535*(C$8+D$8)/2+E535*(E$8+F$8)/2+G535*(G$8+H$8)/2+I535*(I$8+J$8)/2+K535*(K$8+L$8)/2+M535*(M$8+N$8)/2+O535*(O$8+P$8)/2+Q535*(Q$8+R$8)/2+S535*(S$8+T$8)/2+U535*(U$8+V$8)/2+W535*(W$8+X$8)/2+Y535*(Y$8+Z$8)/2)/AC535)</f>
        <v/>
      </c>
      <c r="AB535" s="201">
        <f>IF(AD535=0,"",(D535*(D$8+C$8)/2+F535*(F$8+E$8)/2+H535*(H$8+G$8)/2+J535*(J$8+I$8)/2+L535*(L$8+K$8)/2+N535*(N$8+M$8)/2+P535*(P$8+O$8)/2+R535*(R$8+Q$8)/2+T535*(T$8+S$8)/2+V535*(V$8+U$8)/2+X535*(X$8+W$8)/2+Z535*(Z$8+Y$8)/2)/AD535)</f>
        <v/>
      </c>
      <c r="AC535" s="202">
        <f>SUM(C535,E535,G535,I535,K535,M535,O535,Q535,S535,U535,W535,Y535)</f>
        <v/>
      </c>
      <c r="AD535" s="203">
        <f>SUM(D535,F535,H535,J535,L535,N535,P535,R535,T535,V535,X535,Z535)</f>
        <v/>
      </c>
      <c r="AE535" s="47">
        <f>AC535+AD535</f>
        <v/>
      </c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8">
        <f>AO534+TIME(0,60*$AH$43/24,0)</f>
        <v/>
      </c>
      <c r="AP535" s="48">
        <f>AP534+TIME(0,60*$AH$43/24,0)</f>
        <v/>
      </c>
    </row>
    <row r="536" ht="15.75" customHeight="1">
      <c r="B536" s="41" t="inlineStr">
        <is>
          <t>21h - 22h</t>
        </is>
      </c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  <c r="AA536" s="200">
        <f>IF(AC536=0,"",(C536*(C$8+D$8)/2+E536*(E$8+F$8)/2+G536*(G$8+H$8)/2+I536*(I$8+J$8)/2+K536*(K$8+L$8)/2+M536*(M$8+N$8)/2+O536*(O$8+P$8)/2+Q536*(Q$8+R$8)/2+S536*(S$8+T$8)/2+U536*(U$8+V$8)/2+W536*(W$8+X$8)/2+Y536*(Y$8+Z$8)/2)/AC536)</f>
        <v/>
      </c>
      <c r="AB536" s="201">
        <f>IF(AD536=0,"",(D536*(D$8+C$8)/2+F536*(F$8+E$8)/2+H536*(H$8+G$8)/2+J536*(J$8+I$8)/2+L536*(L$8+K$8)/2+N536*(N$8+M$8)/2+P536*(P$8+O$8)/2+R536*(R$8+Q$8)/2+T536*(T$8+S$8)/2+V536*(V$8+U$8)/2+X536*(X$8+W$8)/2+Z536*(Z$8+Y$8)/2)/AD536)</f>
        <v/>
      </c>
      <c r="AC536" s="202">
        <f>SUM(C536,E536,G536,I536,K536,M536,O536,Q536,S536,U536,W536,Y536)</f>
        <v/>
      </c>
      <c r="AD536" s="203">
        <f>SUM(D536,F536,H536,J536,L536,N536,P536,R536,T536,V536,X536,Z536)</f>
        <v/>
      </c>
      <c r="AE536" s="47">
        <f>AC536+AD536</f>
        <v/>
      </c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8">
        <f>AO535+TIME(0,60*$AH$43/24,0)</f>
        <v/>
      </c>
      <c r="AP536" s="48">
        <f>AP535+TIME(0,60*$AH$43/24,0)</f>
        <v/>
      </c>
    </row>
    <row r="537" ht="15.75" customHeight="1">
      <c r="B537" s="41" t="inlineStr">
        <is>
          <t>22h - 23h</t>
        </is>
      </c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  <c r="AA537" s="200">
        <f>IF(AC537=0,"",(C537*(C$8+D$8)/2+E537*(E$8+F$8)/2+G537*(G$8+H$8)/2+I537*(I$8+J$8)/2+K537*(K$8+L$8)/2+M537*(M$8+N$8)/2+O537*(O$8+P$8)/2+Q537*(Q$8+R$8)/2+S537*(S$8+T$8)/2+U537*(U$8+V$8)/2+W537*(W$8+X$8)/2+Y537*(Y$8+Z$8)/2)/AC537)</f>
        <v/>
      </c>
      <c r="AB537" s="201">
        <f>IF(AD537=0,"",(D537*(D$8+C$8)/2+F537*(F$8+E$8)/2+H537*(H$8+G$8)/2+J537*(J$8+I$8)/2+L537*(L$8+K$8)/2+N537*(N$8+M$8)/2+P537*(P$8+O$8)/2+R537*(R$8+Q$8)/2+T537*(T$8+S$8)/2+V537*(V$8+U$8)/2+X537*(X$8+W$8)/2+Z537*(Z$8+Y$8)/2)/AD537)</f>
        <v/>
      </c>
      <c r="AC537" s="202">
        <f>SUM(C537,E537,G537,I537,K537,M537,O537,Q537,S537,U537,W537,Y537)</f>
        <v/>
      </c>
      <c r="AD537" s="203">
        <f>SUM(D537,F537,H537,J537,L537,N537,P537,R537,T537,V537,X537,Z537)</f>
        <v/>
      </c>
      <c r="AE537" s="47">
        <f>AC537+AD537</f>
        <v/>
      </c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8">
        <f>AO536+TIME(0,60*$AH$43/24,0)</f>
        <v/>
      </c>
      <c r="AP537" s="48">
        <f>AP536+TIME(0,60*$AH$43/24,0)</f>
        <v/>
      </c>
    </row>
    <row r="538" ht="15.75" customHeight="1">
      <c r="B538" s="41" t="inlineStr">
        <is>
          <t>23h - 0h</t>
        </is>
      </c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  <c r="AA538" s="200">
        <f>IF(AC538=0,"",(C538*(C$8+D$8)/2+E538*(E$8+F$8)/2+G538*(G$8+H$8)/2+I538*(I$8+J$8)/2+K538*(K$8+L$8)/2+M538*(M$8+N$8)/2+O538*(O$8+P$8)/2+Q538*(Q$8+R$8)/2+S538*(S$8+T$8)/2+U538*(U$8+V$8)/2+W538*(W$8+X$8)/2+Y538*(Y$8+Z$8)/2)/AC538)</f>
        <v/>
      </c>
      <c r="AB538" s="201">
        <f>IF(AD538=0,"",(D538*(D$8+C$8)/2+F538*(F$8+E$8)/2+H538*(H$8+G$8)/2+J538*(J$8+I$8)/2+L538*(L$8+K$8)/2+N538*(N$8+M$8)/2+P538*(P$8+O$8)/2+R538*(R$8+Q$8)/2+T538*(T$8+S$8)/2+V538*(V$8+U$8)/2+X538*(X$8+W$8)/2+Z538*(Z$8+Y$8)/2)/AD538)</f>
        <v/>
      </c>
      <c r="AC538" s="202">
        <f>SUM(C538,E538,G538,I538,K538,M538,O538,Q538,S538,U538,W538,Y538)</f>
        <v/>
      </c>
      <c r="AD538" s="203">
        <f>SUM(D538,F538,H538,J538,L538,N538,P538,R538,T538,V538,X538,Z538)</f>
        <v/>
      </c>
      <c r="AE538" s="47">
        <f>AC538+AD538</f>
        <v/>
      </c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8">
        <f>AO537+TIME(0,60*$AH$43/24,0)</f>
        <v/>
      </c>
      <c r="AP538" s="48">
        <f>AP537+TIME(0,60*$AH$43/24,0)</f>
        <v/>
      </c>
    </row>
    <row r="539" ht="15.75" customHeight="1">
      <c r="B539" s="49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  <c r="AA539" s="200" t="n"/>
      <c r="AB539" s="204" t="n"/>
      <c r="AC539" s="200" t="n"/>
      <c r="AD539" s="205" t="n"/>
      <c r="AE539" s="52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8">
        <f>AO538+TIME(0,60*$AH$43/24,0)</f>
        <v/>
      </c>
      <c r="AP539" s="48">
        <f>AP538+TIME(0,60*$AH$43/24,0)</f>
        <v/>
      </c>
    </row>
    <row r="540" ht="15.75" customHeight="1">
      <c r="B540" s="53" t="inlineStr">
        <is>
          <t>TOTAL</t>
        </is>
      </c>
      <c r="C540" s="206">
        <f>SUM(C515:C538)</f>
        <v/>
      </c>
      <c r="D540" s="207">
        <f>SUM(D515:D538)</f>
        <v/>
      </c>
      <c r="E540" s="206">
        <f>SUM(E515:E538)</f>
        <v/>
      </c>
      <c r="F540" s="207">
        <f>SUM(F515:F538)</f>
        <v/>
      </c>
      <c r="G540" s="206">
        <f>SUM(G515:G538)</f>
        <v/>
      </c>
      <c r="H540" s="207">
        <f>SUM(H515:H538)</f>
        <v/>
      </c>
      <c r="I540" s="206">
        <f>SUM(I515:I538)</f>
        <v/>
      </c>
      <c r="J540" s="207">
        <f>SUM(J515:J538)</f>
        <v/>
      </c>
      <c r="K540" s="206">
        <f>SUM(K515:K538)</f>
        <v/>
      </c>
      <c r="L540" s="207">
        <f>SUM(L515:L538)</f>
        <v/>
      </c>
      <c r="M540" s="206">
        <f>SUM(M515:M538)</f>
        <v/>
      </c>
      <c r="N540" s="207">
        <f>SUM(N515:N538)</f>
        <v/>
      </c>
      <c r="O540" s="206">
        <f>SUM(O515:O538)</f>
        <v/>
      </c>
      <c r="P540" s="207">
        <f>SUM(P515:P538)</f>
        <v/>
      </c>
      <c r="Q540" s="206">
        <f>SUM(Q515:Q538)</f>
        <v/>
      </c>
      <c r="R540" s="207">
        <f>SUM(R515:R538)</f>
        <v/>
      </c>
      <c r="S540" s="206">
        <f>SUM(S515:S538)</f>
        <v/>
      </c>
      <c r="T540" s="207">
        <f>SUM(T515:T538)</f>
        <v/>
      </c>
      <c r="U540" s="206">
        <f>SUM(U515:U538)</f>
        <v/>
      </c>
      <c r="V540" s="207">
        <f>SUM(V515:V538)</f>
        <v/>
      </c>
      <c r="W540" s="206">
        <f>SUM(W515:W538)</f>
        <v/>
      </c>
      <c r="X540" s="207">
        <f>SUM(X515:X538)</f>
        <v/>
      </c>
      <c r="Y540" s="206">
        <f>SUM(Y515:Y538)</f>
        <v/>
      </c>
      <c r="Z540" s="207">
        <f>SUM(Z515:Z538)</f>
        <v/>
      </c>
      <c r="AA540" s="200">
        <f>IF(AC540=0,"",(C540*(C$8+D$8)/2+E540*(E$8+F$8)/2+G540*(G$8+H$8)/2+I540*(I$8+J$8)/2+K540*(K$8+L$8)/2+M540*(M$8+N$8)/2+O540*(O$8+P$8)/2+Q540*(Q$8+R$8)/2+S540*(S$8+T$8)/2+U540*(U$8+V$8)/2+W540*(W$8+X$8)/2+Y540*(Y$8+Z$8)/2)/AC540)</f>
        <v/>
      </c>
      <c r="AB540" s="201">
        <f>IF(AD540=0,"",(D540*(D$8+C$8)/2+F540*(F$8+E$8)/2+H540*(H$8+G$8)/2+J540*(J$8+I$8)/2+L540*(L$8+K$8)/2+N540*(N$8+M$8)/2+P540*(P$8+O$8)/2+R540*(R$8+Q$8)/2+T540*(T$8+S$8)/2+V540*(V$8+U$8)/2+X540*(X$8+W$8)/2+Z540*(Z$8+Y$8)/2)/AD540)</f>
        <v/>
      </c>
      <c r="AC540" s="202">
        <f>SUM(AC515:AC538)</f>
        <v/>
      </c>
      <c r="AD540" s="208">
        <f>SUM(AD515:AD538)</f>
        <v/>
      </c>
      <c r="AE540" s="57">
        <f>SUM(AE515:AE538)</f>
        <v/>
      </c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</row>
    <row r="541" ht="15.75" customHeight="1">
      <c r="B541" s="53" t="inlineStr">
        <is>
          <t>%</t>
        </is>
      </c>
      <c r="C541" s="209">
        <f>100*C540/$AE540</f>
        <v/>
      </c>
      <c r="D541" s="210">
        <f>100*D540/$AE540</f>
        <v/>
      </c>
      <c r="E541" s="209">
        <f>100*E540/$AE540</f>
        <v/>
      </c>
      <c r="F541" s="210">
        <f>100*F540/$AE540</f>
        <v/>
      </c>
      <c r="G541" s="209">
        <f>100*G540/$AE540</f>
        <v/>
      </c>
      <c r="H541" s="210">
        <f>100*H540/$AE540</f>
        <v/>
      </c>
      <c r="I541" s="209">
        <f>100*I540/$AE540</f>
        <v/>
      </c>
      <c r="J541" s="210">
        <f>100*J540/$AE540</f>
        <v/>
      </c>
      <c r="K541" s="209">
        <f>100*K540/$AE540</f>
        <v/>
      </c>
      <c r="L541" s="210">
        <f>100*L540/$AE540</f>
        <v/>
      </c>
      <c r="M541" s="209">
        <f>100*M540/$AE540</f>
        <v/>
      </c>
      <c r="N541" s="210">
        <f>100*N540/$AE540</f>
        <v/>
      </c>
      <c r="O541" s="209">
        <f>100*O540/$AE540</f>
        <v/>
      </c>
      <c r="P541" s="210">
        <f>100*P540/$AE540</f>
        <v/>
      </c>
      <c r="Q541" s="209">
        <f>100*Q540/$AE540</f>
        <v/>
      </c>
      <c r="R541" s="210">
        <f>100*R540/$AE540</f>
        <v/>
      </c>
      <c r="S541" s="209">
        <f>100*S540/$AE540</f>
        <v/>
      </c>
      <c r="T541" s="210">
        <f>100*T540/$AE540</f>
        <v/>
      </c>
      <c r="U541" s="209">
        <f>100*U540/$AE540</f>
        <v/>
      </c>
      <c r="V541" s="210">
        <f>100*V540/$AE540</f>
        <v/>
      </c>
      <c r="W541" s="209">
        <f>100*W540/$AE540</f>
        <v/>
      </c>
      <c r="X541" s="210">
        <f>100*X540/$AE540</f>
        <v/>
      </c>
      <c r="Y541" s="209">
        <f>100*Y540/$AE540</f>
        <v/>
      </c>
      <c r="Z541" s="210">
        <f>100*Z540/$AE540</f>
        <v/>
      </c>
      <c r="AA541" s="43" t="n"/>
      <c r="AB541" s="60" t="n"/>
      <c r="AC541" s="211">
        <f>AC540/AE540</f>
        <v/>
      </c>
      <c r="AD541" s="212">
        <f>AD540/AE540</f>
        <v/>
      </c>
      <c r="AE541" s="63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</row>
    <row r="542" hidden="1" ht="15.75" customFormat="1" customHeight="1" s="30">
      <c r="B542" s="64" t="inlineStr">
        <is>
          <t>% cumul VL</t>
        </is>
      </c>
      <c r="C542" s="3">
        <f>100*C540/$AC540</f>
        <v/>
      </c>
      <c r="D542" s="3" t="n"/>
      <c r="E542" s="3">
        <f>100*E540/$AC540+C542</f>
        <v/>
      </c>
      <c r="F542" s="3" t="n"/>
      <c r="G542" s="3">
        <f>100*G540/$AC540+E542</f>
        <v/>
      </c>
      <c r="H542" s="3" t="n"/>
      <c r="I542" s="3">
        <f>100*I540/$AC540+G542</f>
        <v/>
      </c>
      <c r="J542" s="3" t="n"/>
      <c r="K542" s="3">
        <f>100*K540/$AC540+I542</f>
        <v/>
      </c>
      <c r="L542" s="3" t="n"/>
      <c r="M542" s="3">
        <f>100*M540/$AC540+K542</f>
        <v/>
      </c>
      <c r="N542" s="3" t="n"/>
      <c r="O542" s="3">
        <f>100*O540/$AC540+M542</f>
        <v/>
      </c>
      <c r="P542" s="3" t="n"/>
      <c r="Q542" s="3">
        <f>100*Q540/$AC540+O542</f>
        <v/>
      </c>
      <c r="R542" s="3" t="n"/>
      <c r="S542" s="3">
        <f>100*S540/$AC540+Q542</f>
        <v/>
      </c>
      <c r="T542" s="3" t="n"/>
      <c r="U542" s="3">
        <f>100*U540/$AC540+S542</f>
        <v/>
      </c>
      <c r="V542" s="3" t="n"/>
      <c r="W542" s="3">
        <f>100*W540/$AC540+U542</f>
        <v/>
      </c>
      <c r="X542" s="3" t="n"/>
      <c r="Y542" s="3">
        <f>100*Y540/$AC540+W542</f>
        <v/>
      </c>
      <c r="Z542" s="3" t="n"/>
      <c r="AB542" s="65" t="n"/>
      <c r="AC542" s="65" t="n"/>
      <c r="AD542" s="65" t="n"/>
      <c r="AE542" s="65" t="n"/>
      <c r="AO542" s="3" t="n"/>
      <c r="AP542" s="66" t="n"/>
      <c r="AQ542" s="3" t="n"/>
      <c r="AS542" s="3" t="n"/>
    </row>
    <row r="543" hidden="1" ht="15.75" customFormat="1" customHeight="1" s="30">
      <c r="A543" s="30" t="inlineStr">
        <is>
          <t>% cumul PL</t>
        </is>
      </c>
      <c r="B543" s="31" t="n"/>
      <c r="D543" s="3">
        <f>100*D540/$AD540</f>
        <v/>
      </c>
      <c r="E543" s="3" t="n"/>
      <c r="F543" s="3">
        <f>100*F540/$AD540+D543</f>
        <v/>
      </c>
      <c r="G543" s="3" t="n"/>
      <c r="H543" s="3">
        <f>100*H540/$AD540+F543</f>
        <v/>
      </c>
      <c r="I543" s="3" t="n"/>
      <c r="J543" s="3">
        <f>100*J540/$AD540+H543</f>
        <v/>
      </c>
      <c r="K543" s="3" t="n"/>
      <c r="L543" s="3">
        <f>100*L540/$AD540+J543</f>
        <v/>
      </c>
      <c r="M543" s="3" t="n"/>
      <c r="N543" s="3">
        <f>100*N540/$AD540+L543</f>
        <v/>
      </c>
      <c r="O543" s="3" t="n"/>
      <c r="P543" s="3">
        <f>100*P540/$AD540+N543</f>
        <v/>
      </c>
      <c r="Q543" s="3" t="n"/>
      <c r="R543" s="3">
        <f>100*R540/$AD540+P543</f>
        <v/>
      </c>
      <c r="S543" s="3" t="n"/>
      <c r="T543" s="3">
        <f>100*T540/$AD540+R543</f>
        <v/>
      </c>
      <c r="U543" s="3" t="n"/>
      <c r="V543" s="3">
        <f>100*V540/$AD540+T543</f>
        <v/>
      </c>
      <c r="W543" s="3" t="n"/>
      <c r="X543" s="3">
        <f>100*X540/$AD540+V543</f>
        <v/>
      </c>
      <c r="Y543" s="3" t="n"/>
      <c r="Z543" s="3">
        <f>100*Z540/$AD540+X543</f>
        <v/>
      </c>
      <c r="AO543" s="3" t="n"/>
    </row>
    <row r="544" hidden="1" ht="15.75" customFormat="1" customHeight="1" s="30">
      <c r="B544" s="31" t="inlineStr">
        <is>
          <t>% cumul TV</t>
        </is>
      </c>
      <c r="C544" s="3">
        <f>(C542*$AC540+D543*$AD540)/$AE540</f>
        <v/>
      </c>
      <c r="D544" s="3" t="n"/>
      <c r="E544" s="3">
        <f>(E542*$AC540+F543*$AD540)/$AE540</f>
        <v/>
      </c>
      <c r="F544" s="3" t="n"/>
      <c r="G544" s="3">
        <f>(G542*$AC540+H543*$AD540)/$AE540</f>
        <v/>
      </c>
      <c r="H544" s="3" t="n"/>
      <c r="I544" s="3">
        <f>(I542*$AC540+J543*$AD540)/$AE540</f>
        <v/>
      </c>
      <c r="J544" s="3" t="n"/>
      <c r="K544" s="3">
        <f>(K542*$AC540+L543*$AD540)/$AE540</f>
        <v/>
      </c>
      <c r="L544" s="3" t="n"/>
      <c r="M544" s="3">
        <f>(M542*$AC540+N543*$AD540)/$AE540</f>
        <v/>
      </c>
      <c r="N544" s="3" t="n"/>
      <c r="O544" s="3">
        <f>(O542*$AC540+P543*$AD540)/$AE540</f>
        <v/>
      </c>
      <c r="P544" s="3" t="n"/>
      <c r="Q544" s="3">
        <f>(Q542*$AC540+R543*$AD540)/$AE540</f>
        <v/>
      </c>
      <c r="R544" s="3" t="n"/>
      <c r="S544" s="3">
        <f>(S542*$AC540+T543*$AD540)/$AE540</f>
        <v/>
      </c>
      <c r="T544" s="3" t="n"/>
      <c r="U544" s="3">
        <f>(U542*$AC540+V543*$AD540)/$AE540</f>
        <v/>
      </c>
      <c r="V544" s="3" t="n"/>
      <c r="W544" s="3">
        <f>(W542*$AC540+X543*$AD540)/$AE540</f>
        <v/>
      </c>
      <c r="X544" s="3" t="n"/>
      <c r="Y544" s="3">
        <f>(Y542*$AC540+Z543*$AD540)/$AE540</f>
        <v/>
      </c>
      <c r="Z544" s="3" t="n"/>
      <c r="AO544" s="3" t="n"/>
    </row>
    <row r="545" ht="15.75" customHeight="1">
      <c r="B545" s="68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</row>
    <row r="546" ht="15.75" customHeight="1">
      <c r="B546" s="69" t="inlineStr">
        <is>
          <t>CLASSIFICATION DES VITESSES PRATIQUEES</t>
        </is>
      </c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1" t="n"/>
      <c r="AA546" s="452" t="inlineStr">
        <is>
          <t>RECAPITULATIF</t>
        </is>
      </c>
      <c r="AB546" s="446" t="n"/>
      <c r="AC546" s="446" t="n"/>
      <c r="AD546" s="446" t="n"/>
      <c r="AE546" s="446" t="n"/>
      <c r="AF546" s="446" t="n"/>
      <c r="AG546" s="446" t="n"/>
      <c r="AH546" s="446" t="n"/>
      <c r="AI546" s="446" t="n"/>
      <c r="AJ546" s="446" t="n"/>
      <c r="AK546" s="446" t="n"/>
      <c r="AL546" s="446" t="n"/>
      <c r="AM546" s="449" t="n"/>
      <c r="AN546" s="72" t="n"/>
    </row>
    <row r="547" ht="15.75" customHeight="1">
      <c r="B547" s="73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74" t="inlineStr">
        <is>
          <t>Vitesse limite =</t>
        </is>
      </c>
      <c r="AD547" s="74" t="inlineStr">
        <is>
          <t>Vitesse limite =</t>
        </is>
      </c>
      <c r="AE547" s="501" t="inlineStr">
        <is>
          <t>km/h</t>
        </is>
      </c>
      <c r="AF547" s="40" t="inlineStr">
        <is>
          <t>{{VMAX}}</t>
        </is>
      </c>
      <c r="AG547" s="74" t="inlineStr">
        <is>
          <t>Page =</t>
        </is>
      </c>
      <c r="AH547" s="74" t="n">
        <v>24</v>
      </c>
      <c r="AI547" s="501" t="inlineStr">
        <is>
          <t>h</t>
        </is>
      </c>
      <c r="AL547" s="40" t="n"/>
      <c r="AM547" s="40" t="n"/>
      <c r="AN547" s="40" t="n"/>
    </row>
    <row r="548" ht="15.75" customHeight="1">
      <c r="B548" s="73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51" t="inlineStr">
        <is>
          <t>Véhicules</t>
        </is>
      </c>
      <c r="AB548" s="427" t="n"/>
      <c r="AC548" s="428" t="n"/>
      <c r="AD548" s="448" t="inlineStr">
        <is>
          <t>Débits</t>
        </is>
      </c>
      <c r="AE548" s="449" t="n"/>
      <c r="AF548" s="448" t="inlineStr">
        <is>
          <t>Vitesses</t>
        </is>
      </c>
      <c r="AG548" s="446" t="n"/>
      <c r="AH548" s="446" t="n"/>
      <c r="AI548" s="446" t="n"/>
      <c r="AJ548" s="449" t="n"/>
      <c r="AK548" s="448" t="inlineStr">
        <is>
          <t>Périodes</t>
        </is>
      </c>
      <c r="AL548" s="446" t="n"/>
      <c r="AM548" s="449" t="n"/>
      <c r="AN548" s="533" t="n"/>
    </row>
    <row r="549" ht="15.75" customHeight="1">
      <c r="B549" s="77" t="n"/>
      <c r="C549" s="78" t="n"/>
      <c r="D549" s="78" t="n"/>
      <c r="E549" s="78" t="n"/>
      <c r="F549" s="78" t="n"/>
      <c r="G549" s="78" t="n"/>
      <c r="H549" s="78" t="n"/>
      <c r="I549" s="78" t="n"/>
      <c r="J549" s="78" t="n"/>
      <c r="K549" s="78" t="n"/>
      <c r="L549" s="78" t="n"/>
      <c r="M549" s="78" t="n"/>
      <c r="N549" s="78" t="n"/>
      <c r="O549" s="78" t="n"/>
      <c r="P549" s="78" t="n"/>
      <c r="Q549" s="78" t="n"/>
      <c r="R549" s="78" t="n"/>
      <c r="S549" s="78" t="n"/>
      <c r="T549" s="78" t="n"/>
      <c r="U549" s="78" t="n"/>
      <c r="V549" s="78" t="n"/>
      <c r="W549" s="78" t="n"/>
      <c r="X549" s="78" t="n"/>
      <c r="Y549" s="78" t="n"/>
      <c r="Z549" s="78" t="n"/>
      <c r="AA549" s="434" t="n"/>
      <c r="AB549" s="435" t="n"/>
      <c r="AC549" s="436" t="n"/>
      <c r="AD549" s="79" t="inlineStr">
        <is>
          <t>Total</t>
        </is>
      </c>
      <c r="AE549" s="80" t="inlineStr">
        <is>
          <t>TMH</t>
        </is>
      </c>
      <c r="AF549" s="81" t="inlineStr">
        <is>
          <t>Vmoy</t>
        </is>
      </c>
      <c r="AG549" s="82" t="inlineStr">
        <is>
          <t>V15</t>
        </is>
      </c>
      <c r="AH549" s="83" t="inlineStr">
        <is>
          <t>V50</t>
        </is>
      </c>
      <c r="AI549" s="472" t="inlineStr">
        <is>
          <t>V85</t>
        </is>
      </c>
      <c r="AJ549" s="79" t="inlineStr">
        <is>
          <t>Infrac.</t>
        </is>
      </c>
      <c r="AK549" s="85" t="n">
        <v>1</v>
      </c>
      <c r="AL549" s="85" t="n">
        <v>2</v>
      </c>
      <c r="AM549" s="86" t="n">
        <v>3</v>
      </c>
      <c r="AN549" s="87" t="n"/>
    </row>
    <row r="550" ht="15.75" customHeight="1">
      <c r="B550" s="77" t="n"/>
      <c r="C550" s="78" t="n"/>
      <c r="D550" s="78" t="n"/>
      <c r="E550" s="78" t="n"/>
      <c r="F550" s="78" t="n"/>
      <c r="G550" s="78" t="n"/>
      <c r="H550" s="78" t="n"/>
      <c r="I550" s="78" t="n"/>
      <c r="J550" s="78" t="n"/>
      <c r="K550" s="78" t="n"/>
      <c r="L550" s="78" t="n"/>
      <c r="M550" s="78" t="n"/>
      <c r="N550" s="78" t="n"/>
      <c r="O550" s="78" t="n"/>
      <c r="P550" s="78" t="n"/>
      <c r="Q550" s="78" t="n"/>
      <c r="R550" s="78" t="n"/>
      <c r="S550" s="78" t="n"/>
      <c r="T550" s="78" t="n"/>
      <c r="U550" s="78" t="n"/>
      <c r="V550" s="78" t="n"/>
      <c r="W550" s="78" t="n"/>
      <c r="X550" s="78" t="n"/>
      <c r="Y550" s="78" t="n"/>
      <c r="Z550" s="78" t="n"/>
      <c r="AA550" s="426" t="inlineStr">
        <is>
          <t>Tout véhicule (TV)</t>
        </is>
      </c>
      <c r="AB550" s="427" t="n"/>
      <c r="AC550" s="428" t="n"/>
      <c r="AD550" s="88" t="n"/>
      <c r="AE550" s="89" t="n"/>
      <c r="AF550" s="481" t="n"/>
      <c r="AG550" s="91" t="n"/>
      <c r="AH550" s="92" t="n"/>
      <c r="AI550" s="513" t="n"/>
      <c r="AJ550" s="94" t="n"/>
      <c r="AK550" s="32" t="n"/>
      <c r="AL550" s="32" t="n"/>
      <c r="AM550" s="95" t="n"/>
    </row>
    <row r="551" ht="15.75" customFormat="1" customHeight="1" s="96">
      <c r="B551" s="97" t="n"/>
      <c r="C551" s="98" t="n"/>
      <c r="D551" s="98" t="n"/>
      <c r="E551" s="98" t="n"/>
      <c r="F551" s="98" t="n"/>
      <c r="G551" s="98" t="n"/>
      <c r="H551" s="98" t="n"/>
      <c r="I551" s="98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9" t="n"/>
      <c r="AB551" s="100" t="n"/>
      <c r="AC551" s="101" t="n"/>
      <c r="AD551" s="371" t="n"/>
      <c r="AE551" s="102" t="n"/>
      <c r="AF551" s="103" t="n"/>
      <c r="AG551" s="104" t="n"/>
      <c r="AH551" s="105" t="n"/>
      <c r="AI551" s="106" t="n"/>
      <c r="AJ551" s="376" t="n"/>
      <c r="AK551" s="385" t="n"/>
      <c r="AL551" s="386" t="n"/>
      <c r="AM551" s="387" t="n"/>
      <c r="AO551" s="107" t="n"/>
      <c r="AP551" s="108" t="n"/>
      <c r="AQ551" s="108" t="n"/>
      <c r="AR551" s="108" t="n"/>
      <c r="AS551" s="108" t="n"/>
    </row>
    <row r="552" ht="15.75" customHeight="1">
      <c r="B552" s="77" t="n"/>
      <c r="C552" s="78" t="n"/>
      <c r="D552" s="78" t="n"/>
      <c r="E552" s="78" t="n"/>
      <c r="F552" s="78" t="n"/>
      <c r="G552" s="78" t="n"/>
      <c r="H552" s="78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  <c r="R552" s="78" t="n"/>
      <c r="S552" s="78" t="n"/>
      <c r="T552" s="78" t="n"/>
      <c r="U552" s="78" t="n"/>
      <c r="V552" s="78" t="n"/>
      <c r="W552" s="78" t="n"/>
      <c r="X552" s="78" t="n"/>
      <c r="Y552" s="78" t="n"/>
      <c r="Z552" s="78" t="n"/>
      <c r="AA552" s="437" t="inlineStr">
        <is>
          <t>Véhicules légers (VL)</t>
        </is>
      </c>
      <c r="AB552" s="427" t="n"/>
      <c r="AC552" s="428" t="n"/>
      <c r="AD552" s="213" t="n"/>
      <c r="AE552" s="214" t="n"/>
      <c r="AF552" s="215" t="n"/>
      <c r="AG552" s="216" t="n"/>
      <c r="AH552" s="217" t="n"/>
      <c r="AI552" s="218" t="n"/>
      <c r="AJ552" s="219" t="n"/>
      <c r="AK552" s="220" t="n"/>
      <c r="AL552" s="220" t="n"/>
      <c r="AM552" s="221" t="n"/>
    </row>
    <row r="553" ht="15.75" customFormat="1" customHeight="1" s="96">
      <c r="B553" s="97" t="n"/>
      <c r="C553" s="98" t="n"/>
      <c r="D553" s="98" t="n"/>
      <c r="E553" s="98" t="n"/>
      <c r="F553" s="98" t="n"/>
      <c r="G553" s="98" t="n"/>
      <c r="H553" s="98" t="n"/>
      <c r="I553" s="98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222" t="n"/>
      <c r="AB553" s="223" t="n"/>
      <c r="AC553" s="224" t="n"/>
      <c r="AD553" s="381" t="n"/>
      <c r="AE553" s="225" t="n"/>
      <c r="AF553" s="420" t="n"/>
      <c r="AG553" s="104" t="n"/>
      <c r="AH553" s="105" t="n"/>
      <c r="AI553" s="106" t="n"/>
      <c r="AJ553" s="384" t="n"/>
      <c r="AK553" s="402" t="n"/>
      <c r="AL553" s="401" t="n"/>
      <c r="AM553" s="400" t="n"/>
      <c r="AO553" s="107" t="n"/>
      <c r="AP553" s="108" t="n"/>
      <c r="AQ553" s="108" t="n"/>
      <c r="AR553" s="108" t="n"/>
      <c r="AS553" s="108" t="n"/>
    </row>
    <row r="554" ht="15.75" customHeight="1">
      <c r="B554" s="77" t="n"/>
      <c r="C554" s="78" t="n"/>
      <c r="D554" s="78" t="n"/>
      <c r="E554" s="78" t="n"/>
      <c r="F554" s="78" t="n"/>
      <c r="G554" s="78" t="n"/>
      <c r="H554" s="78" t="n"/>
      <c r="I554" s="78" t="n"/>
      <c r="J554" s="78" t="n"/>
      <c r="K554" s="78" t="n"/>
      <c r="L554" s="78" t="n"/>
      <c r="M554" s="78" t="n"/>
      <c r="N554" s="78" t="n"/>
      <c r="O554" s="78" t="n"/>
      <c r="P554" s="78" t="n"/>
      <c r="Q554" s="78" t="n"/>
      <c r="R554" s="78" t="n"/>
      <c r="S554" s="78" t="n"/>
      <c r="T554" s="78" t="n"/>
      <c r="U554" s="78" t="n"/>
      <c r="V554" s="78" t="n"/>
      <c r="W554" s="78" t="n"/>
      <c r="X554" s="78" t="n"/>
      <c r="Y554" s="78" t="n"/>
      <c r="Z554" s="78" t="n"/>
      <c r="AA554" s="429" t="inlineStr">
        <is>
          <t>Poids lourds (PL)</t>
        </is>
      </c>
      <c r="AB554" s="427" t="n"/>
      <c r="AC554" s="428" t="n"/>
      <c r="AD554" s="226" t="n"/>
      <c r="AE554" s="227" t="n"/>
      <c r="AF554" s="228" t="n"/>
      <c r="AG554" s="229" t="n"/>
      <c r="AH554" s="230" t="n"/>
      <c r="AI554" s="231" t="n"/>
      <c r="AJ554" s="232" t="n"/>
      <c r="AK554" s="233" t="n"/>
      <c r="AL554" s="233" t="n"/>
      <c r="AM554" s="234" t="n"/>
    </row>
    <row r="555" ht="15.75" customFormat="1" customHeight="1" s="96">
      <c r="B555" s="97" t="n"/>
      <c r="C555" s="98" t="n"/>
      <c r="D555" s="98" t="n"/>
      <c r="E555" s="98" t="n"/>
      <c r="F555" s="98" t="n"/>
      <c r="G555" s="98" t="n"/>
      <c r="H555" s="98" t="n"/>
      <c r="I555" s="98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235" t="n"/>
      <c r="AB555" s="236" t="n"/>
      <c r="AC555" s="237" t="n"/>
      <c r="AD555" s="382">
        <f>AD541</f>
        <v/>
      </c>
      <c r="AE555" s="238" t="n"/>
      <c r="AF555" s="421" t="inlineStr">
        <is>
          <t>km/h</t>
        </is>
      </c>
      <c r="AG555" s="138">
        <f>SUMPRODUCT(MATCH(1,--($C543:$Z543&gt;15),0))</f>
        <v/>
      </c>
      <c r="AH555" s="197">
        <f>SUMPRODUCT(MATCH(1,--($C543:$Z543&gt;50),0))</f>
        <v/>
      </c>
      <c r="AI555" s="198">
        <f>SUMPRODUCT(MATCH(1,--($C543:$Z543&gt;85),0))</f>
        <v/>
      </c>
      <c r="AJ555" s="383">
        <f>AJ554/AD554</f>
        <v/>
      </c>
      <c r="AK555" s="403">
        <f>AK554/$AD554</f>
        <v/>
      </c>
      <c r="AL555" s="405">
        <f>AL554/$AD554</f>
        <v/>
      </c>
      <c r="AM555" s="404">
        <f>AM554/$AD554</f>
        <v/>
      </c>
      <c r="AO555" s="107" t="n"/>
      <c r="AP555" s="108" t="n"/>
      <c r="AQ555" s="108" t="n"/>
      <c r="AR555" s="108" t="n"/>
      <c r="AS555" s="108" t="n"/>
    </row>
    <row r="556" ht="15.75" customHeight="1">
      <c r="B556" s="77" t="n"/>
      <c r="C556" s="78" t="n"/>
      <c r="D556" s="78" t="n"/>
      <c r="E556" s="78" t="n"/>
      <c r="F556" s="78" t="n"/>
      <c r="G556" s="78" t="n"/>
      <c r="H556" s="78" t="n"/>
      <c r="I556" s="78" t="n"/>
      <c r="J556" s="78" t="n"/>
      <c r="K556" s="78" t="n"/>
      <c r="L556" s="78" t="n"/>
      <c r="M556" s="78" t="n"/>
      <c r="N556" s="78" t="n"/>
      <c r="O556" s="78" t="n"/>
      <c r="P556" s="78" t="n"/>
      <c r="Q556" s="78" t="n"/>
      <c r="R556" s="78" t="n"/>
      <c r="S556" s="78" t="n"/>
      <c r="T556" s="78" t="n"/>
      <c r="U556" s="78" t="n"/>
      <c r="V556" s="78" t="n"/>
      <c r="W556" s="78" t="n"/>
      <c r="X556" s="78" t="n"/>
      <c r="Y556" s="78" t="n"/>
      <c r="Z556" s="78" t="n"/>
      <c r="AB556" s="141" t="n"/>
      <c r="AC556" s="141" t="n"/>
      <c r="AD556" s="142" t="n"/>
      <c r="AE556" s="143" t="n"/>
      <c r="AF556" s="143" t="n"/>
      <c r="AG556" s="143" t="n"/>
      <c r="AH556" s="143" t="n"/>
      <c r="AI556" s="438" t="inlineStr">
        <is>
          <t>Période 1:</t>
        </is>
      </c>
      <c r="AK556" s="316" t="inlineStr">
        <is>
          <t>{{P1_START}}</t>
        </is>
      </c>
      <c r="AL556" s="425" t="inlineStr">
        <is>
          <t>à</t>
        </is>
      </c>
      <c r="AM556" s="316" t="inlineStr">
        <is>
          <t>{{P1_END}}</t>
        </is>
      </c>
      <c r="AN556" s="144" t="n"/>
    </row>
    <row r="557" ht="15.75" customHeight="1">
      <c r="B557" s="77" t="n"/>
      <c r="C557" s="78" t="n"/>
      <c r="D557" s="78" t="n"/>
      <c r="E557" s="78" t="n"/>
      <c r="F557" s="78" t="n"/>
      <c r="G557" s="78" t="n"/>
      <c r="H557" s="78" t="n"/>
      <c r="I557" s="78" t="n"/>
      <c r="J557" s="78" t="n"/>
      <c r="K557" s="78" t="n"/>
      <c r="L557" s="78" t="n"/>
      <c r="M557" s="78" t="n"/>
      <c r="N557" s="78" t="n"/>
      <c r="O557" s="78" t="n"/>
      <c r="P557" s="78" t="n"/>
      <c r="Q557" s="78" t="n"/>
      <c r="R557" s="78" t="n"/>
      <c r="S557" s="78" t="n"/>
      <c r="T557" s="78" t="n"/>
      <c r="U557" s="78" t="n"/>
      <c r="V557" s="78" t="n"/>
      <c r="W557" s="78" t="n"/>
      <c r="X557" s="78" t="n"/>
      <c r="Y557" s="78" t="n"/>
      <c r="Z557" s="78" t="n"/>
      <c r="AB557" s="145" t="n"/>
      <c r="AC557" s="145" t="n"/>
      <c r="AD557" s="146" t="n"/>
      <c r="AE557" s="147" t="n"/>
      <c r="AF557" s="147" t="n"/>
      <c r="AG557" s="147" t="n"/>
      <c r="AH557" s="147" t="n"/>
      <c r="AI557" s="438" t="inlineStr">
        <is>
          <t>Période 2:</t>
        </is>
      </c>
      <c r="AK557" s="316" t="inlineStr">
        <is>
          <t>{{P2_START}}</t>
        </is>
      </c>
      <c r="AL557" s="425" t="inlineStr">
        <is>
          <t>à</t>
        </is>
      </c>
      <c r="AM557" s="316" t="inlineStr">
        <is>
          <t>{{P2_END}}</t>
        </is>
      </c>
      <c r="AN557" s="144" t="n"/>
    </row>
    <row r="558" ht="15.75" customHeight="1">
      <c r="B558" s="77" t="n"/>
      <c r="C558" s="78" t="n"/>
      <c r="D558" s="78" t="n"/>
      <c r="E558" s="78" t="n"/>
      <c r="F558" s="78" t="n"/>
      <c r="G558" s="78" t="n"/>
      <c r="H558" s="78" t="n"/>
      <c r="I558" s="78" t="n"/>
      <c r="J558" s="78" t="n"/>
      <c r="K558" s="78" t="n"/>
      <c r="L558" s="78" t="n"/>
      <c r="M558" s="78" t="n"/>
      <c r="N558" s="78" t="n"/>
      <c r="O558" s="78" t="n"/>
      <c r="P558" s="78" t="n"/>
      <c r="Q558" s="78" t="n"/>
      <c r="R558" s="78" t="n"/>
      <c r="S558" s="78" t="n"/>
      <c r="T558" s="78" t="n"/>
      <c r="U558" s="78" t="n"/>
      <c r="V558" s="78" t="n"/>
      <c r="W558" s="78" t="n"/>
      <c r="X558" s="78" t="n"/>
      <c r="Y558" s="78" t="n"/>
      <c r="Z558" s="78" t="n"/>
      <c r="AB558" s="148" t="n"/>
      <c r="AC558" s="148" t="n"/>
      <c r="AD558" s="146" t="n"/>
      <c r="AE558" s="147" t="n"/>
      <c r="AF558" s="147" t="n"/>
      <c r="AG558" s="147" t="n"/>
      <c r="AH558" s="147" t="n"/>
      <c r="AI558" s="438" t="inlineStr">
        <is>
          <t>Période 3:</t>
        </is>
      </c>
      <c r="AK558" s="316" t="inlineStr">
        <is>
          <t>{{P3_START}}</t>
        </is>
      </c>
      <c r="AL558" s="425" t="inlineStr">
        <is>
          <t>à</t>
        </is>
      </c>
      <c r="AM558" s="316" t="inlineStr">
        <is>
          <t>{{P3_END}}</t>
        </is>
      </c>
      <c r="AN558" s="144" t="n"/>
    </row>
    <row r="559" ht="15.75" customHeight="1">
      <c r="B559" s="77" t="n"/>
      <c r="C559" s="78" t="n"/>
      <c r="D559" s="78" t="n"/>
      <c r="E559" s="78" t="n"/>
      <c r="F559" s="78" t="n"/>
      <c r="G559" s="78" t="n"/>
      <c r="H559" s="78" t="n"/>
      <c r="I559" s="78" t="n"/>
      <c r="J559" s="78" t="n"/>
      <c r="K559" s="78" t="n"/>
      <c r="L559" s="78" t="n"/>
      <c r="M559" s="78" t="n"/>
      <c r="N559" s="78" t="n"/>
      <c r="O559" s="78" t="n"/>
      <c r="P559" s="78" t="n"/>
      <c r="Q559" s="78" t="n"/>
      <c r="R559" s="78" t="n"/>
      <c r="S559" s="78" t="n"/>
      <c r="T559" s="78" t="n"/>
      <c r="U559" s="78" t="n"/>
      <c r="V559" s="78" t="n"/>
      <c r="W559" s="78" t="n"/>
      <c r="X559" s="78" t="n"/>
      <c r="Y559" s="78" t="n"/>
      <c r="Z559" s="78" t="n"/>
      <c r="AB559" s="149" t="n"/>
      <c r="AC559" s="74" t="n"/>
      <c r="AD559" s="150" t="n"/>
      <c r="AE559" s="150" t="n"/>
      <c r="AF559" s="149" t="n"/>
      <c r="AG559" s="150" t="n"/>
      <c r="AH559" s="150" t="n"/>
      <c r="AI559" s="151" t="n"/>
      <c r="AJ559" s="151" t="n"/>
      <c r="AK559" s="151" t="n"/>
      <c r="AL559" s="151" t="n"/>
      <c r="AM559" s="151" t="n"/>
      <c r="AN559" s="151" t="n"/>
    </row>
    <row r="560" ht="15.75" customHeight="1">
      <c r="B560" s="77" t="n"/>
      <c r="C560" s="78" t="n"/>
      <c r="D560" s="78" t="n"/>
      <c r="E560" s="78" t="n"/>
      <c r="F560" s="78" t="n"/>
      <c r="G560" s="78" t="n"/>
      <c r="H560" s="78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  <c r="R560" s="78" t="n"/>
      <c r="S560" s="78" t="n"/>
      <c r="T560" s="78" t="n"/>
      <c r="U560" s="78" t="n"/>
      <c r="V560" s="78" t="n"/>
      <c r="W560" s="78" t="n"/>
      <c r="X560" s="78" t="n"/>
      <c r="Y560" s="78" t="n"/>
      <c r="Z560" s="78" t="n"/>
      <c r="AA560" s="40" t="n"/>
      <c r="AB560" s="40" t="n"/>
      <c r="AC560" s="40" t="n"/>
      <c r="AD560" s="40" t="n"/>
      <c r="AE560" s="40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</row>
    <row r="561" ht="15.75" customHeight="1"/>
    <row r="562" ht="15.75" customHeight="1">
      <c r="B562" s="5" t="n"/>
      <c r="C562" s="6" t="n"/>
      <c r="D562" s="6" t="n"/>
      <c r="E562" s="6" t="n"/>
      <c r="F562" s="7" t="n"/>
      <c r="G562" s="445" t="inlineStr">
        <is>
          <t>MOYENNE DE LA PERIODE DE RELEVE</t>
        </is>
      </c>
      <c r="H562" s="446" t="n"/>
      <c r="I562" s="446" t="n"/>
      <c r="J562" s="446" t="n"/>
      <c r="K562" s="446" t="n"/>
      <c r="L562" s="446" t="n"/>
      <c r="M562" s="446" t="n"/>
      <c r="N562" s="446" t="n"/>
      <c r="O562" s="446" t="n"/>
      <c r="P562" s="446" t="n"/>
      <c r="Q562" s="446" t="n"/>
      <c r="R562" s="446" t="n"/>
      <c r="S562" s="446" t="n"/>
      <c r="T562" s="446" t="n"/>
      <c r="U562" s="446" t="n"/>
      <c r="V562" s="446" t="n"/>
      <c r="W562" s="446" t="n"/>
      <c r="X562" s="446" t="n"/>
      <c r="Y562" s="446" t="n"/>
      <c r="Z562" s="446" t="n"/>
      <c r="AA562" s="446" t="n"/>
      <c r="AB562" s="446" t="n"/>
      <c r="AC562" s="446" t="n"/>
      <c r="AD562" s="446" t="n"/>
      <c r="AE562" s="446" t="n"/>
      <c r="AF562" s="446" t="n"/>
      <c r="AG562" s="8" t="n"/>
      <c r="AH562" s="8" t="n"/>
      <c r="AI562" s="8" t="n"/>
      <c r="AJ562" s="8" t="n"/>
      <c r="AK562" s="8" t="n"/>
      <c r="AL562" s="8" t="n"/>
      <c r="AM562" s="9" t="n"/>
      <c r="AN562" s="10" t="n"/>
    </row>
    <row r="563" ht="15.75" customHeight="1">
      <c r="B563" s="11" t="n"/>
      <c r="C563" s="12" t="n"/>
      <c r="D563" s="12" t="n"/>
      <c r="E563" s="12" t="n"/>
      <c r="F563" s="13" t="n"/>
      <c r="G563" s="430" t="inlineStr">
        <is>
          <t>SENS2</t>
        </is>
      </c>
      <c r="H563" s="427" t="n"/>
      <c r="I563" s="427" t="n"/>
      <c r="J563" s="428" t="n"/>
      <c r="K563" s="444" t="inlineStr">
        <is>
          <t>Sens</t>
        </is>
      </c>
      <c r="L563" s="440" t="n">
        <v>2</v>
      </c>
      <c r="M563" s="447" t="inlineStr">
        <is>
          <t>Voie</t>
        </is>
      </c>
      <c r="N563" s="440" t="n">
        <v>1</v>
      </c>
      <c r="O563" s="14" t="n"/>
      <c r="P563" s="15" t="n"/>
      <c r="Q563" s="441" t="inlineStr">
        <is>
          <t>{{SECT_INFO}}</t>
        </is>
      </c>
      <c r="R563" s="427" t="n"/>
      <c r="S563" s="427" t="n"/>
      <c r="T563" s="427" t="n"/>
      <c r="U563" s="427" t="n"/>
      <c r="V563" s="427" t="n"/>
      <c r="W563" s="427" t="n"/>
      <c r="X563" s="427" t="n"/>
      <c r="Y563" s="428" t="n"/>
      <c r="Z563" s="441" t="inlineStr">
        <is>
          <t>{{SURVEY_PERIOD}}</t>
        </is>
      </c>
      <c r="AA563" s="427" t="n"/>
      <c r="AB563" s="427" t="n"/>
      <c r="AC563" s="427" t="n"/>
      <c r="AD563" s="427" t="n"/>
      <c r="AE563" s="427" t="n"/>
      <c r="AF563" s="428" t="n"/>
      <c r="AG563" s="441" t="inlineStr">
        <is>
          <t>Mode 4 / Seq = 60mn</t>
        </is>
      </c>
      <c r="AH563" s="427" t="n"/>
      <c r="AI563" s="427" t="n"/>
      <c r="AJ563" s="427" t="n"/>
      <c r="AK563" s="427" t="n"/>
      <c r="AL563" s="427" t="n"/>
      <c r="AM563" s="428" t="n"/>
      <c r="AN563" s="16" t="n"/>
    </row>
    <row r="564" ht="15.75" customHeight="1">
      <c r="B564" s="11" t="n"/>
      <c r="C564" s="12" t="n"/>
      <c r="D564" s="12" t="n"/>
      <c r="E564" s="12" t="n"/>
      <c r="F564" s="13" t="n"/>
      <c r="G564" s="431" t="n"/>
      <c r="J564" s="433" t="n"/>
      <c r="K564" s="434" t="n"/>
      <c r="L564" s="435" t="n"/>
      <c r="M564" s="435" t="n"/>
      <c r="N564" s="435" t="n"/>
      <c r="O564" s="17" t="n"/>
      <c r="P564" s="18" t="n"/>
      <c r="Q564" s="434" t="n"/>
      <c r="R564" s="435" t="n"/>
      <c r="S564" s="435" t="n"/>
      <c r="T564" s="435" t="n"/>
      <c r="U564" s="435" t="n"/>
      <c r="V564" s="435" t="n"/>
      <c r="W564" s="435" t="n"/>
      <c r="X564" s="435" t="n"/>
      <c r="Y564" s="436" t="n"/>
      <c r="Z564" s="434" t="n"/>
      <c r="AA564" s="435" t="n"/>
      <c r="AB564" s="435" t="n"/>
      <c r="AC564" s="435" t="n"/>
      <c r="AD564" s="435" t="n"/>
      <c r="AE564" s="435" t="n"/>
      <c r="AF564" s="436" t="n"/>
      <c r="AG564" s="434" t="n"/>
      <c r="AH564" s="435" t="n"/>
      <c r="AI564" s="435" t="n"/>
      <c r="AJ564" s="435" t="n"/>
      <c r="AK564" s="435" t="n"/>
      <c r="AL564" s="435" t="n"/>
      <c r="AM564" s="436" t="n"/>
      <c r="AN564" s="16" t="n"/>
    </row>
    <row r="565" ht="15.75" customHeight="1">
      <c r="B565" s="11" t="n"/>
      <c r="C565" s="12" t="n"/>
      <c r="D565" s="12" t="n"/>
      <c r="E565" s="12" t="n"/>
      <c r="F565" s="13" t="n"/>
      <c r="G565" s="431" t="n"/>
      <c r="J565" s="433" t="n"/>
      <c r="K565" s="443" t="inlineStr">
        <is>
          <t>{{LOCATION}}</t>
        </is>
      </c>
      <c r="L565" s="427" t="n"/>
      <c r="M565" s="427" t="n"/>
      <c r="N565" s="427" t="n"/>
      <c r="O565" s="427" t="n"/>
      <c r="P565" s="427" t="n"/>
      <c r="Q565" s="427" t="n"/>
      <c r="R565" s="427" t="n"/>
      <c r="S565" s="427" t="n"/>
      <c r="T565" s="427" t="n"/>
      <c r="U565" s="427" t="n"/>
      <c r="V565" s="427" t="n"/>
      <c r="W565" s="427" t="n"/>
      <c r="X565" s="427" t="n"/>
      <c r="Y565" s="427" t="n"/>
      <c r="Z565" s="427" t="n"/>
      <c r="AA565" s="427" t="n"/>
      <c r="AB565" s="427" t="n"/>
      <c r="AC565" s="427" t="n"/>
      <c r="AD565" s="427" t="n"/>
      <c r="AE565" s="427" t="n"/>
      <c r="AF565" s="427" t="n"/>
      <c r="AG565" s="427" t="n"/>
      <c r="AH565" s="427" t="n"/>
      <c r="AI565" s="427" t="n"/>
      <c r="AJ565" s="447" t="inlineStr">
        <is>
          <t>Page</t>
        </is>
      </c>
      <c r="AK565" s="442" t="inlineStr">
        <is>
          <t>-</t>
        </is>
      </c>
      <c r="AL565" s="19" t="n"/>
      <c r="AM565" s="20" t="n"/>
      <c r="AN565" s="21" t="n"/>
    </row>
    <row r="566" ht="15.75" customHeight="1">
      <c r="B566" s="22" t="n"/>
      <c r="C566" s="23" t="n"/>
      <c r="D566" s="23" t="n"/>
      <c r="E566" s="23" t="n"/>
      <c r="F566" s="24" t="n"/>
      <c r="G566" s="434" t="n"/>
      <c r="H566" s="435" t="n"/>
      <c r="I566" s="435" t="n"/>
      <c r="J566" s="436" t="n"/>
      <c r="K566" s="434" t="n"/>
      <c r="L566" s="435" t="n"/>
      <c r="M566" s="435" t="n"/>
      <c r="N566" s="435" t="n"/>
      <c r="O566" s="435" t="n"/>
      <c r="P566" s="435" t="n"/>
      <c r="Q566" s="435" t="n"/>
      <c r="R566" s="435" t="n"/>
      <c r="S566" s="435" t="n"/>
      <c r="T566" s="435" t="n"/>
      <c r="U566" s="435" t="n"/>
      <c r="V566" s="435" t="n"/>
      <c r="W566" s="435" t="n"/>
      <c r="X566" s="435" t="n"/>
      <c r="Y566" s="435" t="n"/>
      <c r="Z566" s="435" t="n"/>
      <c r="AA566" s="435" t="n"/>
      <c r="AB566" s="435" t="n"/>
      <c r="AC566" s="435" t="n"/>
      <c r="AD566" s="435" t="n"/>
      <c r="AE566" s="435" t="n"/>
      <c r="AF566" s="435" t="n"/>
      <c r="AG566" s="435" t="n"/>
      <c r="AH566" s="435" t="n"/>
      <c r="AI566" s="435" t="n"/>
      <c r="AJ566" s="435" t="n"/>
      <c r="AK566" s="435" t="n"/>
      <c r="AL566" s="25" t="n"/>
      <c r="AM566" s="26" t="n"/>
    </row>
    <row r="567" ht="15.75" customFormat="1" customHeight="1" s="27">
      <c r="B567" s="28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  <c r="AO567" s="3" t="n"/>
      <c r="AP567" s="4" t="n"/>
      <c r="AQ567" s="4" t="n"/>
      <c r="AR567" s="4" t="n"/>
      <c r="AS567" s="4" t="n"/>
    </row>
    <row r="568" hidden="1" ht="15.75" customFormat="1" customHeight="1" s="30">
      <c r="B568" s="31" t="inlineStr">
        <is>
          <t>Vitesses</t>
        </is>
      </c>
      <c r="C568" s="31" t="n">
        <v>0</v>
      </c>
      <c r="D568" s="31" t="n">
        <v>20</v>
      </c>
      <c r="E568" s="31" t="n">
        <v>20</v>
      </c>
      <c r="F568" s="31" t="n">
        <v>30</v>
      </c>
      <c r="G568" s="31" t="n">
        <v>30</v>
      </c>
      <c r="H568" s="31" t="n">
        <v>40</v>
      </c>
      <c r="I568" s="31" t="n">
        <v>40</v>
      </c>
      <c r="J568" s="31" t="n">
        <v>50</v>
      </c>
      <c r="K568" s="31" t="n">
        <v>50</v>
      </c>
      <c r="L568" s="31" t="n">
        <v>60</v>
      </c>
      <c r="M568" s="31" t="n">
        <v>60</v>
      </c>
      <c r="N568" s="31" t="n">
        <v>70</v>
      </c>
      <c r="O568" s="31" t="n">
        <v>70</v>
      </c>
      <c r="P568" s="31" t="n">
        <v>80</v>
      </c>
      <c r="Q568" s="31" t="n">
        <v>80</v>
      </c>
      <c r="R568" s="31" t="n">
        <v>90</v>
      </c>
      <c r="S568" s="31" t="n">
        <v>90</v>
      </c>
      <c r="T568" s="31" t="n">
        <v>100</v>
      </c>
      <c r="U568" s="31" t="n">
        <v>100</v>
      </c>
      <c r="V568" s="31" t="n">
        <v>110</v>
      </c>
      <c r="W568" s="31" t="n">
        <v>110</v>
      </c>
      <c r="X568" s="31" t="n">
        <v>120</v>
      </c>
      <c r="Y568" s="31" t="n">
        <v>120</v>
      </c>
      <c r="Z568" s="31" t="n">
        <v>130</v>
      </c>
      <c r="AO568" s="3" t="n"/>
    </row>
    <row r="569" ht="15.75" customHeight="1">
      <c r="B569" s="450" t="n"/>
      <c r="C569" s="32" t="n"/>
      <c r="D569" s="32" t="inlineStr">
        <is>
          <t>&lt;20</t>
        </is>
      </c>
      <c r="E569" s="32" t="n"/>
      <c r="F569" s="32" t="inlineStr">
        <is>
          <t>20 - 30</t>
        </is>
      </c>
      <c r="G569" s="32" t="n"/>
      <c r="H569" s="32" t="inlineStr">
        <is>
          <t>30 - 40</t>
        </is>
      </c>
      <c r="I569" s="32" t="n"/>
      <c r="J569" s="32" t="inlineStr">
        <is>
          <t>40 - 50</t>
        </is>
      </c>
      <c r="K569" s="32" t="n"/>
      <c r="L569" s="32" t="inlineStr">
        <is>
          <t>50 - 60</t>
        </is>
      </c>
      <c r="M569" s="32" t="n"/>
      <c r="N569" s="32" t="inlineStr">
        <is>
          <t>60 - 70</t>
        </is>
      </c>
      <c r="O569" s="32" t="n"/>
      <c r="P569" s="32" t="inlineStr">
        <is>
          <t>70 - 80</t>
        </is>
      </c>
      <c r="Q569" s="32" t="n"/>
      <c r="R569" s="32" t="inlineStr">
        <is>
          <t>80 - 90</t>
        </is>
      </c>
      <c r="S569" s="32" t="n"/>
      <c r="T569" s="32" t="inlineStr">
        <is>
          <t>90 - 100</t>
        </is>
      </c>
      <c r="U569" s="32" t="n"/>
      <c r="V569" s="32" t="inlineStr">
        <is>
          <t>100 - 110</t>
        </is>
      </c>
      <c r="W569" s="32" t="n"/>
      <c r="X569" s="32" t="inlineStr">
        <is>
          <t>110 - 120</t>
        </is>
      </c>
      <c r="Y569" s="32" t="n"/>
      <c r="Z569" s="32" t="inlineStr">
        <is>
          <t>&gt;120</t>
        </is>
      </c>
      <c r="AA569" s="33" t="n"/>
      <c r="AB569" s="34" t="inlineStr">
        <is>
          <t>Vmoy(km/h)</t>
        </is>
      </c>
      <c r="AC569" s="33" t="n"/>
      <c r="AD569" s="35" t="inlineStr">
        <is>
          <t xml:space="preserve">     Débit</t>
        </is>
      </c>
      <c r="AE569" s="34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</row>
    <row r="570" ht="15.75" customHeight="1">
      <c r="B570" s="434" t="n"/>
      <c r="C570" s="37" t="inlineStr">
        <is>
          <t>VL</t>
        </is>
      </c>
      <c r="D570" s="37" t="inlineStr">
        <is>
          <t>PL</t>
        </is>
      </c>
      <c r="E570" s="37" t="inlineStr">
        <is>
          <t>VL</t>
        </is>
      </c>
      <c r="F570" s="37" t="inlineStr">
        <is>
          <t>PL</t>
        </is>
      </c>
      <c r="G570" s="37" t="inlineStr">
        <is>
          <t>VL</t>
        </is>
      </c>
      <c r="H570" s="37" t="inlineStr">
        <is>
          <t>PL</t>
        </is>
      </c>
      <c r="I570" s="37" t="inlineStr">
        <is>
          <t>VL</t>
        </is>
      </c>
      <c r="J570" s="37" t="inlineStr">
        <is>
          <t>PL</t>
        </is>
      </c>
      <c r="K570" s="37" t="inlineStr">
        <is>
          <t>VL</t>
        </is>
      </c>
      <c r="L570" s="37" t="inlineStr">
        <is>
          <t>PL</t>
        </is>
      </c>
      <c r="M570" s="37" t="inlineStr">
        <is>
          <t>VL</t>
        </is>
      </c>
      <c r="N570" s="37" t="inlineStr">
        <is>
          <t>PL</t>
        </is>
      </c>
      <c r="O570" s="37" t="inlineStr">
        <is>
          <t>VL</t>
        </is>
      </c>
      <c r="P570" s="37" t="inlineStr">
        <is>
          <t>PL</t>
        </is>
      </c>
      <c r="Q570" s="37" t="inlineStr">
        <is>
          <t>VL</t>
        </is>
      </c>
      <c r="R570" s="37" t="inlineStr">
        <is>
          <t>PL</t>
        </is>
      </c>
      <c r="S570" s="37" t="inlineStr">
        <is>
          <t>VL</t>
        </is>
      </c>
      <c r="T570" s="37" t="inlineStr">
        <is>
          <t>PL</t>
        </is>
      </c>
      <c r="U570" s="37" t="inlineStr">
        <is>
          <t>VL</t>
        </is>
      </c>
      <c r="V570" s="37" t="inlineStr">
        <is>
          <t>PL</t>
        </is>
      </c>
      <c r="W570" s="37" t="inlineStr">
        <is>
          <t>VL</t>
        </is>
      </c>
      <c r="X570" s="37" t="inlineStr">
        <is>
          <t>PL</t>
        </is>
      </c>
      <c r="Y570" s="37" t="inlineStr">
        <is>
          <t>VL</t>
        </is>
      </c>
      <c r="Z570" s="37" t="inlineStr">
        <is>
          <t>PL</t>
        </is>
      </c>
      <c r="AA570" s="38" t="inlineStr">
        <is>
          <t>VL</t>
        </is>
      </c>
      <c r="AB570" s="39" t="inlineStr">
        <is>
          <t>PL</t>
        </is>
      </c>
      <c r="AC570" s="38" t="inlineStr">
        <is>
          <t>VL</t>
        </is>
      </c>
      <c r="AD570" s="37" t="inlineStr">
        <is>
          <t>PL</t>
        </is>
      </c>
      <c r="AE570" s="39" t="inlineStr">
        <is>
          <t>TV</t>
        </is>
      </c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</row>
    <row r="571" ht="15.75" customHeight="1">
      <c r="B571" s="41" t="inlineStr">
        <is>
          <t>0h - 1h</t>
        </is>
      </c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  <c r="AA571" s="200">
        <f>IF(AC571=0,"",(C571*(C$8+D$8)/2+E571*(E$8+F$8)/2+G571*(G$8+H$8)/2+I571*(I$8+J$8)/2+K571*(K$8+L$8)/2+M571*(M$8+N$8)/2+O571*(O$8+P$8)/2+Q571*(Q$8+R$8)/2+S571*(S$8+T$8)/2+U571*(U$8+V$8)/2+W571*(W$8+X$8)/2+Y571*(Y$8+Z$8)/2)/AC571)</f>
        <v/>
      </c>
      <c r="AB571" s="201">
        <f>IF(AD571=0,"",(D571*(D$8+C$8)/2+F571*(F$8+E$8)/2+H571*(H$8+G$8)/2+J571*(J$8+I$8)/2+L571*(L$8+K$8)/2+N571*(N$8+M$8)/2+P571*(P$8+O$8)/2+R571*(R$8+Q$8)/2+T571*(T$8+S$8)/2+V571*(V$8+U$8)/2+X571*(X$8+W$8)/2+Z571*(Z$8+Y$8)/2)/AD571)</f>
        <v/>
      </c>
      <c r="AC571" s="202">
        <f>SUM(C571,E571,G571,I571,K571,M571,O571,Q571,S571,U571,W571,Y571)</f>
        <v/>
      </c>
      <c r="AD571" s="203">
        <f>SUM(D571,F571,H571,J571,L571,N571,P571,R571,T571,V571,X571,Z571)</f>
        <v/>
      </c>
      <c r="AE571" s="47">
        <f>AC571+AD571</f>
        <v/>
      </c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8">
        <f>TIME(HOUR(AP571),MINUTE(AP571),0)</f>
        <v/>
      </c>
      <c r="AP571" s="48">
        <f>#REF!</f>
        <v/>
      </c>
    </row>
    <row r="572" ht="15.75" customHeight="1">
      <c r="B572" s="41" t="inlineStr">
        <is>
          <t>1h - 2h</t>
        </is>
      </c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  <c r="AA572" s="200">
        <f>IF(AC572=0,"",(C572*(C$8+D$8)/2+E572*(E$8+F$8)/2+G572*(G$8+H$8)/2+I572*(I$8+J$8)/2+K572*(K$8+L$8)/2+M572*(M$8+N$8)/2+O572*(O$8+P$8)/2+Q572*(Q$8+R$8)/2+S572*(S$8+T$8)/2+U572*(U$8+V$8)/2+W572*(W$8+X$8)/2+Y572*(Y$8+Z$8)/2)/AC572)</f>
        <v/>
      </c>
      <c r="AB572" s="201">
        <f>IF(AD572=0,"",(D572*(D$8+C$8)/2+F572*(F$8+E$8)/2+H572*(H$8+G$8)/2+J572*(J$8+I$8)/2+L572*(L$8+K$8)/2+N572*(N$8+M$8)/2+P572*(P$8+O$8)/2+R572*(R$8+Q$8)/2+T572*(T$8+S$8)/2+V572*(V$8+U$8)/2+X572*(X$8+W$8)/2+Z572*(Z$8+Y$8)/2)/AD572)</f>
        <v/>
      </c>
      <c r="AC572" s="202">
        <f>SUM(C572,E572,G572,I572,K572,M572,O572,Q572,S572,U572,W572,Y572)</f>
        <v/>
      </c>
      <c r="AD572" s="203">
        <f>SUM(D572,F572,H572,J572,L572,N572,P572,R572,T572,V572,X572,Z572)</f>
        <v/>
      </c>
      <c r="AE572" s="47">
        <f>AC572+AD572</f>
        <v/>
      </c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8">
        <f>AO571+TIME(0,60*$AH$43/24,0)</f>
        <v/>
      </c>
      <c r="AP572" s="48">
        <f>AP571+TIME(0,60*$AH$43/24,0)</f>
        <v/>
      </c>
    </row>
    <row r="573" ht="15.75" customHeight="1">
      <c r="B573" s="41" t="inlineStr">
        <is>
          <t>2h - 3h</t>
        </is>
      </c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  <c r="AA573" s="200">
        <f>IF(AC573=0,"",(C573*(C$8+D$8)/2+E573*(E$8+F$8)/2+G573*(G$8+H$8)/2+I573*(I$8+J$8)/2+K573*(K$8+L$8)/2+M573*(M$8+N$8)/2+O573*(O$8+P$8)/2+Q573*(Q$8+R$8)/2+S573*(S$8+T$8)/2+U573*(U$8+V$8)/2+W573*(W$8+X$8)/2+Y573*(Y$8+Z$8)/2)/AC573)</f>
        <v/>
      </c>
      <c r="AB573" s="201">
        <f>IF(AD573=0,"",(D573*(D$8+C$8)/2+F573*(F$8+E$8)/2+H573*(H$8+G$8)/2+J573*(J$8+I$8)/2+L573*(L$8+K$8)/2+N573*(N$8+M$8)/2+P573*(P$8+O$8)/2+R573*(R$8+Q$8)/2+T573*(T$8+S$8)/2+V573*(V$8+U$8)/2+X573*(X$8+W$8)/2+Z573*(Z$8+Y$8)/2)/AD573)</f>
        <v/>
      </c>
      <c r="AC573" s="202">
        <f>SUM(C573,E573,G573,I573,K573,M573,O573,Q573,S573,U573,W573,Y573)</f>
        <v/>
      </c>
      <c r="AD573" s="203">
        <f>SUM(D573,F573,H573,J573,L573,N573,P573,R573,T573,V573,X573,Z573)</f>
        <v/>
      </c>
      <c r="AE573" s="47">
        <f>AC573+AD573</f>
        <v/>
      </c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8">
        <f>AO572+TIME(0,60*$AH$43/24,0)</f>
        <v/>
      </c>
      <c r="AP573" s="48">
        <f>AP572+TIME(0,60*$AH$43/24,0)</f>
        <v/>
      </c>
    </row>
    <row r="574" ht="15.75" customHeight="1">
      <c r="B574" s="41" t="inlineStr">
        <is>
          <t>3h - 4h</t>
        </is>
      </c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  <c r="AA574" s="200">
        <f>IF(AC574=0,"",(C574*(C$8+D$8)/2+E574*(E$8+F$8)/2+G574*(G$8+H$8)/2+I574*(I$8+J$8)/2+K574*(K$8+L$8)/2+M574*(M$8+N$8)/2+O574*(O$8+P$8)/2+Q574*(Q$8+R$8)/2+S574*(S$8+T$8)/2+U574*(U$8+V$8)/2+W574*(W$8+X$8)/2+Y574*(Y$8+Z$8)/2)/AC574)</f>
        <v/>
      </c>
      <c r="AB574" s="201">
        <f>IF(AD574=0,"",(D574*(D$8+C$8)/2+F574*(F$8+E$8)/2+H574*(H$8+G$8)/2+J574*(J$8+I$8)/2+L574*(L$8+K$8)/2+N574*(N$8+M$8)/2+P574*(P$8+O$8)/2+R574*(R$8+Q$8)/2+T574*(T$8+S$8)/2+V574*(V$8+U$8)/2+X574*(X$8+W$8)/2+Z574*(Z$8+Y$8)/2)/AD574)</f>
        <v/>
      </c>
      <c r="AC574" s="202">
        <f>SUM(C574,E574,G574,I574,K574,M574,O574,Q574,S574,U574,W574,Y574)</f>
        <v/>
      </c>
      <c r="AD574" s="203">
        <f>SUM(D574,F574,H574,J574,L574,N574,P574,R574,T574,V574,X574,Z574)</f>
        <v/>
      </c>
      <c r="AE574" s="47">
        <f>AC574+AD574</f>
        <v/>
      </c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8">
        <f>AO573+TIME(0,60*$AH$43/24,0)</f>
        <v/>
      </c>
      <c r="AP574" s="48">
        <f>AP573+TIME(0,60*$AH$43/24,0)</f>
        <v/>
      </c>
    </row>
    <row r="575" ht="15.75" customHeight="1">
      <c r="B575" s="41" t="inlineStr">
        <is>
          <t>4h - 5h</t>
        </is>
      </c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  <c r="AA575" s="200">
        <f>IF(AC575=0,"",(C575*(C$8+D$8)/2+E575*(E$8+F$8)/2+G575*(G$8+H$8)/2+I575*(I$8+J$8)/2+K575*(K$8+L$8)/2+M575*(M$8+N$8)/2+O575*(O$8+P$8)/2+Q575*(Q$8+R$8)/2+S575*(S$8+T$8)/2+U575*(U$8+V$8)/2+W575*(W$8+X$8)/2+Y575*(Y$8+Z$8)/2)/AC575)</f>
        <v/>
      </c>
      <c r="AB575" s="201">
        <f>IF(AD575=0,"",(D575*(D$8+C$8)/2+F575*(F$8+E$8)/2+H575*(H$8+G$8)/2+J575*(J$8+I$8)/2+L575*(L$8+K$8)/2+N575*(N$8+M$8)/2+P575*(P$8+O$8)/2+R575*(R$8+Q$8)/2+T575*(T$8+S$8)/2+V575*(V$8+U$8)/2+X575*(X$8+W$8)/2+Z575*(Z$8+Y$8)/2)/AD575)</f>
        <v/>
      </c>
      <c r="AC575" s="202">
        <f>SUM(C575,E575,G575,I575,K575,M575,O575,Q575,S575,U575,W575,Y575)</f>
        <v/>
      </c>
      <c r="AD575" s="203">
        <f>SUM(D575,F575,H575,J575,L575,N575,P575,R575,T575,V575,X575,Z575)</f>
        <v/>
      </c>
      <c r="AE575" s="47">
        <f>AC575+AD575</f>
        <v/>
      </c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8">
        <f>AO574+TIME(0,60*$AH$43/24,0)</f>
        <v/>
      </c>
      <c r="AP575" s="48">
        <f>AP574+TIME(0,60*$AH$43/24,0)</f>
        <v/>
      </c>
    </row>
    <row r="576" ht="15.75" customHeight="1">
      <c r="B576" s="41" t="inlineStr">
        <is>
          <t>5h - 6h</t>
        </is>
      </c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  <c r="AA576" s="200">
        <f>IF(AC576=0,"",(C576*(C$8+D$8)/2+E576*(E$8+F$8)/2+G576*(G$8+H$8)/2+I576*(I$8+J$8)/2+K576*(K$8+L$8)/2+M576*(M$8+N$8)/2+O576*(O$8+P$8)/2+Q576*(Q$8+R$8)/2+S576*(S$8+T$8)/2+U576*(U$8+V$8)/2+W576*(W$8+X$8)/2+Y576*(Y$8+Z$8)/2)/AC576)</f>
        <v/>
      </c>
      <c r="AB576" s="201">
        <f>IF(AD576=0,"",(D576*(D$8+C$8)/2+F576*(F$8+E$8)/2+H576*(H$8+G$8)/2+J576*(J$8+I$8)/2+L576*(L$8+K$8)/2+N576*(N$8+M$8)/2+P576*(P$8+O$8)/2+R576*(R$8+Q$8)/2+T576*(T$8+S$8)/2+V576*(V$8+U$8)/2+X576*(X$8+W$8)/2+Z576*(Z$8+Y$8)/2)/AD576)</f>
        <v/>
      </c>
      <c r="AC576" s="202">
        <f>SUM(C576,E576,G576,I576,K576,M576,O576,Q576,S576,U576,W576,Y576)</f>
        <v/>
      </c>
      <c r="AD576" s="203">
        <f>SUM(D576,F576,H576,J576,L576,N576,P576,R576,T576,V576,X576,Z576)</f>
        <v/>
      </c>
      <c r="AE576" s="47">
        <f>AC576+AD576</f>
        <v/>
      </c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8">
        <f>AO575+TIME(0,60*$AH$43/24,0)</f>
        <v/>
      </c>
      <c r="AP576" s="48">
        <f>AP575+TIME(0,60*$AH$43/24,0)</f>
        <v/>
      </c>
    </row>
    <row r="577" ht="15.75" customHeight="1">
      <c r="B577" s="41" t="inlineStr">
        <is>
          <t>6h - 7h</t>
        </is>
      </c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  <c r="AA577" s="200">
        <f>IF(AC577=0,"",(C577*(C$8+D$8)/2+E577*(E$8+F$8)/2+G577*(G$8+H$8)/2+I577*(I$8+J$8)/2+K577*(K$8+L$8)/2+M577*(M$8+N$8)/2+O577*(O$8+P$8)/2+Q577*(Q$8+R$8)/2+S577*(S$8+T$8)/2+U577*(U$8+V$8)/2+W577*(W$8+X$8)/2+Y577*(Y$8+Z$8)/2)/AC577)</f>
        <v/>
      </c>
      <c r="AB577" s="201">
        <f>IF(AD577=0,"",(D577*(D$8+C$8)/2+F577*(F$8+E$8)/2+H577*(H$8+G$8)/2+J577*(J$8+I$8)/2+L577*(L$8+K$8)/2+N577*(N$8+M$8)/2+P577*(P$8+O$8)/2+R577*(R$8+Q$8)/2+T577*(T$8+S$8)/2+V577*(V$8+U$8)/2+X577*(X$8+W$8)/2+Z577*(Z$8+Y$8)/2)/AD577)</f>
        <v/>
      </c>
      <c r="AC577" s="202">
        <f>SUM(C577,E577,G577,I577,K577,M577,O577,Q577,S577,U577,W577,Y577)</f>
        <v/>
      </c>
      <c r="AD577" s="203">
        <f>SUM(D577,F577,H577,J577,L577,N577,P577,R577,T577,V577,X577,Z577)</f>
        <v/>
      </c>
      <c r="AE577" s="47">
        <f>AC577+AD577</f>
        <v/>
      </c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8">
        <f>AO576+TIME(0,60*$AH$43/24,0)</f>
        <v/>
      </c>
      <c r="AP577" s="48">
        <f>AP576+TIME(0,60*$AH$43/24,0)</f>
        <v/>
      </c>
    </row>
    <row r="578" ht="15.75" customHeight="1">
      <c r="B578" s="41" t="inlineStr">
        <is>
          <t>7h - 8h</t>
        </is>
      </c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  <c r="AA578" s="200">
        <f>IF(AC578=0,"",(C578*(C$8+D$8)/2+E578*(E$8+F$8)/2+G578*(G$8+H$8)/2+I578*(I$8+J$8)/2+K578*(K$8+L$8)/2+M578*(M$8+N$8)/2+O578*(O$8+P$8)/2+Q578*(Q$8+R$8)/2+S578*(S$8+T$8)/2+U578*(U$8+V$8)/2+W578*(W$8+X$8)/2+Y578*(Y$8+Z$8)/2)/AC578)</f>
        <v/>
      </c>
      <c r="AB578" s="201">
        <f>IF(AD578=0,"",(D578*(D$8+C$8)/2+F578*(F$8+E$8)/2+H578*(H$8+G$8)/2+J578*(J$8+I$8)/2+L578*(L$8+K$8)/2+N578*(N$8+M$8)/2+P578*(P$8+O$8)/2+R578*(R$8+Q$8)/2+T578*(T$8+S$8)/2+V578*(V$8+U$8)/2+X578*(X$8+W$8)/2+Z578*(Z$8+Y$8)/2)/AD578)</f>
        <v/>
      </c>
      <c r="AC578" s="202">
        <f>SUM(C578,E578,G578,I578,K578,M578,O578,Q578,S578,U578,W578,Y578)</f>
        <v/>
      </c>
      <c r="AD578" s="203">
        <f>SUM(D578,F578,H578,J578,L578,N578,P578,R578,T578,V578,X578,Z578)</f>
        <v/>
      </c>
      <c r="AE578" s="47">
        <f>AC578+AD578</f>
        <v/>
      </c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8">
        <f>AO577+TIME(0,60*$AH$43/24,0)</f>
        <v/>
      </c>
      <c r="AP578" s="48">
        <f>AP577+TIME(0,60*$AH$43/24,0)</f>
        <v/>
      </c>
    </row>
    <row r="579" ht="15.75" customHeight="1">
      <c r="B579" s="41" t="inlineStr">
        <is>
          <t>8h - 9h</t>
        </is>
      </c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  <c r="AA579" s="200">
        <f>IF(AC579=0,"",(C579*(C$8+D$8)/2+E579*(E$8+F$8)/2+G579*(G$8+H$8)/2+I579*(I$8+J$8)/2+K579*(K$8+L$8)/2+M579*(M$8+N$8)/2+O579*(O$8+P$8)/2+Q579*(Q$8+R$8)/2+S579*(S$8+T$8)/2+U579*(U$8+V$8)/2+W579*(W$8+X$8)/2+Y579*(Y$8+Z$8)/2)/AC579)</f>
        <v/>
      </c>
      <c r="AB579" s="201">
        <f>IF(AD579=0,"",(D579*(D$8+C$8)/2+F579*(F$8+E$8)/2+H579*(H$8+G$8)/2+J579*(J$8+I$8)/2+L579*(L$8+K$8)/2+N579*(N$8+M$8)/2+P579*(P$8+O$8)/2+R579*(R$8+Q$8)/2+T579*(T$8+S$8)/2+V579*(V$8+U$8)/2+X579*(X$8+W$8)/2+Z579*(Z$8+Y$8)/2)/AD579)</f>
        <v/>
      </c>
      <c r="AC579" s="202">
        <f>SUM(C579,E579,G579,I579,K579,M579,O579,Q579,S579,U579,W579,Y579)</f>
        <v/>
      </c>
      <c r="AD579" s="203">
        <f>SUM(D579,F579,H579,J579,L579,N579,P579,R579,T579,V579,X579,Z579)</f>
        <v/>
      </c>
      <c r="AE579" s="47">
        <f>AC579+AD579</f>
        <v/>
      </c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8">
        <f>AO578+TIME(0,60*$AH$43/24,0)</f>
        <v/>
      </c>
      <c r="AP579" s="48">
        <f>AP578+TIME(0,60*$AH$43/24,0)</f>
        <v/>
      </c>
    </row>
    <row r="580" ht="15.75" customHeight="1">
      <c r="B580" s="41" t="inlineStr">
        <is>
          <t>9h - 10h</t>
        </is>
      </c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  <c r="AA580" s="200">
        <f>IF(AC580=0,"",(C580*(C$8+D$8)/2+E580*(E$8+F$8)/2+G580*(G$8+H$8)/2+I580*(I$8+J$8)/2+K580*(K$8+L$8)/2+M580*(M$8+N$8)/2+O580*(O$8+P$8)/2+Q580*(Q$8+R$8)/2+S580*(S$8+T$8)/2+U580*(U$8+V$8)/2+W580*(W$8+X$8)/2+Y580*(Y$8+Z$8)/2)/AC580)</f>
        <v/>
      </c>
      <c r="AB580" s="201">
        <f>IF(AD580=0,"",(D580*(D$8+C$8)/2+F580*(F$8+E$8)/2+H580*(H$8+G$8)/2+J580*(J$8+I$8)/2+L580*(L$8+K$8)/2+N580*(N$8+M$8)/2+P580*(P$8+O$8)/2+R580*(R$8+Q$8)/2+T580*(T$8+S$8)/2+V580*(V$8+U$8)/2+X580*(X$8+W$8)/2+Z580*(Z$8+Y$8)/2)/AD580)</f>
        <v/>
      </c>
      <c r="AC580" s="202">
        <f>SUM(C580,E580,G580,I580,K580,M580,O580,Q580,S580,U580,W580,Y580)</f>
        <v/>
      </c>
      <c r="AD580" s="203">
        <f>SUM(D580,F580,H580,J580,L580,N580,P580,R580,T580,V580,X580,Z580)</f>
        <v/>
      </c>
      <c r="AE580" s="47">
        <f>AC580+AD580</f>
        <v/>
      </c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8">
        <f>AO579+TIME(0,60*$AH$43/24,0)</f>
        <v/>
      </c>
      <c r="AP580" s="48">
        <f>AP579+TIME(0,60*$AH$43/24,0)</f>
        <v/>
      </c>
    </row>
    <row r="581" ht="15.75" customHeight="1">
      <c r="B581" s="41" t="inlineStr">
        <is>
          <t>10h - 11h</t>
        </is>
      </c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  <c r="AA581" s="200">
        <f>IF(AC581=0,"",(C581*(C$8+D$8)/2+E581*(E$8+F$8)/2+G581*(G$8+H$8)/2+I581*(I$8+J$8)/2+K581*(K$8+L$8)/2+M581*(M$8+N$8)/2+O581*(O$8+P$8)/2+Q581*(Q$8+R$8)/2+S581*(S$8+T$8)/2+U581*(U$8+V$8)/2+W581*(W$8+X$8)/2+Y581*(Y$8+Z$8)/2)/AC581)</f>
        <v/>
      </c>
      <c r="AB581" s="201">
        <f>IF(AD581=0,"",(D581*(D$8+C$8)/2+F581*(F$8+E$8)/2+H581*(H$8+G$8)/2+J581*(J$8+I$8)/2+L581*(L$8+K$8)/2+N581*(N$8+M$8)/2+P581*(P$8+O$8)/2+R581*(R$8+Q$8)/2+T581*(T$8+S$8)/2+V581*(V$8+U$8)/2+X581*(X$8+W$8)/2+Z581*(Z$8+Y$8)/2)/AD581)</f>
        <v/>
      </c>
      <c r="AC581" s="202">
        <f>SUM(C581,E581,G581,I581,K581,M581,O581,Q581,S581,U581,W581,Y581)</f>
        <v/>
      </c>
      <c r="AD581" s="203">
        <f>SUM(D581,F581,H581,J581,L581,N581,P581,R581,T581,V581,X581,Z581)</f>
        <v/>
      </c>
      <c r="AE581" s="47">
        <f>AC581+AD581</f>
        <v/>
      </c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8">
        <f>AO580+TIME(0,60*$AH$43/24,0)</f>
        <v/>
      </c>
      <c r="AP581" s="48">
        <f>AP580+TIME(0,60*$AH$43/24,0)</f>
        <v/>
      </c>
    </row>
    <row r="582" ht="15.75" customHeight="1">
      <c r="B582" s="41" t="inlineStr">
        <is>
          <t>11h - 12h</t>
        </is>
      </c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  <c r="AA582" s="200">
        <f>IF(AC582=0,"",(C582*(C$8+D$8)/2+E582*(E$8+F$8)/2+G582*(G$8+H$8)/2+I582*(I$8+J$8)/2+K582*(K$8+L$8)/2+M582*(M$8+N$8)/2+O582*(O$8+P$8)/2+Q582*(Q$8+R$8)/2+S582*(S$8+T$8)/2+U582*(U$8+V$8)/2+W582*(W$8+X$8)/2+Y582*(Y$8+Z$8)/2)/AC582)</f>
        <v/>
      </c>
      <c r="AB582" s="201">
        <f>IF(AD582=0,"",(D582*(D$8+C$8)/2+F582*(F$8+E$8)/2+H582*(H$8+G$8)/2+J582*(J$8+I$8)/2+L582*(L$8+K$8)/2+N582*(N$8+M$8)/2+P582*(P$8+O$8)/2+R582*(R$8+Q$8)/2+T582*(T$8+S$8)/2+V582*(V$8+U$8)/2+X582*(X$8+W$8)/2+Z582*(Z$8+Y$8)/2)/AD582)</f>
        <v/>
      </c>
      <c r="AC582" s="202">
        <f>SUM(C582,E582,G582,I582,K582,M582,O582,Q582,S582,U582,W582,Y582)</f>
        <v/>
      </c>
      <c r="AD582" s="203">
        <f>SUM(D582,F582,H582,J582,L582,N582,P582,R582,T582,V582,X582,Z582)</f>
        <v/>
      </c>
      <c r="AE582" s="47">
        <f>AC582+AD582</f>
        <v/>
      </c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8">
        <f>AO581+TIME(0,60*$AH$43/24,0)</f>
        <v/>
      </c>
      <c r="AP582" s="48">
        <f>AP581+TIME(0,60*$AH$43/24,0)</f>
        <v/>
      </c>
    </row>
    <row r="583" ht="15.75" customHeight="1">
      <c r="B583" s="41" t="inlineStr">
        <is>
          <t>12h - 13h</t>
        </is>
      </c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  <c r="AA583" s="200">
        <f>IF(AC583=0,"",(C583*(C$8+D$8)/2+E583*(E$8+F$8)/2+G583*(G$8+H$8)/2+I583*(I$8+J$8)/2+K583*(K$8+L$8)/2+M583*(M$8+N$8)/2+O583*(O$8+P$8)/2+Q583*(Q$8+R$8)/2+S583*(S$8+T$8)/2+U583*(U$8+V$8)/2+W583*(W$8+X$8)/2+Y583*(Y$8+Z$8)/2)/AC583)</f>
        <v/>
      </c>
      <c r="AB583" s="201">
        <f>IF(AD583=0,"",(D583*(D$8+C$8)/2+F583*(F$8+E$8)/2+H583*(H$8+G$8)/2+J583*(J$8+I$8)/2+L583*(L$8+K$8)/2+N583*(N$8+M$8)/2+P583*(P$8+O$8)/2+R583*(R$8+Q$8)/2+T583*(T$8+S$8)/2+V583*(V$8+U$8)/2+X583*(X$8+W$8)/2+Z583*(Z$8+Y$8)/2)/AD583)</f>
        <v/>
      </c>
      <c r="AC583" s="202">
        <f>SUM(C583,E583,G583,I583,K583,M583,O583,Q583,S583,U583,W583,Y583)</f>
        <v/>
      </c>
      <c r="AD583" s="203">
        <f>SUM(D583,F583,H583,J583,L583,N583,P583,R583,T583,V583,X583,Z583)</f>
        <v/>
      </c>
      <c r="AE583" s="47">
        <f>AC583+AD583</f>
        <v/>
      </c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8">
        <f>AO582+TIME(0,60*$AH$43/24,0)</f>
        <v/>
      </c>
      <c r="AP583" s="48">
        <f>AP582+TIME(0,60*$AH$43/24,0)</f>
        <v/>
      </c>
    </row>
    <row r="584" ht="15.75" customHeight="1">
      <c r="B584" s="41" t="inlineStr">
        <is>
          <t>13h - 14h</t>
        </is>
      </c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  <c r="AA584" s="200">
        <f>IF(AC584=0,"",(C584*(C$8+D$8)/2+E584*(E$8+F$8)/2+G584*(G$8+H$8)/2+I584*(I$8+J$8)/2+K584*(K$8+L$8)/2+M584*(M$8+N$8)/2+O584*(O$8+P$8)/2+Q584*(Q$8+R$8)/2+S584*(S$8+T$8)/2+U584*(U$8+V$8)/2+W584*(W$8+X$8)/2+Y584*(Y$8+Z$8)/2)/AC584)</f>
        <v/>
      </c>
      <c r="AB584" s="201">
        <f>IF(AD584=0,"",(D584*(D$8+C$8)/2+F584*(F$8+E$8)/2+H584*(H$8+G$8)/2+J584*(J$8+I$8)/2+L584*(L$8+K$8)/2+N584*(N$8+M$8)/2+P584*(P$8+O$8)/2+R584*(R$8+Q$8)/2+T584*(T$8+S$8)/2+V584*(V$8+U$8)/2+X584*(X$8+W$8)/2+Z584*(Z$8+Y$8)/2)/AD584)</f>
        <v/>
      </c>
      <c r="AC584" s="202">
        <f>SUM(C584,E584,G584,I584,K584,M584,O584,Q584,S584,U584,W584,Y584)</f>
        <v/>
      </c>
      <c r="AD584" s="203">
        <f>SUM(D584,F584,H584,J584,L584,N584,P584,R584,T584,V584,X584,Z584)</f>
        <v/>
      </c>
      <c r="AE584" s="47">
        <f>AC584+AD584</f>
        <v/>
      </c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8">
        <f>AO583+TIME(0,60*$AH$43/24,0)</f>
        <v/>
      </c>
      <c r="AP584" s="48">
        <f>AP583+TIME(0,60*$AH$43/24,0)</f>
        <v/>
      </c>
    </row>
    <row r="585" ht="15.75" customHeight="1">
      <c r="B585" s="41" t="inlineStr">
        <is>
          <t>14h - 15h</t>
        </is>
      </c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  <c r="AA585" s="200">
        <f>IF(AC585=0,"",(C585*(C$8+D$8)/2+E585*(E$8+F$8)/2+G585*(G$8+H$8)/2+I585*(I$8+J$8)/2+K585*(K$8+L$8)/2+M585*(M$8+N$8)/2+O585*(O$8+P$8)/2+Q585*(Q$8+R$8)/2+S585*(S$8+T$8)/2+U585*(U$8+V$8)/2+W585*(W$8+X$8)/2+Y585*(Y$8+Z$8)/2)/AC585)</f>
        <v/>
      </c>
      <c r="AB585" s="201">
        <f>IF(AD585=0,"",(D585*(D$8+C$8)/2+F585*(F$8+E$8)/2+H585*(H$8+G$8)/2+J585*(J$8+I$8)/2+L585*(L$8+K$8)/2+N585*(N$8+M$8)/2+P585*(P$8+O$8)/2+R585*(R$8+Q$8)/2+T585*(T$8+S$8)/2+V585*(V$8+U$8)/2+X585*(X$8+W$8)/2+Z585*(Z$8+Y$8)/2)/AD585)</f>
        <v/>
      </c>
      <c r="AC585" s="202">
        <f>SUM(C585,E585,G585,I585,K585,M585,O585,Q585,S585,U585,W585,Y585)</f>
        <v/>
      </c>
      <c r="AD585" s="203">
        <f>SUM(D585,F585,H585,J585,L585,N585,P585,R585,T585,V585,X585,Z585)</f>
        <v/>
      </c>
      <c r="AE585" s="47">
        <f>AC585+AD585</f>
        <v/>
      </c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8">
        <f>AO584+TIME(0,60*$AH$43/24,0)</f>
        <v/>
      </c>
      <c r="AP585" s="48">
        <f>AP584+TIME(0,60*$AH$43/24,0)</f>
        <v/>
      </c>
    </row>
    <row r="586" ht="15.75" customHeight="1">
      <c r="B586" s="41" t="inlineStr">
        <is>
          <t>15h - 16h</t>
        </is>
      </c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  <c r="AA586" s="200">
        <f>IF(AC586=0,"",(C586*(C$8+D$8)/2+E586*(E$8+F$8)/2+G586*(G$8+H$8)/2+I586*(I$8+J$8)/2+K586*(K$8+L$8)/2+M586*(M$8+N$8)/2+O586*(O$8+P$8)/2+Q586*(Q$8+R$8)/2+S586*(S$8+T$8)/2+U586*(U$8+V$8)/2+W586*(W$8+X$8)/2+Y586*(Y$8+Z$8)/2)/AC586)</f>
        <v/>
      </c>
      <c r="AB586" s="201">
        <f>IF(AD586=0,"",(D586*(D$8+C$8)/2+F586*(F$8+E$8)/2+H586*(H$8+G$8)/2+J586*(J$8+I$8)/2+L586*(L$8+K$8)/2+N586*(N$8+M$8)/2+P586*(P$8+O$8)/2+R586*(R$8+Q$8)/2+T586*(T$8+S$8)/2+V586*(V$8+U$8)/2+X586*(X$8+W$8)/2+Z586*(Z$8+Y$8)/2)/AD586)</f>
        <v/>
      </c>
      <c r="AC586" s="202">
        <f>SUM(C586,E586,G586,I586,K586,M586,O586,Q586,S586,U586,W586,Y586)</f>
        <v/>
      </c>
      <c r="AD586" s="203">
        <f>SUM(D586,F586,H586,J586,L586,N586,P586,R586,T586,V586,X586,Z586)</f>
        <v/>
      </c>
      <c r="AE586" s="47">
        <f>AC586+AD586</f>
        <v/>
      </c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8">
        <f>AO585+TIME(0,60*$AH$43/24,0)</f>
        <v/>
      </c>
      <c r="AP586" s="48">
        <f>AP585+TIME(0,60*$AH$43/24,0)</f>
        <v/>
      </c>
    </row>
    <row r="587" ht="15.75" customHeight="1">
      <c r="B587" s="41" t="inlineStr">
        <is>
          <t>16h - 17h</t>
        </is>
      </c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  <c r="AA587" s="200">
        <f>IF(AC587=0,"",(C587*(C$8+D$8)/2+E587*(E$8+F$8)/2+G587*(G$8+H$8)/2+I587*(I$8+J$8)/2+K587*(K$8+L$8)/2+M587*(M$8+N$8)/2+O587*(O$8+P$8)/2+Q587*(Q$8+R$8)/2+S587*(S$8+T$8)/2+U587*(U$8+V$8)/2+W587*(W$8+X$8)/2+Y587*(Y$8+Z$8)/2)/AC587)</f>
        <v/>
      </c>
      <c r="AB587" s="201">
        <f>IF(AD587=0,"",(D587*(D$8+C$8)/2+F587*(F$8+E$8)/2+H587*(H$8+G$8)/2+J587*(J$8+I$8)/2+L587*(L$8+K$8)/2+N587*(N$8+M$8)/2+P587*(P$8+O$8)/2+R587*(R$8+Q$8)/2+T587*(T$8+S$8)/2+V587*(V$8+U$8)/2+X587*(X$8+W$8)/2+Z587*(Z$8+Y$8)/2)/AD587)</f>
        <v/>
      </c>
      <c r="AC587" s="202">
        <f>SUM(C587,E587,G587,I587,K587,M587,O587,Q587,S587,U587,W587,Y587)</f>
        <v/>
      </c>
      <c r="AD587" s="203">
        <f>SUM(D587,F587,H587,J587,L587,N587,P587,R587,T587,V587,X587,Z587)</f>
        <v/>
      </c>
      <c r="AE587" s="47">
        <f>AC587+AD587</f>
        <v/>
      </c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8">
        <f>AO586+TIME(0,60*$AH$43/24,0)</f>
        <v/>
      </c>
      <c r="AP587" s="48">
        <f>AP586+TIME(0,60*$AH$43/24,0)</f>
        <v/>
      </c>
    </row>
    <row r="588" ht="15.75" customHeight="1">
      <c r="B588" s="41" t="inlineStr">
        <is>
          <t>17h - 18h</t>
        </is>
      </c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  <c r="AA588" s="200">
        <f>IF(AC588=0,"",(C588*(C$8+D$8)/2+E588*(E$8+F$8)/2+G588*(G$8+H$8)/2+I588*(I$8+J$8)/2+K588*(K$8+L$8)/2+M588*(M$8+N$8)/2+O588*(O$8+P$8)/2+Q588*(Q$8+R$8)/2+S588*(S$8+T$8)/2+U588*(U$8+V$8)/2+W588*(W$8+X$8)/2+Y588*(Y$8+Z$8)/2)/AC588)</f>
        <v/>
      </c>
      <c r="AB588" s="201">
        <f>IF(AD588=0,"",(D588*(D$8+C$8)/2+F588*(F$8+E$8)/2+H588*(H$8+G$8)/2+J588*(J$8+I$8)/2+L588*(L$8+K$8)/2+N588*(N$8+M$8)/2+P588*(P$8+O$8)/2+R588*(R$8+Q$8)/2+T588*(T$8+S$8)/2+V588*(V$8+U$8)/2+X588*(X$8+W$8)/2+Z588*(Z$8+Y$8)/2)/AD588)</f>
        <v/>
      </c>
      <c r="AC588" s="202">
        <f>SUM(C588,E588,G588,I588,K588,M588,O588,Q588,S588,U588,W588,Y588)</f>
        <v/>
      </c>
      <c r="AD588" s="203">
        <f>SUM(D588,F588,H588,J588,L588,N588,P588,R588,T588,V588,X588,Z588)</f>
        <v/>
      </c>
      <c r="AE588" s="47">
        <f>AC588+AD588</f>
        <v/>
      </c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8">
        <f>AO587+TIME(0,60*$AH$43/24,0)</f>
        <v/>
      </c>
      <c r="AP588" s="48">
        <f>AP587+TIME(0,60*$AH$43/24,0)</f>
        <v/>
      </c>
    </row>
    <row r="589" ht="15.75" customHeight="1">
      <c r="B589" s="41" t="inlineStr">
        <is>
          <t>18h - 19h</t>
        </is>
      </c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  <c r="AA589" s="200">
        <f>IF(AC589=0,"",(C589*(C$8+D$8)/2+E589*(E$8+F$8)/2+G589*(G$8+H$8)/2+I589*(I$8+J$8)/2+K589*(K$8+L$8)/2+M589*(M$8+N$8)/2+O589*(O$8+P$8)/2+Q589*(Q$8+R$8)/2+S589*(S$8+T$8)/2+U589*(U$8+V$8)/2+W589*(W$8+X$8)/2+Y589*(Y$8+Z$8)/2)/AC589)</f>
        <v/>
      </c>
      <c r="AB589" s="201">
        <f>IF(AD589=0,"",(D589*(D$8+C$8)/2+F589*(F$8+E$8)/2+H589*(H$8+G$8)/2+J589*(J$8+I$8)/2+L589*(L$8+K$8)/2+N589*(N$8+M$8)/2+P589*(P$8+O$8)/2+R589*(R$8+Q$8)/2+T589*(T$8+S$8)/2+V589*(V$8+U$8)/2+X589*(X$8+W$8)/2+Z589*(Z$8+Y$8)/2)/AD589)</f>
        <v/>
      </c>
      <c r="AC589" s="202">
        <f>SUM(C589,E589,G589,I589,K589,M589,O589,Q589,S589,U589,W589,Y589)</f>
        <v/>
      </c>
      <c r="AD589" s="203">
        <f>SUM(D589,F589,H589,J589,L589,N589,P589,R589,T589,V589,X589,Z589)</f>
        <v/>
      </c>
      <c r="AE589" s="47">
        <f>AC589+AD589</f>
        <v/>
      </c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8">
        <f>AO588+TIME(0,60*$AH$43/24,0)</f>
        <v/>
      </c>
      <c r="AP589" s="48">
        <f>AP588+TIME(0,60*$AH$43/24,0)</f>
        <v/>
      </c>
    </row>
    <row r="590" ht="15.75" customHeight="1">
      <c r="B590" s="41" t="inlineStr">
        <is>
          <t>19h - 20h</t>
        </is>
      </c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  <c r="AA590" s="200">
        <f>IF(AC590=0,"",(C590*(C$8+D$8)/2+E590*(E$8+F$8)/2+G590*(G$8+H$8)/2+I590*(I$8+J$8)/2+K590*(K$8+L$8)/2+M590*(M$8+N$8)/2+O590*(O$8+P$8)/2+Q590*(Q$8+R$8)/2+S590*(S$8+T$8)/2+U590*(U$8+V$8)/2+W590*(W$8+X$8)/2+Y590*(Y$8+Z$8)/2)/AC590)</f>
        <v/>
      </c>
      <c r="AB590" s="201">
        <f>IF(AD590=0,"",(D590*(D$8+C$8)/2+F590*(F$8+E$8)/2+H590*(H$8+G$8)/2+J590*(J$8+I$8)/2+L590*(L$8+K$8)/2+N590*(N$8+M$8)/2+P590*(P$8+O$8)/2+R590*(R$8+Q$8)/2+T590*(T$8+S$8)/2+V590*(V$8+U$8)/2+X590*(X$8+W$8)/2+Z590*(Z$8+Y$8)/2)/AD590)</f>
        <v/>
      </c>
      <c r="AC590" s="202">
        <f>SUM(C590,E590,G590,I590,K590,M590,O590,Q590,S590,U590,W590,Y590)</f>
        <v/>
      </c>
      <c r="AD590" s="203">
        <f>SUM(D590,F590,H590,J590,L590,N590,P590,R590,T590,V590,X590,Z590)</f>
        <v/>
      </c>
      <c r="AE590" s="47">
        <f>AC590+AD590</f>
        <v/>
      </c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8">
        <f>AO589+TIME(0,60*$AH$43/24,0)</f>
        <v/>
      </c>
      <c r="AP590" s="48">
        <f>AP589+TIME(0,60*$AH$43/24,0)</f>
        <v/>
      </c>
    </row>
    <row r="591" ht="15.75" customHeight="1">
      <c r="B591" s="41" t="inlineStr">
        <is>
          <t>20h - 21h</t>
        </is>
      </c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  <c r="AA591" s="200">
        <f>IF(AC591=0,"",(C591*(C$8+D$8)/2+E591*(E$8+F$8)/2+G591*(G$8+H$8)/2+I591*(I$8+J$8)/2+K591*(K$8+L$8)/2+M591*(M$8+N$8)/2+O591*(O$8+P$8)/2+Q591*(Q$8+R$8)/2+S591*(S$8+T$8)/2+U591*(U$8+V$8)/2+W591*(W$8+X$8)/2+Y591*(Y$8+Z$8)/2)/AC591)</f>
        <v/>
      </c>
      <c r="AB591" s="201">
        <f>IF(AD591=0,"",(D591*(D$8+C$8)/2+F591*(F$8+E$8)/2+H591*(H$8+G$8)/2+J591*(J$8+I$8)/2+L591*(L$8+K$8)/2+N591*(N$8+M$8)/2+P591*(P$8+O$8)/2+R591*(R$8+Q$8)/2+T591*(T$8+S$8)/2+V591*(V$8+U$8)/2+X591*(X$8+W$8)/2+Z591*(Z$8+Y$8)/2)/AD591)</f>
        <v/>
      </c>
      <c r="AC591" s="202">
        <f>SUM(C591,E591,G591,I591,K591,M591,O591,Q591,S591,U591,W591,Y591)</f>
        <v/>
      </c>
      <c r="AD591" s="203">
        <f>SUM(D591,F591,H591,J591,L591,N591,P591,R591,T591,V591,X591,Z591)</f>
        <v/>
      </c>
      <c r="AE591" s="47">
        <f>AC591+AD591</f>
        <v/>
      </c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8">
        <f>AO590+TIME(0,60*$AH$43/24,0)</f>
        <v/>
      </c>
      <c r="AP591" s="48">
        <f>AP590+TIME(0,60*$AH$43/24,0)</f>
        <v/>
      </c>
    </row>
    <row r="592" ht="15.75" customHeight="1">
      <c r="B592" s="41" t="inlineStr">
        <is>
          <t>21h - 22h</t>
        </is>
      </c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  <c r="AA592" s="200">
        <f>IF(AC592=0,"",(C592*(C$8+D$8)/2+E592*(E$8+F$8)/2+G592*(G$8+H$8)/2+I592*(I$8+J$8)/2+K592*(K$8+L$8)/2+M592*(M$8+N$8)/2+O592*(O$8+P$8)/2+Q592*(Q$8+R$8)/2+S592*(S$8+T$8)/2+U592*(U$8+V$8)/2+W592*(W$8+X$8)/2+Y592*(Y$8+Z$8)/2)/AC592)</f>
        <v/>
      </c>
      <c r="AB592" s="201">
        <f>IF(AD592=0,"",(D592*(D$8+C$8)/2+F592*(F$8+E$8)/2+H592*(H$8+G$8)/2+J592*(J$8+I$8)/2+L592*(L$8+K$8)/2+N592*(N$8+M$8)/2+P592*(P$8+O$8)/2+R592*(R$8+Q$8)/2+T592*(T$8+S$8)/2+V592*(V$8+U$8)/2+X592*(X$8+W$8)/2+Z592*(Z$8+Y$8)/2)/AD592)</f>
        <v/>
      </c>
      <c r="AC592" s="202">
        <f>SUM(C592,E592,G592,I592,K592,M592,O592,Q592,S592,U592,W592,Y592)</f>
        <v/>
      </c>
      <c r="AD592" s="203">
        <f>SUM(D592,F592,H592,J592,L592,N592,P592,R592,T592,V592,X592,Z592)</f>
        <v/>
      </c>
      <c r="AE592" s="47">
        <f>AC592+AD592</f>
        <v/>
      </c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8">
        <f>AO591+TIME(0,60*$AH$43/24,0)</f>
        <v/>
      </c>
      <c r="AP592" s="48">
        <f>AP591+TIME(0,60*$AH$43/24,0)</f>
        <v/>
      </c>
    </row>
    <row r="593" ht="15.75" customHeight="1">
      <c r="B593" s="41" t="inlineStr">
        <is>
          <t>22h - 23h</t>
        </is>
      </c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  <c r="AA593" s="200">
        <f>IF(AC593=0,"",(C593*(C$8+D$8)/2+E593*(E$8+F$8)/2+G593*(G$8+H$8)/2+I593*(I$8+J$8)/2+K593*(K$8+L$8)/2+M593*(M$8+N$8)/2+O593*(O$8+P$8)/2+Q593*(Q$8+R$8)/2+S593*(S$8+T$8)/2+U593*(U$8+V$8)/2+W593*(W$8+X$8)/2+Y593*(Y$8+Z$8)/2)/AC593)</f>
        <v/>
      </c>
      <c r="AB593" s="201">
        <f>IF(AD593=0,"",(D593*(D$8+C$8)/2+F593*(F$8+E$8)/2+H593*(H$8+G$8)/2+J593*(J$8+I$8)/2+L593*(L$8+K$8)/2+N593*(N$8+M$8)/2+P593*(P$8+O$8)/2+R593*(R$8+Q$8)/2+T593*(T$8+S$8)/2+V593*(V$8+U$8)/2+X593*(X$8+W$8)/2+Z593*(Z$8+Y$8)/2)/AD593)</f>
        <v/>
      </c>
      <c r="AC593" s="202">
        <f>SUM(C593,E593,G593,I593,K593,M593,O593,Q593,S593,U593,W593,Y593)</f>
        <v/>
      </c>
      <c r="AD593" s="203">
        <f>SUM(D593,F593,H593,J593,L593,N593,P593,R593,T593,V593,X593,Z593)</f>
        <v/>
      </c>
      <c r="AE593" s="47">
        <f>AC593+AD593</f>
        <v/>
      </c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8">
        <f>AO592+TIME(0,60*$AH$43/24,0)</f>
        <v/>
      </c>
      <c r="AP593" s="48">
        <f>AP592+TIME(0,60*$AH$43/24,0)</f>
        <v/>
      </c>
    </row>
    <row r="594" ht="15.75" customHeight="1">
      <c r="B594" s="41" t="inlineStr">
        <is>
          <t>23h - 0h</t>
        </is>
      </c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  <c r="AA594" s="200">
        <f>IF(AC594=0,"",(C594*(C$8+D$8)/2+E594*(E$8+F$8)/2+G594*(G$8+H$8)/2+I594*(I$8+J$8)/2+K594*(K$8+L$8)/2+M594*(M$8+N$8)/2+O594*(O$8+P$8)/2+Q594*(Q$8+R$8)/2+S594*(S$8+T$8)/2+U594*(U$8+V$8)/2+W594*(W$8+X$8)/2+Y594*(Y$8+Z$8)/2)/AC594)</f>
        <v/>
      </c>
      <c r="AB594" s="201">
        <f>IF(AD594=0,"",(D594*(D$8+C$8)/2+F594*(F$8+E$8)/2+H594*(H$8+G$8)/2+J594*(J$8+I$8)/2+L594*(L$8+K$8)/2+N594*(N$8+M$8)/2+P594*(P$8+O$8)/2+R594*(R$8+Q$8)/2+T594*(T$8+S$8)/2+V594*(V$8+U$8)/2+X594*(X$8+W$8)/2+Z594*(Z$8+Y$8)/2)/AD594)</f>
        <v/>
      </c>
      <c r="AC594" s="202">
        <f>SUM(C594,E594,G594,I594,K594,M594,O594,Q594,S594,U594,W594,Y594)</f>
        <v/>
      </c>
      <c r="AD594" s="203">
        <f>SUM(D594,F594,H594,J594,L594,N594,P594,R594,T594,V594,X594,Z594)</f>
        <v/>
      </c>
      <c r="AE594" s="47">
        <f>AC594+AD594</f>
        <v/>
      </c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8">
        <f>AO593+TIME(0,60*$AH$43/24,0)</f>
        <v/>
      </c>
      <c r="AP594" s="48">
        <f>AP593+TIME(0,60*$AH$43/24,0)</f>
        <v/>
      </c>
    </row>
    <row r="595" ht="15.75" customHeight="1">
      <c r="B595" s="49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  <c r="AA595" s="200" t="n"/>
      <c r="AB595" s="204" t="n"/>
      <c r="AC595" s="200" t="n"/>
      <c r="AD595" s="205" t="n"/>
      <c r="AE595" s="52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8">
        <f>AO594+TIME(0,60*$AH$43/24,0)</f>
        <v/>
      </c>
      <c r="AP595" s="48">
        <f>AP594+TIME(0,60*$AH$43/24,0)</f>
        <v/>
      </c>
    </row>
    <row r="596" ht="15.75" customHeight="1">
      <c r="B596" s="53" t="inlineStr">
        <is>
          <t>TOTAL</t>
        </is>
      </c>
      <c r="C596" s="206">
        <f>SUM(C571:C594)</f>
        <v/>
      </c>
      <c r="D596" s="207">
        <f>SUM(D571:D594)</f>
        <v/>
      </c>
      <c r="E596" s="206">
        <f>SUM(E571:E594)</f>
        <v/>
      </c>
      <c r="F596" s="207">
        <f>SUM(F571:F594)</f>
        <v/>
      </c>
      <c r="G596" s="206">
        <f>SUM(G571:G594)</f>
        <v/>
      </c>
      <c r="H596" s="207">
        <f>SUM(H571:H594)</f>
        <v/>
      </c>
      <c r="I596" s="206">
        <f>SUM(I571:I594)</f>
        <v/>
      </c>
      <c r="J596" s="207">
        <f>SUM(J571:J594)</f>
        <v/>
      </c>
      <c r="K596" s="206">
        <f>SUM(K571:K594)</f>
        <v/>
      </c>
      <c r="L596" s="207">
        <f>SUM(L571:L594)</f>
        <v/>
      </c>
      <c r="M596" s="206">
        <f>SUM(M571:M594)</f>
        <v/>
      </c>
      <c r="N596" s="207">
        <f>SUM(N571:N594)</f>
        <v/>
      </c>
      <c r="O596" s="206">
        <f>SUM(O571:O594)</f>
        <v/>
      </c>
      <c r="P596" s="207">
        <f>SUM(P571:P594)</f>
        <v/>
      </c>
      <c r="Q596" s="206">
        <f>SUM(Q571:Q594)</f>
        <v/>
      </c>
      <c r="R596" s="207">
        <f>SUM(R571:R594)</f>
        <v/>
      </c>
      <c r="S596" s="206">
        <f>SUM(S571:S594)</f>
        <v/>
      </c>
      <c r="T596" s="207">
        <f>SUM(T571:T594)</f>
        <v/>
      </c>
      <c r="U596" s="206">
        <f>SUM(U571:U594)</f>
        <v/>
      </c>
      <c r="V596" s="207">
        <f>SUM(V571:V594)</f>
        <v/>
      </c>
      <c r="W596" s="206">
        <f>SUM(W571:W594)</f>
        <v/>
      </c>
      <c r="X596" s="207">
        <f>SUM(X571:X594)</f>
        <v/>
      </c>
      <c r="Y596" s="206">
        <f>SUM(Y571:Y594)</f>
        <v/>
      </c>
      <c r="Z596" s="207">
        <f>SUM(Z571:Z594)</f>
        <v/>
      </c>
      <c r="AA596" s="200">
        <f>IF(AC596=0,"",(C596*(C$8+D$8)/2+E596*(E$8+F$8)/2+G596*(G$8+H$8)/2+I596*(I$8+J$8)/2+K596*(K$8+L$8)/2+M596*(M$8+N$8)/2+O596*(O$8+P$8)/2+Q596*(Q$8+R$8)/2+S596*(S$8+T$8)/2+U596*(U$8+V$8)/2+W596*(W$8+X$8)/2+Y596*(Y$8+Z$8)/2)/AC596)</f>
        <v/>
      </c>
      <c r="AB596" s="201">
        <f>IF(AD596=0,"",(D596*(D$8+C$8)/2+F596*(F$8+E$8)/2+H596*(H$8+G$8)/2+J596*(J$8+I$8)/2+L596*(L$8+K$8)/2+N596*(N$8+M$8)/2+P596*(P$8+O$8)/2+R596*(R$8+Q$8)/2+T596*(T$8+S$8)/2+V596*(V$8+U$8)/2+X596*(X$8+W$8)/2+Z596*(Z$8+Y$8)/2)/AD596)</f>
        <v/>
      </c>
      <c r="AC596" s="202">
        <f>SUM(AC571:AC594)</f>
        <v/>
      </c>
      <c r="AD596" s="208">
        <f>SUM(AD571:AD594)</f>
        <v/>
      </c>
      <c r="AE596" s="57">
        <f>SUM(AE571:AE594)</f>
        <v/>
      </c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</row>
    <row r="597" ht="15.75" customHeight="1">
      <c r="B597" s="53" t="inlineStr">
        <is>
          <t>%</t>
        </is>
      </c>
      <c r="C597" s="209">
        <f>100*C596/$AE596</f>
        <v/>
      </c>
      <c r="D597" s="210">
        <f>100*D596/$AE596</f>
        <v/>
      </c>
      <c r="E597" s="209">
        <f>100*E596/$AE596</f>
        <v/>
      </c>
      <c r="F597" s="210">
        <f>100*F596/$AE596</f>
        <v/>
      </c>
      <c r="G597" s="209">
        <f>100*G596/$AE596</f>
        <v/>
      </c>
      <c r="H597" s="210">
        <f>100*H596/$AE596</f>
        <v/>
      </c>
      <c r="I597" s="209">
        <f>100*I596/$AE596</f>
        <v/>
      </c>
      <c r="J597" s="210">
        <f>100*J596/$AE596</f>
        <v/>
      </c>
      <c r="K597" s="209">
        <f>100*K596/$AE596</f>
        <v/>
      </c>
      <c r="L597" s="210">
        <f>100*L596/$AE596</f>
        <v/>
      </c>
      <c r="M597" s="209">
        <f>100*M596/$AE596</f>
        <v/>
      </c>
      <c r="N597" s="210">
        <f>100*N596/$AE596</f>
        <v/>
      </c>
      <c r="O597" s="209">
        <f>100*O596/$AE596</f>
        <v/>
      </c>
      <c r="P597" s="210">
        <f>100*P596/$AE596</f>
        <v/>
      </c>
      <c r="Q597" s="209">
        <f>100*Q596/$AE596</f>
        <v/>
      </c>
      <c r="R597" s="210">
        <f>100*R596/$AE596</f>
        <v/>
      </c>
      <c r="S597" s="209">
        <f>100*S596/$AE596</f>
        <v/>
      </c>
      <c r="T597" s="210">
        <f>100*T596/$AE596</f>
        <v/>
      </c>
      <c r="U597" s="209">
        <f>100*U596/$AE596</f>
        <v/>
      </c>
      <c r="V597" s="210">
        <f>100*V596/$AE596</f>
        <v/>
      </c>
      <c r="W597" s="209">
        <f>100*W596/$AE596</f>
        <v/>
      </c>
      <c r="X597" s="210">
        <f>100*X596/$AE596</f>
        <v/>
      </c>
      <c r="Y597" s="209">
        <f>100*Y596/$AE596</f>
        <v/>
      </c>
      <c r="Z597" s="210">
        <f>100*Z596/$AE596</f>
        <v/>
      </c>
      <c r="AA597" s="43" t="n"/>
      <c r="AB597" s="60" t="n"/>
      <c r="AC597" s="211">
        <f>AC596/AE596</f>
        <v/>
      </c>
      <c r="AD597" s="212">
        <f>AD596/AE596</f>
        <v/>
      </c>
      <c r="AE597" s="63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</row>
    <row r="598" hidden="1" ht="15.75" customFormat="1" customHeight="1" s="30">
      <c r="B598" s="64" t="inlineStr">
        <is>
          <t>% cumul VL</t>
        </is>
      </c>
      <c r="C598" s="3">
        <f>100*C596/$AC596</f>
        <v/>
      </c>
      <c r="D598" s="3" t="n"/>
      <c r="E598" s="3">
        <f>100*E596/$AC596+C598</f>
        <v/>
      </c>
      <c r="F598" s="3" t="n"/>
      <c r="G598" s="3">
        <f>100*G596/$AC596+E598</f>
        <v/>
      </c>
      <c r="H598" s="3" t="n"/>
      <c r="I598" s="3">
        <f>100*I596/$AC596+G598</f>
        <v/>
      </c>
      <c r="J598" s="3" t="n"/>
      <c r="K598" s="3">
        <f>100*K596/$AC596+I598</f>
        <v/>
      </c>
      <c r="L598" s="3" t="n"/>
      <c r="M598" s="3">
        <f>100*M596/$AC596+K598</f>
        <v/>
      </c>
      <c r="N598" s="3" t="n"/>
      <c r="O598" s="3">
        <f>100*O596/$AC596+M598</f>
        <v/>
      </c>
      <c r="P598" s="3" t="n"/>
      <c r="Q598" s="3">
        <f>100*Q596/$AC596+O598</f>
        <v/>
      </c>
      <c r="R598" s="3" t="n"/>
      <c r="S598" s="3">
        <f>100*S596/$AC596+Q598</f>
        <v/>
      </c>
      <c r="T598" s="3" t="n"/>
      <c r="U598" s="3">
        <f>100*U596/$AC596+S598</f>
        <v/>
      </c>
      <c r="V598" s="3" t="n"/>
      <c r="W598" s="3">
        <f>100*W596/$AC596+U598</f>
        <v/>
      </c>
      <c r="X598" s="3" t="n"/>
      <c r="Y598" s="3">
        <f>100*Y596/$AC596+W598</f>
        <v/>
      </c>
      <c r="Z598" s="3" t="n"/>
      <c r="AB598" s="65" t="n"/>
      <c r="AC598" s="65" t="n"/>
      <c r="AD598" s="65" t="n"/>
      <c r="AE598" s="65" t="n"/>
      <c r="AO598" s="3" t="n"/>
      <c r="AP598" s="66" t="n"/>
      <c r="AQ598" s="3" t="n"/>
      <c r="AS598" s="3" t="n"/>
    </row>
    <row r="599" hidden="1" ht="15.75" customFormat="1" customHeight="1" s="30">
      <c r="A599" s="30" t="inlineStr">
        <is>
          <t>% cumul PL</t>
        </is>
      </c>
      <c r="B599" s="31" t="n"/>
      <c r="D599" s="3">
        <f>100*D596/$AD596</f>
        <v/>
      </c>
      <c r="E599" s="3" t="n"/>
      <c r="F599" s="3">
        <f>100*F596/$AD596+D599</f>
        <v/>
      </c>
      <c r="G599" s="3" t="n"/>
      <c r="H599" s="3">
        <f>100*H596/$AD596+F599</f>
        <v/>
      </c>
      <c r="I599" s="3" t="n"/>
      <c r="J599" s="3">
        <f>100*J596/$AD596+H599</f>
        <v/>
      </c>
      <c r="K599" s="3" t="n"/>
      <c r="L599" s="3">
        <f>100*L596/$AD596+J599</f>
        <v/>
      </c>
      <c r="M599" s="3" t="n"/>
      <c r="N599" s="3">
        <f>100*N596/$AD596+L599</f>
        <v/>
      </c>
      <c r="O599" s="3" t="n"/>
      <c r="P599" s="3">
        <f>100*P596/$AD596+N599</f>
        <v/>
      </c>
      <c r="Q599" s="3" t="n"/>
      <c r="R599" s="3">
        <f>100*R596/$AD596+P599</f>
        <v/>
      </c>
      <c r="S599" s="3" t="n"/>
      <c r="T599" s="3">
        <f>100*T596/$AD596+R599</f>
        <v/>
      </c>
      <c r="U599" s="3" t="n"/>
      <c r="V599" s="3">
        <f>100*V596/$AD596+T599</f>
        <v/>
      </c>
      <c r="W599" s="3" t="n"/>
      <c r="X599" s="3">
        <f>100*X596/$AD596+V599</f>
        <v/>
      </c>
      <c r="Y599" s="3" t="n"/>
      <c r="Z599" s="3">
        <f>100*Z596/$AD596+X599</f>
        <v/>
      </c>
      <c r="AO599" s="3" t="n"/>
    </row>
    <row r="600" hidden="1" ht="15.75" customFormat="1" customHeight="1" s="30">
      <c r="B600" s="31" t="inlineStr">
        <is>
          <t>% cumul TV</t>
        </is>
      </c>
      <c r="C600" s="3">
        <f>(C598*$AC596+D599*$AD596)/$AE596</f>
        <v/>
      </c>
      <c r="D600" s="3" t="n"/>
      <c r="E600" s="3">
        <f>(E598*$AC596+F599*$AD596)/$AE596</f>
        <v/>
      </c>
      <c r="F600" s="3" t="n"/>
      <c r="G600" s="3">
        <f>(G598*$AC596+H599*$AD596)/$AE596</f>
        <v/>
      </c>
      <c r="H600" s="3" t="n"/>
      <c r="I600" s="3">
        <f>(I598*$AC596+J599*$AD596)/$AE596</f>
        <v/>
      </c>
      <c r="J600" s="3" t="n"/>
      <c r="K600" s="3">
        <f>(K598*$AC596+L599*$AD596)/$AE596</f>
        <v/>
      </c>
      <c r="L600" s="3" t="n"/>
      <c r="M600" s="3">
        <f>(M598*$AC596+N599*$AD596)/$AE596</f>
        <v/>
      </c>
      <c r="N600" s="3" t="n"/>
      <c r="O600" s="3">
        <f>(O598*$AC596+P599*$AD596)/$AE596</f>
        <v/>
      </c>
      <c r="P600" s="3" t="n"/>
      <c r="Q600" s="3">
        <f>(Q598*$AC596+R599*$AD596)/$AE596</f>
        <v/>
      </c>
      <c r="R600" s="3" t="n"/>
      <c r="S600" s="3">
        <f>(S598*$AC596+T599*$AD596)/$AE596</f>
        <v/>
      </c>
      <c r="T600" s="3" t="n"/>
      <c r="U600" s="3">
        <f>(U598*$AC596+V599*$AD596)/$AE596</f>
        <v/>
      </c>
      <c r="V600" s="3" t="n"/>
      <c r="W600" s="3">
        <f>(W598*$AC596+X599*$AD596)/$AE596</f>
        <v/>
      </c>
      <c r="X600" s="3" t="n"/>
      <c r="Y600" s="3">
        <f>(Y598*$AC596+Z599*$AD596)/$AE596</f>
        <v/>
      </c>
      <c r="Z600" s="3" t="n"/>
      <c r="AO600" s="3" t="n"/>
    </row>
    <row r="601" ht="15.75" customHeight="1">
      <c r="B601" s="68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</row>
    <row r="602" ht="15.75" customHeight="1">
      <c r="B602" s="69" t="inlineStr">
        <is>
          <t>CLASSIFICATION DES VITESSES PRATIQUEES</t>
        </is>
      </c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1" t="n"/>
      <c r="AA602" s="452" t="inlineStr">
        <is>
          <t>RECAPITULATIF</t>
        </is>
      </c>
      <c r="AB602" s="446" t="n"/>
      <c r="AC602" s="446" t="n"/>
      <c r="AD602" s="446" t="n"/>
      <c r="AE602" s="446" t="n"/>
      <c r="AF602" s="446" t="n"/>
      <c r="AG602" s="446" t="n"/>
      <c r="AH602" s="446" t="n"/>
      <c r="AI602" s="446" t="n"/>
      <c r="AJ602" s="446" t="n"/>
      <c r="AK602" s="446" t="n"/>
      <c r="AL602" s="446" t="n"/>
      <c r="AM602" s="449" t="n"/>
      <c r="AN602" s="72" t="n"/>
    </row>
    <row r="603" ht="15.75" customHeight="1">
      <c r="B603" s="73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74" t="inlineStr">
        <is>
          <t>Vitesse limite =</t>
        </is>
      </c>
      <c r="AD603" s="74" t="inlineStr">
        <is>
          <t>Vitesse limite =</t>
        </is>
      </c>
      <c r="AE603" s="501" t="inlineStr">
        <is>
          <t>km/h</t>
        </is>
      </c>
      <c r="AF603" s="40" t="inlineStr">
        <is>
          <t>{{VMAX}}</t>
        </is>
      </c>
      <c r="AG603" s="74" t="inlineStr">
        <is>
          <t>Page =</t>
        </is>
      </c>
      <c r="AH603" s="74" t="n">
        <v>24</v>
      </c>
      <c r="AI603" s="501" t="inlineStr">
        <is>
          <t>h</t>
        </is>
      </c>
      <c r="AL603" s="40" t="n"/>
      <c r="AM603" s="40" t="n"/>
      <c r="AN603" s="40" t="n"/>
    </row>
    <row r="604" ht="15.75" customHeight="1">
      <c r="B604" s="73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51" t="inlineStr">
        <is>
          <t>Véhicules</t>
        </is>
      </c>
      <c r="AB604" s="427" t="n"/>
      <c r="AC604" s="428" t="n"/>
      <c r="AD604" s="448" t="inlineStr">
        <is>
          <t>Débits</t>
        </is>
      </c>
      <c r="AE604" s="449" t="n"/>
      <c r="AF604" s="448" t="inlineStr">
        <is>
          <t>Vitesses</t>
        </is>
      </c>
      <c r="AG604" s="446" t="n"/>
      <c r="AH604" s="446" t="n"/>
      <c r="AI604" s="446" t="n"/>
      <c r="AJ604" s="449" t="n"/>
      <c r="AK604" s="448" t="inlineStr">
        <is>
          <t>Périodes</t>
        </is>
      </c>
      <c r="AL604" s="446" t="n"/>
      <c r="AM604" s="449" t="n"/>
      <c r="AN604" s="533" t="n"/>
    </row>
    <row r="605" ht="15.75" customHeight="1">
      <c r="B605" s="77" t="n"/>
      <c r="C605" s="78" t="n"/>
      <c r="D605" s="78" t="n"/>
      <c r="E605" s="78" t="n"/>
      <c r="F605" s="78" t="n"/>
      <c r="G605" s="78" t="n"/>
      <c r="H605" s="78" t="n"/>
      <c r="I605" s="78" t="n"/>
      <c r="J605" s="78" t="n"/>
      <c r="K605" s="78" t="n"/>
      <c r="L605" s="78" t="n"/>
      <c r="M605" s="78" t="n"/>
      <c r="N605" s="78" t="n"/>
      <c r="O605" s="78" t="n"/>
      <c r="P605" s="78" t="n"/>
      <c r="Q605" s="78" t="n"/>
      <c r="R605" s="78" t="n"/>
      <c r="S605" s="78" t="n"/>
      <c r="T605" s="78" t="n"/>
      <c r="U605" s="78" t="n"/>
      <c r="V605" s="78" t="n"/>
      <c r="W605" s="78" t="n"/>
      <c r="X605" s="78" t="n"/>
      <c r="Y605" s="78" t="n"/>
      <c r="Z605" s="78" t="n"/>
      <c r="AA605" s="434" t="n"/>
      <c r="AB605" s="435" t="n"/>
      <c r="AC605" s="436" t="n"/>
      <c r="AD605" s="79" t="inlineStr">
        <is>
          <t>Total</t>
        </is>
      </c>
      <c r="AE605" s="80" t="inlineStr">
        <is>
          <t>TMH</t>
        </is>
      </c>
      <c r="AF605" s="81" t="inlineStr">
        <is>
          <t>Vmoy</t>
        </is>
      </c>
      <c r="AG605" s="82" t="inlineStr">
        <is>
          <t>V15</t>
        </is>
      </c>
      <c r="AH605" s="83" t="inlineStr">
        <is>
          <t>V50</t>
        </is>
      </c>
      <c r="AI605" s="472" t="inlineStr">
        <is>
          <t>V85</t>
        </is>
      </c>
      <c r="AJ605" s="79" t="inlineStr">
        <is>
          <t>Infrac.</t>
        </is>
      </c>
      <c r="AK605" s="85" t="n">
        <v>1</v>
      </c>
      <c r="AL605" s="85" t="n">
        <v>2</v>
      </c>
      <c r="AM605" s="86" t="n">
        <v>3</v>
      </c>
      <c r="AN605" s="87" t="n"/>
    </row>
    <row r="606" ht="15.75" customHeight="1">
      <c r="B606" s="77" t="n"/>
      <c r="C606" s="78" t="n"/>
      <c r="D606" s="78" t="n"/>
      <c r="E606" s="78" t="n"/>
      <c r="F606" s="78" t="n"/>
      <c r="G606" s="78" t="n"/>
      <c r="H606" s="78" t="n"/>
      <c r="I606" s="78" t="n"/>
      <c r="J606" s="78" t="n"/>
      <c r="K606" s="78" t="n"/>
      <c r="L606" s="78" t="n"/>
      <c r="M606" s="78" t="n"/>
      <c r="N606" s="78" t="n"/>
      <c r="O606" s="78" t="n"/>
      <c r="P606" s="78" t="n"/>
      <c r="Q606" s="78" t="n"/>
      <c r="R606" s="78" t="n"/>
      <c r="S606" s="78" t="n"/>
      <c r="T606" s="78" t="n"/>
      <c r="U606" s="78" t="n"/>
      <c r="V606" s="78" t="n"/>
      <c r="W606" s="78" t="n"/>
      <c r="X606" s="78" t="n"/>
      <c r="Y606" s="78" t="n"/>
      <c r="Z606" s="78" t="n"/>
      <c r="AA606" s="426" t="inlineStr">
        <is>
          <t>Tout véhicule (TV)</t>
        </is>
      </c>
      <c r="AB606" s="427" t="n"/>
      <c r="AC606" s="428" t="n"/>
      <c r="AD606" s="88" t="n"/>
      <c r="AE606" s="89" t="n"/>
      <c r="AF606" s="481" t="n"/>
      <c r="AG606" s="91" t="n"/>
      <c r="AH606" s="92" t="n"/>
      <c r="AI606" s="513" t="n"/>
      <c r="AJ606" s="94" t="n"/>
      <c r="AK606" s="32" t="n"/>
      <c r="AL606" s="32" t="n"/>
      <c r="AM606" s="95" t="n"/>
    </row>
    <row r="607" ht="15.75" customFormat="1" customHeight="1" s="96">
      <c r="B607" s="97" t="n"/>
      <c r="C607" s="98" t="n"/>
      <c r="D607" s="98" t="n"/>
      <c r="E607" s="98" t="n"/>
      <c r="F607" s="98" t="n"/>
      <c r="G607" s="98" t="n"/>
      <c r="H607" s="98" t="n"/>
      <c r="I607" s="98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9" t="n"/>
      <c r="AB607" s="100" t="n"/>
      <c r="AC607" s="101" t="n"/>
      <c r="AD607" s="371" t="n"/>
      <c r="AE607" s="102" t="n"/>
      <c r="AF607" s="103" t="n"/>
      <c r="AG607" s="104" t="n"/>
      <c r="AH607" s="105" t="n"/>
      <c r="AI607" s="106" t="n"/>
      <c r="AJ607" s="376" t="n"/>
      <c r="AK607" s="385" t="n"/>
      <c r="AL607" s="386" t="n"/>
      <c r="AM607" s="387" t="n"/>
      <c r="AO607" s="107" t="n"/>
      <c r="AP607" s="108" t="n"/>
      <c r="AQ607" s="108" t="n"/>
      <c r="AR607" s="108" t="n"/>
      <c r="AS607" s="108" t="n"/>
    </row>
    <row r="608" ht="15.75" customHeight="1">
      <c r="B608" s="77" t="n"/>
      <c r="C608" s="78" t="n"/>
      <c r="D608" s="78" t="n"/>
      <c r="E608" s="78" t="n"/>
      <c r="F608" s="78" t="n"/>
      <c r="G608" s="78" t="n"/>
      <c r="H608" s="78" t="n"/>
      <c r="I608" s="78" t="n"/>
      <c r="J608" s="78" t="n"/>
      <c r="K608" s="78" t="n"/>
      <c r="L608" s="78" t="n"/>
      <c r="M608" s="78" t="n"/>
      <c r="N608" s="78" t="n"/>
      <c r="O608" s="78" t="n"/>
      <c r="P608" s="78" t="n"/>
      <c r="Q608" s="78" t="n"/>
      <c r="R608" s="78" t="n"/>
      <c r="S608" s="78" t="n"/>
      <c r="T608" s="78" t="n"/>
      <c r="U608" s="78" t="n"/>
      <c r="V608" s="78" t="n"/>
      <c r="W608" s="78" t="n"/>
      <c r="X608" s="78" t="n"/>
      <c r="Y608" s="78" t="n"/>
      <c r="Z608" s="78" t="n"/>
      <c r="AA608" s="437" t="inlineStr">
        <is>
          <t>Véhicules légers (VL)</t>
        </is>
      </c>
      <c r="AB608" s="427" t="n"/>
      <c r="AC608" s="428" t="n"/>
      <c r="AD608" s="213" t="n"/>
      <c r="AE608" s="214" t="n"/>
      <c r="AF608" s="215" t="n"/>
      <c r="AG608" s="216" t="n"/>
      <c r="AH608" s="217" t="n"/>
      <c r="AI608" s="218" t="n"/>
      <c r="AJ608" s="219" t="n"/>
      <c r="AK608" s="220" t="n"/>
      <c r="AL608" s="220" t="n"/>
      <c r="AM608" s="221" t="n"/>
    </row>
    <row r="609" ht="15.75" customFormat="1" customHeight="1" s="96">
      <c r="B609" s="97" t="n"/>
      <c r="C609" s="98" t="n"/>
      <c r="D609" s="98" t="n"/>
      <c r="E609" s="98" t="n"/>
      <c r="F609" s="98" t="n"/>
      <c r="G609" s="98" t="n"/>
      <c r="H609" s="98" t="n"/>
      <c r="I609" s="98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222" t="n"/>
      <c r="AB609" s="223" t="n"/>
      <c r="AC609" s="224" t="n"/>
      <c r="AD609" s="381" t="n"/>
      <c r="AE609" s="225" t="n"/>
      <c r="AF609" s="420" t="n"/>
      <c r="AG609" s="104" t="n"/>
      <c r="AH609" s="105" t="n"/>
      <c r="AI609" s="106" t="n"/>
      <c r="AJ609" s="384" t="n"/>
      <c r="AK609" s="402" t="n"/>
      <c r="AL609" s="401" t="n"/>
      <c r="AM609" s="400" t="n"/>
      <c r="AO609" s="107" t="n"/>
      <c r="AP609" s="108" t="n"/>
      <c r="AQ609" s="108" t="n"/>
      <c r="AR609" s="108" t="n"/>
      <c r="AS609" s="108" t="n"/>
    </row>
    <row r="610" ht="15.75" customHeight="1">
      <c r="B610" s="77" t="n"/>
      <c r="C610" s="78" t="n"/>
      <c r="D610" s="78" t="n"/>
      <c r="E610" s="78" t="n"/>
      <c r="F610" s="78" t="n"/>
      <c r="G610" s="78" t="n"/>
      <c r="H610" s="78" t="n"/>
      <c r="I610" s="78" t="n"/>
      <c r="J610" s="78" t="n"/>
      <c r="K610" s="78" t="n"/>
      <c r="L610" s="78" t="n"/>
      <c r="M610" s="78" t="n"/>
      <c r="N610" s="78" t="n"/>
      <c r="O610" s="78" t="n"/>
      <c r="P610" s="78" t="n"/>
      <c r="Q610" s="78" t="n"/>
      <c r="R610" s="78" t="n"/>
      <c r="S610" s="78" t="n"/>
      <c r="T610" s="78" t="n"/>
      <c r="U610" s="78" t="n"/>
      <c r="V610" s="78" t="n"/>
      <c r="W610" s="78" t="n"/>
      <c r="X610" s="78" t="n"/>
      <c r="Y610" s="78" t="n"/>
      <c r="Z610" s="78" t="n"/>
      <c r="AA610" s="429" t="inlineStr">
        <is>
          <t>Poids lourds (PL)</t>
        </is>
      </c>
      <c r="AB610" s="427" t="n"/>
      <c r="AC610" s="428" t="n"/>
      <c r="AD610" s="226" t="n"/>
      <c r="AE610" s="227" t="n"/>
      <c r="AF610" s="228" t="n"/>
      <c r="AG610" s="229" t="n"/>
      <c r="AH610" s="230" t="n"/>
      <c r="AI610" s="231" t="n"/>
      <c r="AJ610" s="232" t="n"/>
      <c r="AK610" s="233" t="n"/>
      <c r="AL610" s="233" t="n"/>
      <c r="AM610" s="234" t="n"/>
    </row>
    <row r="611" ht="15.75" customFormat="1" customHeight="1" s="96">
      <c r="B611" s="97" t="n"/>
      <c r="C611" s="98" t="n"/>
      <c r="D611" s="98" t="n"/>
      <c r="E611" s="98" t="n"/>
      <c r="F611" s="98" t="n"/>
      <c r="G611" s="98" t="n"/>
      <c r="H611" s="98" t="n"/>
      <c r="I611" s="98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235" t="n"/>
      <c r="AB611" s="236" t="n"/>
      <c r="AC611" s="237" t="n"/>
      <c r="AD611" s="382">
        <f>AD597</f>
        <v/>
      </c>
      <c r="AE611" s="238" t="n"/>
      <c r="AF611" s="421" t="inlineStr">
        <is>
          <t>km/h</t>
        </is>
      </c>
      <c r="AG611" s="138">
        <f>SUMPRODUCT(MATCH(1,--($C599:$Z599&gt;15),0))</f>
        <v/>
      </c>
      <c r="AH611" s="197">
        <f>SUMPRODUCT(MATCH(1,--($C599:$Z599&gt;50),0))</f>
        <v/>
      </c>
      <c r="AI611" s="198">
        <f>SUMPRODUCT(MATCH(1,--($C599:$Z599&gt;85),0))</f>
        <v/>
      </c>
      <c r="AJ611" s="383">
        <f>AJ610/AD610</f>
        <v/>
      </c>
      <c r="AK611" s="403">
        <f>AK610/$AD610</f>
        <v/>
      </c>
      <c r="AL611" s="405">
        <f>AL610/$AD610</f>
        <v/>
      </c>
      <c r="AM611" s="404">
        <f>AM610/$AD610</f>
        <v/>
      </c>
      <c r="AO611" s="107" t="n"/>
      <c r="AP611" s="108" t="n"/>
      <c r="AQ611" s="108" t="n"/>
      <c r="AR611" s="108" t="n"/>
      <c r="AS611" s="108" t="n"/>
    </row>
    <row r="612" ht="15.75" customHeight="1">
      <c r="B612" s="77" t="n"/>
      <c r="C612" s="78" t="n"/>
      <c r="D612" s="78" t="n"/>
      <c r="E612" s="78" t="n"/>
      <c r="F612" s="78" t="n"/>
      <c r="G612" s="78" t="n"/>
      <c r="H612" s="78" t="n"/>
      <c r="I612" s="78" t="n"/>
      <c r="J612" s="78" t="n"/>
      <c r="K612" s="78" t="n"/>
      <c r="L612" s="78" t="n"/>
      <c r="M612" s="78" t="n"/>
      <c r="N612" s="78" t="n"/>
      <c r="O612" s="78" t="n"/>
      <c r="P612" s="78" t="n"/>
      <c r="Q612" s="78" t="n"/>
      <c r="R612" s="78" t="n"/>
      <c r="S612" s="78" t="n"/>
      <c r="T612" s="78" t="n"/>
      <c r="U612" s="78" t="n"/>
      <c r="V612" s="78" t="n"/>
      <c r="W612" s="78" t="n"/>
      <c r="X612" s="78" t="n"/>
      <c r="Y612" s="78" t="n"/>
      <c r="Z612" s="78" t="n"/>
      <c r="AB612" s="141" t="n"/>
      <c r="AC612" s="141" t="n"/>
      <c r="AD612" s="142" t="n"/>
      <c r="AE612" s="143" t="n"/>
      <c r="AF612" s="143" t="n"/>
      <c r="AG612" s="143" t="n"/>
      <c r="AH612" s="143" t="n"/>
      <c r="AI612" s="438" t="inlineStr">
        <is>
          <t>Période 1:</t>
        </is>
      </c>
      <c r="AK612" s="316" t="inlineStr">
        <is>
          <t>{{P1_START}}</t>
        </is>
      </c>
      <c r="AL612" s="425" t="inlineStr">
        <is>
          <t>à</t>
        </is>
      </c>
      <c r="AM612" s="316" t="inlineStr">
        <is>
          <t>{{P1_END}}</t>
        </is>
      </c>
      <c r="AN612" s="144" t="n"/>
    </row>
    <row r="613" ht="15.75" customHeight="1">
      <c r="B613" s="77" t="n"/>
      <c r="C613" s="78" t="n"/>
      <c r="D613" s="78" t="n"/>
      <c r="E613" s="78" t="n"/>
      <c r="F613" s="78" t="n"/>
      <c r="G613" s="78" t="n"/>
      <c r="H613" s="78" t="n"/>
      <c r="I613" s="78" t="n"/>
      <c r="J613" s="78" t="n"/>
      <c r="K613" s="78" t="n"/>
      <c r="L613" s="78" t="n"/>
      <c r="M613" s="78" t="n"/>
      <c r="N613" s="78" t="n"/>
      <c r="O613" s="78" t="n"/>
      <c r="P613" s="78" t="n"/>
      <c r="Q613" s="78" t="n"/>
      <c r="R613" s="78" t="n"/>
      <c r="S613" s="78" t="n"/>
      <c r="T613" s="78" t="n"/>
      <c r="U613" s="78" t="n"/>
      <c r="V613" s="78" t="n"/>
      <c r="W613" s="78" t="n"/>
      <c r="X613" s="78" t="n"/>
      <c r="Y613" s="78" t="n"/>
      <c r="Z613" s="78" t="n"/>
      <c r="AB613" s="145" t="n"/>
      <c r="AC613" s="145" t="n"/>
      <c r="AD613" s="146" t="n"/>
      <c r="AE613" s="147" t="n"/>
      <c r="AF613" s="147" t="n"/>
      <c r="AG613" s="147" t="n"/>
      <c r="AH613" s="147" t="n"/>
      <c r="AI613" s="438" t="inlineStr">
        <is>
          <t>Période 2:</t>
        </is>
      </c>
      <c r="AK613" s="316" t="inlineStr">
        <is>
          <t>{{P2_START}}</t>
        </is>
      </c>
      <c r="AL613" s="425" t="inlineStr">
        <is>
          <t>à</t>
        </is>
      </c>
      <c r="AM613" s="316" t="inlineStr">
        <is>
          <t>{{P2_END}}</t>
        </is>
      </c>
      <c r="AN613" s="144" t="n"/>
    </row>
    <row r="614" ht="15.75" customHeight="1">
      <c r="B614" s="77" t="n"/>
      <c r="C614" s="78" t="n"/>
      <c r="D614" s="78" t="n"/>
      <c r="E614" s="78" t="n"/>
      <c r="F614" s="78" t="n"/>
      <c r="G614" s="78" t="n"/>
      <c r="H614" s="78" t="n"/>
      <c r="I614" s="78" t="n"/>
      <c r="J614" s="78" t="n"/>
      <c r="K614" s="78" t="n"/>
      <c r="L614" s="78" t="n"/>
      <c r="M614" s="78" t="n"/>
      <c r="N614" s="78" t="n"/>
      <c r="O614" s="78" t="n"/>
      <c r="P614" s="78" t="n"/>
      <c r="Q614" s="78" t="n"/>
      <c r="R614" s="78" t="n"/>
      <c r="S614" s="78" t="n"/>
      <c r="T614" s="78" t="n"/>
      <c r="U614" s="78" t="n"/>
      <c r="V614" s="78" t="n"/>
      <c r="W614" s="78" t="n"/>
      <c r="X614" s="78" t="n"/>
      <c r="Y614" s="78" t="n"/>
      <c r="Z614" s="78" t="n"/>
      <c r="AB614" s="148" t="n"/>
      <c r="AC614" s="148" t="n"/>
      <c r="AD614" s="146" t="n"/>
      <c r="AE614" s="147" t="n"/>
      <c r="AF614" s="147" t="n"/>
      <c r="AG614" s="147" t="n"/>
      <c r="AH614" s="147" t="n"/>
      <c r="AI614" s="438" t="inlineStr">
        <is>
          <t>Période 3:</t>
        </is>
      </c>
      <c r="AK614" s="316" t="inlineStr">
        <is>
          <t>{{P3_START}}</t>
        </is>
      </c>
      <c r="AL614" s="425" t="inlineStr">
        <is>
          <t>à</t>
        </is>
      </c>
      <c r="AM614" s="316" t="inlineStr">
        <is>
          <t>{{P3_END}}</t>
        </is>
      </c>
      <c r="AN614" s="144" t="n"/>
    </row>
    <row r="615" ht="15.75" customHeight="1">
      <c r="B615" s="77" t="n"/>
      <c r="C615" s="78" t="n"/>
      <c r="D615" s="78" t="n"/>
      <c r="E615" s="78" t="n"/>
      <c r="F615" s="78" t="n"/>
      <c r="G615" s="78" t="n"/>
      <c r="H615" s="78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  <c r="R615" s="78" t="n"/>
      <c r="S615" s="78" t="n"/>
      <c r="T615" s="78" t="n"/>
      <c r="U615" s="78" t="n"/>
      <c r="V615" s="78" t="n"/>
      <c r="W615" s="78" t="n"/>
      <c r="X615" s="78" t="n"/>
      <c r="Y615" s="78" t="n"/>
      <c r="Z615" s="78" t="n"/>
      <c r="AB615" s="149" t="n"/>
      <c r="AC615" s="74" t="n"/>
      <c r="AD615" s="150" t="n"/>
      <c r="AE615" s="150" t="n"/>
      <c r="AF615" s="149" t="n"/>
      <c r="AG615" s="150" t="n"/>
      <c r="AH615" s="150" t="n"/>
      <c r="AI615" s="151" t="n"/>
      <c r="AJ615" s="151" t="n"/>
      <c r="AK615" s="151" t="n"/>
      <c r="AL615" s="151" t="n"/>
      <c r="AM615" s="151" t="n"/>
      <c r="AN615" s="151" t="n"/>
    </row>
    <row r="616" ht="15.75" customHeight="1">
      <c r="B616" s="77" t="n"/>
      <c r="C616" s="78" t="n"/>
      <c r="D616" s="78" t="n"/>
      <c r="E616" s="78" t="n"/>
      <c r="F616" s="78" t="n"/>
      <c r="G616" s="78" t="n"/>
      <c r="H616" s="78" t="n"/>
      <c r="I616" s="78" t="n"/>
      <c r="J616" s="78" t="n"/>
      <c r="K616" s="78" t="n"/>
      <c r="L616" s="78" t="n"/>
      <c r="M616" s="78" t="n"/>
      <c r="N616" s="78" t="n"/>
      <c r="O616" s="78" t="n"/>
      <c r="P616" s="78" t="n"/>
      <c r="Q616" s="78" t="n"/>
      <c r="R616" s="78" t="n"/>
      <c r="S616" s="78" t="n"/>
      <c r="T616" s="78" t="n"/>
      <c r="U616" s="78" t="n"/>
      <c r="V616" s="78" t="n"/>
      <c r="W616" s="78" t="n"/>
      <c r="X616" s="78" t="n"/>
      <c r="Y616" s="78" t="n"/>
      <c r="Z616" s="78" t="n"/>
      <c r="AA616" s="40" t="n"/>
      <c r="AB616" s="40" t="n"/>
      <c r="AC616" s="40" t="n"/>
      <c r="AD616" s="40" t="n"/>
      <c r="AE616" s="40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</row>
    <row r="617" ht="15.75" customHeight="1"/>
    <row r="618" ht="15.75" customHeight="1">
      <c r="B618" s="5" t="n"/>
      <c r="C618" s="6" t="n"/>
      <c r="D618" s="6" t="n"/>
      <c r="E618" s="6" t="n"/>
      <c r="F618" s="7" t="n"/>
      <c r="G618" s="445" t="inlineStr">
        <is>
          <t>MOYENNE DE LA PERIODE DE RELEVE</t>
        </is>
      </c>
      <c r="H618" s="446" t="n"/>
      <c r="I618" s="446" t="n"/>
      <c r="J618" s="446" t="n"/>
      <c r="K618" s="446" t="n"/>
      <c r="L618" s="446" t="n"/>
      <c r="M618" s="446" t="n"/>
      <c r="N618" s="446" t="n"/>
      <c r="O618" s="446" t="n"/>
      <c r="P618" s="446" t="n"/>
      <c r="Q618" s="446" t="n"/>
      <c r="R618" s="446" t="n"/>
      <c r="S618" s="446" t="n"/>
      <c r="T618" s="446" t="n"/>
      <c r="U618" s="446" t="n"/>
      <c r="V618" s="446" t="n"/>
      <c r="W618" s="446" t="n"/>
      <c r="X618" s="446" t="n"/>
      <c r="Y618" s="446" t="n"/>
      <c r="Z618" s="446" t="n"/>
      <c r="AA618" s="446" t="n"/>
      <c r="AB618" s="446" t="n"/>
      <c r="AC618" s="446" t="n"/>
      <c r="AD618" s="446" t="n"/>
      <c r="AE618" s="446" t="n"/>
      <c r="AF618" s="446" t="n"/>
      <c r="AG618" s="8" t="n"/>
      <c r="AH618" s="8" t="n"/>
      <c r="AI618" s="8" t="n"/>
      <c r="AJ618" s="8" t="n"/>
      <c r="AK618" s="8" t="n"/>
      <c r="AL618" s="8" t="n"/>
      <c r="AM618" s="9" t="n"/>
      <c r="AN618" s="10" t="n"/>
    </row>
    <row r="619" ht="15.75" customHeight="1">
      <c r="B619" s="11" t="n"/>
      <c r="C619" s="12" t="n"/>
      <c r="D619" s="12" t="n"/>
      <c r="E619" s="12" t="n"/>
      <c r="F619" s="13" t="n"/>
      <c r="G619" s="430" t="inlineStr">
        <is>
          <t>SENS2</t>
        </is>
      </c>
      <c r="H619" s="427" t="n"/>
      <c r="I619" s="427" t="n"/>
      <c r="J619" s="428" t="n"/>
      <c r="K619" s="444" t="inlineStr">
        <is>
          <t>Sens</t>
        </is>
      </c>
      <c r="L619" s="440" t="n">
        <v>2</v>
      </c>
      <c r="M619" s="447" t="inlineStr">
        <is>
          <t>Voie</t>
        </is>
      </c>
      <c r="N619" s="440" t="n">
        <v>1</v>
      </c>
      <c r="O619" s="14" t="n"/>
      <c r="P619" s="15" t="n"/>
      <c r="Q619" s="441" t="inlineStr">
        <is>
          <t>{{SECT_INFO}}</t>
        </is>
      </c>
      <c r="R619" s="427" t="n"/>
      <c r="S619" s="427" t="n"/>
      <c r="T619" s="427" t="n"/>
      <c r="U619" s="427" t="n"/>
      <c r="V619" s="427" t="n"/>
      <c r="W619" s="427" t="n"/>
      <c r="X619" s="427" t="n"/>
      <c r="Y619" s="428" t="n"/>
      <c r="Z619" s="441" t="inlineStr">
        <is>
          <t>{{SURVEY_PERIOD}}</t>
        </is>
      </c>
      <c r="AA619" s="427" t="n"/>
      <c r="AB619" s="427" t="n"/>
      <c r="AC619" s="427" t="n"/>
      <c r="AD619" s="427" t="n"/>
      <c r="AE619" s="427" t="n"/>
      <c r="AF619" s="428" t="n"/>
      <c r="AG619" s="441" t="inlineStr">
        <is>
          <t>Mode 4 / Seq = 60mn</t>
        </is>
      </c>
      <c r="AH619" s="427" t="n"/>
      <c r="AI619" s="427" t="n"/>
      <c r="AJ619" s="427" t="n"/>
      <c r="AK619" s="427" t="n"/>
      <c r="AL619" s="427" t="n"/>
      <c r="AM619" s="428" t="n"/>
      <c r="AN619" s="16" t="n"/>
    </row>
    <row r="620" ht="15.75" customHeight="1">
      <c r="B620" s="11" t="n"/>
      <c r="C620" s="12" t="n"/>
      <c r="D620" s="12" t="n"/>
      <c r="E620" s="12" t="n"/>
      <c r="F620" s="13" t="n"/>
      <c r="G620" s="431" t="n"/>
      <c r="J620" s="433" t="n"/>
      <c r="K620" s="434" t="n"/>
      <c r="L620" s="435" t="n"/>
      <c r="M620" s="435" t="n"/>
      <c r="N620" s="435" t="n"/>
      <c r="O620" s="17" t="n"/>
      <c r="P620" s="18" t="n"/>
      <c r="Q620" s="434" t="n"/>
      <c r="R620" s="435" t="n"/>
      <c r="S620" s="435" t="n"/>
      <c r="T620" s="435" t="n"/>
      <c r="U620" s="435" t="n"/>
      <c r="V620" s="435" t="n"/>
      <c r="W620" s="435" t="n"/>
      <c r="X620" s="435" t="n"/>
      <c r="Y620" s="436" t="n"/>
      <c r="Z620" s="434" t="n"/>
      <c r="AA620" s="435" t="n"/>
      <c r="AB620" s="435" t="n"/>
      <c r="AC620" s="435" t="n"/>
      <c r="AD620" s="435" t="n"/>
      <c r="AE620" s="435" t="n"/>
      <c r="AF620" s="436" t="n"/>
      <c r="AG620" s="434" t="n"/>
      <c r="AH620" s="435" t="n"/>
      <c r="AI620" s="435" t="n"/>
      <c r="AJ620" s="435" t="n"/>
      <c r="AK620" s="435" t="n"/>
      <c r="AL620" s="435" t="n"/>
      <c r="AM620" s="436" t="n"/>
      <c r="AN620" s="16" t="n"/>
    </row>
    <row r="621" ht="15.75" customHeight="1">
      <c r="B621" s="11" t="n"/>
      <c r="C621" s="12" t="n"/>
      <c r="D621" s="12" t="n"/>
      <c r="E621" s="12" t="n"/>
      <c r="F621" s="13" t="n"/>
      <c r="G621" s="431" t="n"/>
      <c r="J621" s="433" t="n"/>
      <c r="K621" s="443" t="inlineStr">
        <is>
          <t>{{LOCATION}}</t>
        </is>
      </c>
      <c r="L621" s="427" t="n"/>
      <c r="M621" s="427" t="n"/>
      <c r="N621" s="427" t="n"/>
      <c r="O621" s="427" t="n"/>
      <c r="P621" s="427" t="n"/>
      <c r="Q621" s="427" t="n"/>
      <c r="R621" s="427" t="n"/>
      <c r="S621" s="427" t="n"/>
      <c r="T621" s="427" t="n"/>
      <c r="U621" s="427" t="n"/>
      <c r="V621" s="427" t="n"/>
      <c r="W621" s="427" t="n"/>
      <c r="X621" s="427" t="n"/>
      <c r="Y621" s="427" t="n"/>
      <c r="Z621" s="427" t="n"/>
      <c r="AA621" s="427" t="n"/>
      <c r="AB621" s="427" t="n"/>
      <c r="AC621" s="427" t="n"/>
      <c r="AD621" s="427" t="n"/>
      <c r="AE621" s="427" t="n"/>
      <c r="AF621" s="427" t="n"/>
      <c r="AG621" s="427" t="n"/>
      <c r="AH621" s="427" t="n"/>
      <c r="AI621" s="427" t="n"/>
      <c r="AJ621" s="447" t="inlineStr">
        <is>
          <t>Page</t>
        </is>
      </c>
      <c r="AK621" s="442" t="inlineStr">
        <is>
          <t>-</t>
        </is>
      </c>
      <c r="AL621" s="19" t="n"/>
      <c r="AM621" s="20" t="n"/>
      <c r="AN621" s="21" t="n"/>
    </row>
    <row r="622" ht="15.75" customHeight="1">
      <c r="B622" s="22" t="n"/>
      <c r="C622" s="23" t="n"/>
      <c r="D622" s="23" t="n"/>
      <c r="E622" s="23" t="n"/>
      <c r="F622" s="24" t="n"/>
      <c r="G622" s="434" t="n"/>
      <c r="H622" s="435" t="n"/>
      <c r="I622" s="435" t="n"/>
      <c r="J622" s="436" t="n"/>
      <c r="K622" s="434" t="n"/>
      <c r="L622" s="435" t="n"/>
      <c r="M622" s="435" t="n"/>
      <c r="N622" s="435" t="n"/>
      <c r="O622" s="435" t="n"/>
      <c r="P622" s="435" t="n"/>
      <c r="Q622" s="435" t="n"/>
      <c r="R622" s="435" t="n"/>
      <c r="S622" s="435" t="n"/>
      <c r="T622" s="435" t="n"/>
      <c r="U622" s="435" t="n"/>
      <c r="V622" s="435" t="n"/>
      <c r="W622" s="435" t="n"/>
      <c r="X622" s="435" t="n"/>
      <c r="Y622" s="435" t="n"/>
      <c r="Z622" s="435" t="n"/>
      <c r="AA622" s="435" t="n"/>
      <c r="AB622" s="435" t="n"/>
      <c r="AC622" s="435" t="n"/>
      <c r="AD622" s="435" t="n"/>
      <c r="AE622" s="435" t="n"/>
      <c r="AF622" s="435" t="n"/>
      <c r="AG622" s="435" t="n"/>
      <c r="AH622" s="435" t="n"/>
      <c r="AI622" s="435" t="n"/>
      <c r="AJ622" s="435" t="n"/>
      <c r="AK622" s="435" t="n"/>
      <c r="AL622" s="25" t="n"/>
      <c r="AM622" s="26" t="n"/>
    </row>
    <row r="623" ht="15.75" customFormat="1" customHeight="1" s="27">
      <c r="B623" s="28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  <c r="AO623" s="3" t="n"/>
      <c r="AP623" s="4" t="n"/>
      <c r="AQ623" s="4" t="n"/>
      <c r="AR623" s="4" t="n"/>
      <c r="AS623" s="4" t="n"/>
    </row>
    <row r="624" hidden="1" ht="15.75" customFormat="1" customHeight="1" s="30">
      <c r="B624" s="31" t="inlineStr">
        <is>
          <t>Vitesses</t>
        </is>
      </c>
      <c r="C624" s="31" t="n">
        <v>0</v>
      </c>
      <c r="D624" s="31" t="n">
        <v>20</v>
      </c>
      <c r="E624" s="31" t="n">
        <v>20</v>
      </c>
      <c r="F624" s="31" t="n">
        <v>30</v>
      </c>
      <c r="G624" s="31" t="n">
        <v>30</v>
      </c>
      <c r="H624" s="31" t="n">
        <v>40</v>
      </c>
      <c r="I624" s="31" t="n">
        <v>40</v>
      </c>
      <c r="J624" s="31" t="n">
        <v>50</v>
      </c>
      <c r="K624" s="31" t="n">
        <v>50</v>
      </c>
      <c r="L624" s="31" t="n">
        <v>60</v>
      </c>
      <c r="M624" s="31" t="n">
        <v>60</v>
      </c>
      <c r="N624" s="31" t="n">
        <v>70</v>
      </c>
      <c r="O624" s="31" t="n">
        <v>70</v>
      </c>
      <c r="P624" s="31" t="n">
        <v>80</v>
      </c>
      <c r="Q624" s="31" t="n">
        <v>80</v>
      </c>
      <c r="R624" s="31" t="n">
        <v>90</v>
      </c>
      <c r="S624" s="31" t="n">
        <v>90</v>
      </c>
      <c r="T624" s="31" t="n">
        <v>100</v>
      </c>
      <c r="U624" s="31" t="n">
        <v>100</v>
      </c>
      <c r="V624" s="31" t="n">
        <v>110</v>
      </c>
      <c r="W624" s="31" t="n">
        <v>110</v>
      </c>
      <c r="X624" s="31" t="n">
        <v>120</v>
      </c>
      <c r="Y624" s="31" t="n">
        <v>120</v>
      </c>
      <c r="Z624" s="31" t="n">
        <v>130</v>
      </c>
      <c r="AO624" s="3" t="n"/>
    </row>
    <row r="625" ht="15.75" customHeight="1">
      <c r="B625" s="450" t="n"/>
      <c r="C625" s="32" t="n"/>
      <c r="D625" s="32" t="inlineStr">
        <is>
          <t>&lt;20</t>
        </is>
      </c>
      <c r="E625" s="32" t="n"/>
      <c r="F625" s="32" t="inlineStr">
        <is>
          <t>20 - 30</t>
        </is>
      </c>
      <c r="G625" s="32" t="n"/>
      <c r="H625" s="32" t="inlineStr">
        <is>
          <t>30 - 40</t>
        </is>
      </c>
      <c r="I625" s="32" t="n"/>
      <c r="J625" s="32" t="inlineStr">
        <is>
          <t>40 - 50</t>
        </is>
      </c>
      <c r="K625" s="32" t="n"/>
      <c r="L625" s="32" t="inlineStr">
        <is>
          <t>50 - 60</t>
        </is>
      </c>
      <c r="M625" s="32" t="n"/>
      <c r="N625" s="32" t="inlineStr">
        <is>
          <t>60 - 70</t>
        </is>
      </c>
      <c r="O625" s="32" t="n"/>
      <c r="P625" s="32" t="inlineStr">
        <is>
          <t>70 - 80</t>
        </is>
      </c>
      <c r="Q625" s="32" t="n"/>
      <c r="R625" s="32" t="inlineStr">
        <is>
          <t>80 - 90</t>
        </is>
      </c>
      <c r="S625" s="32" t="n"/>
      <c r="T625" s="32" t="inlineStr">
        <is>
          <t>90 - 100</t>
        </is>
      </c>
      <c r="U625" s="32" t="n"/>
      <c r="V625" s="32" t="inlineStr">
        <is>
          <t>100 - 110</t>
        </is>
      </c>
      <c r="W625" s="32" t="n"/>
      <c r="X625" s="32" t="inlineStr">
        <is>
          <t>110 - 120</t>
        </is>
      </c>
      <c r="Y625" s="32" t="n"/>
      <c r="Z625" s="32" t="inlineStr">
        <is>
          <t>&gt;120</t>
        </is>
      </c>
      <c r="AA625" s="33" t="n"/>
      <c r="AB625" s="34" t="inlineStr">
        <is>
          <t>Vmoy(km/h)</t>
        </is>
      </c>
      <c r="AC625" s="33" t="n"/>
      <c r="AD625" s="35" t="inlineStr">
        <is>
          <t xml:space="preserve">     Débit</t>
        </is>
      </c>
      <c r="AE625" s="34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</row>
    <row r="626" ht="15.75" customHeight="1">
      <c r="B626" s="434" t="n"/>
      <c r="C626" s="37" t="inlineStr">
        <is>
          <t>VL</t>
        </is>
      </c>
      <c r="D626" s="37" t="inlineStr">
        <is>
          <t>PL</t>
        </is>
      </c>
      <c r="E626" s="37" t="inlineStr">
        <is>
          <t>VL</t>
        </is>
      </c>
      <c r="F626" s="37" t="inlineStr">
        <is>
          <t>PL</t>
        </is>
      </c>
      <c r="G626" s="37" t="inlineStr">
        <is>
          <t>VL</t>
        </is>
      </c>
      <c r="H626" s="37" t="inlineStr">
        <is>
          <t>PL</t>
        </is>
      </c>
      <c r="I626" s="37" t="inlineStr">
        <is>
          <t>VL</t>
        </is>
      </c>
      <c r="J626" s="37" t="inlineStr">
        <is>
          <t>PL</t>
        </is>
      </c>
      <c r="K626" s="37" t="inlineStr">
        <is>
          <t>VL</t>
        </is>
      </c>
      <c r="L626" s="37" t="inlineStr">
        <is>
          <t>PL</t>
        </is>
      </c>
      <c r="M626" s="37" t="inlineStr">
        <is>
          <t>VL</t>
        </is>
      </c>
      <c r="N626" s="37" t="inlineStr">
        <is>
          <t>PL</t>
        </is>
      </c>
      <c r="O626" s="37" t="inlineStr">
        <is>
          <t>VL</t>
        </is>
      </c>
      <c r="P626" s="37" t="inlineStr">
        <is>
          <t>PL</t>
        </is>
      </c>
      <c r="Q626" s="37" t="inlineStr">
        <is>
          <t>VL</t>
        </is>
      </c>
      <c r="R626" s="37" t="inlineStr">
        <is>
          <t>PL</t>
        </is>
      </c>
      <c r="S626" s="37" t="inlineStr">
        <is>
          <t>VL</t>
        </is>
      </c>
      <c r="T626" s="37" t="inlineStr">
        <is>
          <t>PL</t>
        </is>
      </c>
      <c r="U626" s="37" t="inlineStr">
        <is>
          <t>VL</t>
        </is>
      </c>
      <c r="V626" s="37" t="inlineStr">
        <is>
          <t>PL</t>
        </is>
      </c>
      <c r="W626" s="37" t="inlineStr">
        <is>
          <t>VL</t>
        </is>
      </c>
      <c r="X626" s="37" t="inlineStr">
        <is>
          <t>PL</t>
        </is>
      </c>
      <c r="Y626" s="37" t="inlineStr">
        <is>
          <t>VL</t>
        </is>
      </c>
      <c r="Z626" s="37" t="inlineStr">
        <is>
          <t>PL</t>
        </is>
      </c>
      <c r="AA626" s="38" t="inlineStr">
        <is>
          <t>VL</t>
        </is>
      </c>
      <c r="AB626" s="39" t="inlineStr">
        <is>
          <t>PL</t>
        </is>
      </c>
      <c r="AC626" s="38" t="inlineStr">
        <is>
          <t>VL</t>
        </is>
      </c>
      <c r="AD626" s="37" t="inlineStr">
        <is>
          <t>PL</t>
        </is>
      </c>
      <c r="AE626" s="39" t="inlineStr">
        <is>
          <t>TV</t>
        </is>
      </c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</row>
    <row r="627" ht="15.75" customHeight="1">
      <c r="B627" s="41" t="inlineStr">
        <is>
          <t>0h - 1h</t>
        </is>
      </c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  <c r="AA627" s="200">
        <f>IF(AC627=0,"",(C627*(C$8+D$8)/2+E627*(E$8+F$8)/2+G627*(G$8+H$8)/2+I627*(I$8+J$8)/2+K627*(K$8+L$8)/2+M627*(M$8+N$8)/2+O627*(O$8+P$8)/2+Q627*(Q$8+R$8)/2+S627*(S$8+T$8)/2+U627*(U$8+V$8)/2+W627*(W$8+X$8)/2+Y627*(Y$8+Z$8)/2)/AC627)</f>
        <v/>
      </c>
      <c r="AB627" s="201">
        <f>IF(AD627=0,"",(D627*(D$8+C$8)/2+F627*(F$8+E$8)/2+H627*(H$8+G$8)/2+J627*(J$8+I$8)/2+L627*(L$8+K$8)/2+N627*(N$8+M$8)/2+P627*(P$8+O$8)/2+R627*(R$8+Q$8)/2+T627*(T$8+S$8)/2+V627*(V$8+U$8)/2+X627*(X$8+W$8)/2+Z627*(Z$8+Y$8)/2)/AD627)</f>
        <v/>
      </c>
      <c r="AC627" s="202">
        <f>SUM(C627,E627,G627,I627,K627,M627,O627,Q627,S627,U627,W627,Y627)</f>
        <v/>
      </c>
      <c r="AD627" s="203">
        <f>SUM(D627,F627,H627,J627,L627,N627,P627,R627,T627,V627,X627,Z627)</f>
        <v/>
      </c>
      <c r="AE627" s="47">
        <f>AC627+AD627</f>
        <v/>
      </c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8">
        <f>TIME(HOUR(AP627),MINUTE(AP627),0)</f>
        <v/>
      </c>
      <c r="AP627" s="48">
        <f>#REF!</f>
        <v/>
      </c>
    </row>
    <row r="628" ht="15.75" customHeight="1">
      <c r="B628" s="41" t="inlineStr">
        <is>
          <t>1h - 2h</t>
        </is>
      </c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  <c r="AA628" s="200">
        <f>IF(AC628=0,"",(C628*(C$8+D$8)/2+E628*(E$8+F$8)/2+G628*(G$8+H$8)/2+I628*(I$8+J$8)/2+K628*(K$8+L$8)/2+M628*(M$8+N$8)/2+O628*(O$8+P$8)/2+Q628*(Q$8+R$8)/2+S628*(S$8+T$8)/2+U628*(U$8+V$8)/2+W628*(W$8+X$8)/2+Y628*(Y$8+Z$8)/2)/AC628)</f>
        <v/>
      </c>
      <c r="AB628" s="201">
        <f>IF(AD628=0,"",(D628*(D$8+C$8)/2+F628*(F$8+E$8)/2+H628*(H$8+G$8)/2+J628*(J$8+I$8)/2+L628*(L$8+K$8)/2+N628*(N$8+M$8)/2+P628*(P$8+O$8)/2+R628*(R$8+Q$8)/2+T628*(T$8+S$8)/2+V628*(V$8+U$8)/2+X628*(X$8+W$8)/2+Z628*(Z$8+Y$8)/2)/AD628)</f>
        <v/>
      </c>
      <c r="AC628" s="202">
        <f>SUM(C628,E628,G628,I628,K628,M628,O628,Q628,S628,U628,W628,Y628)</f>
        <v/>
      </c>
      <c r="AD628" s="203">
        <f>SUM(D628,F628,H628,J628,L628,N628,P628,R628,T628,V628,X628,Z628)</f>
        <v/>
      </c>
      <c r="AE628" s="47">
        <f>AC628+AD628</f>
        <v/>
      </c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8">
        <f>AO627+TIME(0,60*$AH$43/24,0)</f>
        <v/>
      </c>
      <c r="AP628" s="48">
        <f>AP627+TIME(0,60*$AH$43/24,0)</f>
        <v/>
      </c>
    </row>
    <row r="629" ht="15.75" customHeight="1">
      <c r="B629" s="41" t="inlineStr">
        <is>
          <t>2h - 3h</t>
        </is>
      </c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  <c r="AA629" s="200">
        <f>IF(AC629=0,"",(C629*(C$8+D$8)/2+E629*(E$8+F$8)/2+G629*(G$8+H$8)/2+I629*(I$8+J$8)/2+K629*(K$8+L$8)/2+M629*(M$8+N$8)/2+O629*(O$8+P$8)/2+Q629*(Q$8+R$8)/2+S629*(S$8+T$8)/2+U629*(U$8+V$8)/2+W629*(W$8+X$8)/2+Y629*(Y$8+Z$8)/2)/AC629)</f>
        <v/>
      </c>
      <c r="AB629" s="201">
        <f>IF(AD629=0,"",(D629*(D$8+C$8)/2+F629*(F$8+E$8)/2+H629*(H$8+G$8)/2+J629*(J$8+I$8)/2+L629*(L$8+K$8)/2+N629*(N$8+M$8)/2+P629*(P$8+O$8)/2+R629*(R$8+Q$8)/2+T629*(T$8+S$8)/2+V629*(V$8+U$8)/2+X629*(X$8+W$8)/2+Z629*(Z$8+Y$8)/2)/AD629)</f>
        <v/>
      </c>
      <c r="AC629" s="202">
        <f>SUM(C629,E629,G629,I629,K629,M629,O629,Q629,S629,U629,W629,Y629)</f>
        <v/>
      </c>
      <c r="AD629" s="203">
        <f>SUM(D629,F629,H629,J629,L629,N629,P629,R629,T629,V629,X629,Z629)</f>
        <v/>
      </c>
      <c r="AE629" s="47">
        <f>AC629+AD629</f>
        <v/>
      </c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8">
        <f>AO628+TIME(0,60*$AH$43/24,0)</f>
        <v/>
      </c>
      <c r="AP629" s="48">
        <f>AP628+TIME(0,60*$AH$43/24,0)</f>
        <v/>
      </c>
    </row>
    <row r="630" ht="15.75" customHeight="1">
      <c r="B630" s="41" t="inlineStr">
        <is>
          <t>3h - 4h</t>
        </is>
      </c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  <c r="AA630" s="200">
        <f>IF(AC630=0,"",(C630*(C$8+D$8)/2+E630*(E$8+F$8)/2+G630*(G$8+H$8)/2+I630*(I$8+J$8)/2+K630*(K$8+L$8)/2+M630*(M$8+N$8)/2+O630*(O$8+P$8)/2+Q630*(Q$8+R$8)/2+S630*(S$8+T$8)/2+U630*(U$8+V$8)/2+W630*(W$8+X$8)/2+Y630*(Y$8+Z$8)/2)/AC630)</f>
        <v/>
      </c>
      <c r="AB630" s="201">
        <f>IF(AD630=0,"",(D630*(D$8+C$8)/2+F630*(F$8+E$8)/2+H630*(H$8+G$8)/2+J630*(J$8+I$8)/2+L630*(L$8+K$8)/2+N630*(N$8+M$8)/2+P630*(P$8+O$8)/2+R630*(R$8+Q$8)/2+T630*(T$8+S$8)/2+V630*(V$8+U$8)/2+X630*(X$8+W$8)/2+Z630*(Z$8+Y$8)/2)/AD630)</f>
        <v/>
      </c>
      <c r="AC630" s="202">
        <f>SUM(C630,E630,G630,I630,K630,M630,O630,Q630,S630,U630,W630,Y630)</f>
        <v/>
      </c>
      <c r="AD630" s="203">
        <f>SUM(D630,F630,H630,J630,L630,N630,P630,R630,T630,V630,X630,Z630)</f>
        <v/>
      </c>
      <c r="AE630" s="47">
        <f>AC630+AD630</f>
        <v/>
      </c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8">
        <f>AO629+TIME(0,60*$AH$43/24,0)</f>
        <v/>
      </c>
      <c r="AP630" s="48">
        <f>AP629+TIME(0,60*$AH$43/24,0)</f>
        <v/>
      </c>
    </row>
    <row r="631" ht="15.75" customHeight="1">
      <c r="B631" s="41" t="inlineStr">
        <is>
          <t>4h - 5h</t>
        </is>
      </c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  <c r="AA631" s="200">
        <f>IF(AC631=0,"",(C631*(C$8+D$8)/2+E631*(E$8+F$8)/2+G631*(G$8+H$8)/2+I631*(I$8+J$8)/2+K631*(K$8+L$8)/2+M631*(M$8+N$8)/2+O631*(O$8+P$8)/2+Q631*(Q$8+R$8)/2+S631*(S$8+T$8)/2+U631*(U$8+V$8)/2+W631*(W$8+X$8)/2+Y631*(Y$8+Z$8)/2)/AC631)</f>
        <v/>
      </c>
      <c r="AB631" s="201">
        <f>IF(AD631=0,"",(D631*(D$8+C$8)/2+F631*(F$8+E$8)/2+H631*(H$8+G$8)/2+J631*(J$8+I$8)/2+L631*(L$8+K$8)/2+N631*(N$8+M$8)/2+P631*(P$8+O$8)/2+R631*(R$8+Q$8)/2+T631*(T$8+S$8)/2+V631*(V$8+U$8)/2+X631*(X$8+W$8)/2+Z631*(Z$8+Y$8)/2)/AD631)</f>
        <v/>
      </c>
      <c r="AC631" s="202">
        <f>SUM(C631,E631,G631,I631,K631,M631,O631,Q631,S631,U631,W631,Y631)</f>
        <v/>
      </c>
      <c r="AD631" s="203">
        <f>SUM(D631,F631,H631,J631,L631,N631,P631,R631,T631,V631,X631,Z631)</f>
        <v/>
      </c>
      <c r="AE631" s="47">
        <f>AC631+AD631</f>
        <v/>
      </c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8">
        <f>AO630+TIME(0,60*$AH$43/24,0)</f>
        <v/>
      </c>
      <c r="AP631" s="48">
        <f>AP630+TIME(0,60*$AH$43/24,0)</f>
        <v/>
      </c>
    </row>
    <row r="632" ht="15.75" customHeight="1">
      <c r="B632" s="41" t="inlineStr">
        <is>
          <t>5h - 6h</t>
        </is>
      </c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  <c r="AA632" s="200">
        <f>IF(AC632=0,"",(C632*(C$8+D$8)/2+E632*(E$8+F$8)/2+G632*(G$8+H$8)/2+I632*(I$8+J$8)/2+K632*(K$8+L$8)/2+M632*(M$8+N$8)/2+O632*(O$8+P$8)/2+Q632*(Q$8+R$8)/2+S632*(S$8+T$8)/2+U632*(U$8+V$8)/2+W632*(W$8+X$8)/2+Y632*(Y$8+Z$8)/2)/AC632)</f>
        <v/>
      </c>
      <c r="AB632" s="201">
        <f>IF(AD632=0,"",(D632*(D$8+C$8)/2+F632*(F$8+E$8)/2+H632*(H$8+G$8)/2+J632*(J$8+I$8)/2+L632*(L$8+K$8)/2+N632*(N$8+M$8)/2+P632*(P$8+O$8)/2+R632*(R$8+Q$8)/2+T632*(T$8+S$8)/2+V632*(V$8+U$8)/2+X632*(X$8+W$8)/2+Z632*(Z$8+Y$8)/2)/AD632)</f>
        <v/>
      </c>
      <c r="AC632" s="202">
        <f>SUM(C632,E632,G632,I632,K632,M632,O632,Q632,S632,U632,W632,Y632)</f>
        <v/>
      </c>
      <c r="AD632" s="203">
        <f>SUM(D632,F632,H632,J632,L632,N632,P632,R632,T632,V632,X632,Z632)</f>
        <v/>
      </c>
      <c r="AE632" s="47">
        <f>AC632+AD632</f>
        <v/>
      </c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8">
        <f>AO631+TIME(0,60*$AH$43/24,0)</f>
        <v/>
      </c>
      <c r="AP632" s="48">
        <f>AP631+TIME(0,60*$AH$43/24,0)</f>
        <v/>
      </c>
    </row>
    <row r="633" ht="15.75" customHeight="1">
      <c r="B633" s="41" t="inlineStr">
        <is>
          <t>6h - 7h</t>
        </is>
      </c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  <c r="AA633" s="200">
        <f>IF(AC633=0,"",(C633*(C$8+D$8)/2+E633*(E$8+F$8)/2+G633*(G$8+H$8)/2+I633*(I$8+J$8)/2+K633*(K$8+L$8)/2+M633*(M$8+N$8)/2+O633*(O$8+P$8)/2+Q633*(Q$8+R$8)/2+S633*(S$8+T$8)/2+U633*(U$8+V$8)/2+W633*(W$8+X$8)/2+Y633*(Y$8+Z$8)/2)/AC633)</f>
        <v/>
      </c>
      <c r="AB633" s="201">
        <f>IF(AD633=0,"",(D633*(D$8+C$8)/2+F633*(F$8+E$8)/2+H633*(H$8+G$8)/2+J633*(J$8+I$8)/2+L633*(L$8+K$8)/2+N633*(N$8+M$8)/2+P633*(P$8+O$8)/2+R633*(R$8+Q$8)/2+T633*(T$8+S$8)/2+V633*(V$8+U$8)/2+X633*(X$8+W$8)/2+Z633*(Z$8+Y$8)/2)/AD633)</f>
        <v/>
      </c>
      <c r="AC633" s="202">
        <f>SUM(C633,E633,G633,I633,K633,M633,O633,Q633,S633,U633,W633,Y633)</f>
        <v/>
      </c>
      <c r="AD633" s="203">
        <f>SUM(D633,F633,H633,J633,L633,N633,P633,R633,T633,V633,X633,Z633)</f>
        <v/>
      </c>
      <c r="AE633" s="47">
        <f>AC633+AD633</f>
        <v/>
      </c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8">
        <f>AO632+TIME(0,60*$AH$43/24,0)</f>
        <v/>
      </c>
      <c r="AP633" s="48">
        <f>AP632+TIME(0,60*$AH$43/24,0)</f>
        <v/>
      </c>
    </row>
    <row r="634" ht="15.75" customHeight="1">
      <c r="B634" s="41" t="inlineStr">
        <is>
          <t>7h - 8h</t>
        </is>
      </c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  <c r="AA634" s="200">
        <f>IF(AC634=0,"",(C634*(C$8+D$8)/2+E634*(E$8+F$8)/2+G634*(G$8+H$8)/2+I634*(I$8+J$8)/2+K634*(K$8+L$8)/2+M634*(M$8+N$8)/2+O634*(O$8+P$8)/2+Q634*(Q$8+R$8)/2+S634*(S$8+T$8)/2+U634*(U$8+V$8)/2+W634*(W$8+X$8)/2+Y634*(Y$8+Z$8)/2)/AC634)</f>
        <v/>
      </c>
      <c r="AB634" s="201">
        <f>IF(AD634=0,"",(D634*(D$8+C$8)/2+F634*(F$8+E$8)/2+H634*(H$8+G$8)/2+J634*(J$8+I$8)/2+L634*(L$8+K$8)/2+N634*(N$8+M$8)/2+P634*(P$8+O$8)/2+R634*(R$8+Q$8)/2+T634*(T$8+S$8)/2+V634*(V$8+U$8)/2+X634*(X$8+W$8)/2+Z634*(Z$8+Y$8)/2)/AD634)</f>
        <v/>
      </c>
      <c r="AC634" s="202">
        <f>SUM(C634,E634,G634,I634,K634,M634,O634,Q634,S634,U634,W634,Y634)</f>
        <v/>
      </c>
      <c r="AD634" s="203">
        <f>SUM(D634,F634,H634,J634,L634,N634,P634,R634,T634,V634,X634,Z634)</f>
        <v/>
      </c>
      <c r="AE634" s="47">
        <f>AC634+AD634</f>
        <v/>
      </c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8">
        <f>AO633+TIME(0,60*$AH$43/24,0)</f>
        <v/>
      </c>
      <c r="AP634" s="48">
        <f>AP633+TIME(0,60*$AH$43/24,0)</f>
        <v/>
      </c>
    </row>
    <row r="635" ht="15.75" customHeight="1">
      <c r="B635" s="41" t="inlineStr">
        <is>
          <t>8h - 9h</t>
        </is>
      </c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  <c r="AA635" s="200">
        <f>IF(AC635=0,"",(C635*(C$8+D$8)/2+E635*(E$8+F$8)/2+G635*(G$8+H$8)/2+I635*(I$8+J$8)/2+K635*(K$8+L$8)/2+M635*(M$8+N$8)/2+O635*(O$8+P$8)/2+Q635*(Q$8+R$8)/2+S635*(S$8+T$8)/2+U635*(U$8+V$8)/2+W635*(W$8+X$8)/2+Y635*(Y$8+Z$8)/2)/AC635)</f>
        <v/>
      </c>
      <c r="AB635" s="201">
        <f>IF(AD635=0,"",(D635*(D$8+C$8)/2+F635*(F$8+E$8)/2+H635*(H$8+G$8)/2+J635*(J$8+I$8)/2+L635*(L$8+K$8)/2+N635*(N$8+M$8)/2+P635*(P$8+O$8)/2+R635*(R$8+Q$8)/2+T635*(T$8+S$8)/2+V635*(V$8+U$8)/2+X635*(X$8+W$8)/2+Z635*(Z$8+Y$8)/2)/AD635)</f>
        <v/>
      </c>
      <c r="AC635" s="202">
        <f>SUM(C635,E635,G635,I635,K635,M635,O635,Q635,S635,U635,W635,Y635)</f>
        <v/>
      </c>
      <c r="AD635" s="203">
        <f>SUM(D635,F635,H635,J635,L635,N635,P635,R635,T635,V635,X635,Z635)</f>
        <v/>
      </c>
      <c r="AE635" s="47">
        <f>AC635+AD635</f>
        <v/>
      </c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8">
        <f>AO634+TIME(0,60*$AH$43/24,0)</f>
        <v/>
      </c>
      <c r="AP635" s="48">
        <f>AP634+TIME(0,60*$AH$43/24,0)</f>
        <v/>
      </c>
    </row>
    <row r="636" ht="15.75" customHeight="1">
      <c r="B636" s="41" t="inlineStr">
        <is>
          <t>9h - 10h</t>
        </is>
      </c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  <c r="AA636" s="200">
        <f>IF(AC636=0,"",(C636*(C$8+D$8)/2+E636*(E$8+F$8)/2+G636*(G$8+H$8)/2+I636*(I$8+J$8)/2+K636*(K$8+L$8)/2+M636*(M$8+N$8)/2+O636*(O$8+P$8)/2+Q636*(Q$8+R$8)/2+S636*(S$8+T$8)/2+U636*(U$8+V$8)/2+W636*(W$8+X$8)/2+Y636*(Y$8+Z$8)/2)/AC636)</f>
        <v/>
      </c>
      <c r="AB636" s="201">
        <f>IF(AD636=0,"",(D636*(D$8+C$8)/2+F636*(F$8+E$8)/2+H636*(H$8+G$8)/2+J636*(J$8+I$8)/2+L636*(L$8+K$8)/2+N636*(N$8+M$8)/2+P636*(P$8+O$8)/2+R636*(R$8+Q$8)/2+T636*(T$8+S$8)/2+V636*(V$8+U$8)/2+X636*(X$8+W$8)/2+Z636*(Z$8+Y$8)/2)/AD636)</f>
        <v/>
      </c>
      <c r="AC636" s="202">
        <f>SUM(C636,E636,G636,I636,K636,M636,O636,Q636,S636,U636,W636,Y636)</f>
        <v/>
      </c>
      <c r="AD636" s="203">
        <f>SUM(D636,F636,H636,J636,L636,N636,P636,R636,T636,V636,X636,Z636)</f>
        <v/>
      </c>
      <c r="AE636" s="47">
        <f>AC636+AD636</f>
        <v/>
      </c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8">
        <f>AO635+TIME(0,60*$AH$43/24,0)</f>
        <v/>
      </c>
      <c r="AP636" s="48">
        <f>AP635+TIME(0,60*$AH$43/24,0)</f>
        <v/>
      </c>
    </row>
    <row r="637" ht="15.75" customHeight="1">
      <c r="B637" s="41" t="inlineStr">
        <is>
          <t>10h - 11h</t>
        </is>
      </c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  <c r="AA637" s="200">
        <f>IF(AC637=0,"",(C637*(C$8+D$8)/2+E637*(E$8+F$8)/2+G637*(G$8+H$8)/2+I637*(I$8+J$8)/2+K637*(K$8+L$8)/2+M637*(M$8+N$8)/2+O637*(O$8+P$8)/2+Q637*(Q$8+R$8)/2+S637*(S$8+T$8)/2+U637*(U$8+V$8)/2+W637*(W$8+X$8)/2+Y637*(Y$8+Z$8)/2)/AC637)</f>
        <v/>
      </c>
      <c r="AB637" s="201">
        <f>IF(AD637=0,"",(D637*(D$8+C$8)/2+F637*(F$8+E$8)/2+H637*(H$8+G$8)/2+J637*(J$8+I$8)/2+L637*(L$8+K$8)/2+N637*(N$8+M$8)/2+P637*(P$8+O$8)/2+R637*(R$8+Q$8)/2+T637*(T$8+S$8)/2+V637*(V$8+U$8)/2+X637*(X$8+W$8)/2+Z637*(Z$8+Y$8)/2)/AD637)</f>
        <v/>
      </c>
      <c r="AC637" s="202">
        <f>SUM(C637,E637,G637,I637,K637,M637,O637,Q637,S637,U637,W637,Y637)</f>
        <v/>
      </c>
      <c r="AD637" s="203">
        <f>SUM(D637,F637,H637,J637,L637,N637,P637,R637,T637,V637,X637,Z637)</f>
        <v/>
      </c>
      <c r="AE637" s="47">
        <f>AC637+AD637</f>
        <v/>
      </c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8">
        <f>AO636+TIME(0,60*$AH$43/24,0)</f>
        <v/>
      </c>
      <c r="AP637" s="48">
        <f>AP636+TIME(0,60*$AH$43/24,0)</f>
        <v/>
      </c>
    </row>
    <row r="638" ht="15.75" customHeight="1">
      <c r="B638" s="41" t="inlineStr">
        <is>
          <t>11h - 12h</t>
        </is>
      </c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  <c r="AA638" s="200">
        <f>IF(AC638=0,"",(C638*(C$8+D$8)/2+E638*(E$8+F$8)/2+G638*(G$8+H$8)/2+I638*(I$8+J$8)/2+K638*(K$8+L$8)/2+M638*(M$8+N$8)/2+O638*(O$8+P$8)/2+Q638*(Q$8+R$8)/2+S638*(S$8+T$8)/2+U638*(U$8+V$8)/2+W638*(W$8+X$8)/2+Y638*(Y$8+Z$8)/2)/AC638)</f>
        <v/>
      </c>
      <c r="AB638" s="201">
        <f>IF(AD638=0,"",(D638*(D$8+C$8)/2+F638*(F$8+E$8)/2+H638*(H$8+G$8)/2+J638*(J$8+I$8)/2+L638*(L$8+K$8)/2+N638*(N$8+M$8)/2+P638*(P$8+O$8)/2+R638*(R$8+Q$8)/2+T638*(T$8+S$8)/2+V638*(V$8+U$8)/2+X638*(X$8+W$8)/2+Z638*(Z$8+Y$8)/2)/AD638)</f>
        <v/>
      </c>
      <c r="AC638" s="202">
        <f>SUM(C638,E638,G638,I638,K638,M638,O638,Q638,S638,U638,W638,Y638)</f>
        <v/>
      </c>
      <c r="AD638" s="203">
        <f>SUM(D638,F638,H638,J638,L638,N638,P638,R638,T638,V638,X638,Z638)</f>
        <v/>
      </c>
      <c r="AE638" s="47">
        <f>AC638+AD638</f>
        <v/>
      </c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8">
        <f>AO637+TIME(0,60*$AH$43/24,0)</f>
        <v/>
      </c>
      <c r="AP638" s="48">
        <f>AP637+TIME(0,60*$AH$43/24,0)</f>
        <v/>
      </c>
    </row>
    <row r="639" ht="15.75" customHeight="1">
      <c r="B639" s="41" t="inlineStr">
        <is>
          <t>12h - 13h</t>
        </is>
      </c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  <c r="AA639" s="200">
        <f>IF(AC639=0,"",(C639*(C$8+D$8)/2+E639*(E$8+F$8)/2+G639*(G$8+H$8)/2+I639*(I$8+J$8)/2+K639*(K$8+L$8)/2+M639*(M$8+N$8)/2+O639*(O$8+P$8)/2+Q639*(Q$8+R$8)/2+S639*(S$8+T$8)/2+U639*(U$8+V$8)/2+W639*(W$8+X$8)/2+Y639*(Y$8+Z$8)/2)/AC639)</f>
        <v/>
      </c>
      <c r="AB639" s="201">
        <f>IF(AD639=0,"",(D639*(D$8+C$8)/2+F639*(F$8+E$8)/2+H639*(H$8+G$8)/2+J639*(J$8+I$8)/2+L639*(L$8+K$8)/2+N639*(N$8+M$8)/2+P639*(P$8+O$8)/2+R639*(R$8+Q$8)/2+T639*(T$8+S$8)/2+V639*(V$8+U$8)/2+X639*(X$8+W$8)/2+Z639*(Z$8+Y$8)/2)/AD639)</f>
        <v/>
      </c>
      <c r="AC639" s="202">
        <f>SUM(C639,E639,G639,I639,K639,M639,O639,Q639,S639,U639,W639,Y639)</f>
        <v/>
      </c>
      <c r="AD639" s="203">
        <f>SUM(D639,F639,H639,J639,L639,N639,P639,R639,T639,V639,X639,Z639)</f>
        <v/>
      </c>
      <c r="AE639" s="47">
        <f>AC639+AD639</f>
        <v/>
      </c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8">
        <f>AO638+TIME(0,60*$AH$43/24,0)</f>
        <v/>
      </c>
      <c r="AP639" s="48">
        <f>AP638+TIME(0,60*$AH$43/24,0)</f>
        <v/>
      </c>
    </row>
    <row r="640" ht="15.75" customHeight="1">
      <c r="B640" s="41" t="inlineStr">
        <is>
          <t>13h - 14h</t>
        </is>
      </c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  <c r="AA640" s="200">
        <f>IF(AC640=0,"",(C640*(C$8+D$8)/2+E640*(E$8+F$8)/2+G640*(G$8+H$8)/2+I640*(I$8+J$8)/2+K640*(K$8+L$8)/2+M640*(M$8+N$8)/2+O640*(O$8+P$8)/2+Q640*(Q$8+R$8)/2+S640*(S$8+T$8)/2+U640*(U$8+V$8)/2+W640*(W$8+X$8)/2+Y640*(Y$8+Z$8)/2)/AC640)</f>
        <v/>
      </c>
      <c r="AB640" s="201">
        <f>IF(AD640=0,"",(D640*(D$8+C$8)/2+F640*(F$8+E$8)/2+H640*(H$8+G$8)/2+J640*(J$8+I$8)/2+L640*(L$8+K$8)/2+N640*(N$8+M$8)/2+P640*(P$8+O$8)/2+R640*(R$8+Q$8)/2+T640*(T$8+S$8)/2+V640*(V$8+U$8)/2+X640*(X$8+W$8)/2+Z640*(Z$8+Y$8)/2)/AD640)</f>
        <v/>
      </c>
      <c r="AC640" s="202">
        <f>SUM(C640,E640,G640,I640,K640,M640,O640,Q640,S640,U640,W640,Y640)</f>
        <v/>
      </c>
      <c r="AD640" s="203">
        <f>SUM(D640,F640,H640,J640,L640,N640,P640,R640,T640,V640,X640,Z640)</f>
        <v/>
      </c>
      <c r="AE640" s="47">
        <f>AC640+AD640</f>
        <v/>
      </c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8">
        <f>AO639+TIME(0,60*$AH$43/24,0)</f>
        <v/>
      </c>
      <c r="AP640" s="48">
        <f>AP639+TIME(0,60*$AH$43/24,0)</f>
        <v/>
      </c>
    </row>
    <row r="641" ht="15.75" customHeight="1">
      <c r="B641" s="41" t="inlineStr">
        <is>
          <t>14h - 15h</t>
        </is>
      </c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  <c r="AA641" s="200">
        <f>IF(AC641=0,"",(C641*(C$8+D$8)/2+E641*(E$8+F$8)/2+G641*(G$8+H$8)/2+I641*(I$8+J$8)/2+K641*(K$8+L$8)/2+M641*(M$8+N$8)/2+O641*(O$8+P$8)/2+Q641*(Q$8+R$8)/2+S641*(S$8+T$8)/2+U641*(U$8+V$8)/2+W641*(W$8+X$8)/2+Y641*(Y$8+Z$8)/2)/AC641)</f>
        <v/>
      </c>
      <c r="AB641" s="201">
        <f>IF(AD641=0,"",(D641*(D$8+C$8)/2+F641*(F$8+E$8)/2+H641*(H$8+G$8)/2+J641*(J$8+I$8)/2+L641*(L$8+K$8)/2+N641*(N$8+M$8)/2+P641*(P$8+O$8)/2+R641*(R$8+Q$8)/2+T641*(T$8+S$8)/2+V641*(V$8+U$8)/2+X641*(X$8+W$8)/2+Z641*(Z$8+Y$8)/2)/AD641)</f>
        <v/>
      </c>
      <c r="AC641" s="202">
        <f>SUM(C641,E641,G641,I641,K641,M641,O641,Q641,S641,U641,W641,Y641)</f>
        <v/>
      </c>
      <c r="AD641" s="203">
        <f>SUM(D641,F641,H641,J641,L641,N641,P641,R641,T641,V641,X641,Z641)</f>
        <v/>
      </c>
      <c r="AE641" s="47">
        <f>AC641+AD641</f>
        <v/>
      </c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8">
        <f>AO640+TIME(0,60*$AH$43/24,0)</f>
        <v/>
      </c>
      <c r="AP641" s="48">
        <f>AP640+TIME(0,60*$AH$43/24,0)</f>
        <v/>
      </c>
    </row>
    <row r="642" ht="15.75" customHeight="1">
      <c r="B642" s="41" t="inlineStr">
        <is>
          <t>15h - 16h</t>
        </is>
      </c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  <c r="AA642" s="200">
        <f>IF(AC642=0,"",(C642*(C$8+D$8)/2+E642*(E$8+F$8)/2+G642*(G$8+H$8)/2+I642*(I$8+J$8)/2+K642*(K$8+L$8)/2+M642*(M$8+N$8)/2+O642*(O$8+P$8)/2+Q642*(Q$8+R$8)/2+S642*(S$8+T$8)/2+U642*(U$8+V$8)/2+W642*(W$8+X$8)/2+Y642*(Y$8+Z$8)/2)/AC642)</f>
        <v/>
      </c>
      <c r="AB642" s="201">
        <f>IF(AD642=0,"",(D642*(D$8+C$8)/2+F642*(F$8+E$8)/2+H642*(H$8+G$8)/2+J642*(J$8+I$8)/2+L642*(L$8+K$8)/2+N642*(N$8+M$8)/2+P642*(P$8+O$8)/2+R642*(R$8+Q$8)/2+T642*(T$8+S$8)/2+V642*(V$8+U$8)/2+X642*(X$8+W$8)/2+Z642*(Z$8+Y$8)/2)/AD642)</f>
        <v/>
      </c>
      <c r="AC642" s="202">
        <f>SUM(C642,E642,G642,I642,K642,M642,O642,Q642,S642,U642,W642,Y642)</f>
        <v/>
      </c>
      <c r="AD642" s="203">
        <f>SUM(D642,F642,H642,J642,L642,N642,P642,R642,T642,V642,X642,Z642)</f>
        <v/>
      </c>
      <c r="AE642" s="47">
        <f>AC642+AD642</f>
        <v/>
      </c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8">
        <f>AO641+TIME(0,60*$AH$43/24,0)</f>
        <v/>
      </c>
      <c r="AP642" s="48">
        <f>AP641+TIME(0,60*$AH$43/24,0)</f>
        <v/>
      </c>
    </row>
    <row r="643" ht="15.75" customHeight="1">
      <c r="B643" s="41" t="inlineStr">
        <is>
          <t>16h - 17h</t>
        </is>
      </c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  <c r="AA643" s="200">
        <f>IF(AC643=0,"",(C643*(C$8+D$8)/2+E643*(E$8+F$8)/2+G643*(G$8+H$8)/2+I643*(I$8+J$8)/2+K643*(K$8+L$8)/2+M643*(M$8+N$8)/2+O643*(O$8+P$8)/2+Q643*(Q$8+R$8)/2+S643*(S$8+T$8)/2+U643*(U$8+V$8)/2+W643*(W$8+X$8)/2+Y643*(Y$8+Z$8)/2)/AC643)</f>
        <v/>
      </c>
      <c r="AB643" s="201">
        <f>IF(AD643=0,"",(D643*(D$8+C$8)/2+F643*(F$8+E$8)/2+H643*(H$8+G$8)/2+J643*(J$8+I$8)/2+L643*(L$8+K$8)/2+N643*(N$8+M$8)/2+P643*(P$8+O$8)/2+R643*(R$8+Q$8)/2+T643*(T$8+S$8)/2+V643*(V$8+U$8)/2+X643*(X$8+W$8)/2+Z643*(Z$8+Y$8)/2)/AD643)</f>
        <v/>
      </c>
      <c r="AC643" s="202">
        <f>SUM(C643,E643,G643,I643,K643,M643,O643,Q643,S643,U643,W643,Y643)</f>
        <v/>
      </c>
      <c r="AD643" s="203">
        <f>SUM(D643,F643,H643,J643,L643,N643,P643,R643,T643,V643,X643,Z643)</f>
        <v/>
      </c>
      <c r="AE643" s="47">
        <f>AC643+AD643</f>
        <v/>
      </c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8">
        <f>AO642+TIME(0,60*$AH$43/24,0)</f>
        <v/>
      </c>
      <c r="AP643" s="48">
        <f>AP642+TIME(0,60*$AH$43/24,0)</f>
        <v/>
      </c>
    </row>
    <row r="644" ht="15.75" customHeight="1">
      <c r="B644" s="41" t="inlineStr">
        <is>
          <t>17h - 18h</t>
        </is>
      </c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  <c r="AA644" s="200">
        <f>IF(AC644=0,"",(C644*(C$8+D$8)/2+E644*(E$8+F$8)/2+G644*(G$8+H$8)/2+I644*(I$8+J$8)/2+K644*(K$8+L$8)/2+M644*(M$8+N$8)/2+O644*(O$8+P$8)/2+Q644*(Q$8+R$8)/2+S644*(S$8+T$8)/2+U644*(U$8+V$8)/2+W644*(W$8+X$8)/2+Y644*(Y$8+Z$8)/2)/AC644)</f>
        <v/>
      </c>
      <c r="AB644" s="201">
        <f>IF(AD644=0,"",(D644*(D$8+C$8)/2+F644*(F$8+E$8)/2+H644*(H$8+G$8)/2+J644*(J$8+I$8)/2+L644*(L$8+K$8)/2+N644*(N$8+M$8)/2+P644*(P$8+O$8)/2+R644*(R$8+Q$8)/2+T644*(T$8+S$8)/2+V644*(V$8+U$8)/2+X644*(X$8+W$8)/2+Z644*(Z$8+Y$8)/2)/AD644)</f>
        <v/>
      </c>
      <c r="AC644" s="202">
        <f>SUM(C644,E644,G644,I644,K644,M644,O644,Q644,S644,U644,W644,Y644)</f>
        <v/>
      </c>
      <c r="AD644" s="203">
        <f>SUM(D644,F644,H644,J644,L644,N644,P644,R644,T644,V644,X644,Z644)</f>
        <v/>
      </c>
      <c r="AE644" s="47">
        <f>AC644+AD644</f>
        <v/>
      </c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8">
        <f>AO643+TIME(0,60*$AH$43/24,0)</f>
        <v/>
      </c>
      <c r="AP644" s="48">
        <f>AP643+TIME(0,60*$AH$43/24,0)</f>
        <v/>
      </c>
    </row>
    <row r="645" ht="15.75" customHeight="1">
      <c r="B645" s="41" t="inlineStr">
        <is>
          <t>18h - 19h</t>
        </is>
      </c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  <c r="AA645" s="200">
        <f>IF(AC645=0,"",(C645*(C$8+D$8)/2+E645*(E$8+F$8)/2+G645*(G$8+H$8)/2+I645*(I$8+J$8)/2+K645*(K$8+L$8)/2+M645*(M$8+N$8)/2+O645*(O$8+P$8)/2+Q645*(Q$8+R$8)/2+S645*(S$8+T$8)/2+U645*(U$8+V$8)/2+W645*(W$8+X$8)/2+Y645*(Y$8+Z$8)/2)/AC645)</f>
        <v/>
      </c>
      <c r="AB645" s="201">
        <f>IF(AD645=0,"",(D645*(D$8+C$8)/2+F645*(F$8+E$8)/2+H645*(H$8+G$8)/2+J645*(J$8+I$8)/2+L645*(L$8+K$8)/2+N645*(N$8+M$8)/2+P645*(P$8+O$8)/2+R645*(R$8+Q$8)/2+T645*(T$8+S$8)/2+V645*(V$8+U$8)/2+X645*(X$8+W$8)/2+Z645*(Z$8+Y$8)/2)/AD645)</f>
        <v/>
      </c>
      <c r="AC645" s="202">
        <f>SUM(C645,E645,G645,I645,K645,M645,O645,Q645,S645,U645,W645,Y645)</f>
        <v/>
      </c>
      <c r="AD645" s="203">
        <f>SUM(D645,F645,H645,J645,L645,N645,P645,R645,T645,V645,X645,Z645)</f>
        <v/>
      </c>
      <c r="AE645" s="47">
        <f>AC645+AD645</f>
        <v/>
      </c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8">
        <f>AO644+TIME(0,60*$AH$43/24,0)</f>
        <v/>
      </c>
      <c r="AP645" s="48">
        <f>AP644+TIME(0,60*$AH$43/24,0)</f>
        <v/>
      </c>
    </row>
    <row r="646" ht="15.75" customHeight="1">
      <c r="B646" s="41" t="inlineStr">
        <is>
          <t>19h - 20h</t>
        </is>
      </c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  <c r="AA646" s="200">
        <f>IF(AC646=0,"",(C646*(C$8+D$8)/2+E646*(E$8+F$8)/2+G646*(G$8+H$8)/2+I646*(I$8+J$8)/2+K646*(K$8+L$8)/2+M646*(M$8+N$8)/2+O646*(O$8+P$8)/2+Q646*(Q$8+R$8)/2+S646*(S$8+T$8)/2+U646*(U$8+V$8)/2+W646*(W$8+X$8)/2+Y646*(Y$8+Z$8)/2)/AC646)</f>
        <v/>
      </c>
      <c r="AB646" s="201">
        <f>IF(AD646=0,"",(D646*(D$8+C$8)/2+F646*(F$8+E$8)/2+H646*(H$8+G$8)/2+J646*(J$8+I$8)/2+L646*(L$8+K$8)/2+N646*(N$8+M$8)/2+P646*(P$8+O$8)/2+R646*(R$8+Q$8)/2+T646*(T$8+S$8)/2+V646*(V$8+U$8)/2+X646*(X$8+W$8)/2+Z646*(Z$8+Y$8)/2)/AD646)</f>
        <v/>
      </c>
      <c r="AC646" s="202">
        <f>SUM(C646,E646,G646,I646,K646,M646,O646,Q646,S646,U646,W646,Y646)</f>
        <v/>
      </c>
      <c r="AD646" s="203">
        <f>SUM(D646,F646,H646,J646,L646,N646,P646,R646,T646,V646,X646,Z646)</f>
        <v/>
      </c>
      <c r="AE646" s="47">
        <f>AC646+AD646</f>
        <v/>
      </c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8">
        <f>AO645+TIME(0,60*$AH$43/24,0)</f>
        <v/>
      </c>
      <c r="AP646" s="48">
        <f>AP645+TIME(0,60*$AH$43/24,0)</f>
        <v/>
      </c>
    </row>
    <row r="647" ht="15.75" customHeight="1">
      <c r="B647" s="41" t="inlineStr">
        <is>
          <t>20h - 21h</t>
        </is>
      </c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  <c r="AA647" s="200">
        <f>IF(AC647=0,"",(C647*(C$8+D$8)/2+E647*(E$8+F$8)/2+G647*(G$8+H$8)/2+I647*(I$8+J$8)/2+K647*(K$8+L$8)/2+M647*(M$8+N$8)/2+O647*(O$8+P$8)/2+Q647*(Q$8+R$8)/2+S647*(S$8+T$8)/2+U647*(U$8+V$8)/2+W647*(W$8+X$8)/2+Y647*(Y$8+Z$8)/2)/AC647)</f>
        <v/>
      </c>
      <c r="AB647" s="201">
        <f>IF(AD647=0,"",(D647*(D$8+C$8)/2+F647*(F$8+E$8)/2+H647*(H$8+G$8)/2+J647*(J$8+I$8)/2+L647*(L$8+K$8)/2+N647*(N$8+M$8)/2+P647*(P$8+O$8)/2+R647*(R$8+Q$8)/2+T647*(T$8+S$8)/2+V647*(V$8+U$8)/2+X647*(X$8+W$8)/2+Z647*(Z$8+Y$8)/2)/AD647)</f>
        <v/>
      </c>
      <c r="AC647" s="202">
        <f>SUM(C647,E647,G647,I647,K647,M647,O647,Q647,S647,U647,W647,Y647)</f>
        <v/>
      </c>
      <c r="AD647" s="203">
        <f>SUM(D647,F647,H647,J647,L647,N647,P647,R647,T647,V647,X647,Z647)</f>
        <v/>
      </c>
      <c r="AE647" s="47">
        <f>AC647+AD647</f>
        <v/>
      </c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8">
        <f>AO646+TIME(0,60*$AH$43/24,0)</f>
        <v/>
      </c>
      <c r="AP647" s="48">
        <f>AP646+TIME(0,60*$AH$43/24,0)</f>
        <v/>
      </c>
    </row>
    <row r="648" ht="15.75" customHeight="1">
      <c r="B648" s="41" t="inlineStr">
        <is>
          <t>21h - 22h</t>
        </is>
      </c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  <c r="AA648" s="200">
        <f>IF(AC648=0,"",(C648*(C$8+D$8)/2+E648*(E$8+F$8)/2+G648*(G$8+H$8)/2+I648*(I$8+J$8)/2+K648*(K$8+L$8)/2+M648*(M$8+N$8)/2+O648*(O$8+P$8)/2+Q648*(Q$8+R$8)/2+S648*(S$8+T$8)/2+U648*(U$8+V$8)/2+W648*(W$8+X$8)/2+Y648*(Y$8+Z$8)/2)/AC648)</f>
        <v/>
      </c>
      <c r="AB648" s="201">
        <f>IF(AD648=0,"",(D648*(D$8+C$8)/2+F648*(F$8+E$8)/2+H648*(H$8+G$8)/2+J648*(J$8+I$8)/2+L648*(L$8+K$8)/2+N648*(N$8+M$8)/2+P648*(P$8+O$8)/2+R648*(R$8+Q$8)/2+T648*(T$8+S$8)/2+V648*(V$8+U$8)/2+X648*(X$8+W$8)/2+Z648*(Z$8+Y$8)/2)/AD648)</f>
        <v/>
      </c>
      <c r="AC648" s="202">
        <f>SUM(C648,E648,G648,I648,K648,M648,O648,Q648,S648,U648,W648,Y648)</f>
        <v/>
      </c>
      <c r="AD648" s="203">
        <f>SUM(D648,F648,H648,J648,L648,N648,P648,R648,T648,V648,X648,Z648)</f>
        <v/>
      </c>
      <c r="AE648" s="47">
        <f>AC648+AD648</f>
        <v/>
      </c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8">
        <f>AO647+TIME(0,60*$AH$43/24,0)</f>
        <v/>
      </c>
      <c r="AP648" s="48">
        <f>AP647+TIME(0,60*$AH$43/24,0)</f>
        <v/>
      </c>
    </row>
    <row r="649" ht="15.75" customHeight="1">
      <c r="B649" s="41" t="inlineStr">
        <is>
          <t>22h - 23h</t>
        </is>
      </c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  <c r="AA649" s="200">
        <f>IF(AC649=0,"",(C649*(C$8+D$8)/2+E649*(E$8+F$8)/2+G649*(G$8+H$8)/2+I649*(I$8+J$8)/2+K649*(K$8+L$8)/2+M649*(M$8+N$8)/2+O649*(O$8+P$8)/2+Q649*(Q$8+R$8)/2+S649*(S$8+T$8)/2+U649*(U$8+V$8)/2+W649*(W$8+X$8)/2+Y649*(Y$8+Z$8)/2)/AC649)</f>
        <v/>
      </c>
      <c r="AB649" s="201">
        <f>IF(AD649=0,"",(D649*(D$8+C$8)/2+F649*(F$8+E$8)/2+H649*(H$8+G$8)/2+J649*(J$8+I$8)/2+L649*(L$8+K$8)/2+N649*(N$8+M$8)/2+P649*(P$8+O$8)/2+R649*(R$8+Q$8)/2+T649*(T$8+S$8)/2+V649*(V$8+U$8)/2+X649*(X$8+W$8)/2+Z649*(Z$8+Y$8)/2)/AD649)</f>
        <v/>
      </c>
      <c r="AC649" s="202">
        <f>SUM(C649,E649,G649,I649,K649,M649,O649,Q649,S649,U649,W649,Y649)</f>
        <v/>
      </c>
      <c r="AD649" s="203">
        <f>SUM(D649,F649,H649,J649,L649,N649,P649,R649,T649,V649,X649,Z649)</f>
        <v/>
      </c>
      <c r="AE649" s="47">
        <f>AC649+AD649</f>
        <v/>
      </c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8">
        <f>AO648+TIME(0,60*$AH$43/24,0)</f>
        <v/>
      </c>
      <c r="AP649" s="48">
        <f>AP648+TIME(0,60*$AH$43/24,0)</f>
        <v/>
      </c>
    </row>
    <row r="650" ht="15.75" customHeight="1">
      <c r="B650" s="41" t="inlineStr">
        <is>
          <t>23h - 0h</t>
        </is>
      </c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  <c r="AA650" s="200">
        <f>IF(AC650=0,"",(C650*(C$8+D$8)/2+E650*(E$8+F$8)/2+G650*(G$8+H$8)/2+I650*(I$8+J$8)/2+K650*(K$8+L$8)/2+M650*(M$8+N$8)/2+O650*(O$8+P$8)/2+Q650*(Q$8+R$8)/2+S650*(S$8+T$8)/2+U650*(U$8+V$8)/2+W650*(W$8+X$8)/2+Y650*(Y$8+Z$8)/2)/AC650)</f>
        <v/>
      </c>
      <c r="AB650" s="201">
        <f>IF(AD650=0,"",(D650*(D$8+C$8)/2+F650*(F$8+E$8)/2+H650*(H$8+G$8)/2+J650*(J$8+I$8)/2+L650*(L$8+K$8)/2+N650*(N$8+M$8)/2+P650*(P$8+O$8)/2+R650*(R$8+Q$8)/2+T650*(T$8+S$8)/2+V650*(V$8+U$8)/2+X650*(X$8+W$8)/2+Z650*(Z$8+Y$8)/2)/AD650)</f>
        <v/>
      </c>
      <c r="AC650" s="202">
        <f>SUM(C650,E650,G650,I650,K650,M650,O650,Q650,S650,U650,W650,Y650)</f>
        <v/>
      </c>
      <c r="AD650" s="203">
        <f>SUM(D650,F650,H650,J650,L650,N650,P650,R650,T650,V650,X650,Z650)</f>
        <v/>
      </c>
      <c r="AE650" s="47">
        <f>AC650+AD650</f>
        <v/>
      </c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8">
        <f>AO649+TIME(0,60*$AH$43/24,0)</f>
        <v/>
      </c>
      <c r="AP650" s="48">
        <f>AP649+TIME(0,60*$AH$43/24,0)</f>
        <v/>
      </c>
    </row>
    <row r="651" ht="15.75" customHeight="1">
      <c r="B651" s="49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  <c r="AA651" s="200" t="n"/>
      <c r="AB651" s="204" t="n"/>
      <c r="AC651" s="200" t="n"/>
      <c r="AD651" s="205" t="n"/>
      <c r="AE651" s="52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8">
        <f>AO650+TIME(0,60*$AH$43/24,0)</f>
        <v/>
      </c>
      <c r="AP651" s="48">
        <f>AP650+TIME(0,60*$AH$43/24,0)</f>
        <v/>
      </c>
    </row>
    <row r="652" ht="15.75" customHeight="1">
      <c r="B652" s="53" t="inlineStr">
        <is>
          <t>TOTAL</t>
        </is>
      </c>
      <c r="C652" s="206">
        <f>SUM(C627:C650)</f>
        <v/>
      </c>
      <c r="D652" s="207">
        <f>SUM(D627:D650)</f>
        <v/>
      </c>
      <c r="E652" s="206">
        <f>SUM(E627:E650)</f>
        <v/>
      </c>
      <c r="F652" s="207">
        <f>SUM(F627:F650)</f>
        <v/>
      </c>
      <c r="G652" s="206">
        <f>SUM(G627:G650)</f>
        <v/>
      </c>
      <c r="H652" s="207">
        <f>SUM(H627:H650)</f>
        <v/>
      </c>
      <c r="I652" s="206">
        <f>SUM(I627:I650)</f>
        <v/>
      </c>
      <c r="J652" s="207">
        <f>SUM(J627:J650)</f>
        <v/>
      </c>
      <c r="K652" s="206">
        <f>SUM(K627:K650)</f>
        <v/>
      </c>
      <c r="L652" s="207">
        <f>SUM(L627:L650)</f>
        <v/>
      </c>
      <c r="M652" s="206">
        <f>SUM(M627:M650)</f>
        <v/>
      </c>
      <c r="N652" s="207">
        <f>SUM(N627:N650)</f>
        <v/>
      </c>
      <c r="O652" s="206">
        <f>SUM(O627:O650)</f>
        <v/>
      </c>
      <c r="P652" s="207">
        <f>SUM(P627:P650)</f>
        <v/>
      </c>
      <c r="Q652" s="206">
        <f>SUM(Q627:Q650)</f>
        <v/>
      </c>
      <c r="R652" s="207">
        <f>SUM(R627:R650)</f>
        <v/>
      </c>
      <c r="S652" s="206">
        <f>SUM(S627:S650)</f>
        <v/>
      </c>
      <c r="T652" s="207">
        <f>SUM(T627:T650)</f>
        <v/>
      </c>
      <c r="U652" s="206">
        <f>SUM(U627:U650)</f>
        <v/>
      </c>
      <c r="V652" s="207">
        <f>SUM(V627:V650)</f>
        <v/>
      </c>
      <c r="W652" s="206">
        <f>SUM(W627:W650)</f>
        <v/>
      </c>
      <c r="X652" s="207">
        <f>SUM(X627:X650)</f>
        <v/>
      </c>
      <c r="Y652" s="206">
        <f>SUM(Y627:Y650)</f>
        <v/>
      </c>
      <c r="Z652" s="207">
        <f>SUM(Z627:Z650)</f>
        <v/>
      </c>
      <c r="AA652" s="200">
        <f>IF(AC652=0,"",(C652*(C$8+D$8)/2+E652*(E$8+F$8)/2+G652*(G$8+H$8)/2+I652*(I$8+J$8)/2+K652*(K$8+L$8)/2+M652*(M$8+N$8)/2+O652*(O$8+P$8)/2+Q652*(Q$8+R$8)/2+S652*(S$8+T$8)/2+U652*(U$8+V$8)/2+W652*(W$8+X$8)/2+Y652*(Y$8+Z$8)/2)/AC652)</f>
        <v/>
      </c>
      <c r="AB652" s="201">
        <f>IF(AD652=0,"",(D652*(D$8+C$8)/2+F652*(F$8+E$8)/2+H652*(H$8+G$8)/2+J652*(J$8+I$8)/2+L652*(L$8+K$8)/2+N652*(N$8+M$8)/2+P652*(P$8+O$8)/2+R652*(R$8+Q$8)/2+T652*(T$8+S$8)/2+V652*(V$8+U$8)/2+X652*(X$8+W$8)/2+Z652*(Z$8+Y$8)/2)/AD652)</f>
        <v/>
      </c>
      <c r="AC652" s="202">
        <f>SUM(AC627:AC650)</f>
        <v/>
      </c>
      <c r="AD652" s="208">
        <f>SUM(AD627:AD650)</f>
        <v/>
      </c>
      <c r="AE652" s="57">
        <f>SUM(AE627:AE650)</f>
        <v/>
      </c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</row>
    <row r="653" ht="15.75" customHeight="1">
      <c r="B653" s="53" t="inlineStr">
        <is>
          <t>%</t>
        </is>
      </c>
      <c r="C653" s="209">
        <f>100*C652/$AE652</f>
        <v/>
      </c>
      <c r="D653" s="210">
        <f>100*D652/$AE652</f>
        <v/>
      </c>
      <c r="E653" s="209">
        <f>100*E652/$AE652</f>
        <v/>
      </c>
      <c r="F653" s="210">
        <f>100*F652/$AE652</f>
        <v/>
      </c>
      <c r="G653" s="209">
        <f>100*G652/$AE652</f>
        <v/>
      </c>
      <c r="H653" s="210">
        <f>100*H652/$AE652</f>
        <v/>
      </c>
      <c r="I653" s="209">
        <f>100*I652/$AE652</f>
        <v/>
      </c>
      <c r="J653" s="210">
        <f>100*J652/$AE652</f>
        <v/>
      </c>
      <c r="K653" s="209">
        <f>100*K652/$AE652</f>
        <v/>
      </c>
      <c r="L653" s="210">
        <f>100*L652/$AE652</f>
        <v/>
      </c>
      <c r="M653" s="209">
        <f>100*M652/$AE652</f>
        <v/>
      </c>
      <c r="N653" s="210">
        <f>100*N652/$AE652</f>
        <v/>
      </c>
      <c r="O653" s="209">
        <f>100*O652/$AE652</f>
        <v/>
      </c>
      <c r="P653" s="210">
        <f>100*P652/$AE652</f>
        <v/>
      </c>
      <c r="Q653" s="209">
        <f>100*Q652/$AE652</f>
        <v/>
      </c>
      <c r="R653" s="210">
        <f>100*R652/$AE652</f>
        <v/>
      </c>
      <c r="S653" s="209">
        <f>100*S652/$AE652</f>
        <v/>
      </c>
      <c r="T653" s="210">
        <f>100*T652/$AE652</f>
        <v/>
      </c>
      <c r="U653" s="209">
        <f>100*U652/$AE652</f>
        <v/>
      </c>
      <c r="V653" s="210">
        <f>100*V652/$AE652</f>
        <v/>
      </c>
      <c r="W653" s="209">
        <f>100*W652/$AE652</f>
        <v/>
      </c>
      <c r="X653" s="210">
        <f>100*X652/$AE652</f>
        <v/>
      </c>
      <c r="Y653" s="209">
        <f>100*Y652/$AE652</f>
        <v/>
      </c>
      <c r="Z653" s="210">
        <f>100*Z652/$AE652</f>
        <v/>
      </c>
      <c r="AA653" s="43" t="n"/>
      <c r="AB653" s="60" t="n"/>
      <c r="AC653" s="211">
        <f>AC652/AE652</f>
        <v/>
      </c>
      <c r="AD653" s="212">
        <f>AD652/AE652</f>
        <v/>
      </c>
      <c r="AE653" s="63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</row>
    <row r="654" hidden="1" ht="15.75" customFormat="1" customHeight="1" s="30">
      <c r="B654" s="64" t="inlineStr">
        <is>
          <t>% cumul VL</t>
        </is>
      </c>
      <c r="C654" s="3">
        <f>100*C652/$AC652</f>
        <v/>
      </c>
      <c r="D654" s="3" t="n"/>
      <c r="E654" s="3">
        <f>100*E652/$AC652+C654</f>
        <v/>
      </c>
      <c r="F654" s="3" t="n"/>
      <c r="G654" s="3">
        <f>100*G652/$AC652+E654</f>
        <v/>
      </c>
      <c r="H654" s="3" t="n"/>
      <c r="I654" s="3">
        <f>100*I652/$AC652+G654</f>
        <v/>
      </c>
      <c r="J654" s="3" t="n"/>
      <c r="K654" s="3">
        <f>100*K652/$AC652+I654</f>
        <v/>
      </c>
      <c r="L654" s="3" t="n"/>
      <c r="M654" s="3">
        <f>100*M652/$AC652+K654</f>
        <v/>
      </c>
      <c r="N654" s="3" t="n"/>
      <c r="O654" s="3">
        <f>100*O652/$AC652+M654</f>
        <v/>
      </c>
      <c r="P654" s="3" t="n"/>
      <c r="Q654" s="3">
        <f>100*Q652/$AC652+O654</f>
        <v/>
      </c>
      <c r="R654" s="3" t="n"/>
      <c r="S654" s="3">
        <f>100*S652/$AC652+Q654</f>
        <v/>
      </c>
      <c r="T654" s="3" t="n"/>
      <c r="U654" s="3">
        <f>100*U652/$AC652+S654</f>
        <v/>
      </c>
      <c r="V654" s="3" t="n"/>
      <c r="W654" s="3">
        <f>100*W652/$AC652+U654</f>
        <v/>
      </c>
      <c r="X654" s="3" t="n"/>
      <c r="Y654" s="3">
        <f>100*Y652/$AC652+W654</f>
        <v/>
      </c>
      <c r="Z654" s="3" t="n"/>
      <c r="AB654" s="65" t="n"/>
      <c r="AC654" s="65" t="n"/>
      <c r="AD654" s="65" t="n"/>
      <c r="AE654" s="65" t="n"/>
      <c r="AO654" s="3" t="n"/>
      <c r="AP654" s="66" t="n"/>
      <c r="AQ654" s="3" t="n"/>
      <c r="AS654" s="3" t="n"/>
    </row>
    <row r="655" hidden="1" ht="15.75" customFormat="1" customHeight="1" s="30">
      <c r="A655" s="30" t="inlineStr">
        <is>
          <t>% cumul PL</t>
        </is>
      </c>
      <c r="B655" s="31" t="n"/>
      <c r="D655" s="3">
        <f>100*D652/$AD652</f>
        <v/>
      </c>
      <c r="E655" s="3" t="n"/>
      <c r="F655" s="3">
        <f>100*F652/$AD652+D655</f>
        <v/>
      </c>
      <c r="G655" s="3" t="n"/>
      <c r="H655" s="3">
        <f>100*H652/$AD652+F655</f>
        <v/>
      </c>
      <c r="I655" s="3" t="n"/>
      <c r="J655" s="3">
        <f>100*J652/$AD652+H655</f>
        <v/>
      </c>
      <c r="K655" s="3" t="n"/>
      <c r="L655" s="3">
        <f>100*L652/$AD652+J655</f>
        <v/>
      </c>
      <c r="M655" s="3" t="n"/>
      <c r="N655" s="3">
        <f>100*N652/$AD652+L655</f>
        <v/>
      </c>
      <c r="O655" s="3" t="n"/>
      <c r="P655" s="3">
        <f>100*P652/$AD652+N655</f>
        <v/>
      </c>
      <c r="Q655" s="3" t="n"/>
      <c r="R655" s="3">
        <f>100*R652/$AD652+P655</f>
        <v/>
      </c>
      <c r="S655" s="3" t="n"/>
      <c r="T655" s="3">
        <f>100*T652/$AD652+R655</f>
        <v/>
      </c>
      <c r="U655" s="3" t="n"/>
      <c r="V655" s="3">
        <f>100*V652/$AD652+T655</f>
        <v/>
      </c>
      <c r="W655" s="3" t="n"/>
      <c r="X655" s="3">
        <f>100*X652/$AD652+V655</f>
        <v/>
      </c>
      <c r="Y655" s="3" t="n"/>
      <c r="Z655" s="3">
        <f>100*Z652/$AD652+X655</f>
        <v/>
      </c>
      <c r="AO655" s="3" t="n"/>
    </row>
    <row r="656" hidden="1" ht="15.75" customFormat="1" customHeight="1" s="30">
      <c r="B656" s="31" t="inlineStr">
        <is>
          <t>% cumul TV</t>
        </is>
      </c>
      <c r="C656" s="3">
        <f>(C654*$AC652+D655*$AD652)/$AE652</f>
        <v/>
      </c>
      <c r="D656" s="3" t="n"/>
      <c r="E656" s="3">
        <f>(E654*$AC652+F655*$AD652)/$AE652</f>
        <v/>
      </c>
      <c r="F656" s="3" t="n"/>
      <c r="G656" s="3">
        <f>(G654*$AC652+H655*$AD652)/$AE652</f>
        <v/>
      </c>
      <c r="H656" s="3" t="n"/>
      <c r="I656" s="3">
        <f>(I654*$AC652+J655*$AD652)/$AE652</f>
        <v/>
      </c>
      <c r="J656" s="3" t="n"/>
      <c r="K656" s="3">
        <f>(K654*$AC652+L655*$AD652)/$AE652</f>
        <v/>
      </c>
      <c r="L656" s="3" t="n"/>
      <c r="M656" s="3">
        <f>(M654*$AC652+N655*$AD652)/$AE652</f>
        <v/>
      </c>
      <c r="N656" s="3" t="n"/>
      <c r="O656" s="3">
        <f>(O654*$AC652+P655*$AD652)/$AE652</f>
        <v/>
      </c>
      <c r="P656" s="3" t="n"/>
      <c r="Q656" s="3">
        <f>(Q654*$AC652+R655*$AD652)/$AE652</f>
        <v/>
      </c>
      <c r="R656" s="3" t="n"/>
      <c r="S656" s="3">
        <f>(S654*$AC652+T655*$AD652)/$AE652</f>
        <v/>
      </c>
      <c r="T656" s="3" t="n"/>
      <c r="U656" s="3">
        <f>(U654*$AC652+V655*$AD652)/$AE652</f>
        <v/>
      </c>
      <c r="V656" s="3" t="n"/>
      <c r="W656" s="3">
        <f>(W654*$AC652+X655*$AD652)/$AE652</f>
        <v/>
      </c>
      <c r="X656" s="3" t="n"/>
      <c r="Y656" s="3">
        <f>(Y654*$AC652+Z655*$AD652)/$AE652</f>
        <v/>
      </c>
      <c r="Z656" s="3" t="n"/>
      <c r="AO656" s="3" t="n"/>
    </row>
    <row r="657" ht="15.75" customHeight="1">
      <c r="B657" s="68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</row>
    <row r="658" ht="15.75" customHeight="1">
      <c r="B658" s="69" t="inlineStr">
        <is>
          <t>CLASSIFICATION DES VITESSES PRATIQUEES</t>
        </is>
      </c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1" t="n"/>
      <c r="AA658" s="452" t="inlineStr">
        <is>
          <t>RECAPITULATIF</t>
        </is>
      </c>
      <c r="AB658" s="446" t="n"/>
      <c r="AC658" s="446" t="n"/>
      <c r="AD658" s="446" t="n"/>
      <c r="AE658" s="446" t="n"/>
      <c r="AF658" s="446" t="n"/>
      <c r="AG658" s="446" t="n"/>
      <c r="AH658" s="446" t="n"/>
      <c r="AI658" s="446" t="n"/>
      <c r="AJ658" s="446" t="n"/>
      <c r="AK658" s="446" t="n"/>
      <c r="AL658" s="446" t="n"/>
      <c r="AM658" s="449" t="n"/>
      <c r="AN658" s="72" t="n"/>
    </row>
    <row r="659" ht="15.75" customHeight="1">
      <c r="B659" s="73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74" t="inlineStr">
        <is>
          <t>Vitesse limite =</t>
        </is>
      </c>
      <c r="AD659" s="74" t="inlineStr">
        <is>
          <t>Vitesse limite =</t>
        </is>
      </c>
      <c r="AE659" s="501" t="inlineStr">
        <is>
          <t>km/h</t>
        </is>
      </c>
      <c r="AF659" s="40" t="inlineStr">
        <is>
          <t>{{VMAX}}</t>
        </is>
      </c>
      <c r="AG659" s="74" t="inlineStr">
        <is>
          <t>Page =</t>
        </is>
      </c>
      <c r="AH659" s="74" t="n">
        <v>24</v>
      </c>
      <c r="AI659" s="501" t="inlineStr">
        <is>
          <t>h</t>
        </is>
      </c>
      <c r="AL659" s="40" t="n"/>
      <c r="AM659" s="40" t="n"/>
      <c r="AN659" s="40" t="n"/>
    </row>
    <row r="660" ht="15.75" customHeight="1">
      <c r="B660" s="73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51" t="inlineStr">
        <is>
          <t>Véhicules</t>
        </is>
      </c>
      <c r="AB660" s="427" t="n"/>
      <c r="AC660" s="428" t="n"/>
      <c r="AD660" s="448" t="inlineStr">
        <is>
          <t>Débits</t>
        </is>
      </c>
      <c r="AE660" s="449" t="n"/>
      <c r="AF660" s="448" t="inlineStr">
        <is>
          <t>Vitesses</t>
        </is>
      </c>
      <c r="AG660" s="446" t="n"/>
      <c r="AH660" s="446" t="n"/>
      <c r="AI660" s="446" t="n"/>
      <c r="AJ660" s="449" t="n"/>
      <c r="AK660" s="448" t="inlineStr">
        <is>
          <t>Périodes</t>
        </is>
      </c>
      <c r="AL660" s="446" t="n"/>
      <c r="AM660" s="449" t="n"/>
      <c r="AN660" s="533" t="n"/>
    </row>
    <row r="661" ht="15.75" customHeight="1">
      <c r="B661" s="77" t="n"/>
      <c r="C661" s="78" t="n"/>
      <c r="D661" s="78" t="n"/>
      <c r="E661" s="78" t="n"/>
      <c r="F661" s="78" t="n"/>
      <c r="G661" s="78" t="n"/>
      <c r="H661" s="78" t="n"/>
      <c r="I661" s="78" t="n"/>
      <c r="J661" s="78" t="n"/>
      <c r="K661" s="78" t="n"/>
      <c r="L661" s="78" t="n"/>
      <c r="M661" s="78" t="n"/>
      <c r="N661" s="78" t="n"/>
      <c r="O661" s="78" t="n"/>
      <c r="P661" s="78" t="n"/>
      <c r="Q661" s="78" t="n"/>
      <c r="R661" s="78" t="n"/>
      <c r="S661" s="78" t="n"/>
      <c r="T661" s="78" t="n"/>
      <c r="U661" s="78" t="n"/>
      <c r="V661" s="78" t="n"/>
      <c r="W661" s="78" t="n"/>
      <c r="X661" s="78" t="n"/>
      <c r="Y661" s="78" t="n"/>
      <c r="Z661" s="78" t="n"/>
      <c r="AA661" s="434" t="n"/>
      <c r="AB661" s="435" t="n"/>
      <c r="AC661" s="436" t="n"/>
      <c r="AD661" s="79" t="inlineStr">
        <is>
          <t>Total</t>
        </is>
      </c>
      <c r="AE661" s="80" t="inlineStr">
        <is>
          <t>TMH</t>
        </is>
      </c>
      <c r="AF661" s="81" t="inlineStr">
        <is>
          <t>Vmoy</t>
        </is>
      </c>
      <c r="AG661" s="82" t="inlineStr">
        <is>
          <t>V15</t>
        </is>
      </c>
      <c r="AH661" s="83" t="inlineStr">
        <is>
          <t>V50</t>
        </is>
      </c>
      <c r="AI661" s="472" t="inlineStr">
        <is>
          <t>V85</t>
        </is>
      </c>
      <c r="AJ661" s="79" t="inlineStr">
        <is>
          <t>Infrac.</t>
        </is>
      </c>
      <c r="AK661" s="85" t="n">
        <v>1</v>
      </c>
      <c r="AL661" s="85" t="n">
        <v>2</v>
      </c>
      <c r="AM661" s="86" t="n">
        <v>3</v>
      </c>
      <c r="AN661" s="87" t="n"/>
    </row>
    <row r="662" ht="15.75" customHeight="1">
      <c r="B662" s="77" t="n"/>
      <c r="C662" s="78" t="n"/>
      <c r="D662" s="78" t="n"/>
      <c r="E662" s="78" t="n"/>
      <c r="F662" s="78" t="n"/>
      <c r="G662" s="78" t="n"/>
      <c r="H662" s="78" t="n"/>
      <c r="I662" s="78" t="n"/>
      <c r="J662" s="78" t="n"/>
      <c r="K662" s="78" t="n"/>
      <c r="L662" s="78" t="n"/>
      <c r="M662" s="78" t="n"/>
      <c r="N662" s="78" t="n"/>
      <c r="O662" s="78" t="n"/>
      <c r="P662" s="78" t="n"/>
      <c r="Q662" s="78" t="n"/>
      <c r="R662" s="78" t="n"/>
      <c r="S662" s="78" t="n"/>
      <c r="T662" s="78" t="n"/>
      <c r="U662" s="78" t="n"/>
      <c r="V662" s="78" t="n"/>
      <c r="W662" s="78" t="n"/>
      <c r="X662" s="78" t="n"/>
      <c r="Y662" s="78" t="n"/>
      <c r="Z662" s="78" t="n"/>
      <c r="AA662" s="426" t="inlineStr">
        <is>
          <t>Tout véhicule (TV)</t>
        </is>
      </c>
      <c r="AB662" s="427" t="n"/>
      <c r="AC662" s="428" t="n"/>
      <c r="AD662" s="88" t="n"/>
      <c r="AE662" s="89" t="n"/>
      <c r="AF662" s="481" t="n"/>
      <c r="AG662" s="91" t="n"/>
      <c r="AH662" s="92" t="n"/>
      <c r="AI662" s="513" t="n"/>
      <c r="AJ662" s="94" t="n"/>
      <c r="AK662" s="32" t="n"/>
      <c r="AL662" s="32" t="n"/>
      <c r="AM662" s="95" t="n"/>
    </row>
    <row r="663" ht="15.75" customFormat="1" customHeight="1" s="96">
      <c r="B663" s="97" t="n"/>
      <c r="C663" s="98" t="n"/>
      <c r="D663" s="98" t="n"/>
      <c r="E663" s="98" t="n"/>
      <c r="F663" s="98" t="n"/>
      <c r="G663" s="98" t="n"/>
      <c r="H663" s="98" t="n"/>
      <c r="I663" s="98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9" t="n"/>
      <c r="AB663" s="100" t="n"/>
      <c r="AC663" s="101" t="n"/>
      <c r="AD663" s="371" t="n"/>
      <c r="AE663" s="102" t="n"/>
      <c r="AF663" s="103" t="n"/>
      <c r="AG663" s="104" t="n"/>
      <c r="AH663" s="105" t="n"/>
      <c r="AI663" s="106" t="n"/>
      <c r="AJ663" s="376" t="n"/>
      <c r="AK663" s="385" t="n"/>
      <c r="AL663" s="386" t="n"/>
      <c r="AM663" s="387" t="n"/>
      <c r="AO663" s="107" t="n"/>
      <c r="AP663" s="108" t="n"/>
      <c r="AQ663" s="108" t="n"/>
      <c r="AR663" s="108" t="n"/>
      <c r="AS663" s="108" t="n"/>
    </row>
    <row r="664" ht="15.75" customHeight="1">
      <c r="B664" s="77" t="n"/>
      <c r="C664" s="78" t="n"/>
      <c r="D664" s="78" t="n"/>
      <c r="E664" s="78" t="n"/>
      <c r="F664" s="78" t="n"/>
      <c r="G664" s="78" t="n"/>
      <c r="H664" s="78" t="n"/>
      <c r="I664" s="78" t="n"/>
      <c r="J664" s="78" t="n"/>
      <c r="K664" s="78" t="n"/>
      <c r="L664" s="78" t="n"/>
      <c r="M664" s="78" t="n"/>
      <c r="N664" s="78" t="n"/>
      <c r="O664" s="78" t="n"/>
      <c r="P664" s="78" t="n"/>
      <c r="Q664" s="78" t="n"/>
      <c r="R664" s="78" t="n"/>
      <c r="S664" s="78" t="n"/>
      <c r="T664" s="78" t="n"/>
      <c r="U664" s="78" t="n"/>
      <c r="V664" s="78" t="n"/>
      <c r="W664" s="78" t="n"/>
      <c r="X664" s="78" t="n"/>
      <c r="Y664" s="78" t="n"/>
      <c r="Z664" s="78" t="n"/>
      <c r="AA664" s="437" t="inlineStr">
        <is>
          <t>Véhicules légers (VL)</t>
        </is>
      </c>
      <c r="AB664" s="427" t="n"/>
      <c r="AC664" s="428" t="n"/>
      <c r="AD664" s="213" t="n"/>
      <c r="AE664" s="214" t="n"/>
      <c r="AF664" s="215" t="n"/>
      <c r="AG664" s="216" t="n"/>
      <c r="AH664" s="217" t="n"/>
      <c r="AI664" s="218" t="n"/>
      <c r="AJ664" s="219" t="n"/>
      <c r="AK664" s="220" t="n"/>
      <c r="AL664" s="220" t="n"/>
      <c r="AM664" s="221" t="n"/>
    </row>
    <row r="665" ht="15.75" customFormat="1" customHeight="1" s="96">
      <c r="B665" s="97" t="n"/>
      <c r="C665" s="98" t="n"/>
      <c r="D665" s="98" t="n"/>
      <c r="E665" s="98" t="n"/>
      <c r="F665" s="98" t="n"/>
      <c r="G665" s="98" t="n"/>
      <c r="H665" s="98" t="n"/>
      <c r="I665" s="98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222" t="n"/>
      <c r="AB665" s="223" t="n"/>
      <c r="AC665" s="224" t="n"/>
      <c r="AD665" s="381" t="n"/>
      <c r="AE665" s="225" t="n"/>
      <c r="AF665" s="420" t="n"/>
      <c r="AG665" s="104" t="n"/>
      <c r="AH665" s="105" t="n"/>
      <c r="AI665" s="106" t="n"/>
      <c r="AJ665" s="384" t="n"/>
      <c r="AK665" s="402" t="n"/>
      <c r="AL665" s="401" t="n"/>
      <c r="AM665" s="400" t="n"/>
      <c r="AO665" s="107" t="n"/>
      <c r="AP665" s="108" t="n"/>
      <c r="AQ665" s="108" t="n"/>
      <c r="AR665" s="108" t="n"/>
      <c r="AS665" s="108" t="n"/>
    </row>
    <row r="666" ht="15.75" customHeight="1">
      <c r="B666" s="77" t="n"/>
      <c r="C666" s="78" t="n"/>
      <c r="D666" s="78" t="n"/>
      <c r="E666" s="78" t="n"/>
      <c r="F666" s="78" t="n"/>
      <c r="G666" s="78" t="n"/>
      <c r="H666" s="78" t="n"/>
      <c r="I666" s="78" t="n"/>
      <c r="J666" s="78" t="n"/>
      <c r="K666" s="78" t="n"/>
      <c r="L666" s="78" t="n"/>
      <c r="M666" s="78" t="n"/>
      <c r="N666" s="78" t="n"/>
      <c r="O666" s="78" t="n"/>
      <c r="P666" s="78" t="n"/>
      <c r="Q666" s="78" t="n"/>
      <c r="R666" s="78" t="n"/>
      <c r="S666" s="78" t="n"/>
      <c r="T666" s="78" t="n"/>
      <c r="U666" s="78" t="n"/>
      <c r="V666" s="78" t="n"/>
      <c r="W666" s="78" t="n"/>
      <c r="X666" s="78" t="n"/>
      <c r="Y666" s="78" t="n"/>
      <c r="Z666" s="78" t="n"/>
      <c r="AA666" s="429" t="inlineStr">
        <is>
          <t>Poids lourds (PL)</t>
        </is>
      </c>
      <c r="AB666" s="427" t="n"/>
      <c r="AC666" s="428" t="n"/>
      <c r="AD666" s="226" t="n"/>
      <c r="AE666" s="227" t="n"/>
      <c r="AF666" s="228" t="n"/>
      <c r="AG666" s="229" t="n"/>
      <c r="AH666" s="230" t="n"/>
      <c r="AI666" s="231" t="n"/>
      <c r="AJ666" s="232" t="n"/>
      <c r="AK666" s="233" t="n"/>
      <c r="AL666" s="233" t="n"/>
      <c r="AM666" s="234" t="n"/>
    </row>
    <row r="667" ht="15.75" customFormat="1" customHeight="1" s="96">
      <c r="B667" s="97" t="n"/>
      <c r="C667" s="98" t="n"/>
      <c r="D667" s="98" t="n"/>
      <c r="E667" s="98" t="n"/>
      <c r="F667" s="98" t="n"/>
      <c r="G667" s="98" t="n"/>
      <c r="H667" s="98" t="n"/>
      <c r="I667" s="98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235" t="n"/>
      <c r="AB667" s="236" t="n"/>
      <c r="AC667" s="237" t="n"/>
      <c r="AD667" s="382">
        <f>AD653</f>
        <v/>
      </c>
      <c r="AE667" s="238" t="n"/>
      <c r="AF667" s="421" t="inlineStr">
        <is>
          <t>km/h</t>
        </is>
      </c>
      <c r="AG667" s="138">
        <f>SUMPRODUCT(MATCH(1,--($C655:$Z655&gt;15),0))</f>
        <v/>
      </c>
      <c r="AH667" s="197">
        <f>SUMPRODUCT(MATCH(1,--($C655:$Z655&gt;50),0))</f>
        <v/>
      </c>
      <c r="AI667" s="198">
        <f>SUMPRODUCT(MATCH(1,--($C655:$Z655&gt;85),0))</f>
        <v/>
      </c>
      <c r="AJ667" s="383">
        <f>AJ666/AD666</f>
        <v/>
      </c>
      <c r="AK667" s="403">
        <f>AK666/$AD666</f>
        <v/>
      </c>
      <c r="AL667" s="405">
        <f>AL666/$AD666</f>
        <v/>
      </c>
      <c r="AM667" s="404">
        <f>AM666/$AD666</f>
        <v/>
      </c>
      <c r="AO667" s="107" t="n"/>
      <c r="AP667" s="108" t="n"/>
      <c r="AQ667" s="108" t="n"/>
      <c r="AR667" s="108" t="n"/>
      <c r="AS667" s="108" t="n"/>
    </row>
    <row r="668" ht="15.75" customHeight="1">
      <c r="B668" s="77" t="n"/>
      <c r="C668" s="78" t="n"/>
      <c r="D668" s="78" t="n"/>
      <c r="E668" s="78" t="n"/>
      <c r="F668" s="78" t="n"/>
      <c r="G668" s="78" t="n"/>
      <c r="H668" s="78" t="n"/>
      <c r="I668" s="78" t="n"/>
      <c r="J668" s="78" t="n"/>
      <c r="K668" s="78" t="n"/>
      <c r="L668" s="78" t="n"/>
      <c r="M668" s="78" t="n"/>
      <c r="N668" s="78" t="n"/>
      <c r="O668" s="78" t="n"/>
      <c r="P668" s="78" t="n"/>
      <c r="Q668" s="78" t="n"/>
      <c r="R668" s="78" t="n"/>
      <c r="S668" s="78" t="n"/>
      <c r="T668" s="78" t="n"/>
      <c r="U668" s="78" t="n"/>
      <c r="V668" s="78" t="n"/>
      <c r="W668" s="78" t="n"/>
      <c r="X668" s="78" t="n"/>
      <c r="Y668" s="78" t="n"/>
      <c r="Z668" s="78" t="n"/>
      <c r="AB668" s="141" t="n"/>
      <c r="AC668" s="141" t="n"/>
      <c r="AD668" s="142" t="n"/>
      <c r="AE668" s="143" t="n"/>
      <c r="AF668" s="143" t="n"/>
      <c r="AG668" s="143" t="n"/>
      <c r="AH668" s="143" t="n"/>
      <c r="AI668" s="438" t="inlineStr">
        <is>
          <t>Période 1:</t>
        </is>
      </c>
      <c r="AK668" s="316" t="inlineStr">
        <is>
          <t>{{P1_START}}</t>
        </is>
      </c>
      <c r="AL668" s="425" t="inlineStr">
        <is>
          <t>à</t>
        </is>
      </c>
      <c r="AM668" s="316" t="inlineStr">
        <is>
          <t>{{P1_END}}</t>
        </is>
      </c>
      <c r="AN668" s="144" t="n"/>
    </row>
    <row r="669" ht="15.75" customHeight="1">
      <c r="B669" s="77" t="n"/>
      <c r="C669" s="78" t="n"/>
      <c r="D669" s="78" t="n"/>
      <c r="E669" s="78" t="n"/>
      <c r="F669" s="78" t="n"/>
      <c r="G669" s="78" t="n"/>
      <c r="H669" s="78" t="n"/>
      <c r="I669" s="78" t="n"/>
      <c r="J669" s="78" t="n"/>
      <c r="K669" s="78" t="n"/>
      <c r="L669" s="78" t="n"/>
      <c r="M669" s="78" t="n"/>
      <c r="N669" s="78" t="n"/>
      <c r="O669" s="78" t="n"/>
      <c r="P669" s="78" t="n"/>
      <c r="Q669" s="78" t="n"/>
      <c r="R669" s="78" t="n"/>
      <c r="S669" s="78" t="n"/>
      <c r="T669" s="78" t="n"/>
      <c r="U669" s="78" t="n"/>
      <c r="V669" s="78" t="n"/>
      <c r="W669" s="78" t="n"/>
      <c r="X669" s="78" t="n"/>
      <c r="Y669" s="78" t="n"/>
      <c r="Z669" s="78" t="n"/>
      <c r="AB669" s="145" t="n"/>
      <c r="AC669" s="145" t="n"/>
      <c r="AD669" s="146" t="n"/>
      <c r="AE669" s="147" t="n"/>
      <c r="AF669" s="147" t="n"/>
      <c r="AG669" s="147" t="n"/>
      <c r="AH669" s="147" t="n"/>
      <c r="AI669" s="438" t="inlineStr">
        <is>
          <t>Période 2:</t>
        </is>
      </c>
      <c r="AK669" s="316" t="inlineStr">
        <is>
          <t>{{P2_START}}</t>
        </is>
      </c>
      <c r="AL669" s="425" t="inlineStr">
        <is>
          <t>à</t>
        </is>
      </c>
      <c r="AM669" s="316" t="inlineStr">
        <is>
          <t>{{P2_END}}</t>
        </is>
      </c>
      <c r="AN669" s="144" t="n"/>
    </row>
    <row r="670" ht="15.75" customHeight="1">
      <c r="B670" s="77" t="n"/>
      <c r="C670" s="78" t="n"/>
      <c r="D670" s="78" t="n"/>
      <c r="E670" s="78" t="n"/>
      <c r="F670" s="78" t="n"/>
      <c r="G670" s="78" t="n"/>
      <c r="H670" s="78" t="n"/>
      <c r="I670" s="78" t="n"/>
      <c r="J670" s="78" t="n"/>
      <c r="K670" s="78" t="n"/>
      <c r="L670" s="78" t="n"/>
      <c r="M670" s="78" t="n"/>
      <c r="N670" s="78" t="n"/>
      <c r="O670" s="78" t="n"/>
      <c r="P670" s="78" t="n"/>
      <c r="Q670" s="78" t="n"/>
      <c r="R670" s="78" t="n"/>
      <c r="S670" s="78" t="n"/>
      <c r="T670" s="78" t="n"/>
      <c r="U670" s="78" t="n"/>
      <c r="V670" s="78" t="n"/>
      <c r="W670" s="78" t="n"/>
      <c r="X670" s="78" t="n"/>
      <c r="Y670" s="78" t="n"/>
      <c r="Z670" s="78" t="n"/>
      <c r="AB670" s="148" t="n"/>
      <c r="AC670" s="148" t="n"/>
      <c r="AD670" s="146" t="n"/>
      <c r="AE670" s="147" t="n"/>
      <c r="AF670" s="147" t="n"/>
      <c r="AG670" s="147" t="n"/>
      <c r="AH670" s="147" t="n"/>
      <c r="AI670" s="438" t="inlineStr">
        <is>
          <t>Période 3:</t>
        </is>
      </c>
      <c r="AK670" s="316" t="inlineStr">
        <is>
          <t>{{P3_START}}</t>
        </is>
      </c>
      <c r="AL670" s="425" t="inlineStr">
        <is>
          <t>à</t>
        </is>
      </c>
      <c r="AM670" s="316" t="inlineStr">
        <is>
          <t>{{P3_END}}</t>
        </is>
      </c>
      <c r="AN670" s="144" t="n"/>
    </row>
    <row r="671" ht="15.75" customHeight="1">
      <c r="B671" s="77" t="n"/>
      <c r="C671" s="78" t="n"/>
      <c r="D671" s="78" t="n"/>
      <c r="E671" s="78" t="n"/>
      <c r="F671" s="78" t="n"/>
      <c r="G671" s="78" t="n"/>
      <c r="H671" s="78" t="n"/>
      <c r="I671" s="78" t="n"/>
      <c r="J671" s="78" t="n"/>
      <c r="K671" s="78" t="n"/>
      <c r="L671" s="78" t="n"/>
      <c r="M671" s="78" t="n"/>
      <c r="N671" s="78" t="n"/>
      <c r="O671" s="78" t="n"/>
      <c r="P671" s="78" t="n"/>
      <c r="Q671" s="78" t="n"/>
      <c r="R671" s="78" t="n"/>
      <c r="S671" s="78" t="n"/>
      <c r="T671" s="78" t="n"/>
      <c r="U671" s="78" t="n"/>
      <c r="V671" s="78" t="n"/>
      <c r="W671" s="78" t="n"/>
      <c r="X671" s="78" t="n"/>
      <c r="Y671" s="78" t="n"/>
      <c r="Z671" s="78" t="n"/>
      <c r="AB671" s="149" t="n"/>
      <c r="AC671" s="74" t="n"/>
      <c r="AD671" s="150" t="n"/>
      <c r="AE671" s="150" t="n"/>
      <c r="AF671" s="149" t="n"/>
      <c r="AG671" s="150" t="n"/>
      <c r="AH671" s="150" t="n"/>
      <c r="AI671" s="151" t="n"/>
      <c r="AJ671" s="151" t="n"/>
      <c r="AK671" s="151" t="n"/>
      <c r="AL671" s="151" t="n"/>
      <c r="AM671" s="151" t="n"/>
      <c r="AN671" s="151" t="n"/>
    </row>
    <row r="672" ht="15.75" customHeight="1">
      <c r="B672" s="77" t="n"/>
      <c r="C672" s="78" t="n"/>
      <c r="D672" s="78" t="n"/>
      <c r="E672" s="78" t="n"/>
      <c r="F672" s="78" t="n"/>
      <c r="G672" s="78" t="n"/>
      <c r="H672" s="78" t="n"/>
      <c r="I672" s="78" t="n"/>
      <c r="J672" s="78" t="n"/>
      <c r="K672" s="78" t="n"/>
      <c r="L672" s="78" t="n"/>
      <c r="M672" s="78" t="n"/>
      <c r="N672" s="78" t="n"/>
      <c r="O672" s="78" t="n"/>
      <c r="P672" s="78" t="n"/>
      <c r="Q672" s="78" t="n"/>
      <c r="R672" s="78" t="n"/>
      <c r="S672" s="78" t="n"/>
      <c r="T672" s="78" t="n"/>
      <c r="U672" s="78" t="n"/>
      <c r="V672" s="78" t="n"/>
      <c r="W672" s="78" t="n"/>
      <c r="X672" s="78" t="n"/>
      <c r="Y672" s="78" t="n"/>
      <c r="Z672" s="78" t="n"/>
      <c r="AA672" s="40" t="n"/>
      <c r="AB672" s="40" t="n"/>
      <c r="AC672" s="40" t="n"/>
      <c r="AD672" s="40" t="n"/>
      <c r="AE672" s="40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</row>
    <row r="673" ht="15.75" customHeight="1"/>
    <row r="674" ht="15.75" customHeight="1">
      <c r="B674" s="5" t="n"/>
      <c r="C674" s="6" t="n"/>
      <c r="D674" s="6" t="n"/>
      <c r="E674" s="6" t="n"/>
      <c r="F674" s="7" t="n"/>
      <c r="G674" s="445" t="inlineStr">
        <is>
          <t>MOYENNE DE LA PERIODE DE RELEVE</t>
        </is>
      </c>
      <c r="H674" s="446" t="n"/>
      <c r="I674" s="446" t="n"/>
      <c r="J674" s="446" t="n"/>
      <c r="K674" s="446" t="n"/>
      <c r="L674" s="446" t="n"/>
      <c r="M674" s="446" t="n"/>
      <c r="N674" s="446" t="n"/>
      <c r="O674" s="446" t="n"/>
      <c r="P674" s="446" t="n"/>
      <c r="Q674" s="446" t="n"/>
      <c r="R674" s="446" t="n"/>
      <c r="S674" s="446" t="n"/>
      <c r="T674" s="446" t="n"/>
      <c r="U674" s="446" t="n"/>
      <c r="V674" s="446" t="n"/>
      <c r="W674" s="446" t="n"/>
      <c r="X674" s="446" t="n"/>
      <c r="Y674" s="446" t="n"/>
      <c r="Z674" s="446" t="n"/>
      <c r="AA674" s="446" t="n"/>
      <c r="AB674" s="446" t="n"/>
      <c r="AC674" s="446" t="n"/>
      <c r="AD674" s="446" t="n"/>
      <c r="AE674" s="446" t="n"/>
      <c r="AF674" s="446" t="n"/>
      <c r="AG674" s="8" t="n"/>
      <c r="AH674" s="8" t="n"/>
      <c r="AI674" s="8" t="n"/>
      <c r="AJ674" s="8" t="n"/>
      <c r="AK674" s="8" t="n"/>
      <c r="AL674" s="8" t="n"/>
      <c r="AM674" s="9" t="n"/>
      <c r="AN674" s="10" t="n"/>
    </row>
    <row r="675" ht="15.75" customHeight="1">
      <c r="B675" s="11" t="n"/>
      <c r="C675" s="12" t="n"/>
      <c r="D675" s="12" t="n"/>
      <c r="E675" s="12" t="n"/>
      <c r="F675" s="13" t="n"/>
      <c r="G675" s="430" t="inlineStr">
        <is>
          <t>SENS2</t>
        </is>
      </c>
      <c r="H675" s="427" t="n"/>
      <c r="I675" s="427" t="n"/>
      <c r="J675" s="428" t="n"/>
      <c r="K675" s="444" t="inlineStr">
        <is>
          <t>Sens</t>
        </is>
      </c>
      <c r="L675" s="440" t="n">
        <v>2</v>
      </c>
      <c r="M675" s="447" t="inlineStr">
        <is>
          <t>Voie</t>
        </is>
      </c>
      <c r="N675" s="440" t="n">
        <v>1</v>
      </c>
      <c r="O675" s="14" t="n"/>
      <c r="P675" s="15" t="n"/>
      <c r="Q675" s="441" t="inlineStr">
        <is>
          <t>{{SECT_INFO}}</t>
        </is>
      </c>
      <c r="R675" s="427" t="n"/>
      <c r="S675" s="427" t="n"/>
      <c r="T675" s="427" t="n"/>
      <c r="U675" s="427" t="n"/>
      <c r="V675" s="427" t="n"/>
      <c r="W675" s="427" t="n"/>
      <c r="X675" s="427" t="n"/>
      <c r="Y675" s="428" t="n"/>
      <c r="Z675" s="441" t="inlineStr">
        <is>
          <t>{{SURVEY_PERIOD}}</t>
        </is>
      </c>
      <c r="AA675" s="427" t="n"/>
      <c r="AB675" s="427" t="n"/>
      <c r="AC675" s="427" t="n"/>
      <c r="AD675" s="427" t="n"/>
      <c r="AE675" s="427" t="n"/>
      <c r="AF675" s="428" t="n"/>
      <c r="AG675" s="441" t="inlineStr">
        <is>
          <t>Mode 4 / Seq = 60mn</t>
        </is>
      </c>
      <c r="AH675" s="427" t="n"/>
      <c r="AI675" s="427" t="n"/>
      <c r="AJ675" s="427" t="n"/>
      <c r="AK675" s="427" t="n"/>
      <c r="AL675" s="427" t="n"/>
      <c r="AM675" s="428" t="n"/>
      <c r="AN675" s="16" t="n"/>
    </row>
    <row r="676" ht="15.75" customHeight="1">
      <c r="B676" s="11" t="n"/>
      <c r="C676" s="12" t="n"/>
      <c r="D676" s="12" t="n"/>
      <c r="E676" s="12" t="n"/>
      <c r="F676" s="13" t="n"/>
      <c r="G676" s="431" t="n"/>
      <c r="J676" s="433" t="n"/>
      <c r="K676" s="434" t="n"/>
      <c r="L676" s="435" t="n"/>
      <c r="M676" s="435" t="n"/>
      <c r="N676" s="435" t="n"/>
      <c r="O676" s="17" t="n"/>
      <c r="P676" s="18" t="n"/>
      <c r="Q676" s="434" t="n"/>
      <c r="R676" s="435" t="n"/>
      <c r="S676" s="435" t="n"/>
      <c r="T676" s="435" t="n"/>
      <c r="U676" s="435" t="n"/>
      <c r="V676" s="435" t="n"/>
      <c r="W676" s="435" t="n"/>
      <c r="X676" s="435" t="n"/>
      <c r="Y676" s="436" t="n"/>
      <c r="Z676" s="434" t="n"/>
      <c r="AA676" s="435" t="n"/>
      <c r="AB676" s="435" t="n"/>
      <c r="AC676" s="435" t="n"/>
      <c r="AD676" s="435" t="n"/>
      <c r="AE676" s="435" t="n"/>
      <c r="AF676" s="436" t="n"/>
      <c r="AG676" s="434" t="n"/>
      <c r="AH676" s="435" t="n"/>
      <c r="AI676" s="435" t="n"/>
      <c r="AJ676" s="435" t="n"/>
      <c r="AK676" s="435" t="n"/>
      <c r="AL676" s="435" t="n"/>
      <c r="AM676" s="436" t="n"/>
      <c r="AN676" s="16" t="n"/>
    </row>
    <row r="677" ht="15.75" customHeight="1">
      <c r="B677" s="11" t="n"/>
      <c r="C677" s="12" t="n"/>
      <c r="D677" s="12" t="n"/>
      <c r="E677" s="12" t="n"/>
      <c r="F677" s="13" t="n"/>
      <c r="G677" s="431" t="n"/>
      <c r="J677" s="433" t="n"/>
      <c r="K677" s="443" t="inlineStr">
        <is>
          <t>{{LOCATION}}</t>
        </is>
      </c>
      <c r="L677" s="427" t="n"/>
      <c r="M677" s="427" t="n"/>
      <c r="N677" s="427" t="n"/>
      <c r="O677" s="427" t="n"/>
      <c r="P677" s="427" t="n"/>
      <c r="Q677" s="427" t="n"/>
      <c r="R677" s="427" t="n"/>
      <c r="S677" s="427" t="n"/>
      <c r="T677" s="427" t="n"/>
      <c r="U677" s="427" t="n"/>
      <c r="V677" s="427" t="n"/>
      <c r="W677" s="427" t="n"/>
      <c r="X677" s="427" t="n"/>
      <c r="Y677" s="427" t="n"/>
      <c r="Z677" s="427" t="n"/>
      <c r="AA677" s="427" t="n"/>
      <c r="AB677" s="427" t="n"/>
      <c r="AC677" s="427" t="n"/>
      <c r="AD677" s="427" t="n"/>
      <c r="AE677" s="427" t="n"/>
      <c r="AF677" s="427" t="n"/>
      <c r="AG677" s="427" t="n"/>
      <c r="AH677" s="427" t="n"/>
      <c r="AI677" s="427" t="n"/>
      <c r="AJ677" s="447" t="inlineStr">
        <is>
          <t>Page</t>
        </is>
      </c>
      <c r="AK677" s="442" t="inlineStr">
        <is>
          <t>-</t>
        </is>
      </c>
      <c r="AL677" s="19" t="n"/>
      <c r="AM677" s="20" t="n"/>
      <c r="AN677" s="21" t="n"/>
    </row>
    <row r="678" ht="15.75" customHeight="1">
      <c r="B678" s="22" t="n"/>
      <c r="C678" s="23" t="n"/>
      <c r="D678" s="23" t="n"/>
      <c r="E678" s="23" t="n"/>
      <c r="F678" s="24" t="n"/>
      <c r="G678" s="434" t="n"/>
      <c r="H678" s="435" t="n"/>
      <c r="I678" s="435" t="n"/>
      <c r="J678" s="436" t="n"/>
      <c r="K678" s="434" t="n"/>
      <c r="L678" s="435" t="n"/>
      <c r="M678" s="435" t="n"/>
      <c r="N678" s="435" t="n"/>
      <c r="O678" s="435" t="n"/>
      <c r="P678" s="435" t="n"/>
      <c r="Q678" s="435" t="n"/>
      <c r="R678" s="435" t="n"/>
      <c r="S678" s="435" t="n"/>
      <c r="T678" s="435" t="n"/>
      <c r="U678" s="435" t="n"/>
      <c r="V678" s="435" t="n"/>
      <c r="W678" s="435" t="n"/>
      <c r="X678" s="435" t="n"/>
      <c r="Y678" s="435" t="n"/>
      <c r="Z678" s="435" t="n"/>
      <c r="AA678" s="435" t="n"/>
      <c r="AB678" s="435" t="n"/>
      <c r="AC678" s="435" t="n"/>
      <c r="AD678" s="435" t="n"/>
      <c r="AE678" s="435" t="n"/>
      <c r="AF678" s="435" t="n"/>
      <c r="AG678" s="435" t="n"/>
      <c r="AH678" s="435" t="n"/>
      <c r="AI678" s="435" t="n"/>
      <c r="AJ678" s="435" t="n"/>
      <c r="AK678" s="435" t="n"/>
      <c r="AL678" s="25" t="n"/>
      <c r="AM678" s="26" t="n"/>
    </row>
    <row r="679" ht="15.75" customFormat="1" customHeight="1" s="27">
      <c r="B679" s="28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O679" s="3" t="n"/>
      <c r="AP679" s="4" t="n"/>
      <c r="AQ679" s="4" t="n"/>
      <c r="AR679" s="4" t="n"/>
      <c r="AS679" s="4" t="n"/>
    </row>
    <row r="680" hidden="1" ht="15.75" customFormat="1" customHeight="1" s="30">
      <c r="B680" s="31" t="inlineStr">
        <is>
          <t>Vitesses</t>
        </is>
      </c>
      <c r="C680" s="31" t="n">
        <v>0</v>
      </c>
      <c r="D680" s="31" t="n">
        <v>20</v>
      </c>
      <c r="E680" s="31" t="n">
        <v>20</v>
      </c>
      <c r="F680" s="31" t="n">
        <v>30</v>
      </c>
      <c r="G680" s="31" t="n">
        <v>30</v>
      </c>
      <c r="H680" s="31" t="n">
        <v>40</v>
      </c>
      <c r="I680" s="31" t="n">
        <v>40</v>
      </c>
      <c r="J680" s="31" t="n">
        <v>50</v>
      </c>
      <c r="K680" s="31" t="n">
        <v>50</v>
      </c>
      <c r="L680" s="31" t="n">
        <v>60</v>
      </c>
      <c r="M680" s="31" t="n">
        <v>60</v>
      </c>
      <c r="N680" s="31" t="n">
        <v>70</v>
      </c>
      <c r="O680" s="31" t="n">
        <v>70</v>
      </c>
      <c r="P680" s="31" t="n">
        <v>80</v>
      </c>
      <c r="Q680" s="31" t="n">
        <v>80</v>
      </c>
      <c r="R680" s="31" t="n">
        <v>90</v>
      </c>
      <c r="S680" s="31" t="n">
        <v>90</v>
      </c>
      <c r="T680" s="31" t="n">
        <v>100</v>
      </c>
      <c r="U680" s="31" t="n">
        <v>100</v>
      </c>
      <c r="V680" s="31" t="n">
        <v>110</v>
      </c>
      <c r="W680" s="31" t="n">
        <v>110</v>
      </c>
      <c r="X680" s="31" t="n">
        <v>120</v>
      </c>
      <c r="Y680" s="31" t="n">
        <v>120</v>
      </c>
      <c r="Z680" s="31" t="n">
        <v>130</v>
      </c>
      <c r="AO680" s="3" t="n"/>
    </row>
    <row r="681" ht="15.75" customHeight="1">
      <c r="B681" s="450" t="n"/>
      <c r="C681" s="32" t="n"/>
      <c r="D681" s="32" t="inlineStr">
        <is>
          <t>&lt;20</t>
        </is>
      </c>
      <c r="E681" s="32" t="n"/>
      <c r="F681" s="32" t="inlineStr">
        <is>
          <t>20 - 30</t>
        </is>
      </c>
      <c r="G681" s="32" t="n"/>
      <c r="H681" s="32" t="inlineStr">
        <is>
          <t>30 - 40</t>
        </is>
      </c>
      <c r="I681" s="32" t="n"/>
      <c r="J681" s="32" t="inlineStr">
        <is>
          <t>40 - 50</t>
        </is>
      </c>
      <c r="K681" s="32" t="n"/>
      <c r="L681" s="32" t="inlineStr">
        <is>
          <t>50 - 60</t>
        </is>
      </c>
      <c r="M681" s="32" t="n"/>
      <c r="N681" s="32" t="inlineStr">
        <is>
          <t>60 - 70</t>
        </is>
      </c>
      <c r="O681" s="32" t="n"/>
      <c r="P681" s="32" t="inlineStr">
        <is>
          <t>70 - 80</t>
        </is>
      </c>
      <c r="Q681" s="32" t="n"/>
      <c r="R681" s="32" t="inlineStr">
        <is>
          <t>80 - 90</t>
        </is>
      </c>
      <c r="S681" s="32" t="n"/>
      <c r="T681" s="32" t="inlineStr">
        <is>
          <t>90 - 100</t>
        </is>
      </c>
      <c r="U681" s="32" t="n"/>
      <c r="V681" s="32" t="inlineStr">
        <is>
          <t>100 - 110</t>
        </is>
      </c>
      <c r="W681" s="32" t="n"/>
      <c r="X681" s="32" t="inlineStr">
        <is>
          <t>110 - 120</t>
        </is>
      </c>
      <c r="Y681" s="32" t="n"/>
      <c r="Z681" s="32" t="inlineStr">
        <is>
          <t>&gt;120</t>
        </is>
      </c>
      <c r="AA681" s="33" t="n"/>
      <c r="AB681" s="34" t="inlineStr">
        <is>
          <t>Vmoy(km/h)</t>
        </is>
      </c>
      <c r="AC681" s="33" t="n"/>
      <c r="AD681" s="35" t="inlineStr">
        <is>
          <t xml:space="preserve">     Débit</t>
        </is>
      </c>
      <c r="AE681" s="34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</row>
    <row r="682" ht="15.75" customHeight="1">
      <c r="B682" s="434" t="n"/>
      <c r="C682" s="37" t="inlineStr">
        <is>
          <t>VL</t>
        </is>
      </c>
      <c r="D682" s="37" t="inlineStr">
        <is>
          <t>PL</t>
        </is>
      </c>
      <c r="E682" s="37" t="inlineStr">
        <is>
          <t>VL</t>
        </is>
      </c>
      <c r="F682" s="37" t="inlineStr">
        <is>
          <t>PL</t>
        </is>
      </c>
      <c r="G682" s="37" t="inlineStr">
        <is>
          <t>VL</t>
        </is>
      </c>
      <c r="H682" s="37" t="inlineStr">
        <is>
          <t>PL</t>
        </is>
      </c>
      <c r="I682" s="37" t="inlineStr">
        <is>
          <t>VL</t>
        </is>
      </c>
      <c r="J682" s="37" t="inlineStr">
        <is>
          <t>PL</t>
        </is>
      </c>
      <c r="K682" s="37" t="inlineStr">
        <is>
          <t>VL</t>
        </is>
      </c>
      <c r="L682" s="37" t="inlineStr">
        <is>
          <t>PL</t>
        </is>
      </c>
      <c r="M682" s="37" t="inlineStr">
        <is>
          <t>VL</t>
        </is>
      </c>
      <c r="N682" s="37" t="inlineStr">
        <is>
          <t>PL</t>
        </is>
      </c>
      <c r="O682" s="37" t="inlineStr">
        <is>
          <t>VL</t>
        </is>
      </c>
      <c r="P682" s="37" t="inlineStr">
        <is>
          <t>PL</t>
        </is>
      </c>
      <c r="Q682" s="37" t="inlineStr">
        <is>
          <t>VL</t>
        </is>
      </c>
      <c r="R682" s="37" t="inlineStr">
        <is>
          <t>PL</t>
        </is>
      </c>
      <c r="S682" s="37" t="inlineStr">
        <is>
          <t>VL</t>
        </is>
      </c>
      <c r="T682" s="37" t="inlineStr">
        <is>
          <t>PL</t>
        </is>
      </c>
      <c r="U682" s="37" t="inlineStr">
        <is>
          <t>VL</t>
        </is>
      </c>
      <c r="V682" s="37" t="inlineStr">
        <is>
          <t>PL</t>
        </is>
      </c>
      <c r="W682" s="37" t="inlineStr">
        <is>
          <t>VL</t>
        </is>
      </c>
      <c r="X682" s="37" t="inlineStr">
        <is>
          <t>PL</t>
        </is>
      </c>
      <c r="Y682" s="37" t="inlineStr">
        <is>
          <t>VL</t>
        </is>
      </c>
      <c r="Z682" s="37" t="inlineStr">
        <is>
          <t>PL</t>
        </is>
      </c>
      <c r="AA682" s="38" t="inlineStr">
        <is>
          <t>VL</t>
        </is>
      </c>
      <c r="AB682" s="39" t="inlineStr">
        <is>
          <t>PL</t>
        </is>
      </c>
      <c r="AC682" s="38" t="inlineStr">
        <is>
          <t>VL</t>
        </is>
      </c>
      <c r="AD682" s="37" t="inlineStr">
        <is>
          <t>PL</t>
        </is>
      </c>
      <c r="AE682" s="39" t="inlineStr">
        <is>
          <t>TV</t>
        </is>
      </c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</row>
    <row r="683" ht="15.75" customHeight="1">
      <c r="B683" s="41" t="inlineStr">
        <is>
          <t>0h - 1h</t>
        </is>
      </c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  <c r="AA683" s="200">
        <f>IF(AC683=0,"",(C683*(C$8+D$8)/2+E683*(E$8+F$8)/2+G683*(G$8+H$8)/2+I683*(I$8+J$8)/2+K683*(K$8+L$8)/2+M683*(M$8+N$8)/2+O683*(O$8+P$8)/2+Q683*(Q$8+R$8)/2+S683*(S$8+T$8)/2+U683*(U$8+V$8)/2+W683*(W$8+X$8)/2+Y683*(Y$8+Z$8)/2)/AC683)</f>
        <v/>
      </c>
      <c r="AB683" s="201">
        <f>IF(AD683=0,"",(D683*(D$8+C$8)/2+F683*(F$8+E$8)/2+H683*(H$8+G$8)/2+J683*(J$8+I$8)/2+L683*(L$8+K$8)/2+N683*(N$8+M$8)/2+P683*(P$8+O$8)/2+R683*(R$8+Q$8)/2+T683*(T$8+S$8)/2+V683*(V$8+U$8)/2+X683*(X$8+W$8)/2+Z683*(Z$8+Y$8)/2)/AD683)</f>
        <v/>
      </c>
      <c r="AC683" s="202">
        <f>SUM(C683,E683,G683,I683,K683,M683,O683,Q683,S683,U683,W683,Y683)</f>
        <v/>
      </c>
      <c r="AD683" s="203">
        <f>SUM(D683,F683,H683,J683,L683,N683,P683,R683,T683,V683,X683,Z683)</f>
        <v/>
      </c>
      <c r="AE683" s="47">
        <f>AC683+AD683</f>
        <v/>
      </c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8">
        <f>TIME(HOUR(AP683),MINUTE(AP683),0)</f>
        <v/>
      </c>
      <c r="AP683" s="48">
        <f>#REF!</f>
        <v/>
      </c>
    </row>
    <row r="684" ht="15.75" customHeight="1">
      <c r="B684" s="41" t="inlineStr">
        <is>
          <t>1h - 2h</t>
        </is>
      </c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  <c r="AA684" s="200">
        <f>IF(AC684=0,"",(C684*(C$8+D$8)/2+E684*(E$8+F$8)/2+G684*(G$8+H$8)/2+I684*(I$8+J$8)/2+K684*(K$8+L$8)/2+M684*(M$8+N$8)/2+O684*(O$8+P$8)/2+Q684*(Q$8+R$8)/2+S684*(S$8+T$8)/2+U684*(U$8+V$8)/2+W684*(W$8+X$8)/2+Y684*(Y$8+Z$8)/2)/AC684)</f>
        <v/>
      </c>
      <c r="AB684" s="201">
        <f>IF(AD684=0,"",(D684*(D$8+C$8)/2+F684*(F$8+E$8)/2+H684*(H$8+G$8)/2+J684*(J$8+I$8)/2+L684*(L$8+K$8)/2+N684*(N$8+M$8)/2+P684*(P$8+O$8)/2+R684*(R$8+Q$8)/2+T684*(T$8+S$8)/2+V684*(V$8+U$8)/2+X684*(X$8+W$8)/2+Z684*(Z$8+Y$8)/2)/AD684)</f>
        <v/>
      </c>
      <c r="AC684" s="202">
        <f>SUM(C684,E684,G684,I684,K684,M684,O684,Q684,S684,U684,W684,Y684)</f>
        <v/>
      </c>
      <c r="AD684" s="203">
        <f>SUM(D684,F684,H684,J684,L684,N684,P684,R684,T684,V684,X684,Z684)</f>
        <v/>
      </c>
      <c r="AE684" s="47">
        <f>AC684+AD684</f>
        <v/>
      </c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8">
        <f>AO683+TIME(0,60*$AH$43/24,0)</f>
        <v/>
      </c>
      <c r="AP684" s="48">
        <f>AP683+TIME(0,60*$AH$43/24,0)</f>
        <v/>
      </c>
    </row>
    <row r="685" ht="15.75" customHeight="1">
      <c r="B685" s="41" t="inlineStr">
        <is>
          <t>2h - 3h</t>
        </is>
      </c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  <c r="AA685" s="200">
        <f>IF(AC685=0,"",(C685*(C$8+D$8)/2+E685*(E$8+F$8)/2+G685*(G$8+H$8)/2+I685*(I$8+J$8)/2+K685*(K$8+L$8)/2+M685*(M$8+N$8)/2+O685*(O$8+P$8)/2+Q685*(Q$8+R$8)/2+S685*(S$8+T$8)/2+U685*(U$8+V$8)/2+W685*(W$8+X$8)/2+Y685*(Y$8+Z$8)/2)/AC685)</f>
        <v/>
      </c>
      <c r="AB685" s="201">
        <f>IF(AD685=0,"",(D685*(D$8+C$8)/2+F685*(F$8+E$8)/2+H685*(H$8+G$8)/2+J685*(J$8+I$8)/2+L685*(L$8+K$8)/2+N685*(N$8+M$8)/2+P685*(P$8+O$8)/2+R685*(R$8+Q$8)/2+T685*(T$8+S$8)/2+V685*(V$8+U$8)/2+X685*(X$8+W$8)/2+Z685*(Z$8+Y$8)/2)/AD685)</f>
        <v/>
      </c>
      <c r="AC685" s="202">
        <f>SUM(C685,E685,G685,I685,K685,M685,O685,Q685,S685,U685,W685,Y685)</f>
        <v/>
      </c>
      <c r="AD685" s="203">
        <f>SUM(D685,F685,H685,J685,L685,N685,P685,R685,T685,V685,X685,Z685)</f>
        <v/>
      </c>
      <c r="AE685" s="47">
        <f>AC685+AD685</f>
        <v/>
      </c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8">
        <f>AO684+TIME(0,60*$AH$43/24,0)</f>
        <v/>
      </c>
      <c r="AP685" s="48">
        <f>AP684+TIME(0,60*$AH$43/24,0)</f>
        <v/>
      </c>
    </row>
    <row r="686" ht="15.75" customHeight="1">
      <c r="B686" s="41" t="inlineStr">
        <is>
          <t>3h - 4h</t>
        </is>
      </c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  <c r="AA686" s="200">
        <f>IF(AC686=0,"",(C686*(C$8+D$8)/2+E686*(E$8+F$8)/2+G686*(G$8+H$8)/2+I686*(I$8+J$8)/2+K686*(K$8+L$8)/2+M686*(M$8+N$8)/2+O686*(O$8+P$8)/2+Q686*(Q$8+R$8)/2+S686*(S$8+T$8)/2+U686*(U$8+V$8)/2+W686*(W$8+X$8)/2+Y686*(Y$8+Z$8)/2)/AC686)</f>
        <v/>
      </c>
      <c r="AB686" s="201">
        <f>IF(AD686=0,"",(D686*(D$8+C$8)/2+F686*(F$8+E$8)/2+H686*(H$8+G$8)/2+J686*(J$8+I$8)/2+L686*(L$8+K$8)/2+N686*(N$8+M$8)/2+P686*(P$8+O$8)/2+R686*(R$8+Q$8)/2+T686*(T$8+S$8)/2+V686*(V$8+U$8)/2+X686*(X$8+W$8)/2+Z686*(Z$8+Y$8)/2)/AD686)</f>
        <v/>
      </c>
      <c r="AC686" s="202">
        <f>SUM(C686,E686,G686,I686,K686,M686,O686,Q686,S686,U686,W686,Y686)</f>
        <v/>
      </c>
      <c r="AD686" s="203">
        <f>SUM(D686,F686,H686,J686,L686,N686,P686,R686,T686,V686,X686,Z686)</f>
        <v/>
      </c>
      <c r="AE686" s="47">
        <f>AC686+AD686</f>
        <v/>
      </c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8">
        <f>AO685+TIME(0,60*$AH$43/24,0)</f>
        <v/>
      </c>
      <c r="AP686" s="48">
        <f>AP685+TIME(0,60*$AH$43/24,0)</f>
        <v/>
      </c>
    </row>
    <row r="687" ht="15.75" customHeight="1">
      <c r="B687" s="41" t="inlineStr">
        <is>
          <t>4h - 5h</t>
        </is>
      </c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  <c r="AA687" s="200">
        <f>IF(AC687=0,"",(C687*(C$8+D$8)/2+E687*(E$8+F$8)/2+G687*(G$8+H$8)/2+I687*(I$8+J$8)/2+K687*(K$8+L$8)/2+M687*(M$8+N$8)/2+O687*(O$8+P$8)/2+Q687*(Q$8+R$8)/2+S687*(S$8+T$8)/2+U687*(U$8+V$8)/2+W687*(W$8+X$8)/2+Y687*(Y$8+Z$8)/2)/AC687)</f>
        <v/>
      </c>
      <c r="AB687" s="201">
        <f>IF(AD687=0,"",(D687*(D$8+C$8)/2+F687*(F$8+E$8)/2+H687*(H$8+G$8)/2+J687*(J$8+I$8)/2+L687*(L$8+K$8)/2+N687*(N$8+M$8)/2+P687*(P$8+O$8)/2+R687*(R$8+Q$8)/2+T687*(T$8+S$8)/2+V687*(V$8+U$8)/2+X687*(X$8+W$8)/2+Z687*(Z$8+Y$8)/2)/AD687)</f>
        <v/>
      </c>
      <c r="AC687" s="202">
        <f>SUM(C687,E687,G687,I687,K687,M687,O687,Q687,S687,U687,W687,Y687)</f>
        <v/>
      </c>
      <c r="AD687" s="203">
        <f>SUM(D687,F687,H687,J687,L687,N687,P687,R687,T687,V687,X687,Z687)</f>
        <v/>
      </c>
      <c r="AE687" s="47">
        <f>AC687+AD687</f>
        <v/>
      </c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8">
        <f>AO686+TIME(0,60*$AH$43/24,0)</f>
        <v/>
      </c>
      <c r="AP687" s="48">
        <f>AP686+TIME(0,60*$AH$43/24,0)</f>
        <v/>
      </c>
    </row>
    <row r="688" ht="15.75" customHeight="1">
      <c r="B688" s="41" t="inlineStr">
        <is>
          <t>5h - 6h</t>
        </is>
      </c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  <c r="AA688" s="200">
        <f>IF(AC688=0,"",(C688*(C$8+D$8)/2+E688*(E$8+F$8)/2+G688*(G$8+H$8)/2+I688*(I$8+J$8)/2+K688*(K$8+L$8)/2+M688*(M$8+N$8)/2+O688*(O$8+P$8)/2+Q688*(Q$8+R$8)/2+S688*(S$8+T$8)/2+U688*(U$8+V$8)/2+W688*(W$8+X$8)/2+Y688*(Y$8+Z$8)/2)/AC688)</f>
        <v/>
      </c>
      <c r="AB688" s="201">
        <f>IF(AD688=0,"",(D688*(D$8+C$8)/2+F688*(F$8+E$8)/2+H688*(H$8+G$8)/2+J688*(J$8+I$8)/2+L688*(L$8+K$8)/2+N688*(N$8+M$8)/2+P688*(P$8+O$8)/2+R688*(R$8+Q$8)/2+T688*(T$8+S$8)/2+V688*(V$8+U$8)/2+X688*(X$8+W$8)/2+Z688*(Z$8+Y$8)/2)/AD688)</f>
        <v/>
      </c>
      <c r="AC688" s="202">
        <f>SUM(C688,E688,G688,I688,K688,M688,O688,Q688,S688,U688,W688,Y688)</f>
        <v/>
      </c>
      <c r="AD688" s="203">
        <f>SUM(D688,F688,H688,J688,L688,N688,P688,R688,T688,V688,X688,Z688)</f>
        <v/>
      </c>
      <c r="AE688" s="47">
        <f>AC688+AD688</f>
        <v/>
      </c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8">
        <f>AO687+TIME(0,60*$AH$43/24,0)</f>
        <v/>
      </c>
      <c r="AP688" s="48">
        <f>AP687+TIME(0,60*$AH$43/24,0)</f>
        <v/>
      </c>
    </row>
    <row r="689" ht="15.75" customHeight="1">
      <c r="B689" s="41" t="inlineStr">
        <is>
          <t>6h - 7h</t>
        </is>
      </c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  <c r="AA689" s="200">
        <f>IF(AC689=0,"",(C689*(C$8+D$8)/2+E689*(E$8+F$8)/2+G689*(G$8+H$8)/2+I689*(I$8+J$8)/2+K689*(K$8+L$8)/2+M689*(M$8+N$8)/2+O689*(O$8+P$8)/2+Q689*(Q$8+R$8)/2+S689*(S$8+T$8)/2+U689*(U$8+V$8)/2+W689*(W$8+X$8)/2+Y689*(Y$8+Z$8)/2)/AC689)</f>
        <v/>
      </c>
      <c r="AB689" s="201">
        <f>IF(AD689=0,"",(D689*(D$8+C$8)/2+F689*(F$8+E$8)/2+H689*(H$8+G$8)/2+J689*(J$8+I$8)/2+L689*(L$8+K$8)/2+N689*(N$8+M$8)/2+P689*(P$8+O$8)/2+R689*(R$8+Q$8)/2+T689*(T$8+S$8)/2+V689*(V$8+U$8)/2+X689*(X$8+W$8)/2+Z689*(Z$8+Y$8)/2)/AD689)</f>
        <v/>
      </c>
      <c r="AC689" s="202">
        <f>SUM(C689,E689,G689,I689,K689,M689,O689,Q689,S689,U689,W689,Y689)</f>
        <v/>
      </c>
      <c r="AD689" s="203">
        <f>SUM(D689,F689,H689,J689,L689,N689,P689,R689,T689,V689,X689,Z689)</f>
        <v/>
      </c>
      <c r="AE689" s="47">
        <f>AC689+AD689</f>
        <v/>
      </c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8">
        <f>AO688+TIME(0,60*$AH$43/24,0)</f>
        <v/>
      </c>
      <c r="AP689" s="48">
        <f>AP688+TIME(0,60*$AH$43/24,0)</f>
        <v/>
      </c>
    </row>
    <row r="690" ht="15.75" customHeight="1">
      <c r="B690" s="41" t="inlineStr">
        <is>
          <t>7h - 8h</t>
        </is>
      </c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  <c r="AA690" s="200">
        <f>IF(AC690=0,"",(C690*(C$8+D$8)/2+E690*(E$8+F$8)/2+G690*(G$8+H$8)/2+I690*(I$8+J$8)/2+K690*(K$8+L$8)/2+M690*(M$8+N$8)/2+O690*(O$8+P$8)/2+Q690*(Q$8+R$8)/2+S690*(S$8+T$8)/2+U690*(U$8+V$8)/2+W690*(W$8+X$8)/2+Y690*(Y$8+Z$8)/2)/AC690)</f>
        <v/>
      </c>
      <c r="AB690" s="201">
        <f>IF(AD690=0,"",(D690*(D$8+C$8)/2+F690*(F$8+E$8)/2+H690*(H$8+G$8)/2+J690*(J$8+I$8)/2+L690*(L$8+K$8)/2+N690*(N$8+M$8)/2+P690*(P$8+O$8)/2+R690*(R$8+Q$8)/2+T690*(T$8+S$8)/2+V690*(V$8+U$8)/2+X690*(X$8+W$8)/2+Z690*(Z$8+Y$8)/2)/AD690)</f>
        <v/>
      </c>
      <c r="AC690" s="202">
        <f>SUM(C690,E690,G690,I690,K690,M690,O690,Q690,S690,U690,W690,Y690)</f>
        <v/>
      </c>
      <c r="AD690" s="203">
        <f>SUM(D690,F690,H690,J690,L690,N690,P690,R690,T690,V690,X690,Z690)</f>
        <v/>
      </c>
      <c r="AE690" s="47">
        <f>AC690+AD690</f>
        <v/>
      </c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8">
        <f>AO689+TIME(0,60*$AH$43/24,0)</f>
        <v/>
      </c>
      <c r="AP690" s="48">
        <f>AP689+TIME(0,60*$AH$43/24,0)</f>
        <v/>
      </c>
    </row>
    <row r="691" ht="15.75" customHeight="1">
      <c r="B691" s="41" t="inlineStr">
        <is>
          <t>8h - 9h</t>
        </is>
      </c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  <c r="AA691" s="200">
        <f>IF(AC691=0,"",(C691*(C$8+D$8)/2+E691*(E$8+F$8)/2+G691*(G$8+H$8)/2+I691*(I$8+J$8)/2+K691*(K$8+L$8)/2+M691*(M$8+N$8)/2+O691*(O$8+P$8)/2+Q691*(Q$8+R$8)/2+S691*(S$8+T$8)/2+U691*(U$8+V$8)/2+W691*(W$8+X$8)/2+Y691*(Y$8+Z$8)/2)/AC691)</f>
        <v/>
      </c>
      <c r="AB691" s="201">
        <f>IF(AD691=0,"",(D691*(D$8+C$8)/2+F691*(F$8+E$8)/2+H691*(H$8+G$8)/2+J691*(J$8+I$8)/2+L691*(L$8+K$8)/2+N691*(N$8+M$8)/2+P691*(P$8+O$8)/2+R691*(R$8+Q$8)/2+T691*(T$8+S$8)/2+V691*(V$8+U$8)/2+X691*(X$8+W$8)/2+Z691*(Z$8+Y$8)/2)/AD691)</f>
        <v/>
      </c>
      <c r="AC691" s="202">
        <f>SUM(C691,E691,G691,I691,K691,M691,O691,Q691,S691,U691,W691,Y691)</f>
        <v/>
      </c>
      <c r="AD691" s="203">
        <f>SUM(D691,F691,H691,J691,L691,N691,P691,R691,T691,V691,X691,Z691)</f>
        <v/>
      </c>
      <c r="AE691" s="47">
        <f>AC691+AD691</f>
        <v/>
      </c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8">
        <f>AO690+TIME(0,60*$AH$43/24,0)</f>
        <v/>
      </c>
      <c r="AP691" s="48">
        <f>AP690+TIME(0,60*$AH$43/24,0)</f>
        <v/>
      </c>
    </row>
    <row r="692" ht="15.75" customHeight="1">
      <c r="B692" s="41" t="inlineStr">
        <is>
          <t>9h - 10h</t>
        </is>
      </c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  <c r="AA692" s="200">
        <f>IF(AC692=0,"",(C692*(C$8+D$8)/2+E692*(E$8+F$8)/2+G692*(G$8+H$8)/2+I692*(I$8+J$8)/2+K692*(K$8+L$8)/2+M692*(M$8+N$8)/2+O692*(O$8+P$8)/2+Q692*(Q$8+R$8)/2+S692*(S$8+T$8)/2+U692*(U$8+V$8)/2+W692*(W$8+X$8)/2+Y692*(Y$8+Z$8)/2)/AC692)</f>
        <v/>
      </c>
      <c r="AB692" s="201">
        <f>IF(AD692=0,"",(D692*(D$8+C$8)/2+F692*(F$8+E$8)/2+H692*(H$8+G$8)/2+J692*(J$8+I$8)/2+L692*(L$8+K$8)/2+N692*(N$8+M$8)/2+P692*(P$8+O$8)/2+R692*(R$8+Q$8)/2+T692*(T$8+S$8)/2+V692*(V$8+U$8)/2+X692*(X$8+W$8)/2+Z692*(Z$8+Y$8)/2)/AD692)</f>
        <v/>
      </c>
      <c r="AC692" s="202">
        <f>SUM(C692,E692,G692,I692,K692,M692,O692,Q692,S692,U692,W692,Y692)</f>
        <v/>
      </c>
      <c r="AD692" s="203">
        <f>SUM(D692,F692,H692,J692,L692,N692,P692,R692,T692,V692,X692,Z692)</f>
        <v/>
      </c>
      <c r="AE692" s="47">
        <f>AC692+AD692</f>
        <v/>
      </c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8">
        <f>AO691+TIME(0,60*$AH$43/24,0)</f>
        <v/>
      </c>
      <c r="AP692" s="48">
        <f>AP691+TIME(0,60*$AH$43/24,0)</f>
        <v/>
      </c>
    </row>
    <row r="693" ht="15.75" customHeight="1">
      <c r="B693" s="41" t="inlineStr">
        <is>
          <t>10h - 11h</t>
        </is>
      </c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  <c r="AA693" s="200">
        <f>IF(AC693=0,"",(C693*(C$8+D$8)/2+E693*(E$8+F$8)/2+G693*(G$8+H$8)/2+I693*(I$8+J$8)/2+K693*(K$8+L$8)/2+M693*(M$8+N$8)/2+O693*(O$8+P$8)/2+Q693*(Q$8+R$8)/2+S693*(S$8+T$8)/2+U693*(U$8+V$8)/2+W693*(W$8+X$8)/2+Y693*(Y$8+Z$8)/2)/AC693)</f>
        <v/>
      </c>
      <c r="AB693" s="201">
        <f>IF(AD693=0,"",(D693*(D$8+C$8)/2+F693*(F$8+E$8)/2+H693*(H$8+G$8)/2+J693*(J$8+I$8)/2+L693*(L$8+K$8)/2+N693*(N$8+M$8)/2+P693*(P$8+O$8)/2+R693*(R$8+Q$8)/2+T693*(T$8+S$8)/2+V693*(V$8+U$8)/2+X693*(X$8+W$8)/2+Z693*(Z$8+Y$8)/2)/AD693)</f>
        <v/>
      </c>
      <c r="AC693" s="202">
        <f>SUM(C693,E693,G693,I693,K693,M693,O693,Q693,S693,U693,W693,Y693)</f>
        <v/>
      </c>
      <c r="AD693" s="203">
        <f>SUM(D693,F693,H693,J693,L693,N693,P693,R693,T693,V693,X693,Z693)</f>
        <v/>
      </c>
      <c r="AE693" s="47">
        <f>AC693+AD693</f>
        <v/>
      </c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8">
        <f>AO692+TIME(0,60*$AH$43/24,0)</f>
        <v/>
      </c>
      <c r="AP693" s="48">
        <f>AP692+TIME(0,60*$AH$43/24,0)</f>
        <v/>
      </c>
    </row>
    <row r="694" ht="15.75" customHeight="1">
      <c r="B694" s="41" t="inlineStr">
        <is>
          <t>11h - 12h</t>
        </is>
      </c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  <c r="AA694" s="200">
        <f>IF(AC694=0,"",(C694*(C$8+D$8)/2+E694*(E$8+F$8)/2+G694*(G$8+H$8)/2+I694*(I$8+J$8)/2+K694*(K$8+L$8)/2+M694*(M$8+N$8)/2+O694*(O$8+P$8)/2+Q694*(Q$8+R$8)/2+S694*(S$8+T$8)/2+U694*(U$8+V$8)/2+W694*(W$8+X$8)/2+Y694*(Y$8+Z$8)/2)/AC694)</f>
        <v/>
      </c>
      <c r="AB694" s="201">
        <f>IF(AD694=0,"",(D694*(D$8+C$8)/2+F694*(F$8+E$8)/2+H694*(H$8+G$8)/2+J694*(J$8+I$8)/2+L694*(L$8+K$8)/2+N694*(N$8+M$8)/2+P694*(P$8+O$8)/2+R694*(R$8+Q$8)/2+T694*(T$8+S$8)/2+V694*(V$8+U$8)/2+X694*(X$8+W$8)/2+Z694*(Z$8+Y$8)/2)/AD694)</f>
        <v/>
      </c>
      <c r="AC694" s="202">
        <f>SUM(C694,E694,G694,I694,K694,M694,O694,Q694,S694,U694,W694,Y694)</f>
        <v/>
      </c>
      <c r="AD694" s="203">
        <f>SUM(D694,F694,H694,J694,L694,N694,P694,R694,T694,V694,X694,Z694)</f>
        <v/>
      </c>
      <c r="AE694" s="47">
        <f>AC694+AD694</f>
        <v/>
      </c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8">
        <f>AO693+TIME(0,60*$AH$43/24,0)</f>
        <v/>
      </c>
      <c r="AP694" s="48">
        <f>AP693+TIME(0,60*$AH$43/24,0)</f>
        <v/>
      </c>
    </row>
    <row r="695" ht="15.75" customHeight="1">
      <c r="B695" s="41" t="inlineStr">
        <is>
          <t>12h - 13h</t>
        </is>
      </c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  <c r="AA695" s="200">
        <f>IF(AC695=0,"",(C695*(C$8+D$8)/2+E695*(E$8+F$8)/2+G695*(G$8+H$8)/2+I695*(I$8+J$8)/2+K695*(K$8+L$8)/2+M695*(M$8+N$8)/2+O695*(O$8+P$8)/2+Q695*(Q$8+R$8)/2+S695*(S$8+T$8)/2+U695*(U$8+V$8)/2+W695*(W$8+X$8)/2+Y695*(Y$8+Z$8)/2)/AC695)</f>
        <v/>
      </c>
      <c r="AB695" s="201">
        <f>IF(AD695=0,"",(D695*(D$8+C$8)/2+F695*(F$8+E$8)/2+H695*(H$8+G$8)/2+J695*(J$8+I$8)/2+L695*(L$8+K$8)/2+N695*(N$8+M$8)/2+P695*(P$8+O$8)/2+R695*(R$8+Q$8)/2+T695*(T$8+S$8)/2+V695*(V$8+U$8)/2+X695*(X$8+W$8)/2+Z695*(Z$8+Y$8)/2)/AD695)</f>
        <v/>
      </c>
      <c r="AC695" s="202">
        <f>SUM(C695,E695,G695,I695,K695,M695,O695,Q695,S695,U695,W695,Y695)</f>
        <v/>
      </c>
      <c r="AD695" s="203">
        <f>SUM(D695,F695,H695,J695,L695,N695,P695,R695,T695,V695,X695,Z695)</f>
        <v/>
      </c>
      <c r="AE695" s="47">
        <f>AC695+AD695</f>
        <v/>
      </c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8">
        <f>AO694+TIME(0,60*$AH$43/24,0)</f>
        <v/>
      </c>
      <c r="AP695" s="48">
        <f>AP694+TIME(0,60*$AH$43/24,0)</f>
        <v/>
      </c>
    </row>
    <row r="696" ht="15.75" customHeight="1">
      <c r="B696" s="41" t="inlineStr">
        <is>
          <t>13h - 14h</t>
        </is>
      </c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  <c r="AA696" s="200">
        <f>IF(AC696=0,"",(C696*(C$8+D$8)/2+E696*(E$8+F$8)/2+G696*(G$8+H$8)/2+I696*(I$8+J$8)/2+K696*(K$8+L$8)/2+M696*(M$8+N$8)/2+O696*(O$8+P$8)/2+Q696*(Q$8+R$8)/2+S696*(S$8+T$8)/2+U696*(U$8+V$8)/2+W696*(W$8+X$8)/2+Y696*(Y$8+Z$8)/2)/AC696)</f>
        <v/>
      </c>
      <c r="AB696" s="201">
        <f>IF(AD696=0,"",(D696*(D$8+C$8)/2+F696*(F$8+E$8)/2+H696*(H$8+G$8)/2+J696*(J$8+I$8)/2+L696*(L$8+K$8)/2+N696*(N$8+M$8)/2+P696*(P$8+O$8)/2+R696*(R$8+Q$8)/2+T696*(T$8+S$8)/2+V696*(V$8+U$8)/2+X696*(X$8+W$8)/2+Z696*(Z$8+Y$8)/2)/AD696)</f>
        <v/>
      </c>
      <c r="AC696" s="202">
        <f>SUM(C696,E696,G696,I696,K696,M696,O696,Q696,S696,U696,W696,Y696)</f>
        <v/>
      </c>
      <c r="AD696" s="203">
        <f>SUM(D696,F696,H696,J696,L696,N696,P696,R696,T696,V696,X696,Z696)</f>
        <v/>
      </c>
      <c r="AE696" s="47">
        <f>AC696+AD696</f>
        <v/>
      </c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8">
        <f>AO695+TIME(0,60*$AH$43/24,0)</f>
        <v/>
      </c>
      <c r="AP696" s="48">
        <f>AP695+TIME(0,60*$AH$43/24,0)</f>
        <v/>
      </c>
    </row>
    <row r="697" ht="15.75" customHeight="1">
      <c r="B697" s="41" t="inlineStr">
        <is>
          <t>14h - 15h</t>
        </is>
      </c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  <c r="AA697" s="200">
        <f>IF(AC697=0,"",(C697*(C$8+D$8)/2+E697*(E$8+F$8)/2+G697*(G$8+H$8)/2+I697*(I$8+J$8)/2+K697*(K$8+L$8)/2+M697*(M$8+N$8)/2+O697*(O$8+P$8)/2+Q697*(Q$8+R$8)/2+S697*(S$8+T$8)/2+U697*(U$8+V$8)/2+W697*(W$8+X$8)/2+Y697*(Y$8+Z$8)/2)/AC697)</f>
        <v/>
      </c>
      <c r="AB697" s="201">
        <f>IF(AD697=0,"",(D697*(D$8+C$8)/2+F697*(F$8+E$8)/2+H697*(H$8+G$8)/2+J697*(J$8+I$8)/2+L697*(L$8+K$8)/2+N697*(N$8+M$8)/2+P697*(P$8+O$8)/2+R697*(R$8+Q$8)/2+T697*(T$8+S$8)/2+V697*(V$8+U$8)/2+X697*(X$8+W$8)/2+Z697*(Z$8+Y$8)/2)/AD697)</f>
        <v/>
      </c>
      <c r="AC697" s="202">
        <f>SUM(C697,E697,G697,I697,K697,M697,O697,Q697,S697,U697,W697,Y697)</f>
        <v/>
      </c>
      <c r="AD697" s="203">
        <f>SUM(D697,F697,H697,J697,L697,N697,P697,R697,T697,V697,X697,Z697)</f>
        <v/>
      </c>
      <c r="AE697" s="47">
        <f>AC697+AD697</f>
        <v/>
      </c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8">
        <f>AO696+TIME(0,60*$AH$43/24,0)</f>
        <v/>
      </c>
      <c r="AP697" s="48">
        <f>AP696+TIME(0,60*$AH$43/24,0)</f>
        <v/>
      </c>
    </row>
    <row r="698" ht="15.75" customHeight="1">
      <c r="B698" s="41" t="inlineStr">
        <is>
          <t>15h - 16h</t>
        </is>
      </c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  <c r="AA698" s="200">
        <f>IF(AC698=0,"",(C698*(C$8+D$8)/2+E698*(E$8+F$8)/2+G698*(G$8+H$8)/2+I698*(I$8+J$8)/2+K698*(K$8+L$8)/2+M698*(M$8+N$8)/2+O698*(O$8+P$8)/2+Q698*(Q$8+R$8)/2+S698*(S$8+T$8)/2+U698*(U$8+V$8)/2+W698*(W$8+X$8)/2+Y698*(Y$8+Z$8)/2)/AC698)</f>
        <v/>
      </c>
      <c r="AB698" s="201">
        <f>IF(AD698=0,"",(D698*(D$8+C$8)/2+F698*(F$8+E$8)/2+H698*(H$8+G$8)/2+J698*(J$8+I$8)/2+L698*(L$8+K$8)/2+N698*(N$8+M$8)/2+P698*(P$8+O$8)/2+R698*(R$8+Q$8)/2+T698*(T$8+S$8)/2+V698*(V$8+U$8)/2+X698*(X$8+W$8)/2+Z698*(Z$8+Y$8)/2)/AD698)</f>
        <v/>
      </c>
      <c r="AC698" s="202">
        <f>SUM(C698,E698,G698,I698,K698,M698,O698,Q698,S698,U698,W698,Y698)</f>
        <v/>
      </c>
      <c r="AD698" s="203">
        <f>SUM(D698,F698,H698,J698,L698,N698,P698,R698,T698,V698,X698,Z698)</f>
        <v/>
      </c>
      <c r="AE698" s="47">
        <f>AC698+AD698</f>
        <v/>
      </c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8">
        <f>AO697+TIME(0,60*$AH$43/24,0)</f>
        <v/>
      </c>
      <c r="AP698" s="48">
        <f>AP697+TIME(0,60*$AH$43/24,0)</f>
        <v/>
      </c>
    </row>
    <row r="699" ht="15.75" customHeight="1">
      <c r="B699" s="41" t="inlineStr">
        <is>
          <t>16h - 17h</t>
        </is>
      </c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  <c r="AA699" s="200">
        <f>IF(AC699=0,"",(C699*(C$8+D$8)/2+E699*(E$8+F$8)/2+G699*(G$8+H$8)/2+I699*(I$8+J$8)/2+K699*(K$8+L$8)/2+M699*(M$8+N$8)/2+O699*(O$8+P$8)/2+Q699*(Q$8+R$8)/2+S699*(S$8+T$8)/2+U699*(U$8+V$8)/2+W699*(W$8+X$8)/2+Y699*(Y$8+Z$8)/2)/AC699)</f>
        <v/>
      </c>
      <c r="AB699" s="201">
        <f>IF(AD699=0,"",(D699*(D$8+C$8)/2+F699*(F$8+E$8)/2+H699*(H$8+G$8)/2+J699*(J$8+I$8)/2+L699*(L$8+K$8)/2+N699*(N$8+M$8)/2+P699*(P$8+O$8)/2+R699*(R$8+Q$8)/2+T699*(T$8+S$8)/2+V699*(V$8+U$8)/2+X699*(X$8+W$8)/2+Z699*(Z$8+Y$8)/2)/AD699)</f>
        <v/>
      </c>
      <c r="AC699" s="202">
        <f>SUM(C699,E699,G699,I699,K699,M699,O699,Q699,S699,U699,W699,Y699)</f>
        <v/>
      </c>
      <c r="AD699" s="203">
        <f>SUM(D699,F699,H699,J699,L699,N699,P699,R699,T699,V699,X699,Z699)</f>
        <v/>
      </c>
      <c r="AE699" s="47">
        <f>AC699+AD699</f>
        <v/>
      </c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8">
        <f>AO698+TIME(0,60*$AH$43/24,0)</f>
        <v/>
      </c>
      <c r="AP699" s="48">
        <f>AP698+TIME(0,60*$AH$43/24,0)</f>
        <v/>
      </c>
    </row>
    <row r="700" ht="15.75" customHeight="1">
      <c r="B700" s="41" t="inlineStr">
        <is>
          <t>17h - 18h</t>
        </is>
      </c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  <c r="AA700" s="200">
        <f>IF(AC700=0,"",(C700*(C$8+D$8)/2+E700*(E$8+F$8)/2+G700*(G$8+H$8)/2+I700*(I$8+J$8)/2+K700*(K$8+L$8)/2+M700*(M$8+N$8)/2+O700*(O$8+P$8)/2+Q700*(Q$8+R$8)/2+S700*(S$8+T$8)/2+U700*(U$8+V$8)/2+W700*(W$8+X$8)/2+Y700*(Y$8+Z$8)/2)/AC700)</f>
        <v/>
      </c>
      <c r="AB700" s="201">
        <f>IF(AD700=0,"",(D700*(D$8+C$8)/2+F700*(F$8+E$8)/2+H700*(H$8+G$8)/2+J700*(J$8+I$8)/2+L700*(L$8+K$8)/2+N700*(N$8+M$8)/2+P700*(P$8+O$8)/2+R700*(R$8+Q$8)/2+T700*(T$8+S$8)/2+V700*(V$8+U$8)/2+X700*(X$8+W$8)/2+Z700*(Z$8+Y$8)/2)/AD700)</f>
        <v/>
      </c>
      <c r="AC700" s="202">
        <f>SUM(C700,E700,G700,I700,K700,M700,O700,Q700,S700,U700,W700,Y700)</f>
        <v/>
      </c>
      <c r="AD700" s="203">
        <f>SUM(D700,F700,H700,J700,L700,N700,P700,R700,T700,V700,X700,Z700)</f>
        <v/>
      </c>
      <c r="AE700" s="47">
        <f>AC700+AD700</f>
        <v/>
      </c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8">
        <f>AO699+TIME(0,60*$AH$43/24,0)</f>
        <v/>
      </c>
      <c r="AP700" s="48">
        <f>AP699+TIME(0,60*$AH$43/24,0)</f>
        <v/>
      </c>
    </row>
    <row r="701" ht="15.75" customHeight="1">
      <c r="B701" s="41" t="inlineStr">
        <is>
          <t>18h - 19h</t>
        </is>
      </c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  <c r="AA701" s="200">
        <f>IF(AC701=0,"",(C701*(C$8+D$8)/2+E701*(E$8+F$8)/2+G701*(G$8+H$8)/2+I701*(I$8+J$8)/2+K701*(K$8+L$8)/2+M701*(M$8+N$8)/2+O701*(O$8+P$8)/2+Q701*(Q$8+R$8)/2+S701*(S$8+T$8)/2+U701*(U$8+V$8)/2+W701*(W$8+X$8)/2+Y701*(Y$8+Z$8)/2)/AC701)</f>
        <v/>
      </c>
      <c r="AB701" s="201">
        <f>IF(AD701=0,"",(D701*(D$8+C$8)/2+F701*(F$8+E$8)/2+H701*(H$8+G$8)/2+J701*(J$8+I$8)/2+L701*(L$8+K$8)/2+N701*(N$8+M$8)/2+P701*(P$8+O$8)/2+R701*(R$8+Q$8)/2+T701*(T$8+S$8)/2+V701*(V$8+U$8)/2+X701*(X$8+W$8)/2+Z701*(Z$8+Y$8)/2)/AD701)</f>
        <v/>
      </c>
      <c r="AC701" s="202">
        <f>SUM(C701,E701,G701,I701,K701,M701,O701,Q701,S701,U701,W701,Y701)</f>
        <v/>
      </c>
      <c r="AD701" s="203">
        <f>SUM(D701,F701,H701,J701,L701,N701,P701,R701,T701,V701,X701,Z701)</f>
        <v/>
      </c>
      <c r="AE701" s="47">
        <f>AC701+AD701</f>
        <v/>
      </c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8">
        <f>AO700+TIME(0,60*$AH$43/24,0)</f>
        <v/>
      </c>
      <c r="AP701" s="48">
        <f>AP700+TIME(0,60*$AH$43/24,0)</f>
        <v/>
      </c>
    </row>
    <row r="702" ht="15.75" customHeight="1">
      <c r="B702" s="41" t="inlineStr">
        <is>
          <t>19h - 20h</t>
        </is>
      </c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  <c r="AA702" s="200">
        <f>IF(AC702=0,"",(C702*(C$8+D$8)/2+E702*(E$8+F$8)/2+G702*(G$8+H$8)/2+I702*(I$8+J$8)/2+K702*(K$8+L$8)/2+M702*(M$8+N$8)/2+O702*(O$8+P$8)/2+Q702*(Q$8+R$8)/2+S702*(S$8+T$8)/2+U702*(U$8+V$8)/2+W702*(W$8+X$8)/2+Y702*(Y$8+Z$8)/2)/AC702)</f>
        <v/>
      </c>
      <c r="AB702" s="201">
        <f>IF(AD702=0,"",(D702*(D$8+C$8)/2+F702*(F$8+E$8)/2+H702*(H$8+G$8)/2+J702*(J$8+I$8)/2+L702*(L$8+K$8)/2+N702*(N$8+M$8)/2+P702*(P$8+O$8)/2+R702*(R$8+Q$8)/2+T702*(T$8+S$8)/2+V702*(V$8+U$8)/2+X702*(X$8+W$8)/2+Z702*(Z$8+Y$8)/2)/AD702)</f>
        <v/>
      </c>
      <c r="AC702" s="202">
        <f>SUM(C702,E702,G702,I702,K702,M702,O702,Q702,S702,U702,W702,Y702)</f>
        <v/>
      </c>
      <c r="AD702" s="203">
        <f>SUM(D702,F702,H702,J702,L702,N702,P702,R702,T702,V702,X702,Z702)</f>
        <v/>
      </c>
      <c r="AE702" s="47">
        <f>AC702+AD702</f>
        <v/>
      </c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8">
        <f>AO701+TIME(0,60*$AH$43/24,0)</f>
        <v/>
      </c>
      <c r="AP702" s="48">
        <f>AP701+TIME(0,60*$AH$43/24,0)</f>
        <v/>
      </c>
    </row>
    <row r="703" ht="15.75" customHeight="1">
      <c r="B703" s="41" t="inlineStr">
        <is>
          <t>20h - 21h</t>
        </is>
      </c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  <c r="AA703" s="200">
        <f>IF(AC703=0,"",(C703*(C$8+D$8)/2+E703*(E$8+F$8)/2+G703*(G$8+H$8)/2+I703*(I$8+J$8)/2+K703*(K$8+L$8)/2+M703*(M$8+N$8)/2+O703*(O$8+P$8)/2+Q703*(Q$8+R$8)/2+S703*(S$8+T$8)/2+U703*(U$8+V$8)/2+W703*(W$8+X$8)/2+Y703*(Y$8+Z$8)/2)/AC703)</f>
        <v/>
      </c>
      <c r="AB703" s="201">
        <f>IF(AD703=0,"",(D703*(D$8+C$8)/2+F703*(F$8+E$8)/2+H703*(H$8+G$8)/2+J703*(J$8+I$8)/2+L703*(L$8+K$8)/2+N703*(N$8+M$8)/2+P703*(P$8+O$8)/2+R703*(R$8+Q$8)/2+T703*(T$8+S$8)/2+V703*(V$8+U$8)/2+X703*(X$8+W$8)/2+Z703*(Z$8+Y$8)/2)/AD703)</f>
        <v/>
      </c>
      <c r="AC703" s="202">
        <f>SUM(C703,E703,G703,I703,K703,M703,O703,Q703,S703,U703,W703,Y703)</f>
        <v/>
      </c>
      <c r="AD703" s="203">
        <f>SUM(D703,F703,H703,J703,L703,N703,P703,R703,T703,V703,X703,Z703)</f>
        <v/>
      </c>
      <c r="AE703" s="47">
        <f>AC703+AD703</f>
        <v/>
      </c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8">
        <f>AO702+TIME(0,60*$AH$43/24,0)</f>
        <v/>
      </c>
      <c r="AP703" s="48">
        <f>AP702+TIME(0,60*$AH$43/24,0)</f>
        <v/>
      </c>
    </row>
    <row r="704" ht="15.75" customHeight="1">
      <c r="B704" s="41" t="inlineStr">
        <is>
          <t>21h - 22h</t>
        </is>
      </c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  <c r="AA704" s="200">
        <f>IF(AC704=0,"",(C704*(C$8+D$8)/2+E704*(E$8+F$8)/2+G704*(G$8+H$8)/2+I704*(I$8+J$8)/2+K704*(K$8+L$8)/2+M704*(M$8+N$8)/2+O704*(O$8+P$8)/2+Q704*(Q$8+R$8)/2+S704*(S$8+T$8)/2+U704*(U$8+V$8)/2+W704*(W$8+X$8)/2+Y704*(Y$8+Z$8)/2)/AC704)</f>
        <v/>
      </c>
      <c r="AB704" s="201">
        <f>IF(AD704=0,"",(D704*(D$8+C$8)/2+F704*(F$8+E$8)/2+H704*(H$8+G$8)/2+J704*(J$8+I$8)/2+L704*(L$8+K$8)/2+N704*(N$8+M$8)/2+P704*(P$8+O$8)/2+R704*(R$8+Q$8)/2+T704*(T$8+S$8)/2+V704*(V$8+U$8)/2+X704*(X$8+W$8)/2+Z704*(Z$8+Y$8)/2)/AD704)</f>
        <v/>
      </c>
      <c r="AC704" s="202">
        <f>SUM(C704,E704,G704,I704,K704,M704,O704,Q704,S704,U704,W704,Y704)</f>
        <v/>
      </c>
      <c r="AD704" s="203">
        <f>SUM(D704,F704,H704,J704,L704,N704,P704,R704,T704,V704,X704,Z704)</f>
        <v/>
      </c>
      <c r="AE704" s="47">
        <f>AC704+AD704</f>
        <v/>
      </c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8">
        <f>AO703+TIME(0,60*$AH$43/24,0)</f>
        <v/>
      </c>
      <c r="AP704" s="48">
        <f>AP703+TIME(0,60*$AH$43/24,0)</f>
        <v/>
      </c>
    </row>
    <row r="705" ht="15.75" customHeight="1">
      <c r="B705" s="41" t="inlineStr">
        <is>
          <t>22h - 23h</t>
        </is>
      </c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  <c r="AA705" s="200">
        <f>IF(AC705=0,"",(C705*(C$8+D$8)/2+E705*(E$8+F$8)/2+G705*(G$8+H$8)/2+I705*(I$8+J$8)/2+K705*(K$8+L$8)/2+M705*(M$8+N$8)/2+O705*(O$8+P$8)/2+Q705*(Q$8+R$8)/2+S705*(S$8+T$8)/2+U705*(U$8+V$8)/2+W705*(W$8+X$8)/2+Y705*(Y$8+Z$8)/2)/AC705)</f>
        <v/>
      </c>
      <c r="AB705" s="201">
        <f>IF(AD705=0,"",(D705*(D$8+C$8)/2+F705*(F$8+E$8)/2+H705*(H$8+G$8)/2+J705*(J$8+I$8)/2+L705*(L$8+K$8)/2+N705*(N$8+M$8)/2+P705*(P$8+O$8)/2+R705*(R$8+Q$8)/2+T705*(T$8+S$8)/2+V705*(V$8+U$8)/2+X705*(X$8+W$8)/2+Z705*(Z$8+Y$8)/2)/AD705)</f>
        <v/>
      </c>
      <c r="AC705" s="202">
        <f>SUM(C705,E705,G705,I705,K705,M705,O705,Q705,S705,U705,W705,Y705)</f>
        <v/>
      </c>
      <c r="AD705" s="203">
        <f>SUM(D705,F705,H705,J705,L705,N705,P705,R705,T705,V705,X705,Z705)</f>
        <v/>
      </c>
      <c r="AE705" s="47">
        <f>AC705+AD705</f>
        <v/>
      </c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8">
        <f>AO704+TIME(0,60*$AH$43/24,0)</f>
        <v/>
      </c>
      <c r="AP705" s="48">
        <f>AP704+TIME(0,60*$AH$43/24,0)</f>
        <v/>
      </c>
    </row>
    <row r="706" ht="15.75" customHeight="1">
      <c r="B706" s="41" t="inlineStr">
        <is>
          <t>23h - 0h</t>
        </is>
      </c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  <c r="AA706" s="200">
        <f>IF(AC706=0,"",(C706*(C$8+D$8)/2+E706*(E$8+F$8)/2+G706*(G$8+H$8)/2+I706*(I$8+J$8)/2+K706*(K$8+L$8)/2+M706*(M$8+N$8)/2+O706*(O$8+P$8)/2+Q706*(Q$8+R$8)/2+S706*(S$8+T$8)/2+U706*(U$8+V$8)/2+W706*(W$8+X$8)/2+Y706*(Y$8+Z$8)/2)/AC706)</f>
        <v/>
      </c>
      <c r="AB706" s="201">
        <f>IF(AD706=0,"",(D706*(D$8+C$8)/2+F706*(F$8+E$8)/2+H706*(H$8+G$8)/2+J706*(J$8+I$8)/2+L706*(L$8+K$8)/2+N706*(N$8+M$8)/2+P706*(P$8+O$8)/2+R706*(R$8+Q$8)/2+T706*(T$8+S$8)/2+V706*(V$8+U$8)/2+X706*(X$8+W$8)/2+Z706*(Z$8+Y$8)/2)/AD706)</f>
        <v/>
      </c>
      <c r="AC706" s="202">
        <f>SUM(C706,E706,G706,I706,K706,M706,O706,Q706,S706,U706,W706,Y706)</f>
        <v/>
      </c>
      <c r="AD706" s="203">
        <f>SUM(D706,F706,H706,J706,L706,N706,P706,R706,T706,V706,X706,Z706)</f>
        <v/>
      </c>
      <c r="AE706" s="47">
        <f>AC706+AD706</f>
        <v/>
      </c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8">
        <f>AO705+TIME(0,60*$AH$43/24,0)</f>
        <v/>
      </c>
      <c r="AP706" s="48">
        <f>AP705+TIME(0,60*$AH$43/24,0)</f>
        <v/>
      </c>
    </row>
    <row r="707" ht="15.75" customHeight="1">
      <c r="B707" s="49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  <c r="AA707" s="200" t="n"/>
      <c r="AB707" s="204" t="n"/>
      <c r="AC707" s="200" t="n"/>
      <c r="AD707" s="205" t="n"/>
      <c r="AE707" s="52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8">
        <f>AO706+TIME(0,60*$AH$43/24,0)</f>
        <v/>
      </c>
      <c r="AP707" s="48">
        <f>AP706+TIME(0,60*$AH$43/24,0)</f>
        <v/>
      </c>
    </row>
    <row r="708" ht="15.75" customHeight="1">
      <c r="B708" s="53" t="inlineStr">
        <is>
          <t>TOTAL</t>
        </is>
      </c>
      <c r="C708" s="206">
        <f>SUM(C683:C706)</f>
        <v/>
      </c>
      <c r="D708" s="207">
        <f>SUM(D683:D706)</f>
        <v/>
      </c>
      <c r="E708" s="206">
        <f>SUM(E683:E706)</f>
        <v/>
      </c>
      <c r="F708" s="207">
        <f>SUM(F683:F706)</f>
        <v/>
      </c>
      <c r="G708" s="206">
        <f>SUM(G683:G706)</f>
        <v/>
      </c>
      <c r="H708" s="207">
        <f>SUM(H683:H706)</f>
        <v/>
      </c>
      <c r="I708" s="206">
        <f>SUM(I683:I706)</f>
        <v/>
      </c>
      <c r="J708" s="207">
        <f>SUM(J683:J706)</f>
        <v/>
      </c>
      <c r="K708" s="206">
        <f>SUM(K683:K706)</f>
        <v/>
      </c>
      <c r="L708" s="207">
        <f>SUM(L683:L706)</f>
        <v/>
      </c>
      <c r="M708" s="206">
        <f>SUM(M683:M706)</f>
        <v/>
      </c>
      <c r="N708" s="207">
        <f>SUM(N683:N706)</f>
        <v/>
      </c>
      <c r="O708" s="206">
        <f>SUM(O683:O706)</f>
        <v/>
      </c>
      <c r="P708" s="207">
        <f>SUM(P683:P706)</f>
        <v/>
      </c>
      <c r="Q708" s="206">
        <f>SUM(Q683:Q706)</f>
        <v/>
      </c>
      <c r="R708" s="207">
        <f>SUM(R683:R706)</f>
        <v/>
      </c>
      <c r="S708" s="206">
        <f>SUM(S683:S706)</f>
        <v/>
      </c>
      <c r="T708" s="207">
        <f>SUM(T683:T706)</f>
        <v/>
      </c>
      <c r="U708" s="206">
        <f>SUM(U683:U706)</f>
        <v/>
      </c>
      <c r="V708" s="207">
        <f>SUM(V683:V706)</f>
        <v/>
      </c>
      <c r="W708" s="206">
        <f>SUM(W683:W706)</f>
        <v/>
      </c>
      <c r="X708" s="207">
        <f>SUM(X683:X706)</f>
        <v/>
      </c>
      <c r="Y708" s="206">
        <f>SUM(Y683:Y706)</f>
        <v/>
      </c>
      <c r="Z708" s="207">
        <f>SUM(Z683:Z706)</f>
        <v/>
      </c>
      <c r="AA708" s="200">
        <f>IF(AC708=0,"",(C708*(C$8+D$8)/2+E708*(E$8+F$8)/2+G708*(G$8+H$8)/2+I708*(I$8+J$8)/2+K708*(K$8+L$8)/2+M708*(M$8+N$8)/2+O708*(O$8+P$8)/2+Q708*(Q$8+R$8)/2+S708*(S$8+T$8)/2+U708*(U$8+V$8)/2+W708*(W$8+X$8)/2+Y708*(Y$8+Z$8)/2)/AC708)</f>
        <v/>
      </c>
      <c r="AB708" s="201">
        <f>IF(AD708=0,"",(D708*(D$8+C$8)/2+F708*(F$8+E$8)/2+H708*(H$8+G$8)/2+J708*(J$8+I$8)/2+L708*(L$8+K$8)/2+N708*(N$8+M$8)/2+P708*(P$8+O$8)/2+R708*(R$8+Q$8)/2+T708*(T$8+S$8)/2+V708*(V$8+U$8)/2+X708*(X$8+W$8)/2+Z708*(Z$8+Y$8)/2)/AD708)</f>
        <v/>
      </c>
      <c r="AC708" s="202">
        <f>SUM(AC683:AC706)</f>
        <v/>
      </c>
      <c r="AD708" s="208">
        <f>SUM(AD683:AD706)</f>
        <v/>
      </c>
      <c r="AE708" s="57">
        <f>SUM(AE683:AE706)</f>
        <v/>
      </c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</row>
    <row r="709" ht="15.75" customHeight="1">
      <c r="B709" s="53" t="inlineStr">
        <is>
          <t>%</t>
        </is>
      </c>
      <c r="C709" s="209">
        <f>100*C708/$AE708</f>
        <v/>
      </c>
      <c r="D709" s="210">
        <f>100*D708/$AE708</f>
        <v/>
      </c>
      <c r="E709" s="209">
        <f>100*E708/$AE708</f>
        <v/>
      </c>
      <c r="F709" s="210">
        <f>100*F708/$AE708</f>
        <v/>
      </c>
      <c r="G709" s="209">
        <f>100*G708/$AE708</f>
        <v/>
      </c>
      <c r="H709" s="210">
        <f>100*H708/$AE708</f>
        <v/>
      </c>
      <c r="I709" s="209">
        <f>100*I708/$AE708</f>
        <v/>
      </c>
      <c r="J709" s="210">
        <f>100*J708/$AE708</f>
        <v/>
      </c>
      <c r="K709" s="209">
        <f>100*K708/$AE708</f>
        <v/>
      </c>
      <c r="L709" s="210">
        <f>100*L708/$AE708</f>
        <v/>
      </c>
      <c r="M709" s="209">
        <f>100*M708/$AE708</f>
        <v/>
      </c>
      <c r="N709" s="210">
        <f>100*N708/$AE708</f>
        <v/>
      </c>
      <c r="O709" s="209">
        <f>100*O708/$AE708</f>
        <v/>
      </c>
      <c r="P709" s="210">
        <f>100*P708/$AE708</f>
        <v/>
      </c>
      <c r="Q709" s="209">
        <f>100*Q708/$AE708</f>
        <v/>
      </c>
      <c r="R709" s="210">
        <f>100*R708/$AE708</f>
        <v/>
      </c>
      <c r="S709" s="209">
        <f>100*S708/$AE708</f>
        <v/>
      </c>
      <c r="T709" s="210">
        <f>100*T708/$AE708</f>
        <v/>
      </c>
      <c r="U709" s="209">
        <f>100*U708/$AE708</f>
        <v/>
      </c>
      <c r="V709" s="210">
        <f>100*V708/$AE708</f>
        <v/>
      </c>
      <c r="W709" s="209">
        <f>100*W708/$AE708</f>
        <v/>
      </c>
      <c r="X709" s="210">
        <f>100*X708/$AE708</f>
        <v/>
      </c>
      <c r="Y709" s="209">
        <f>100*Y708/$AE708</f>
        <v/>
      </c>
      <c r="Z709" s="210">
        <f>100*Z708/$AE708</f>
        <v/>
      </c>
      <c r="AA709" s="43" t="n"/>
      <c r="AB709" s="60" t="n"/>
      <c r="AC709" s="211">
        <f>AC708/AE708</f>
        <v/>
      </c>
      <c r="AD709" s="212">
        <f>AD708/AE708</f>
        <v/>
      </c>
      <c r="AE709" s="63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</row>
    <row r="710" hidden="1" ht="15.75" customFormat="1" customHeight="1" s="30">
      <c r="B710" s="64" t="inlineStr">
        <is>
          <t>% cumul VL</t>
        </is>
      </c>
      <c r="C710" s="3">
        <f>100*C708/$AC708</f>
        <v/>
      </c>
      <c r="D710" s="3" t="n"/>
      <c r="E710" s="3">
        <f>100*E708/$AC708+C710</f>
        <v/>
      </c>
      <c r="F710" s="3" t="n"/>
      <c r="G710" s="3">
        <f>100*G708/$AC708+E710</f>
        <v/>
      </c>
      <c r="H710" s="3" t="n"/>
      <c r="I710" s="3">
        <f>100*I708/$AC708+G710</f>
        <v/>
      </c>
      <c r="J710" s="3" t="n"/>
      <c r="K710" s="3">
        <f>100*K708/$AC708+I710</f>
        <v/>
      </c>
      <c r="L710" s="3" t="n"/>
      <c r="M710" s="3">
        <f>100*M708/$AC708+K710</f>
        <v/>
      </c>
      <c r="N710" s="3" t="n"/>
      <c r="O710" s="3">
        <f>100*O708/$AC708+M710</f>
        <v/>
      </c>
      <c r="P710" s="3" t="n"/>
      <c r="Q710" s="3">
        <f>100*Q708/$AC708+O710</f>
        <v/>
      </c>
      <c r="R710" s="3" t="n"/>
      <c r="S710" s="3">
        <f>100*S708/$AC708+Q710</f>
        <v/>
      </c>
      <c r="T710" s="3" t="n"/>
      <c r="U710" s="3">
        <f>100*U708/$AC708+S710</f>
        <v/>
      </c>
      <c r="V710" s="3" t="n"/>
      <c r="W710" s="3">
        <f>100*W708/$AC708+U710</f>
        <v/>
      </c>
      <c r="X710" s="3" t="n"/>
      <c r="Y710" s="3">
        <f>100*Y708/$AC708+W710</f>
        <v/>
      </c>
      <c r="Z710" s="3" t="n"/>
      <c r="AB710" s="65" t="n"/>
      <c r="AC710" s="65" t="n"/>
      <c r="AD710" s="65" t="n"/>
      <c r="AE710" s="65" t="n"/>
      <c r="AO710" s="3" t="n"/>
      <c r="AP710" s="66" t="n"/>
      <c r="AQ710" s="3" t="n"/>
      <c r="AS710" s="3" t="n"/>
    </row>
    <row r="711" hidden="1" ht="15.75" customFormat="1" customHeight="1" s="30">
      <c r="A711" s="30" t="inlineStr">
        <is>
          <t>% cumul PL</t>
        </is>
      </c>
      <c r="B711" s="31" t="n"/>
      <c r="D711" s="3">
        <f>100*D708/$AD708</f>
        <v/>
      </c>
      <c r="E711" s="3" t="n"/>
      <c r="F711" s="3">
        <f>100*F708/$AD708+D711</f>
        <v/>
      </c>
      <c r="G711" s="3" t="n"/>
      <c r="H711" s="3">
        <f>100*H708/$AD708+F711</f>
        <v/>
      </c>
      <c r="I711" s="3" t="n"/>
      <c r="J711" s="3">
        <f>100*J708/$AD708+H711</f>
        <v/>
      </c>
      <c r="K711" s="3" t="n"/>
      <c r="L711" s="3">
        <f>100*L708/$AD708+J711</f>
        <v/>
      </c>
      <c r="M711" s="3" t="n"/>
      <c r="N711" s="3">
        <f>100*N708/$AD708+L711</f>
        <v/>
      </c>
      <c r="O711" s="3" t="n"/>
      <c r="P711" s="3">
        <f>100*P708/$AD708+N711</f>
        <v/>
      </c>
      <c r="Q711" s="3" t="n"/>
      <c r="R711" s="3">
        <f>100*R708/$AD708+P711</f>
        <v/>
      </c>
      <c r="S711" s="3" t="n"/>
      <c r="T711" s="3">
        <f>100*T708/$AD708+R711</f>
        <v/>
      </c>
      <c r="U711" s="3" t="n"/>
      <c r="V711" s="3">
        <f>100*V708/$AD708+T711</f>
        <v/>
      </c>
      <c r="W711" s="3" t="n"/>
      <c r="X711" s="3">
        <f>100*X708/$AD708+V711</f>
        <v/>
      </c>
      <c r="Y711" s="3" t="n"/>
      <c r="Z711" s="3">
        <f>100*Z708/$AD708+X711</f>
        <v/>
      </c>
      <c r="AO711" s="3" t="n"/>
    </row>
    <row r="712" hidden="1" ht="15.75" customFormat="1" customHeight="1" s="30">
      <c r="B712" s="31" t="inlineStr">
        <is>
          <t>% cumul TV</t>
        </is>
      </c>
      <c r="C712" s="3">
        <f>(C710*$AC708+D711*$AD708)/$AE708</f>
        <v/>
      </c>
      <c r="D712" s="3" t="n"/>
      <c r="E712" s="3">
        <f>(E710*$AC708+F711*$AD708)/$AE708</f>
        <v/>
      </c>
      <c r="F712" s="3" t="n"/>
      <c r="G712" s="3">
        <f>(G710*$AC708+H711*$AD708)/$AE708</f>
        <v/>
      </c>
      <c r="H712" s="3" t="n"/>
      <c r="I712" s="3">
        <f>(I710*$AC708+J711*$AD708)/$AE708</f>
        <v/>
      </c>
      <c r="J712" s="3" t="n"/>
      <c r="K712" s="3">
        <f>(K710*$AC708+L711*$AD708)/$AE708</f>
        <v/>
      </c>
      <c r="L712" s="3" t="n"/>
      <c r="M712" s="3">
        <f>(M710*$AC708+N711*$AD708)/$AE708</f>
        <v/>
      </c>
      <c r="N712" s="3" t="n"/>
      <c r="O712" s="3">
        <f>(O710*$AC708+P711*$AD708)/$AE708</f>
        <v/>
      </c>
      <c r="P712" s="3" t="n"/>
      <c r="Q712" s="3">
        <f>(Q710*$AC708+R711*$AD708)/$AE708</f>
        <v/>
      </c>
      <c r="R712" s="3" t="n"/>
      <c r="S712" s="3">
        <f>(S710*$AC708+T711*$AD708)/$AE708</f>
        <v/>
      </c>
      <c r="T712" s="3" t="n"/>
      <c r="U712" s="3">
        <f>(U710*$AC708+V711*$AD708)/$AE708</f>
        <v/>
      </c>
      <c r="V712" s="3" t="n"/>
      <c r="W712" s="3">
        <f>(W710*$AC708+X711*$AD708)/$AE708</f>
        <v/>
      </c>
      <c r="X712" s="3" t="n"/>
      <c r="Y712" s="3">
        <f>(Y710*$AC708+Z711*$AD708)/$AE708</f>
        <v/>
      </c>
      <c r="Z712" s="3" t="n"/>
      <c r="AO712" s="3" t="n"/>
    </row>
    <row r="713" ht="15.75" customHeight="1">
      <c r="B713" s="68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</row>
    <row r="714" ht="15.75" customHeight="1">
      <c r="B714" s="69" t="inlineStr">
        <is>
          <t>CLASSIFICATION DES VITESSES PRATIQUEES</t>
        </is>
      </c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1" t="n"/>
      <c r="AA714" s="452" t="inlineStr">
        <is>
          <t>RECAPITULATIF</t>
        </is>
      </c>
      <c r="AB714" s="446" t="n"/>
      <c r="AC714" s="446" t="n"/>
      <c r="AD714" s="446" t="n"/>
      <c r="AE714" s="446" t="n"/>
      <c r="AF714" s="446" t="n"/>
      <c r="AG714" s="446" t="n"/>
      <c r="AH714" s="446" t="n"/>
      <c r="AI714" s="446" t="n"/>
      <c r="AJ714" s="446" t="n"/>
      <c r="AK714" s="446" t="n"/>
      <c r="AL714" s="446" t="n"/>
      <c r="AM714" s="449" t="n"/>
      <c r="AN714" s="72" t="n"/>
    </row>
    <row r="715" ht="15.75" customHeight="1">
      <c r="B715" s="73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74" t="inlineStr">
        <is>
          <t>Vitesse limite =</t>
        </is>
      </c>
      <c r="AD715" s="74" t="inlineStr">
        <is>
          <t>Vitesse limite =</t>
        </is>
      </c>
      <c r="AE715" s="501" t="inlineStr">
        <is>
          <t>km/h</t>
        </is>
      </c>
      <c r="AF715" s="40" t="inlineStr">
        <is>
          <t>{{VMAX}}</t>
        </is>
      </c>
      <c r="AG715" s="74" t="inlineStr">
        <is>
          <t>Page =</t>
        </is>
      </c>
      <c r="AH715" s="74" t="n">
        <v>24</v>
      </c>
      <c r="AI715" s="501" t="inlineStr">
        <is>
          <t>h</t>
        </is>
      </c>
      <c r="AL715" s="40" t="n"/>
      <c r="AM715" s="40" t="n"/>
      <c r="AN715" s="40" t="n"/>
    </row>
    <row r="716" ht="15.75" customHeight="1">
      <c r="B716" s="73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51" t="inlineStr">
        <is>
          <t>Véhicules</t>
        </is>
      </c>
      <c r="AB716" s="427" t="n"/>
      <c r="AC716" s="428" t="n"/>
      <c r="AD716" s="448" t="inlineStr">
        <is>
          <t>Débits</t>
        </is>
      </c>
      <c r="AE716" s="449" t="n"/>
      <c r="AF716" s="448" t="inlineStr">
        <is>
          <t>Vitesses</t>
        </is>
      </c>
      <c r="AG716" s="446" t="n"/>
      <c r="AH716" s="446" t="n"/>
      <c r="AI716" s="446" t="n"/>
      <c r="AJ716" s="449" t="n"/>
      <c r="AK716" s="448" t="inlineStr">
        <is>
          <t>Périodes</t>
        </is>
      </c>
      <c r="AL716" s="446" t="n"/>
      <c r="AM716" s="449" t="n"/>
      <c r="AN716" s="533" t="n"/>
    </row>
    <row r="717" ht="15.75" customHeight="1">
      <c r="B717" s="77" t="n"/>
      <c r="C717" s="78" t="n"/>
      <c r="D717" s="78" t="n"/>
      <c r="E717" s="78" t="n"/>
      <c r="F717" s="78" t="n"/>
      <c r="G717" s="78" t="n"/>
      <c r="H717" s="78" t="n"/>
      <c r="I717" s="78" t="n"/>
      <c r="J717" s="78" t="n"/>
      <c r="K717" s="78" t="n"/>
      <c r="L717" s="78" t="n"/>
      <c r="M717" s="78" t="n"/>
      <c r="N717" s="78" t="n"/>
      <c r="O717" s="78" t="n"/>
      <c r="P717" s="78" t="n"/>
      <c r="Q717" s="78" t="n"/>
      <c r="R717" s="78" t="n"/>
      <c r="S717" s="78" t="n"/>
      <c r="T717" s="78" t="n"/>
      <c r="U717" s="78" t="n"/>
      <c r="V717" s="78" t="n"/>
      <c r="W717" s="78" t="n"/>
      <c r="X717" s="78" t="n"/>
      <c r="Y717" s="78" t="n"/>
      <c r="Z717" s="78" t="n"/>
      <c r="AA717" s="434" t="n"/>
      <c r="AB717" s="435" t="n"/>
      <c r="AC717" s="436" t="n"/>
      <c r="AD717" s="79" t="inlineStr">
        <is>
          <t>Total</t>
        </is>
      </c>
      <c r="AE717" s="80" t="inlineStr">
        <is>
          <t>TMH</t>
        </is>
      </c>
      <c r="AF717" s="81" t="inlineStr">
        <is>
          <t>Vmoy</t>
        </is>
      </c>
      <c r="AG717" s="82" t="inlineStr">
        <is>
          <t>V15</t>
        </is>
      </c>
      <c r="AH717" s="83" t="inlineStr">
        <is>
          <t>V50</t>
        </is>
      </c>
      <c r="AI717" s="472" t="inlineStr">
        <is>
          <t>V85</t>
        </is>
      </c>
      <c r="AJ717" s="79" t="inlineStr">
        <is>
          <t>Infrac.</t>
        </is>
      </c>
      <c r="AK717" s="85" t="n">
        <v>1</v>
      </c>
      <c r="AL717" s="85" t="n">
        <v>2</v>
      </c>
      <c r="AM717" s="86" t="n">
        <v>3</v>
      </c>
      <c r="AN717" s="87" t="n"/>
    </row>
    <row r="718" ht="15.75" customHeight="1">
      <c r="B718" s="77" t="n"/>
      <c r="C718" s="78" t="n"/>
      <c r="D718" s="78" t="n"/>
      <c r="E718" s="78" t="n"/>
      <c r="F718" s="78" t="n"/>
      <c r="G718" s="78" t="n"/>
      <c r="H718" s="78" t="n"/>
      <c r="I718" s="78" t="n"/>
      <c r="J718" s="78" t="n"/>
      <c r="K718" s="78" t="n"/>
      <c r="L718" s="78" t="n"/>
      <c r="M718" s="78" t="n"/>
      <c r="N718" s="78" t="n"/>
      <c r="O718" s="78" t="n"/>
      <c r="P718" s="78" t="n"/>
      <c r="Q718" s="78" t="n"/>
      <c r="R718" s="78" t="n"/>
      <c r="S718" s="78" t="n"/>
      <c r="T718" s="78" t="n"/>
      <c r="U718" s="78" t="n"/>
      <c r="V718" s="78" t="n"/>
      <c r="W718" s="78" t="n"/>
      <c r="X718" s="78" t="n"/>
      <c r="Y718" s="78" t="n"/>
      <c r="Z718" s="78" t="n"/>
      <c r="AA718" s="426" t="inlineStr">
        <is>
          <t>Tout véhicule (TV)</t>
        </is>
      </c>
      <c r="AB718" s="427" t="n"/>
      <c r="AC718" s="428" t="n"/>
      <c r="AD718" s="88" t="n"/>
      <c r="AE718" s="89" t="n"/>
      <c r="AF718" s="481" t="n"/>
      <c r="AG718" s="91" t="n"/>
      <c r="AH718" s="92" t="n"/>
      <c r="AI718" s="513" t="n"/>
      <c r="AJ718" s="94" t="n"/>
      <c r="AK718" s="32" t="n"/>
      <c r="AL718" s="32" t="n"/>
      <c r="AM718" s="95" t="n"/>
    </row>
    <row r="719" ht="15.75" customFormat="1" customHeight="1" s="96">
      <c r="B719" s="97" t="n"/>
      <c r="C719" s="98" t="n"/>
      <c r="D719" s="98" t="n"/>
      <c r="E719" s="98" t="n"/>
      <c r="F719" s="98" t="n"/>
      <c r="G719" s="98" t="n"/>
      <c r="H719" s="98" t="n"/>
      <c r="I719" s="98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9" t="n"/>
      <c r="AB719" s="100" t="n"/>
      <c r="AC719" s="101" t="n"/>
      <c r="AD719" s="371" t="n"/>
      <c r="AE719" s="102" t="n"/>
      <c r="AF719" s="103" t="n"/>
      <c r="AG719" s="104" t="n"/>
      <c r="AH719" s="105" t="n"/>
      <c r="AI719" s="106" t="n"/>
      <c r="AJ719" s="376" t="n"/>
      <c r="AK719" s="385" t="n"/>
      <c r="AL719" s="386" t="n"/>
      <c r="AM719" s="387" t="n"/>
      <c r="AO719" s="107" t="n"/>
      <c r="AP719" s="108" t="n"/>
      <c r="AQ719" s="108" t="n"/>
      <c r="AR719" s="108" t="n"/>
      <c r="AS719" s="108" t="n"/>
    </row>
    <row r="720" ht="15.75" customHeight="1">
      <c r="B720" s="77" t="n"/>
      <c r="C720" s="78" t="n"/>
      <c r="D720" s="78" t="n"/>
      <c r="E720" s="78" t="n"/>
      <c r="F720" s="78" t="n"/>
      <c r="G720" s="78" t="n"/>
      <c r="H720" s="78" t="n"/>
      <c r="I720" s="78" t="n"/>
      <c r="J720" s="78" t="n"/>
      <c r="K720" s="78" t="n"/>
      <c r="L720" s="78" t="n"/>
      <c r="M720" s="78" t="n"/>
      <c r="N720" s="78" t="n"/>
      <c r="O720" s="78" t="n"/>
      <c r="P720" s="78" t="n"/>
      <c r="Q720" s="78" t="n"/>
      <c r="R720" s="78" t="n"/>
      <c r="S720" s="78" t="n"/>
      <c r="T720" s="78" t="n"/>
      <c r="U720" s="78" t="n"/>
      <c r="V720" s="78" t="n"/>
      <c r="W720" s="78" t="n"/>
      <c r="X720" s="78" t="n"/>
      <c r="Y720" s="78" t="n"/>
      <c r="Z720" s="78" t="n"/>
      <c r="AA720" s="437" t="inlineStr">
        <is>
          <t>Véhicules légers (VL)</t>
        </is>
      </c>
      <c r="AB720" s="427" t="n"/>
      <c r="AC720" s="428" t="n"/>
      <c r="AD720" s="213" t="n"/>
      <c r="AE720" s="214" t="n"/>
      <c r="AF720" s="215" t="n"/>
      <c r="AG720" s="216" t="n"/>
      <c r="AH720" s="217" t="n"/>
      <c r="AI720" s="218" t="n"/>
      <c r="AJ720" s="219" t="n"/>
      <c r="AK720" s="220" t="n"/>
      <c r="AL720" s="220" t="n"/>
      <c r="AM720" s="221" t="n"/>
    </row>
    <row r="721" ht="15.75" customFormat="1" customHeight="1" s="96">
      <c r="B721" s="97" t="n"/>
      <c r="C721" s="98" t="n"/>
      <c r="D721" s="98" t="n"/>
      <c r="E721" s="98" t="n"/>
      <c r="F721" s="98" t="n"/>
      <c r="G721" s="98" t="n"/>
      <c r="H721" s="98" t="n"/>
      <c r="I721" s="98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222" t="n"/>
      <c r="AB721" s="223" t="n"/>
      <c r="AC721" s="224" t="n"/>
      <c r="AD721" s="381" t="n"/>
      <c r="AE721" s="225" t="n"/>
      <c r="AF721" s="420" t="n"/>
      <c r="AG721" s="104" t="n"/>
      <c r="AH721" s="105" t="n"/>
      <c r="AI721" s="106" t="n"/>
      <c r="AJ721" s="384" t="n"/>
      <c r="AK721" s="402" t="n"/>
      <c r="AL721" s="401" t="n"/>
      <c r="AM721" s="400" t="n"/>
      <c r="AO721" s="107" t="n"/>
      <c r="AP721" s="108" t="n"/>
      <c r="AQ721" s="108" t="n"/>
      <c r="AR721" s="108" t="n"/>
      <c r="AS721" s="108" t="n"/>
    </row>
    <row r="722" ht="15.75" customHeight="1">
      <c r="B722" s="77" t="n"/>
      <c r="C722" s="78" t="n"/>
      <c r="D722" s="78" t="n"/>
      <c r="E722" s="78" t="n"/>
      <c r="F722" s="78" t="n"/>
      <c r="G722" s="78" t="n"/>
      <c r="H722" s="78" t="n"/>
      <c r="I722" s="78" t="n"/>
      <c r="J722" s="78" t="n"/>
      <c r="K722" s="78" t="n"/>
      <c r="L722" s="78" t="n"/>
      <c r="M722" s="78" t="n"/>
      <c r="N722" s="78" t="n"/>
      <c r="O722" s="78" t="n"/>
      <c r="P722" s="78" t="n"/>
      <c r="Q722" s="78" t="n"/>
      <c r="R722" s="78" t="n"/>
      <c r="S722" s="78" t="n"/>
      <c r="T722" s="78" t="n"/>
      <c r="U722" s="78" t="n"/>
      <c r="V722" s="78" t="n"/>
      <c r="W722" s="78" t="n"/>
      <c r="X722" s="78" t="n"/>
      <c r="Y722" s="78" t="n"/>
      <c r="Z722" s="78" t="n"/>
      <c r="AA722" s="429" t="inlineStr">
        <is>
          <t>Poids lourds (PL)</t>
        </is>
      </c>
      <c r="AB722" s="427" t="n"/>
      <c r="AC722" s="428" t="n"/>
      <c r="AD722" s="226" t="n"/>
      <c r="AE722" s="227" t="n"/>
      <c r="AF722" s="228" t="n"/>
      <c r="AG722" s="229" t="n"/>
      <c r="AH722" s="230" t="n"/>
      <c r="AI722" s="231" t="n"/>
      <c r="AJ722" s="232" t="n"/>
      <c r="AK722" s="233" t="n"/>
      <c r="AL722" s="233" t="n"/>
      <c r="AM722" s="234" t="n"/>
    </row>
    <row r="723" ht="15.75" customFormat="1" customHeight="1" s="96">
      <c r="B723" s="97" t="n"/>
      <c r="C723" s="98" t="n"/>
      <c r="D723" s="98" t="n"/>
      <c r="E723" s="98" t="n"/>
      <c r="F723" s="98" t="n"/>
      <c r="G723" s="98" t="n"/>
      <c r="H723" s="98" t="n"/>
      <c r="I723" s="98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235" t="n"/>
      <c r="AB723" s="236" t="n"/>
      <c r="AC723" s="237" t="n"/>
      <c r="AD723" s="382">
        <f>AD709</f>
        <v/>
      </c>
      <c r="AE723" s="238" t="n"/>
      <c r="AF723" s="421" t="inlineStr">
        <is>
          <t>km/h</t>
        </is>
      </c>
      <c r="AG723" s="138">
        <f>SUMPRODUCT(MATCH(1,--($C711:$Z711&gt;15),0))</f>
        <v/>
      </c>
      <c r="AH723" s="197">
        <f>SUMPRODUCT(MATCH(1,--($C711:$Z711&gt;50),0))</f>
        <v/>
      </c>
      <c r="AI723" s="198">
        <f>SUMPRODUCT(MATCH(1,--($C711:$Z711&gt;85),0))</f>
        <v/>
      </c>
      <c r="AJ723" s="383">
        <f>AJ722/AD722</f>
        <v/>
      </c>
      <c r="AK723" s="403">
        <f>AK722/$AD722</f>
        <v/>
      </c>
      <c r="AL723" s="405">
        <f>AL722/$AD722</f>
        <v/>
      </c>
      <c r="AM723" s="404">
        <f>AM722/$AD722</f>
        <v/>
      </c>
      <c r="AO723" s="107" t="n"/>
      <c r="AP723" s="108" t="n"/>
      <c r="AQ723" s="108" t="n"/>
      <c r="AR723" s="108" t="n"/>
      <c r="AS723" s="108" t="n"/>
    </row>
    <row r="724" ht="15.75" customHeight="1">
      <c r="B724" s="77" t="n"/>
      <c r="C724" s="78" t="n"/>
      <c r="D724" s="78" t="n"/>
      <c r="E724" s="78" t="n"/>
      <c r="F724" s="78" t="n"/>
      <c r="G724" s="78" t="n"/>
      <c r="H724" s="78" t="n"/>
      <c r="I724" s="78" t="n"/>
      <c r="J724" s="78" t="n"/>
      <c r="K724" s="78" t="n"/>
      <c r="L724" s="78" t="n"/>
      <c r="M724" s="78" t="n"/>
      <c r="N724" s="78" t="n"/>
      <c r="O724" s="78" t="n"/>
      <c r="P724" s="78" t="n"/>
      <c r="Q724" s="78" t="n"/>
      <c r="R724" s="78" t="n"/>
      <c r="S724" s="78" t="n"/>
      <c r="T724" s="78" t="n"/>
      <c r="U724" s="78" t="n"/>
      <c r="V724" s="78" t="n"/>
      <c r="W724" s="78" t="n"/>
      <c r="X724" s="78" t="n"/>
      <c r="Y724" s="78" t="n"/>
      <c r="Z724" s="78" t="n"/>
      <c r="AB724" s="141" t="n"/>
      <c r="AC724" s="141" t="n"/>
      <c r="AD724" s="142" t="n"/>
      <c r="AE724" s="143" t="n"/>
      <c r="AF724" s="143" t="n"/>
      <c r="AG724" s="143" t="n"/>
      <c r="AH724" s="143" t="n"/>
      <c r="AI724" s="438" t="inlineStr">
        <is>
          <t>Période 1:</t>
        </is>
      </c>
      <c r="AK724" s="316" t="inlineStr">
        <is>
          <t>{{P1_START}}</t>
        </is>
      </c>
      <c r="AL724" s="425" t="inlineStr">
        <is>
          <t>à</t>
        </is>
      </c>
      <c r="AM724" s="316" t="inlineStr">
        <is>
          <t>{{P1_END}}</t>
        </is>
      </c>
      <c r="AN724" s="144" t="n"/>
    </row>
    <row r="725" ht="15.75" customHeight="1">
      <c r="B725" s="77" t="n"/>
      <c r="C725" s="78" t="n"/>
      <c r="D725" s="78" t="n"/>
      <c r="E725" s="78" t="n"/>
      <c r="F725" s="78" t="n"/>
      <c r="G725" s="78" t="n"/>
      <c r="H725" s="78" t="n"/>
      <c r="I725" s="78" t="n"/>
      <c r="J725" s="78" t="n"/>
      <c r="K725" s="78" t="n"/>
      <c r="L725" s="78" t="n"/>
      <c r="M725" s="78" t="n"/>
      <c r="N725" s="78" t="n"/>
      <c r="O725" s="78" t="n"/>
      <c r="P725" s="78" t="n"/>
      <c r="Q725" s="78" t="n"/>
      <c r="R725" s="78" t="n"/>
      <c r="S725" s="78" t="n"/>
      <c r="T725" s="78" t="n"/>
      <c r="U725" s="78" t="n"/>
      <c r="V725" s="78" t="n"/>
      <c r="W725" s="78" t="n"/>
      <c r="X725" s="78" t="n"/>
      <c r="Y725" s="78" t="n"/>
      <c r="Z725" s="78" t="n"/>
      <c r="AB725" s="145" t="n"/>
      <c r="AC725" s="145" t="n"/>
      <c r="AD725" s="146" t="n"/>
      <c r="AE725" s="147" t="n"/>
      <c r="AF725" s="147" t="n"/>
      <c r="AG725" s="147" t="n"/>
      <c r="AH725" s="147" t="n"/>
      <c r="AI725" s="438" t="inlineStr">
        <is>
          <t>Période 2:</t>
        </is>
      </c>
      <c r="AK725" s="316" t="inlineStr">
        <is>
          <t>{{P2_START}}</t>
        </is>
      </c>
      <c r="AL725" s="425" t="inlineStr">
        <is>
          <t>à</t>
        </is>
      </c>
      <c r="AM725" s="316" t="inlineStr">
        <is>
          <t>{{P2_END}}</t>
        </is>
      </c>
      <c r="AN725" s="144" t="n"/>
    </row>
    <row r="726" ht="15.75" customHeight="1">
      <c r="B726" s="77" t="n"/>
      <c r="C726" s="78" t="n"/>
      <c r="D726" s="78" t="n"/>
      <c r="E726" s="78" t="n"/>
      <c r="F726" s="78" t="n"/>
      <c r="G726" s="78" t="n"/>
      <c r="H726" s="78" t="n"/>
      <c r="I726" s="78" t="n"/>
      <c r="J726" s="78" t="n"/>
      <c r="K726" s="78" t="n"/>
      <c r="L726" s="78" t="n"/>
      <c r="M726" s="78" t="n"/>
      <c r="N726" s="78" t="n"/>
      <c r="O726" s="78" t="n"/>
      <c r="P726" s="78" t="n"/>
      <c r="Q726" s="78" t="n"/>
      <c r="R726" s="78" t="n"/>
      <c r="S726" s="78" t="n"/>
      <c r="T726" s="78" t="n"/>
      <c r="U726" s="78" t="n"/>
      <c r="V726" s="78" t="n"/>
      <c r="W726" s="78" t="n"/>
      <c r="X726" s="78" t="n"/>
      <c r="Y726" s="78" t="n"/>
      <c r="Z726" s="78" t="n"/>
      <c r="AB726" s="148" t="n"/>
      <c r="AC726" s="148" t="n"/>
      <c r="AD726" s="146" t="n"/>
      <c r="AE726" s="147" t="n"/>
      <c r="AF726" s="147" t="n"/>
      <c r="AG726" s="147" t="n"/>
      <c r="AH726" s="147" t="n"/>
      <c r="AI726" s="438" t="inlineStr">
        <is>
          <t>Période 3:</t>
        </is>
      </c>
      <c r="AK726" s="316" t="inlineStr">
        <is>
          <t>{{P3_START}}</t>
        </is>
      </c>
      <c r="AL726" s="425" t="inlineStr">
        <is>
          <t>à</t>
        </is>
      </c>
      <c r="AM726" s="316" t="inlineStr">
        <is>
          <t>{{P3_END}}</t>
        </is>
      </c>
      <c r="AN726" s="144" t="n"/>
    </row>
    <row r="727" ht="15.75" customHeight="1">
      <c r="B727" s="77" t="n"/>
      <c r="C727" s="78" t="n"/>
      <c r="D727" s="78" t="n"/>
      <c r="E727" s="78" t="n"/>
      <c r="F727" s="78" t="n"/>
      <c r="G727" s="78" t="n"/>
      <c r="H727" s="78" t="n"/>
      <c r="I727" s="78" t="n"/>
      <c r="J727" s="78" t="n"/>
      <c r="K727" s="78" t="n"/>
      <c r="L727" s="78" t="n"/>
      <c r="M727" s="78" t="n"/>
      <c r="N727" s="78" t="n"/>
      <c r="O727" s="78" t="n"/>
      <c r="P727" s="78" t="n"/>
      <c r="Q727" s="78" t="n"/>
      <c r="R727" s="78" t="n"/>
      <c r="S727" s="78" t="n"/>
      <c r="T727" s="78" t="n"/>
      <c r="U727" s="78" t="n"/>
      <c r="V727" s="78" t="n"/>
      <c r="W727" s="78" t="n"/>
      <c r="X727" s="78" t="n"/>
      <c r="Y727" s="78" t="n"/>
      <c r="Z727" s="78" t="n"/>
      <c r="AB727" s="149" t="n"/>
      <c r="AC727" s="74" t="n"/>
      <c r="AD727" s="150" t="n"/>
      <c r="AE727" s="150" t="n"/>
      <c r="AF727" s="149" t="n"/>
      <c r="AG727" s="150" t="n"/>
      <c r="AH727" s="150" t="n"/>
      <c r="AI727" s="151" t="n"/>
      <c r="AJ727" s="151" t="n"/>
      <c r="AK727" s="151" t="n"/>
      <c r="AL727" s="151" t="n"/>
      <c r="AM727" s="151" t="n"/>
      <c r="AN727" s="151" t="n"/>
    </row>
    <row r="728" ht="15.75" customHeight="1">
      <c r="B728" s="77" t="n"/>
      <c r="C728" s="78" t="n"/>
      <c r="D728" s="78" t="n"/>
      <c r="E728" s="78" t="n"/>
      <c r="F728" s="78" t="n"/>
      <c r="G728" s="78" t="n"/>
      <c r="H728" s="78" t="n"/>
      <c r="I728" s="78" t="n"/>
      <c r="J728" s="78" t="n"/>
      <c r="K728" s="78" t="n"/>
      <c r="L728" s="78" t="n"/>
      <c r="M728" s="78" t="n"/>
      <c r="N728" s="78" t="n"/>
      <c r="O728" s="78" t="n"/>
      <c r="P728" s="78" t="n"/>
      <c r="Q728" s="78" t="n"/>
      <c r="R728" s="78" t="n"/>
      <c r="S728" s="78" t="n"/>
      <c r="T728" s="78" t="n"/>
      <c r="U728" s="78" t="n"/>
      <c r="V728" s="78" t="n"/>
      <c r="W728" s="78" t="n"/>
      <c r="X728" s="78" t="n"/>
      <c r="Y728" s="78" t="n"/>
      <c r="Z728" s="78" t="n"/>
      <c r="AA728" s="40" t="n"/>
      <c r="AB728" s="40" t="n"/>
      <c r="AC728" s="40" t="n"/>
      <c r="AD728" s="40" t="n"/>
      <c r="AE728" s="40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</row>
    <row r="729" ht="15.75" customHeight="1"/>
    <row r="730" ht="15.75" customHeight="1">
      <c r="B730" s="5" t="n"/>
      <c r="C730" s="6" t="n"/>
      <c r="D730" s="6" t="n"/>
      <c r="E730" s="6" t="n"/>
      <c r="F730" s="7" t="n"/>
      <c r="G730" s="445" t="inlineStr">
        <is>
          <t>MOYENNE DE LA PERIODE DE RELEVE</t>
        </is>
      </c>
      <c r="H730" s="446" t="n"/>
      <c r="I730" s="446" t="n"/>
      <c r="J730" s="446" t="n"/>
      <c r="K730" s="446" t="n"/>
      <c r="L730" s="446" t="n"/>
      <c r="M730" s="446" t="n"/>
      <c r="N730" s="446" t="n"/>
      <c r="O730" s="446" t="n"/>
      <c r="P730" s="446" t="n"/>
      <c r="Q730" s="446" t="n"/>
      <c r="R730" s="446" t="n"/>
      <c r="S730" s="446" t="n"/>
      <c r="T730" s="446" t="n"/>
      <c r="U730" s="446" t="n"/>
      <c r="V730" s="446" t="n"/>
      <c r="W730" s="446" t="n"/>
      <c r="X730" s="446" t="n"/>
      <c r="Y730" s="446" t="n"/>
      <c r="Z730" s="446" t="n"/>
      <c r="AA730" s="446" t="n"/>
      <c r="AB730" s="446" t="n"/>
      <c r="AC730" s="446" t="n"/>
      <c r="AD730" s="446" t="n"/>
      <c r="AE730" s="446" t="n"/>
      <c r="AF730" s="446" t="n"/>
      <c r="AG730" s="8" t="n"/>
      <c r="AH730" s="8" t="n"/>
      <c r="AI730" s="8" t="n"/>
      <c r="AJ730" s="8" t="n"/>
      <c r="AK730" s="8" t="n"/>
      <c r="AL730" s="8" t="n"/>
      <c r="AM730" s="9" t="n"/>
      <c r="AN730" s="10" t="n"/>
    </row>
    <row r="731" ht="15.75" customHeight="1">
      <c r="B731" s="11" t="n"/>
      <c r="C731" s="12" t="n"/>
      <c r="D731" s="12" t="n"/>
      <c r="E731" s="12" t="n"/>
      <c r="F731" s="13" t="n"/>
      <c r="G731" s="430" t="inlineStr">
        <is>
          <t>SENS2</t>
        </is>
      </c>
      <c r="H731" s="427" t="n"/>
      <c r="I731" s="427" t="n"/>
      <c r="J731" s="428" t="n"/>
      <c r="K731" s="444" t="inlineStr">
        <is>
          <t>Sens</t>
        </is>
      </c>
      <c r="L731" s="440" t="n">
        <v>2</v>
      </c>
      <c r="M731" s="447" t="inlineStr">
        <is>
          <t>Voie</t>
        </is>
      </c>
      <c r="N731" s="440" t="n">
        <v>1</v>
      </c>
      <c r="O731" s="14" t="n"/>
      <c r="P731" s="15" t="n"/>
      <c r="Q731" s="441" t="inlineStr">
        <is>
          <t>{{SECT_INFO}}</t>
        </is>
      </c>
      <c r="R731" s="427" t="n"/>
      <c r="S731" s="427" t="n"/>
      <c r="T731" s="427" t="n"/>
      <c r="U731" s="427" t="n"/>
      <c r="V731" s="427" t="n"/>
      <c r="W731" s="427" t="n"/>
      <c r="X731" s="427" t="n"/>
      <c r="Y731" s="428" t="n"/>
      <c r="Z731" s="441" t="inlineStr">
        <is>
          <t>{{SURVEY_PERIOD}}</t>
        </is>
      </c>
      <c r="AA731" s="427" t="n"/>
      <c r="AB731" s="427" t="n"/>
      <c r="AC731" s="427" t="n"/>
      <c r="AD731" s="427" t="n"/>
      <c r="AE731" s="427" t="n"/>
      <c r="AF731" s="428" t="n"/>
      <c r="AG731" s="441" t="inlineStr">
        <is>
          <t>Mode 4 / Seq = 60mn</t>
        </is>
      </c>
      <c r="AH731" s="427" t="n"/>
      <c r="AI731" s="427" t="n"/>
      <c r="AJ731" s="427" t="n"/>
      <c r="AK731" s="427" t="n"/>
      <c r="AL731" s="427" t="n"/>
      <c r="AM731" s="428" t="n"/>
      <c r="AN731" s="16" t="n"/>
    </row>
    <row r="732" ht="15.75" customHeight="1">
      <c r="B732" s="11" t="n"/>
      <c r="C732" s="12" t="n"/>
      <c r="D732" s="12" t="n"/>
      <c r="E732" s="12" t="n"/>
      <c r="F732" s="13" t="n"/>
      <c r="G732" s="431" t="n"/>
      <c r="J732" s="433" t="n"/>
      <c r="K732" s="434" t="n"/>
      <c r="L732" s="435" t="n"/>
      <c r="M732" s="435" t="n"/>
      <c r="N732" s="435" t="n"/>
      <c r="O732" s="17" t="n"/>
      <c r="P732" s="18" t="n"/>
      <c r="Q732" s="434" t="n"/>
      <c r="R732" s="435" t="n"/>
      <c r="S732" s="435" t="n"/>
      <c r="T732" s="435" t="n"/>
      <c r="U732" s="435" t="n"/>
      <c r="V732" s="435" t="n"/>
      <c r="W732" s="435" t="n"/>
      <c r="X732" s="435" t="n"/>
      <c r="Y732" s="436" t="n"/>
      <c r="Z732" s="434" t="n"/>
      <c r="AA732" s="435" t="n"/>
      <c r="AB732" s="435" t="n"/>
      <c r="AC732" s="435" t="n"/>
      <c r="AD732" s="435" t="n"/>
      <c r="AE732" s="435" t="n"/>
      <c r="AF732" s="436" t="n"/>
      <c r="AG732" s="434" t="n"/>
      <c r="AH732" s="435" t="n"/>
      <c r="AI732" s="435" t="n"/>
      <c r="AJ732" s="435" t="n"/>
      <c r="AK732" s="435" t="n"/>
      <c r="AL732" s="435" t="n"/>
      <c r="AM732" s="436" t="n"/>
      <c r="AN732" s="16" t="n"/>
    </row>
    <row r="733" ht="15.75" customHeight="1">
      <c r="B733" s="11" t="n"/>
      <c r="C733" s="12" t="n"/>
      <c r="D733" s="12" t="n"/>
      <c r="E733" s="12" t="n"/>
      <c r="F733" s="13" t="n"/>
      <c r="G733" s="431" t="n"/>
      <c r="J733" s="433" t="n"/>
      <c r="K733" s="443" t="inlineStr">
        <is>
          <t>{{LOCATION}}</t>
        </is>
      </c>
      <c r="L733" s="427" t="n"/>
      <c r="M733" s="427" t="n"/>
      <c r="N733" s="427" t="n"/>
      <c r="O733" s="427" t="n"/>
      <c r="P733" s="427" t="n"/>
      <c r="Q733" s="427" t="n"/>
      <c r="R733" s="427" t="n"/>
      <c r="S733" s="427" t="n"/>
      <c r="T733" s="427" t="n"/>
      <c r="U733" s="427" t="n"/>
      <c r="V733" s="427" t="n"/>
      <c r="W733" s="427" t="n"/>
      <c r="X733" s="427" t="n"/>
      <c r="Y733" s="427" t="n"/>
      <c r="Z733" s="427" t="n"/>
      <c r="AA733" s="427" t="n"/>
      <c r="AB733" s="427" t="n"/>
      <c r="AC733" s="427" t="n"/>
      <c r="AD733" s="427" t="n"/>
      <c r="AE733" s="427" t="n"/>
      <c r="AF733" s="427" t="n"/>
      <c r="AG733" s="427" t="n"/>
      <c r="AH733" s="427" t="n"/>
      <c r="AI733" s="427" t="n"/>
      <c r="AJ733" s="447" t="inlineStr">
        <is>
          <t>Page</t>
        </is>
      </c>
      <c r="AK733" s="442" t="inlineStr">
        <is>
          <t>-</t>
        </is>
      </c>
      <c r="AL733" s="19" t="n"/>
      <c r="AM733" s="20" t="n"/>
      <c r="AN733" s="21" t="n"/>
    </row>
    <row r="734" ht="15.75" customHeight="1">
      <c r="B734" s="22" t="n"/>
      <c r="C734" s="23" t="n"/>
      <c r="D734" s="23" t="n"/>
      <c r="E734" s="23" t="n"/>
      <c r="F734" s="24" t="n"/>
      <c r="G734" s="434" t="n"/>
      <c r="H734" s="435" t="n"/>
      <c r="I734" s="435" t="n"/>
      <c r="J734" s="436" t="n"/>
      <c r="K734" s="434" t="n"/>
      <c r="L734" s="435" t="n"/>
      <c r="M734" s="435" t="n"/>
      <c r="N734" s="435" t="n"/>
      <c r="O734" s="435" t="n"/>
      <c r="P734" s="435" t="n"/>
      <c r="Q734" s="435" t="n"/>
      <c r="R734" s="435" t="n"/>
      <c r="S734" s="435" t="n"/>
      <c r="T734" s="435" t="n"/>
      <c r="U734" s="435" t="n"/>
      <c r="V734" s="435" t="n"/>
      <c r="W734" s="435" t="n"/>
      <c r="X734" s="435" t="n"/>
      <c r="Y734" s="435" t="n"/>
      <c r="Z734" s="435" t="n"/>
      <c r="AA734" s="435" t="n"/>
      <c r="AB734" s="435" t="n"/>
      <c r="AC734" s="435" t="n"/>
      <c r="AD734" s="435" t="n"/>
      <c r="AE734" s="435" t="n"/>
      <c r="AF734" s="435" t="n"/>
      <c r="AG734" s="435" t="n"/>
      <c r="AH734" s="435" t="n"/>
      <c r="AI734" s="435" t="n"/>
      <c r="AJ734" s="435" t="n"/>
      <c r="AK734" s="435" t="n"/>
      <c r="AL734" s="25" t="n"/>
      <c r="AM734" s="26" t="n"/>
    </row>
    <row r="735" ht="15.75" customFormat="1" customHeight="1" s="27">
      <c r="B735" s="28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O735" s="3" t="n"/>
      <c r="AP735" s="4" t="n"/>
      <c r="AQ735" s="4" t="n"/>
      <c r="AR735" s="4" t="n"/>
      <c r="AS735" s="4" t="n"/>
    </row>
    <row r="736" hidden="1" ht="15.75" customFormat="1" customHeight="1" s="30">
      <c r="B736" s="31" t="inlineStr">
        <is>
          <t>Vitesses</t>
        </is>
      </c>
      <c r="C736" s="31" t="n">
        <v>0</v>
      </c>
      <c r="D736" s="31" t="n">
        <v>20</v>
      </c>
      <c r="E736" s="31" t="n">
        <v>20</v>
      </c>
      <c r="F736" s="31" t="n">
        <v>30</v>
      </c>
      <c r="G736" s="31" t="n">
        <v>30</v>
      </c>
      <c r="H736" s="31" t="n">
        <v>40</v>
      </c>
      <c r="I736" s="31" t="n">
        <v>40</v>
      </c>
      <c r="J736" s="31" t="n">
        <v>50</v>
      </c>
      <c r="K736" s="31" t="n">
        <v>50</v>
      </c>
      <c r="L736" s="31" t="n">
        <v>60</v>
      </c>
      <c r="M736" s="31" t="n">
        <v>60</v>
      </c>
      <c r="N736" s="31" t="n">
        <v>70</v>
      </c>
      <c r="O736" s="31" t="n">
        <v>70</v>
      </c>
      <c r="P736" s="31" t="n">
        <v>80</v>
      </c>
      <c r="Q736" s="31" t="n">
        <v>80</v>
      </c>
      <c r="R736" s="31" t="n">
        <v>90</v>
      </c>
      <c r="S736" s="31" t="n">
        <v>90</v>
      </c>
      <c r="T736" s="31" t="n">
        <v>100</v>
      </c>
      <c r="U736" s="31" t="n">
        <v>100</v>
      </c>
      <c r="V736" s="31" t="n">
        <v>110</v>
      </c>
      <c r="W736" s="31" t="n">
        <v>110</v>
      </c>
      <c r="X736" s="31" t="n">
        <v>120</v>
      </c>
      <c r="Y736" s="31" t="n">
        <v>120</v>
      </c>
      <c r="Z736" s="31" t="n">
        <v>130</v>
      </c>
      <c r="AO736" s="3" t="n"/>
    </row>
    <row r="737" ht="15.75" customHeight="1">
      <c r="B737" s="450" t="n"/>
      <c r="C737" s="32" t="n"/>
      <c r="D737" s="32" t="inlineStr">
        <is>
          <t>&lt;20</t>
        </is>
      </c>
      <c r="E737" s="32" t="n"/>
      <c r="F737" s="32" t="inlineStr">
        <is>
          <t>20 - 30</t>
        </is>
      </c>
      <c r="G737" s="32" t="n"/>
      <c r="H737" s="32" t="inlineStr">
        <is>
          <t>30 - 40</t>
        </is>
      </c>
      <c r="I737" s="32" t="n"/>
      <c r="J737" s="32" t="inlineStr">
        <is>
          <t>40 - 50</t>
        </is>
      </c>
      <c r="K737" s="32" t="n"/>
      <c r="L737" s="32" t="inlineStr">
        <is>
          <t>50 - 60</t>
        </is>
      </c>
      <c r="M737" s="32" t="n"/>
      <c r="N737" s="32" t="inlineStr">
        <is>
          <t>60 - 70</t>
        </is>
      </c>
      <c r="O737" s="32" t="n"/>
      <c r="P737" s="32" t="inlineStr">
        <is>
          <t>70 - 80</t>
        </is>
      </c>
      <c r="Q737" s="32" t="n"/>
      <c r="R737" s="32" t="inlineStr">
        <is>
          <t>80 - 90</t>
        </is>
      </c>
      <c r="S737" s="32" t="n"/>
      <c r="T737" s="32" t="inlineStr">
        <is>
          <t>90 - 100</t>
        </is>
      </c>
      <c r="U737" s="32" t="n"/>
      <c r="V737" s="32" t="inlineStr">
        <is>
          <t>100 - 110</t>
        </is>
      </c>
      <c r="W737" s="32" t="n"/>
      <c r="X737" s="32" t="inlineStr">
        <is>
          <t>110 - 120</t>
        </is>
      </c>
      <c r="Y737" s="32" t="n"/>
      <c r="Z737" s="32" t="inlineStr">
        <is>
          <t>&gt;120</t>
        </is>
      </c>
      <c r="AA737" s="33" t="n"/>
      <c r="AB737" s="34" t="inlineStr">
        <is>
          <t>Vmoy(km/h)</t>
        </is>
      </c>
      <c r="AC737" s="33" t="n"/>
      <c r="AD737" s="35" t="inlineStr">
        <is>
          <t xml:space="preserve">     Débit</t>
        </is>
      </c>
      <c r="AE737" s="34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</row>
    <row r="738" ht="15.75" customHeight="1">
      <c r="B738" s="434" t="n"/>
      <c r="C738" s="37" t="inlineStr">
        <is>
          <t>VL</t>
        </is>
      </c>
      <c r="D738" s="37" t="inlineStr">
        <is>
          <t>PL</t>
        </is>
      </c>
      <c r="E738" s="37" t="inlineStr">
        <is>
          <t>VL</t>
        </is>
      </c>
      <c r="F738" s="37" t="inlineStr">
        <is>
          <t>PL</t>
        </is>
      </c>
      <c r="G738" s="37" t="inlineStr">
        <is>
          <t>VL</t>
        </is>
      </c>
      <c r="H738" s="37" t="inlineStr">
        <is>
          <t>PL</t>
        </is>
      </c>
      <c r="I738" s="37" t="inlineStr">
        <is>
          <t>VL</t>
        </is>
      </c>
      <c r="J738" s="37" t="inlineStr">
        <is>
          <t>PL</t>
        </is>
      </c>
      <c r="K738" s="37" t="inlineStr">
        <is>
          <t>VL</t>
        </is>
      </c>
      <c r="L738" s="37" t="inlineStr">
        <is>
          <t>PL</t>
        </is>
      </c>
      <c r="M738" s="37" t="inlineStr">
        <is>
          <t>VL</t>
        </is>
      </c>
      <c r="N738" s="37" t="inlineStr">
        <is>
          <t>PL</t>
        </is>
      </c>
      <c r="O738" s="37" t="inlineStr">
        <is>
          <t>VL</t>
        </is>
      </c>
      <c r="P738" s="37" t="inlineStr">
        <is>
          <t>PL</t>
        </is>
      </c>
      <c r="Q738" s="37" t="inlineStr">
        <is>
          <t>VL</t>
        </is>
      </c>
      <c r="R738" s="37" t="inlineStr">
        <is>
          <t>PL</t>
        </is>
      </c>
      <c r="S738" s="37" t="inlineStr">
        <is>
          <t>VL</t>
        </is>
      </c>
      <c r="T738" s="37" t="inlineStr">
        <is>
          <t>PL</t>
        </is>
      </c>
      <c r="U738" s="37" t="inlineStr">
        <is>
          <t>VL</t>
        </is>
      </c>
      <c r="V738" s="37" t="inlineStr">
        <is>
          <t>PL</t>
        </is>
      </c>
      <c r="W738" s="37" t="inlineStr">
        <is>
          <t>VL</t>
        </is>
      </c>
      <c r="X738" s="37" t="inlineStr">
        <is>
          <t>PL</t>
        </is>
      </c>
      <c r="Y738" s="37" t="inlineStr">
        <is>
          <t>VL</t>
        </is>
      </c>
      <c r="Z738" s="37" t="inlineStr">
        <is>
          <t>PL</t>
        </is>
      </c>
      <c r="AA738" s="38" t="inlineStr">
        <is>
          <t>VL</t>
        </is>
      </c>
      <c r="AB738" s="39" t="inlineStr">
        <is>
          <t>PL</t>
        </is>
      </c>
      <c r="AC738" s="38" t="inlineStr">
        <is>
          <t>VL</t>
        </is>
      </c>
      <c r="AD738" s="37" t="inlineStr">
        <is>
          <t>PL</t>
        </is>
      </c>
      <c r="AE738" s="39" t="inlineStr">
        <is>
          <t>TV</t>
        </is>
      </c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</row>
    <row r="739" ht="15.75" customHeight="1">
      <c r="B739" s="41" t="inlineStr">
        <is>
          <t>0h - 1h</t>
        </is>
      </c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  <c r="AA739" s="200">
        <f>IF(AC739=0,"",(C739*(C$8+D$8)/2+E739*(E$8+F$8)/2+G739*(G$8+H$8)/2+I739*(I$8+J$8)/2+K739*(K$8+L$8)/2+M739*(M$8+N$8)/2+O739*(O$8+P$8)/2+Q739*(Q$8+R$8)/2+S739*(S$8+T$8)/2+U739*(U$8+V$8)/2+W739*(W$8+X$8)/2+Y739*(Y$8+Z$8)/2)/AC739)</f>
        <v/>
      </c>
      <c r="AB739" s="201">
        <f>IF(AD739=0,"",(D739*(D$8+C$8)/2+F739*(F$8+E$8)/2+H739*(H$8+G$8)/2+J739*(J$8+I$8)/2+L739*(L$8+K$8)/2+N739*(N$8+M$8)/2+P739*(P$8+O$8)/2+R739*(R$8+Q$8)/2+T739*(T$8+S$8)/2+V739*(V$8+U$8)/2+X739*(X$8+W$8)/2+Z739*(Z$8+Y$8)/2)/AD739)</f>
        <v/>
      </c>
      <c r="AC739" s="202">
        <f>SUM(C739,E739,G739,I739,K739,M739,O739,Q739,S739,U739,W739,Y739)</f>
        <v/>
      </c>
      <c r="AD739" s="203">
        <f>SUM(D739,F739,H739,J739,L739,N739,P739,R739,T739,V739,X739,Z739)</f>
        <v/>
      </c>
      <c r="AE739" s="47">
        <f>AC739+AD739</f>
        <v/>
      </c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8">
        <f>TIME(HOUR(AP739),MINUTE(AP739),0)</f>
        <v/>
      </c>
      <c r="AP739" s="48">
        <f>#REF!</f>
        <v/>
      </c>
    </row>
    <row r="740" ht="15.75" customHeight="1">
      <c r="B740" s="41" t="inlineStr">
        <is>
          <t>1h - 2h</t>
        </is>
      </c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  <c r="AA740" s="200">
        <f>IF(AC740=0,"",(C740*(C$8+D$8)/2+E740*(E$8+F$8)/2+G740*(G$8+H$8)/2+I740*(I$8+J$8)/2+K740*(K$8+L$8)/2+M740*(M$8+N$8)/2+O740*(O$8+P$8)/2+Q740*(Q$8+R$8)/2+S740*(S$8+T$8)/2+U740*(U$8+V$8)/2+W740*(W$8+X$8)/2+Y740*(Y$8+Z$8)/2)/AC740)</f>
        <v/>
      </c>
      <c r="AB740" s="201">
        <f>IF(AD740=0,"",(D740*(D$8+C$8)/2+F740*(F$8+E$8)/2+H740*(H$8+G$8)/2+J740*(J$8+I$8)/2+L740*(L$8+K$8)/2+N740*(N$8+M$8)/2+P740*(P$8+O$8)/2+R740*(R$8+Q$8)/2+T740*(T$8+S$8)/2+V740*(V$8+U$8)/2+X740*(X$8+W$8)/2+Z740*(Z$8+Y$8)/2)/AD740)</f>
        <v/>
      </c>
      <c r="AC740" s="202">
        <f>SUM(C740,E740,G740,I740,K740,M740,O740,Q740,S740,U740,W740,Y740)</f>
        <v/>
      </c>
      <c r="AD740" s="203">
        <f>SUM(D740,F740,H740,J740,L740,N740,P740,R740,T740,V740,X740,Z740)</f>
        <v/>
      </c>
      <c r="AE740" s="47">
        <f>AC740+AD740</f>
        <v/>
      </c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8">
        <f>AO739+TIME(0,60*$AH$43/24,0)</f>
        <v/>
      </c>
      <c r="AP740" s="48">
        <f>AP739+TIME(0,60*$AH$43/24,0)</f>
        <v/>
      </c>
    </row>
    <row r="741" ht="15.75" customHeight="1">
      <c r="B741" s="41" t="inlineStr">
        <is>
          <t>2h - 3h</t>
        </is>
      </c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  <c r="AA741" s="200">
        <f>IF(AC741=0,"",(C741*(C$8+D$8)/2+E741*(E$8+F$8)/2+G741*(G$8+H$8)/2+I741*(I$8+J$8)/2+K741*(K$8+L$8)/2+M741*(M$8+N$8)/2+O741*(O$8+P$8)/2+Q741*(Q$8+R$8)/2+S741*(S$8+T$8)/2+U741*(U$8+V$8)/2+W741*(W$8+X$8)/2+Y741*(Y$8+Z$8)/2)/AC741)</f>
        <v/>
      </c>
      <c r="AB741" s="201">
        <f>IF(AD741=0,"",(D741*(D$8+C$8)/2+F741*(F$8+E$8)/2+H741*(H$8+G$8)/2+J741*(J$8+I$8)/2+L741*(L$8+K$8)/2+N741*(N$8+M$8)/2+P741*(P$8+O$8)/2+R741*(R$8+Q$8)/2+T741*(T$8+S$8)/2+V741*(V$8+U$8)/2+X741*(X$8+W$8)/2+Z741*(Z$8+Y$8)/2)/AD741)</f>
        <v/>
      </c>
      <c r="AC741" s="202">
        <f>SUM(C741,E741,G741,I741,K741,M741,O741,Q741,S741,U741,W741,Y741)</f>
        <v/>
      </c>
      <c r="AD741" s="203">
        <f>SUM(D741,F741,H741,J741,L741,N741,P741,R741,T741,V741,X741,Z741)</f>
        <v/>
      </c>
      <c r="AE741" s="47">
        <f>AC741+AD741</f>
        <v/>
      </c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8">
        <f>AO740+TIME(0,60*$AH$43/24,0)</f>
        <v/>
      </c>
      <c r="AP741" s="48">
        <f>AP740+TIME(0,60*$AH$43/24,0)</f>
        <v/>
      </c>
    </row>
    <row r="742" ht="15.75" customHeight="1">
      <c r="B742" s="41" t="inlineStr">
        <is>
          <t>3h - 4h</t>
        </is>
      </c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  <c r="AA742" s="200">
        <f>IF(AC742=0,"",(C742*(C$8+D$8)/2+E742*(E$8+F$8)/2+G742*(G$8+H$8)/2+I742*(I$8+J$8)/2+K742*(K$8+L$8)/2+M742*(M$8+N$8)/2+O742*(O$8+P$8)/2+Q742*(Q$8+R$8)/2+S742*(S$8+T$8)/2+U742*(U$8+V$8)/2+W742*(W$8+X$8)/2+Y742*(Y$8+Z$8)/2)/AC742)</f>
        <v/>
      </c>
      <c r="AB742" s="201">
        <f>IF(AD742=0,"",(D742*(D$8+C$8)/2+F742*(F$8+E$8)/2+H742*(H$8+G$8)/2+J742*(J$8+I$8)/2+L742*(L$8+K$8)/2+N742*(N$8+M$8)/2+P742*(P$8+O$8)/2+R742*(R$8+Q$8)/2+T742*(T$8+S$8)/2+V742*(V$8+U$8)/2+X742*(X$8+W$8)/2+Z742*(Z$8+Y$8)/2)/AD742)</f>
        <v/>
      </c>
      <c r="AC742" s="202">
        <f>SUM(C742,E742,G742,I742,K742,M742,O742,Q742,S742,U742,W742,Y742)</f>
        <v/>
      </c>
      <c r="AD742" s="203">
        <f>SUM(D742,F742,H742,J742,L742,N742,P742,R742,T742,V742,X742,Z742)</f>
        <v/>
      </c>
      <c r="AE742" s="47">
        <f>AC742+AD742</f>
        <v/>
      </c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8">
        <f>AO741+TIME(0,60*$AH$43/24,0)</f>
        <v/>
      </c>
      <c r="AP742" s="48">
        <f>AP741+TIME(0,60*$AH$43/24,0)</f>
        <v/>
      </c>
    </row>
    <row r="743" ht="15.75" customHeight="1">
      <c r="B743" s="41" t="inlineStr">
        <is>
          <t>4h - 5h</t>
        </is>
      </c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  <c r="AA743" s="200">
        <f>IF(AC743=0,"",(C743*(C$8+D$8)/2+E743*(E$8+F$8)/2+G743*(G$8+H$8)/2+I743*(I$8+J$8)/2+K743*(K$8+L$8)/2+M743*(M$8+N$8)/2+O743*(O$8+P$8)/2+Q743*(Q$8+R$8)/2+S743*(S$8+T$8)/2+U743*(U$8+V$8)/2+W743*(W$8+X$8)/2+Y743*(Y$8+Z$8)/2)/AC743)</f>
        <v/>
      </c>
      <c r="AB743" s="201">
        <f>IF(AD743=0,"",(D743*(D$8+C$8)/2+F743*(F$8+E$8)/2+H743*(H$8+G$8)/2+J743*(J$8+I$8)/2+L743*(L$8+K$8)/2+N743*(N$8+M$8)/2+P743*(P$8+O$8)/2+R743*(R$8+Q$8)/2+T743*(T$8+S$8)/2+V743*(V$8+U$8)/2+X743*(X$8+W$8)/2+Z743*(Z$8+Y$8)/2)/AD743)</f>
        <v/>
      </c>
      <c r="AC743" s="202">
        <f>SUM(C743,E743,G743,I743,K743,M743,O743,Q743,S743,U743,W743,Y743)</f>
        <v/>
      </c>
      <c r="AD743" s="203">
        <f>SUM(D743,F743,H743,J743,L743,N743,P743,R743,T743,V743,X743,Z743)</f>
        <v/>
      </c>
      <c r="AE743" s="47">
        <f>AC743+AD743</f>
        <v/>
      </c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8">
        <f>AO742+TIME(0,60*$AH$43/24,0)</f>
        <v/>
      </c>
      <c r="AP743" s="48">
        <f>AP742+TIME(0,60*$AH$43/24,0)</f>
        <v/>
      </c>
    </row>
    <row r="744" ht="15.75" customHeight="1">
      <c r="B744" s="41" t="inlineStr">
        <is>
          <t>5h - 6h</t>
        </is>
      </c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  <c r="AA744" s="200">
        <f>IF(AC744=0,"",(C744*(C$8+D$8)/2+E744*(E$8+F$8)/2+G744*(G$8+H$8)/2+I744*(I$8+J$8)/2+K744*(K$8+L$8)/2+M744*(M$8+N$8)/2+O744*(O$8+P$8)/2+Q744*(Q$8+R$8)/2+S744*(S$8+T$8)/2+U744*(U$8+V$8)/2+W744*(W$8+X$8)/2+Y744*(Y$8+Z$8)/2)/AC744)</f>
        <v/>
      </c>
      <c r="AB744" s="201">
        <f>IF(AD744=0,"",(D744*(D$8+C$8)/2+F744*(F$8+E$8)/2+H744*(H$8+G$8)/2+J744*(J$8+I$8)/2+L744*(L$8+K$8)/2+N744*(N$8+M$8)/2+P744*(P$8+O$8)/2+R744*(R$8+Q$8)/2+T744*(T$8+S$8)/2+V744*(V$8+U$8)/2+X744*(X$8+W$8)/2+Z744*(Z$8+Y$8)/2)/AD744)</f>
        <v/>
      </c>
      <c r="AC744" s="202">
        <f>SUM(C744,E744,G744,I744,K744,M744,O744,Q744,S744,U744,W744,Y744)</f>
        <v/>
      </c>
      <c r="AD744" s="203">
        <f>SUM(D744,F744,H744,J744,L744,N744,P744,R744,T744,V744,X744,Z744)</f>
        <v/>
      </c>
      <c r="AE744" s="47">
        <f>AC744+AD744</f>
        <v/>
      </c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8">
        <f>AO743+TIME(0,60*$AH$43/24,0)</f>
        <v/>
      </c>
      <c r="AP744" s="48">
        <f>AP743+TIME(0,60*$AH$43/24,0)</f>
        <v/>
      </c>
    </row>
    <row r="745" ht="15.75" customHeight="1">
      <c r="B745" s="41" t="inlineStr">
        <is>
          <t>6h - 7h</t>
        </is>
      </c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  <c r="AA745" s="200">
        <f>IF(AC745=0,"",(C745*(C$8+D$8)/2+E745*(E$8+F$8)/2+G745*(G$8+H$8)/2+I745*(I$8+J$8)/2+K745*(K$8+L$8)/2+M745*(M$8+N$8)/2+O745*(O$8+P$8)/2+Q745*(Q$8+R$8)/2+S745*(S$8+T$8)/2+U745*(U$8+V$8)/2+W745*(W$8+X$8)/2+Y745*(Y$8+Z$8)/2)/AC745)</f>
        <v/>
      </c>
      <c r="AB745" s="201">
        <f>IF(AD745=0,"",(D745*(D$8+C$8)/2+F745*(F$8+E$8)/2+H745*(H$8+G$8)/2+J745*(J$8+I$8)/2+L745*(L$8+K$8)/2+N745*(N$8+M$8)/2+P745*(P$8+O$8)/2+R745*(R$8+Q$8)/2+T745*(T$8+S$8)/2+V745*(V$8+U$8)/2+X745*(X$8+W$8)/2+Z745*(Z$8+Y$8)/2)/AD745)</f>
        <v/>
      </c>
      <c r="AC745" s="202">
        <f>SUM(C745,E745,G745,I745,K745,M745,O745,Q745,S745,U745,W745,Y745)</f>
        <v/>
      </c>
      <c r="AD745" s="203">
        <f>SUM(D745,F745,H745,J745,L745,N745,P745,R745,T745,V745,X745,Z745)</f>
        <v/>
      </c>
      <c r="AE745" s="47">
        <f>AC745+AD745</f>
        <v/>
      </c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8">
        <f>AO744+TIME(0,60*$AH$43/24,0)</f>
        <v/>
      </c>
      <c r="AP745" s="48">
        <f>AP744+TIME(0,60*$AH$43/24,0)</f>
        <v/>
      </c>
    </row>
    <row r="746" ht="15.75" customHeight="1">
      <c r="B746" s="41" t="inlineStr">
        <is>
          <t>7h - 8h</t>
        </is>
      </c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  <c r="AA746" s="200">
        <f>IF(AC746=0,"",(C746*(C$8+D$8)/2+E746*(E$8+F$8)/2+G746*(G$8+H$8)/2+I746*(I$8+J$8)/2+K746*(K$8+L$8)/2+M746*(M$8+N$8)/2+O746*(O$8+P$8)/2+Q746*(Q$8+R$8)/2+S746*(S$8+T$8)/2+U746*(U$8+V$8)/2+W746*(W$8+X$8)/2+Y746*(Y$8+Z$8)/2)/AC746)</f>
        <v/>
      </c>
      <c r="AB746" s="201">
        <f>IF(AD746=0,"",(D746*(D$8+C$8)/2+F746*(F$8+E$8)/2+H746*(H$8+G$8)/2+J746*(J$8+I$8)/2+L746*(L$8+K$8)/2+N746*(N$8+M$8)/2+P746*(P$8+O$8)/2+R746*(R$8+Q$8)/2+T746*(T$8+S$8)/2+V746*(V$8+U$8)/2+X746*(X$8+W$8)/2+Z746*(Z$8+Y$8)/2)/AD746)</f>
        <v/>
      </c>
      <c r="AC746" s="202">
        <f>SUM(C746,E746,G746,I746,K746,M746,O746,Q746,S746,U746,W746,Y746)</f>
        <v/>
      </c>
      <c r="AD746" s="203">
        <f>SUM(D746,F746,H746,J746,L746,N746,P746,R746,T746,V746,X746,Z746)</f>
        <v/>
      </c>
      <c r="AE746" s="47">
        <f>AC746+AD746</f>
        <v/>
      </c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8">
        <f>AO745+TIME(0,60*$AH$43/24,0)</f>
        <v/>
      </c>
      <c r="AP746" s="48">
        <f>AP745+TIME(0,60*$AH$43/24,0)</f>
        <v/>
      </c>
    </row>
    <row r="747" ht="15.75" customHeight="1">
      <c r="B747" s="41" t="inlineStr">
        <is>
          <t>8h - 9h</t>
        </is>
      </c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  <c r="AA747" s="200">
        <f>IF(AC747=0,"",(C747*(C$8+D$8)/2+E747*(E$8+F$8)/2+G747*(G$8+H$8)/2+I747*(I$8+J$8)/2+K747*(K$8+L$8)/2+M747*(M$8+N$8)/2+O747*(O$8+P$8)/2+Q747*(Q$8+R$8)/2+S747*(S$8+T$8)/2+U747*(U$8+V$8)/2+W747*(W$8+X$8)/2+Y747*(Y$8+Z$8)/2)/AC747)</f>
        <v/>
      </c>
      <c r="AB747" s="201">
        <f>IF(AD747=0,"",(D747*(D$8+C$8)/2+F747*(F$8+E$8)/2+H747*(H$8+G$8)/2+J747*(J$8+I$8)/2+L747*(L$8+K$8)/2+N747*(N$8+M$8)/2+P747*(P$8+O$8)/2+R747*(R$8+Q$8)/2+T747*(T$8+S$8)/2+V747*(V$8+U$8)/2+X747*(X$8+W$8)/2+Z747*(Z$8+Y$8)/2)/AD747)</f>
        <v/>
      </c>
      <c r="AC747" s="202">
        <f>SUM(C747,E747,G747,I747,K747,M747,O747,Q747,S747,U747,W747,Y747)</f>
        <v/>
      </c>
      <c r="AD747" s="203">
        <f>SUM(D747,F747,H747,J747,L747,N747,P747,R747,T747,V747,X747,Z747)</f>
        <v/>
      </c>
      <c r="AE747" s="47">
        <f>AC747+AD747</f>
        <v/>
      </c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8">
        <f>AO746+TIME(0,60*$AH$43/24,0)</f>
        <v/>
      </c>
      <c r="AP747" s="48">
        <f>AP746+TIME(0,60*$AH$43/24,0)</f>
        <v/>
      </c>
    </row>
    <row r="748" ht="15.75" customHeight="1">
      <c r="B748" s="41" t="inlineStr">
        <is>
          <t>9h - 10h</t>
        </is>
      </c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  <c r="AA748" s="200">
        <f>IF(AC748=0,"",(C748*(C$8+D$8)/2+E748*(E$8+F$8)/2+G748*(G$8+H$8)/2+I748*(I$8+J$8)/2+K748*(K$8+L$8)/2+M748*(M$8+N$8)/2+O748*(O$8+P$8)/2+Q748*(Q$8+R$8)/2+S748*(S$8+T$8)/2+U748*(U$8+V$8)/2+W748*(W$8+X$8)/2+Y748*(Y$8+Z$8)/2)/AC748)</f>
        <v/>
      </c>
      <c r="AB748" s="201">
        <f>IF(AD748=0,"",(D748*(D$8+C$8)/2+F748*(F$8+E$8)/2+H748*(H$8+G$8)/2+J748*(J$8+I$8)/2+L748*(L$8+K$8)/2+N748*(N$8+M$8)/2+P748*(P$8+O$8)/2+R748*(R$8+Q$8)/2+T748*(T$8+S$8)/2+V748*(V$8+U$8)/2+X748*(X$8+W$8)/2+Z748*(Z$8+Y$8)/2)/AD748)</f>
        <v/>
      </c>
      <c r="AC748" s="202">
        <f>SUM(C748,E748,G748,I748,K748,M748,O748,Q748,S748,U748,W748,Y748)</f>
        <v/>
      </c>
      <c r="AD748" s="203">
        <f>SUM(D748,F748,H748,J748,L748,N748,P748,R748,T748,V748,X748,Z748)</f>
        <v/>
      </c>
      <c r="AE748" s="47">
        <f>AC748+AD748</f>
        <v/>
      </c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8">
        <f>AO747+TIME(0,60*$AH$43/24,0)</f>
        <v/>
      </c>
      <c r="AP748" s="48">
        <f>AP747+TIME(0,60*$AH$43/24,0)</f>
        <v/>
      </c>
    </row>
    <row r="749" ht="15.75" customHeight="1">
      <c r="B749" s="41" t="inlineStr">
        <is>
          <t>10h - 11h</t>
        </is>
      </c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  <c r="AA749" s="200">
        <f>IF(AC749=0,"",(C749*(C$8+D$8)/2+E749*(E$8+F$8)/2+G749*(G$8+H$8)/2+I749*(I$8+J$8)/2+K749*(K$8+L$8)/2+M749*(M$8+N$8)/2+O749*(O$8+P$8)/2+Q749*(Q$8+R$8)/2+S749*(S$8+T$8)/2+U749*(U$8+V$8)/2+W749*(W$8+X$8)/2+Y749*(Y$8+Z$8)/2)/AC749)</f>
        <v/>
      </c>
      <c r="AB749" s="201">
        <f>IF(AD749=0,"",(D749*(D$8+C$8)/2+F749*(F$8+E$8)/2+H749*(H$8+G$8)/2+J749*(J$8+I$8)/2+L749*(L$8+K$8)/2+N749*(N$8+M$8)/2+P749*(P$8+O$8)/2+R749*(R$8+Q$8)/2+T749*(T$8+S$8)/2+V749*(V$8+U$8)/2+X749*(X$8+W$8)/2+Z749*(Z$8+Y$8)/2)/AD749)</f>
        <v/>
      </c>
      <c r="AC749" s="202">
        <f>SUM(C749,E749,G749,I749,K749,M749,O749,Q749,S749,U749,W749,Y749)</f>
        <v/>
      </c>
      <c r="AD749" s="203">
        <f>SUM(D749,F749,H749,J749,L749,N749,P749,R749,T749,V749,X749,Z749)</f>
        <v/>
      </c>
      <c r="AE749" s="47">
        <f>AC749+AD749</f>
        <v/>
      </c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8">
        <f>AO748+TIME(0,60*$AH$43/24,0)</f>
        <v/>
      </c>
      <c r="AP749" s="48">
        <f>AP748+TIME(0,60*$AH$43/24,0)</f>
        <v/>
      </c>
    </row>
    <row r="750" ht="15.75" customHeight="1">
      <c r="B750" s="41" t="inlineStr">
        <is>
          <t>11h - 12h</t>
        </is>
      </c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  <c r="AA750" s="200">
        <f>IF(AC750=0,"",(C750*(C$8+D$8)/2+E750*(E$8+F$8)/2+G750*(G$8+H$8)/2+I750*(I$8+J$8)/2+K750*(K$8+L$8)/2+M750*(M$8+N$8)/2+O750*(O$8+P$8)/2+Q750*(Q$8+R$8)/2+S750*(S$8+T$8)/2+U750*(U$8+V$8)/2+W750*(W$8+X$8)/2+Y750*(Y$8+Z$8)/2)/AC750)</f>
        <v/>
      </c>
      <c r="AB750" s="201">
        <f>IF(AD750=0,"",(D750*(D$8+C$8)/2+F750*(F$8+E$8)/2+H750*(H$8+G$8)/2+J750*(J$8+I$8)/2+L750*(L$8+K$8)/2+N750*(N$8+M$8)/2+P750*(P$8+O$8)/2+R750*(R$8+Q$8)/2+T750*(T$8+S$8)/2+V750*(V$8+U$8)/2+X750*(X$8+W$8)/2+Z750*(Z$8+Y$8)/2)/AD750)</f>
        <v/>
      </c>
      <c r="AC750" s="202">
        <f>SUM(C750,E750,G750,I750,K750,M750,O750,Q750,S750,U750,W750,Y750)</f>
        <v/>
      </c>
      <c r="AD750" s="203">
        <f>SUM(D750,F750,H750,J750,L750,N750,P750,R750,T750,V750,X750,Z750)</f>
        <v/>
      </c>
      <c r="AE750" s="47">
        <f>AC750+AD750</f>
        <v/>
      </c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8">
        <f>AO749+TIME(0,60*$AH$43/24,0)</f>
        <v/>
      </c>
      <c r="AP750" s="48">
        <f>AP749+TIME(0,60*$AH$43/24,0)</f>
        <v/>
      </c>
    </row>
    <row r="751" ht="15.75" customHeight="1">
      <c r="B751" s="41" t="inlineStr">
        <is>
          <t>12h - 13h</t>
        </is>
      </c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  <c r="AA751" s="200">
        <f>IF(AC751=0,"",(C751*(C$8+D$8)/2+E751*(E$8+F$8)/2+G751*(G$8+H$8)/2+I751*(I$8+J$8)/2+K751*(K$8+L$8)/2+M751*(M$8+N$8)/2+O751*(O$8+P$8)/2+Q751*(Q$8+R$8)/2+S751*(S$8+T$8)/2+U751*(U$8+V$8)/2+W751*(W$8+X$8)/2+Y751*(Y$8+Z$8)/2)/AC751)</f>
        <v/>
      </c>
      <c r="AB751" s="201">
        <f>IF(AD751=0,"",(D751*(D$8+C$8)/2+F751*(F$8+E$8)/2+H751*(H$8+G$8)/2+J751*(J$8+I$8)/2+L751*(L$8+K$8)/2+N751*(N$8+M$8)/2+P751*(P$8+O$8)/2+R751*(R$8+Q$8)/2+T751*(T$8+S$8)/2+V751*(V$8+U$8)/2+X751*(X$8+W$8)/2+Z751*(Z$8+Y$8)/2)/AD751)</f>
        <v/>
      </c>
      <c r="AC751" s="202">
        <f>SUM(C751,E751,G751,I751,K751,M751,O751,Q751,S751,U751,W751,Y751)</f>
        <v/>
      </c>
      <c r="AD751" s="203">
        <f>SUM(D751,F751,H751,J751,L751,N751,P751,R751,T751,V751,X751,Z751)</f>
        <v/>
      </c>
      <c r="AE751" s="47">
        <f>AC751+AD751</f>
        <v/>
      </c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8">
        <f>AO750+TIME(0,60*$AH$43/24,0)</f>
        <v/>
      </c>
      <c r="AP751" s="48">
        <f>AP750+TIME(0,60*$AH$43/24,0)</f>
        <v/>
      </c>
    </row>
    <row r="752" ht="15.75" customHeight="1">
      <c r="B752" s="41" t="inlineStr">
        <is>
          <t>13h - 14h</t>
        </is>
      </c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  <c r="AA752" s="200">
        <f>IF(AC752=0,"",(C752*(C$8+D$8)/2+E752*(E$8+F$8)/2+G752*(G$8+H$8)/2+I752*(I$8+J$8)/2+K752*(K$8+L$8)/2+M752*(M$8+N$8)/2+O752*(O$8+P$8)/2+Q752*(Q$8+R$8)/2+S752*(S$8+T$8)/2+U752*(U$8+V$8)/2+W752*(W$8+X$8)/2+Y752*(Y$8+Z$8)/2)/AC752)</f>
        <v/>
      </c>
      <c r="AB752" s="201">
        <f>IF(AD752=0,"",(D752*(D$8+C$8)/2+F752*(F$8+E$8)/2+H752*(H$8+G$8)/2+J752*(J$8+I$8)/2+L752*(L$8+K$8)/2+N752*(N$8+M$8)/2+P752*(P$8+O$8)/2+R752*(R$8+Q$8)/2+T752*(T$8+S$8)/2+V752*(V$8+U$8)/2+X752*(X$8+W$8)/2+Z752*(Z$8+Y$8)/2)/AD752)</f>
        <v/>
      </c>
      <c r="AC752" s="202">
        <f>SUM(C752,E752,G752,I752,K752,M752,O752,Q752,S752,U752,W752,Y752)</f>
        <v/>
      </c>
      <c r="AD752" s="203">
        <f>SUM(D752,F752,H752,J752,L752,N752,P752,R752,T752,V752,X752,Z752)</f>
        <v/>
      </c>
      <c r="AE752" s="47">
        <f>AC752+AD752</f>
        <v/>
      </c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8">
        <f>AO751+TIME(0,60*$AH$43/24,0)</f>
        <v/>
      </c>
      <c r="AP752" s="48">
        <f>AP751+TIME(0,60*$AH$43/24,0)</f>
        <v/>
      </c>
    </row>
    <row r="753" ht="15.75" customHeight="1">
      <c r="B753" s="41" t="inlineStr">
        <is>
          <t>14h - 15h</t>
        </is>
      </c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  <c r="AA753" s="200">
        <f>IF(AC753=0,"",(C753*(C$8+D$8)/2+E753*(E$8+F$8)/2+G753*(G$8+H$8)/2+I753*(I$8+J$8)/2+K753*(K$8+L$8)/2+M753*(M$8+N$8)/2+O753*(O$8+P$8)/2+Q753*(Q$8+R$8)/2+S753*(S$8+T$8)/2+U753*(U$8+V$8)/2+W753*(W$8+X$8)/2+Y753*(Y$8+Z$8)/2)/AC753)</f>
        <v/>
      </c>
      <c r="AB753" s="201">
        <f>IF(AD753=0,"",(D753*(D$8+C$8)/2+F753*(F$8+E$8)/2+H753*(H$8+G$8)/2+J753*(J$8+I$8)/2+L753*(L$8+K$8)/2+N753*(N$8+M$8)/2+P753*(P$8+O$8)/2+R753*(R$8+Q$8)/2+T753*(T$8+S$8)/2+V753*(V$8+U$8)/2+X753*(X$8+W$8)/2+Z753*(Z$8+Y$8)/2)/AD753)</f>
        <v/>
      </c>
      <c r="AC753" s="202">
        <f>SUM(C753,E753,G753,I753,K753,M753,O753,Q753,S753,U753,W753,Y753)</f>
        <v/>
      </c>
      <c r="AD753" s="203">
        <f>SUM(D753,F753,H753,J753,L753,N753,P753,R753,T753,V753,X753,Z753)</f>
        <v/>
      </c>
      <c r="AE753" s="47">
        <f>AC753+AD753</f>
        <v/>
      </c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8">
        <f>AO752+TIME(0,60*$AH$43/24,0)</f>
        <v/>
      </c>
      <c r="AP753" s="48">
        <f>AP752+TIME(0,60*$AH$43/24,0)</f>
        <v/>
      </c>
    </row>
    <row r="754" ht="15.75" customHeight="1">
      <c r="B754" s="41" t="inlineStr">
        <is>
          <t>15h - 16h</t>
        </is>
      </c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  <c r="AA754" s="200">
        <f>IF(AC754=0,"",(C754*(C$8+D$8)/2+E754*(E$8+F$8)/2+G754*(G$8+H$8)/2+I754*(I$8+J$8)/2+K754*(K$8+L$8)/2+M754*(M$8+N$8)/2+O754*(O$8+P$8)/2+Q754*(Q$8+R$8)/2+S754*(S$8+T$8)/2+U754*(U$8+V$8)/2+W754*(W$8+X$8)/2+Y754*(Y$8+Z$8)/2)/AC754)</f>
        <v/>
      </c>
      <c r="AB754" s="201">
        <f>IF(AD754=0,"",(D754*(D$8+C$8)/2+F754*(F$8+E$8)/2+H754*(H$8+G$8)/2+J754*(J$8+I$8)/2+L754*(L$8+K$8)/2+N754*(N$8+M$8)/2+P754*(P$8+O$8)/2+R754*(R$8+Q$8)/2+T754*(T$8+S$8)/2+V754*(V$8+U$8)/2+X754*(X$8+W$8)/2+Z754*(Z$8+Y$8)/2)/AD754)</f>
        <v/>
      </c>
      <c r="AC754" s="202">
        <f>SUM(C754,E754,G754,I754,K754,M754,O754,Q754,S754,U754,W754,Y754)</f>
        <v/>
      </c>
      <c r="AD754" s="203">
        <f>SUM(D754,F754,H754,J754,L754,N754,P754,R754,T754,V754,X754,Z754)</f>
        <v/>
      </c>
      <c r="AE754" s="47">
        <f>AC754+AD754</f>
        <v/>
      </c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8">
        <f>AO753+TIME(0,60*$AH$43/24,0)</f>
        <v/>
      </c>
      <c r="AP754" s="48">
        <f>AP753+TIME(0,60*$AH$43/24,0)</f>
        <v/>
      </c>
    </row>
    <row r="755" ht="15.75" customHeight="1">
      <c r="B755" s="41" t="inlineStr">
        <is>
          <t>16h - 17h</t>
        </is>
      </c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  <c r="AA755" s="200">
        <f>IF(AC755=0,"",(C755*(C$8+D$8)/2+E755*(E$8+F$8)/2+G755*(G$8+H$8)/2+I755*(I$8+J$8)/2+K755*(K$8+L$8)/2+M755*(M$8+N$8)/2+O755*(O$8+P$8)/2+Q755*(Q$8+R$8)/2+S755*(S$8+T$8)/2+U755*(U$8+V$8)/2+W755*(W$8+X$8)/2+Y755*(Y$8+Z$8)/2)/AC755)</f>
        <v/>
      </c>
      <c r="AB755" s="201">
        <f>IF(AD755=0,"",(D755*(D$8+C$8)/2+F755*(F$8+E$8)/2+H755*(H$8+G$8)/2+J755*(J$8+I$8)/2+L755*(L$8+K$8)/2+N755*(N$8+M$8)/2+P755*(P$8+O$8)/2+R755*(R$8+Q$8)/2+T755*(T$8+S$8)/2+V755*(V$8+U$8)/2+X755*(X$8+W$8)/2+Z755*(Z$8+Y$8)/2)/AD755)</f>
        <v/>
      </c>
      <c r="AC755" s="202">
        <f>SUM(C755,E755,G755,I755,K755,M755,O755,Q755,S755,U755,W755,Y755)</f>
        <v/>
      </c>
      <c r="AD755" s="203">
        <f>SUM(D755,F755,H755,J755,L755,N755,P755,R755,T755,V755,X755,Z755)</f>
        <v/>
      </c>
      <c r="AE755" s="47">
        <f>AC755+AD755</f>
        <v/>
      </c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8">
        <f>AO754+TIME(0,60*$AH$43/24,0)</f>
        <v/>
      </c>
      <c r="AP755" s="48">
        <f>AP754+TIME(0,60*$AH$43/24,0)</f>
        <v/>
      </c>
    </row>
    <row r="756" ht="15.75" customHeight="1">
      <c r="B756" s="41" t="inlineStr">
        <is>
          <t>17h - 18h</t>
        </is>
      </c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  <c r="AA756" s="200">
        <f>IF(AC756=0,"",(C756*(C$8+D$8)/2+E756*(E$8+F$8)/2+G756*(G$8+H$8)/2+I756*(I$8+J$8)/2+K756*(K$8+L$8)/2+M756*(M$8+N$8)/2+O756*(O$8+P$8)/2+Q756*(Q$8+R$8)/2+S756*(S$8+T$8)/2+U756*(U$8+V$8)/2+W756*(W$8+X$8)/2+Y756*(Y$8+Z$8)/2)/AC756)</f>
        <v/>
      </c>
      <c r="AB756" s="201">
        <f>IF(AD756=0,"",(D756*(D$8+C$8)/2+F756*(F$8+E$8)/2+H756*(H$8+G$8)/2+J756*(J$8+I$8)/2+L756*(L$8+K$8)/2+N756*(N$8+M$8)/2+P756*(P$8+O$8)/2+R756*(R$8+Q$8)/2+T756*(T$8+S$8)/2+V756*(V$8+U$8)/2+X756*(X$8+W$8)/2+Z756*(Z$8+Y$8)/2)/AD756)</f>
        <v/>
      </c>
      <c r="AC756" s="202">
        <f>SUM(C756,E756,G756,I756,K756,M756,O756,Q756,S756,U756,W756,Y756)</f>
        <v/>
      </c>
      <c r="AD756" s="203">
        <f>SUM(D756,F756,H756,J756,L756,N756,P756,R756,T756,V756,X756,Z756)</f>
        <v/>
      </c>
      <c r="AE756" s="47">
        <f>AC756+AD756</f>
        <v/>
      </c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8">
        <f>AO755+TIME(0,60*$AH$43/24,0)</f>
        <v/>
      </c>
      <c r="AP756" s="48">
        <f>AP755+TIME(0,60*$AH$43/24,0)</f>
        <v/>
      </c>
    </row>
    <row r="757" ht="15.75" customHeight="1">
      <c r="B757" s="41" t="inlineStr">
        <is>
          <t>18h - 19h</t>
        </is>
      </c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  <c r="AA757" s="200">
        <f>IF(AC757=0,"",(C757*(C$8+D$8)/2+E757*(E$8+F$8)/2+G757*(G$8+H$8)/2+I757*(I$8+J$8)/2+K757*(K$8+L$8)/2+M757*(M$8+N$8)/2+O757*(O$8+P$8)/2+Q757*(Q$8+R$8)/2+S757*(S$8+T$8)/2+U757*(U$8+V$8)/2+W757*(W$8+X$8)/2+Y757*(Y$8+Z$8)/2)/AC757)</f>
        <v/>
      </c>
      <c r="AB757" s="201">
        <f>IF(AD757=0,"",(D757*(D$8+C$8)/2+F757*(F$8+E$8)/2+H757*(H$8+G$8)/2+J757*(J$8+I$8)/2+L757*(L$8+K$8)/2+N757*(N$8+M$8)/2+P757*(P$8+O$8)/2+R757*(R$8+Q$8)/2+T757*(T$8+S$8)/2+V757*(V$8+U$8)/2+X757*(X$8+W$8)/2+Z757*(Z$8+Y$8)/2)/AD757)</f>
        <v/>
      </c>
      <c r="AC757" s="202">
        <f>SUM(C757,E757,G757,I757,K757,M757,O757,Q757,S757,U757,W757,Y757)</f>
        <v/>
      </c>
      <c r="AD757" s="203">
        <f>SUM(D757,F757,H757,J757,L757,N757,P757,R757,T757,V757,X757,Z757)</f>
        <v/>
      </c>
      <c r="AE757" s="47">
        <f>AC757+AD757</f>
        <v/>
      </c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8">
        <f>AO756+TIME(0,60*$AH$43/24,0)</f>
        <v/>
      </c>
      <c r="AP757" s="48">
        <f>AP756+TIME(0,60*$AH$43/24,0)</f>
        <v/>
      </c>
    </row>
    <row r="758" ht="15.75" customHeight="1">
      <c r="B758" s="41" t="inlineStr">
        <is>
          <t>19h - 20h</t>
        </is>
      </c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  <c r="AA758" s="200">
        <f>IF(AC758=0,"",(C758*(C$8+D$8)/2+E758*(E$8+F$8)/2+G758*(G$8+H$8)/2+I758*(I$8+J$8)/2+K758*(K$8+L$8)/2+M758*(M$8+N$8)/2+O758*(O$8+P$8)/2+Q758*(Q$8+R$8)/2+S758*(S$8+T$8)/2+U758*(U$8+V$8)/2+W758*(W$8+X$8)/2+Y758*(Y$8+Z$8)/2)/AC758)</f>
        <v/>
      </c>
      <c r="AB758" s="201">
        <f>IF(AD758=0,"",(D758*(D$8+C$8)/2+F758*(F$8+E$8)/2+H758*(H$8+G$8)/2+J758*(J$8+I$8)/2+L758*(L$8+K$8)/2+N758*(N$8+M$8)/2+P758*(P$8+O$8)/2+R758*(R$8+Q$8)/2+T758*(T$8+S$8)/2+V758*(V$8+U$8)/2+X758*(X$8+W$8)/2+Z758*(Z$8+Y$8)/2)/AD758)</f>
        <v/>
      </c>
      <c r="AC758" s="202">
        <f>SUM(C758,E758,G758,I758,K758,M758,O758,Q758,S758,U758,W758,Y758)</f>
        <v/>
      </c>
      <c r="AD758" s="203">
        <f>SUM(D758,F758,H758,J758,L758,N758,P758,R758,T758,V758,X758,Z758)</f>
        <v/>
      </c>
      <c r="AE758" s="47">
        <f>AC758+AD758</f>
        <v/>
      </c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8">
        <f>AO757+TIME(0,60*$AH$43/24,0)</f>
        <v/>
      </c>
      <c r="AP758" s="48">
        <f>AP757+TIME(0,60*$AH$43/24,0)</f>
        <v/>
      </c>
    </row>
    <row r="759" ht="15.75" customHeight="1">
      <c r="B759" s="41" t="inlineStr">
        <is>
          <t>20h - 21h</t>
        </is>
      </c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  <c r="AA759" s="200">
        <f>IF(AC759=0,"",(C759*(C$8+D$8)/2+E759*(E$8+F$8)/2+G759*(G$8+H$8)/2+I759*(I$8+J$8)/2+K759*(K$8+L$8)/2+M759*(M$8+N$8)/2+O759*(O$8+P$8)/2+Q759*(Q$8+R$8)/2+S759*(S$8+T$8)/2+U759*(U$8+V$8)/2+W759*(W$8+X$8)/2+Y759*(Y$8+Z$8)/2)/AC759)</f>
        <v/>
      </c>
      <c r="AB759" s="201">
        <f>IF(AD759=0,"",(D759*(D$8+C$8)/2+F759*(F$8+E$8)/2+H759*(H$8+G$8)/2+J759*(J$8+I$8)/2+L759*(L$8+K$8)/2+N759*(N$8+M$8)/2+P759*(P$8+O$8)/2+R759*(R$8+Q$8)/2+T759*(T$8+S$8)/2+V759*(V$8+U$8)/2+X759*(X$8+W$8)/2+Z759*(Z$8+Y$8)/2)/AD759)</f>
        <v/>
      </c>
      <c r="AC759" s="202">
        <f>SUM(C759,E759,G759,I759,K759,M759,O759,Q759,S759,U759,W759,Y759)</f>
        <v/>
      </c>
      <c r="AD759" s="203">
        <f>SUM(D759,F759,H759,J759,L759,N759,P759,R759,T759,V759,X759,Z759)</f>
        <v/>
      </c>
      <c r="AE759" s="47">
        <f>AC759+AD759</f>
        <v/>
      </c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8">
        <f>AO758+TIME(0,60*$AH$43/24,0)</f>
        <v/>
      </c>
      <c r="AP759" s="48">
        <f>AP758+TIME(0,60*$AH$43/24,0)</f>
        <v/>
      </c>
    </row>
    <row r="760" ht="15.75" customHeight="1">
      <c r="B760" s="41" t="inlineStr">
        <is>
          <t>21h - 22h</t>
        </is>
      </c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  <c r="AA760" s="200">
        <f>IF(AC760=0,"",(C760*(C$8+D$8)/2+E760*(E$8+F$8)/2+G760*(G$8+H$8)/2+I760*(I$8+J$8)/2+K760*(K$8+L$8)/2+M760*(M$8+N$8)/2+O760*(O$8+P$8)/2+Q760*(Q$8+R$8)/2+S760*(S$8+T$8)/2+U760*(U$8+V$8)/2+W760*(W$8+X$8)/2+Y760*(Y$8+Z$8)/2)/AC760)</f>
        <v/>
      </c>
      <c r="AB760" s="201">
        <f>IF(AD760=0,"",(D760*(D$8+C$8)/2+F760*(F$8+E$8)/2+H760*(H$8+G$8)/2+J760*(J$8+I$8)/2+L760*(L$8+K$8)/2+N760*(N$8+M$8)/2+P760*(P$8+O$8)/2+R760*(R$8+Q$8)/2+T760*(T$8+S$8)/2+V760*(V$8+U$8)/2+X760*(X$8+W$8)/2+Z760*(Z$8+Y$8)/2)/AD760)</f>
        <v/>
      </c>
      <c r="AC760" s="202">
        <f>SUM(C760,E760,G760,I760,K760,M760,O760,Q760,S760,U760,W760,Y760)</f>
        <v/>
      </c>
      <c r="AD760" s="203">
        <f>SUM(D760,F760,H760,J760,L760,N760,P760,R760,T760,V760,X760,Z760)</f>
        <v/>
      </c>
      <c r="AE760" s="47">
        <f>AC760+AD760</f>
        <v/>
      </c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8">
        <f>AO759+TIME(0,60*$AH$43/24,0)</f>
        <v/>
      </c>
      <c r="AP760" s="48">
        <f>AP759+TIME(0,60*$AH$43/24,0)</f>
        <v/>
      </c>
    </row>
    <row r="761" ht="15.75" customHeight="1">
      <c r="B761" s="41" t="inlineStr">
        <is>
          <t>22h - 23h</t>
        </is>
      </c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  <c r="AA761" s="200">
        <f>IF(AC761=0,"",(C761*(C$8+D$8)/2+E761*(E$8+F$8)/2+G761*(G$8+H$8)/2+I761*(I$8+J$8)/2+K761*(K$8+L$8)/2+M761*(M$8+N$8)/2+O761*(O$8+P$8)/2+Q761*(Q$8+R$8)/2+S761*(S$8+T$8)/2+U761*(U$8+V$8)/2+W761*(W$8+X$8)/2+Y761*(Y$8+Z$8)/2)/AC761)</f>
        <v/>
      </c>
      <c r="AB761" s="201">
        <f>IF(AD761=0,"",(D761*(D$8+C$8)/2+F761*(F$8+E$8)/2+H761*(H$8+G$8)/2+J761*(J$8+I$8)/2+L761*(L$8+K$8)/2+N761*(N$8+M$8)/2+P761*(P$8+O$8)/2+R761*(R$8+Q$8)/2+T761*(T$8+S$8)/2+V761*(V$8+U$8)/2+X761*(X$8+W$8)/2+Z761*(Z$8+Y$8)/2)/AD761)</f>
        <v/>
      </c>
      <c r="AC761" s="202">
        <f>SUM(C761,E761,G761,I761,K761,M761,O761,Q761,S761,U761,W761,Y761)</f>
        <v/>
      </c>
      <c r="AD761" s="203">
        <f>SUM(D761,F761,H761,J761,L761,N761,P761,R761,T761,V761,X761,Z761)</f>
        <v/>
      </c>
      <c r="AE761" s="47">
        <f>AC761+AD761</f>
        <v/>
      </c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8">
        <f>AO760+TIME(0,60*$AH$43/24,0)</f>
        <v/>
      </c>
      <c r="AP761" s="48">
        <f>AP760+TIME(0,60*$AH$43/24,0)</f>
        <v/>
      </c>
    </row>
    <row r="762" ht="15.75" customHeight="1">
      <c r="B762" s="41" t="inlineStr">
        <is>
          <t>23h - 0h</t>
        </is>
      </c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  <c r="AA762" s="200">
        <f>IF(AC762=0,"",(C762*(C$8+D$8)/2+E762*(E$8+F$8)/2+G762*(G$8+H$8)/2+I762*(I$8+J$8)/2+K762*(K$8+L$8)/2+M762*(M$8+N$8)/2+O762*(O$8+P$8)/2+Q762*(Q$8+R$8)/2+S762*(S$8+T$8)/2+U762*(U$8+V$8)/2+W762*(W$8+X$8)/2+Y762*(Y$8+Z$8)/2)/AC762)</f>
        <v/>
      </c>
      <c r="AB762" s="201">
        <f>IF(AD762=0,"",(D762*(D$8+C$8)/2+F762*(F$8+E$8)/2+H762*(H$8+G$8)/2+J762*(J$8+I$8)/2+L762*(L$8+K$8)/2+N762*(N$8+M$8)/2+P762*(P$8+O$8)/2+R762*(R$8+Q$8)/2+T762*(T$8+S$8)/2+V762*(V$8+U$8)/2+X762*(X$8+W$8)/2+Z762*(Z$8+Y$8)/2)/AD762)</f>
        <v/>
      </c>
      <c r="AC762" s="202">
        <f>SUM(C762,E762,G762,I762,K762,M762,O762,Q762,S762,U762,W762,Y762)</f>
        <v/>
      </c>
      <c r="AD762" s="203">
        <f>SUM(D762,F762,H762,J762,L762,N762,P762,R762,T762,V762,X762,Z762)</f>
        <v/>
      </c>
      <c r="AE762" s="47">
        <f>AC762+AD762</f>
        <v/>
      </c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8">
        <f>AO761+TIME(0,60*$AH$43/24,0)</f>
        <v/>
      </c>
      <c r="AP762" s="48">
        <f>AP761+TIME(0,60*$AH$43/24,0)</f>
        <v/>
      </c>
    </row>
    <row r="763" ht="15.75" customHeight="1">
      <c r="B763" s="49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  <c r="AA763" s="200" t="n"/>
      <c r="AB763" s="204" t="n"/>
      <c r="AC763" s="200" t="n"/>
      <c r="AD763" s="205" t="n"/>
      <c r="AE763" s="52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8">
        <f>AO762+TIME(0,60*$AH$43/24,0)</f>
        <v/>
      </c>
      <c r="AP763" s="48">
        <f>AP762+TIME(0,60*$AH$43/24,0)</f>
        <v/>
      </c>
    </row>
    <row r="764" ht="15.75" customHeight="1">
      <c r="B764" s="53" t="inlineStr">
        <is>
          <t>TOTAL</t>
        </is>
      </c>
      <c r="C764" s="206">
        <f>SUM(C739:C762)</f>
        <v/>
      </c>
      <c r="D764" s="207">
        <f>SUM(D739:D762)</f>
        <v/>
      </c>
      <c r="E764" s="206">
        <f>SUM(E739:E762)</f>
        <v/>
      </c>
      <c r="F764" s="207">
        <f>SUM(F739:F762)</f>
        <v/>
      </c>
      <c r="G764" s="206">
        <f>SUM(G739:G762)</f>
        <v/>
      </c>
      <c r="H764" s="207">
        <f>SUM(H739:H762)</f>
        <v/>
      </c>
      <c r="I764" s="206">
        <f>SUM(I739:I762)</f>
        <v/>
      </c>
      <c r="J764" s="207">
        <f>SUM(J739:J762)</f>
        <v/>
      </c>
      <c r="K764" s="206">
        <f>SUM(K739:K762)</f>
        <v/>
      </c>
      <c r="L764" s="207">
        <f>SUM(L739:L762)</f>
        <v/>
      </c>
      <c r="M764" s="206">
        <f>SUM(M739:M762)</f>
        <v/>
      </c>
      <c r="N764" s="207">
        <f>SUM(N739:N762)</f>
        <v/>
      </c>
      <c r="O764" s="206">
        <f>SUM(O739:O762)</f>
        <v/>
      </c>
      <c r="P764" s="207">
        <f>SUM(P739:P762)</f>
        <v/>
      </c>
      <c r="Q764" s="206">
        <f>SUM(Q739:Q762)</f>
        <v/>
      </c>
      <c r="R764" s="207">
        <f>SUM(R739:R762)</f>
        <v/>
      </c>
      <c r="S764" s="206">
        <f>SUM(S739:S762)</f>
        <v/>
      </c>
      <c r="T764" s="207">
        <f>SUM(T739:T762)</f>
        <v/>
      </c>
      <c r="U764" s="206">
        <f>SUM(U739:U762)</f>
        <v/>
      </c>
      <c r="V764" s="207">
        <f>SUM(V739:V762)</f>
        <v/>
      </c>
      <c r="W764" s="206">
        <f>SUM(W739:W762)</f>
        <v/>
      </c>
      <c r="X764" s="207">
        <f>SUM(X739:X762)</f>
        <v/>
      </c>
      <c r="Y764" s="206">
        <f>SUM(Y739:Y762)</f>
        <v/>
      </c>
      <c r="Z764" s="207">
        <f>SUM(Z739:Z762)</f>
        <v/>
      </c>
      <c r="AA764" s="200">
        <f>IF(AC764=0,"",(C764*(C$8+D$8)/2+E764*(E$8+F$8)/2+G764*(G$8+H$8)/2+I764*(I$8+J$8)/2+K764*(K$8+L$8)/2+M764*(M$8+N$8)/2+O764*(O$8+P$8)/2+Q764*(Q$8+R$8)/2+S764*(S$8+T$8)/2+U764*(U$8+V$8)/2+W764*(W$8+X$8)/2+Y764*(Y$8+Z$8)/2)/AC764)</f>
        <v/>
      </c>
      <c r="AB764" s="201">
        <f>IF(AD764=0,"",(D764*(D$8+C$8)/2+F764*(F$8+E$8)/2+H764*(H$8+G$8)/2+J764*(J$8+I$8)/2+L764*(L$8+K$8)/2+N764*(N$8+M$8)/2+P764*(P$8+O$8)/2+R764*(R$8+Q$8)/2+T764*(T$8+S$8)/2+V764*(V$8+U$8)/2+X764*(X$8+W$8)/2+Z764*(Z$8+Y$8)/2)/AD764)</f>
        <v/>
      </c>
      <c r="AC764" s="202">
        <f>SUM(AC739:AC762)</f>
        <v/>
      </c>
      <c r="AD764" s="208">
        <f>SUM(AD739:AD762)</f>
        <v/>
      </c>
      <c r="AE764" s="57">
        <f>SUM(AE739:AE762)</f>
        <v/>
      </c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</row>
    <row r="765" ht="15.75" customHeight="1">
      <c r="B765" s="53" t="inlineStr">
        <is>
          <t>%</t>
        </is>
      </c>
      <c r="C765" s="209">
        <f>100*C764/$AE764</f>
        <v/>
      </c>
      <c r="D765" s="210">
        <f>100*D764/$AE764</f>
        <v/>
      </c>
      <c r="E765" s="209">
        <f>100*E764/$AE764</f>
        <v/>
      </c>
      <c r="F765" s="210">
        <f>100*F764/$AE764</f>
        <v/>
      </c>
      <c r="G765" s="209">
        <f>100*G764/$AE764</f>
        <v/>
      </c>
      <c r="H765" s="210">
        <f>100*H764/$AE764</f>
        <v/>
      </c>
      <c r="I765" s="209">
        <f>100*I764/$AE764</f>
        <v/>
      </c>
      <c r="J765" s="210">
        <f>100*J764/$AE764</f>
        <v/>
      </c>
      <c r="K765" s="209">
        <f>100*K764/$AE764</f>
        <v/>
      </c>
      <c r="L765" s="210">
        <f>100*L764/$AE764</f>
        <v/>
      </c>
      <c r="M765" s="209">
        <f>100*M764/$AE764</f>
        <v/>
      </c>
      <c r="N765" s="210">
        <f>100*N764/$AE764</f>
        <v/>
      </c>
      <c r="O765" s="209">
        <f>100*O764/$AE764</f>
        <v/>
      </c>
      <c r="P765" s="210">
        <f>100*P764/$AE764</f>
        <v/>
      </c>
      <c r="Q765" s="209">
        <f>100*Q764/$AE764</f>
        <v/>
      </c>
      <c r="R765" s="210">
        <f>100*R764/$AE764</f>
        <v/>
      </c>
      <c r="S765" s="209">
        <f>100*S764/$AE764</f>
        <v/>
      </c>
      <c r="T765" s="210">
        <f>100*T764/$AE764</f>
        <v/>
      </c>
      <c r="U765" s="209">
        <f>100*U764/$AE764</f>
        <v/>
      </c>
      <c r="V765" s="210">
        <f>100*V764/$AE764</f>
        <v/>
      </c>
      <c r="W765" s="209">
        <f>100*W764/$AE764</f>
        <v/>
      </c>
      <c r="X765" s="210">
        <f>100*X764/$AE764</f>
        <v/>
      </c>
      <c r="Y765" s="209">
        <f>100*Y764/$AE764</f>
        <v/>
      </c>
      <c r="Z765" s="210">
        <f>100*Z764/$AE764</f>
        <v/>
      </c>
      <c r="AA765" s="43" t="n"/>
      <c r="AB765" s="60" t="n"/>
      <c r="AC765" s="211">
        <f>AC764/AE764</f>
        <v/>
      </c>
      <c r="AD765" s="212">
        <f>AD764/AE764</f>
        <v/>
      </c>
      <c r="AE765" s="63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</row>
    <row r="766" hidden="1" ht="15.75" customFormat="1" customHeight="1" s="30">
      <c r="B766" s="64" t="inlineStr">
        <is>
          <t>% cumul VL</t>
        </is>
      </c>
      <c r="C766" s="3">
        <f>100*C764/$AC764</f>
        <v/>
      </c>
      <c r="D766" s="3" t="n"/>
      <c r="E766" s="3">
        <f>100*E764/$AC764+C766</f>
        <v/>
      </c>
      <c r="F766" s="3" t="n"/>
      <c r="G766" s="3">
        <f>100*G764/$AC764+E766</f>
        <v/>
      </c>
      <c r="H766" s="3" t="n"/>
      <c r="I766" s="3">
        <f>100*I764/$AC764+G766</f>
        <v/>
      </c>
      <c r="J766" s="3" t="n"/>
      <c r="K766" s="3">
        <f>100*K764/$AC764+I766</f>
        <v/>
      </c>
      <c r="L766" s="3" t="n"/>
      <c r="M766" s="3">
        <f>100*M764/$AC764+K766</f>
        <v/>
      </c>
      <c r="N766" s="3" t="n"/>
      <c r="O766" s="3">
        <f>100*O764/$AC764+M766</f>
        <v/>
      </c>
      <c r="P766" s="3" t="n"/>
      <c r="Q766" s="3">
        <f>100*Q764/$AC764+O766</f>
        <v/>
      </c>
      <c r="R766" s="3" t="n"/>
      <c r="S766" s="3">
        <f>100*S764/$AC764+Q766</f>
        <v/>
      </c>
      <c r="T766" s="3" t="n"/>
      <c r="U766" s="3">
        <f>100*U764/$AC764+S766</f>
        <v/>
      </c>
      <c r="V766" s="3" t="n"/>
      <c r="W766" s="3">
        <f>100*W764/$AC764+U766</f>
        <v/>
      </c>
      <c r="X766" s="3" t="n"/>
      <c r="Y766" s="3">
        <f>100*Y764/$AC764+W766</f>
        <v/>
      </c>
      <c r="Z766" s="3" t="n"/>
      <c r="AB766" s="65" t="n"/>
      <c r="AC766" s="65" t="n"/>
      <c r="AD766" s="65" t="n"/>
      <c r="AE766" s="65" t="n"/>
      <c r="AO766" s="3" t="n"/>
      <c r="AP766" s="66" t="n"/>
      <c r="AQ766" s="3" t="n"/>
      <c r="AS766" s="3" t="n"/>
    </row>
    <row r="767" hidden="1" ht="15.75" customFormat="1" customHeight="1" s="30">
      <c r="A767" s="30" t="inlineStr">
        <is>
          <t>% cumul PL</t>
        </is>
      </c>
      <c r="B767" s="31" t="n"/>
      <c r="D767" s="3">
        <f>100*D764/$AD764</f>
        <v/>
      </c>
      <c r="E767" s="3" t="n"/>
      <c r="F767" s="3">
        <f>100*F764/$AD764+D767</f>
        <v/>
      </c>
      <c r="G767" s="3" t="n"/>
      <c r="H767" s="3">
        <f>100*H764/$AD764+F767</f>
        <v/>
      </c>
      <c r="I767" s="3" t="n"/>
      <c r="J767" s="3">
        <f>100*J764/$AD764+H767</f>
        <v/>
      </c>
      <c r="K767" s="3" t="n"/>
      <c r="L767" s="3">
        <f>100*L764/$AD764+J767</f>
        <v/>
      </c>
      <c r="M767" s="3" t="n"/>
      <c r="N767" s="3">
        <f>100*N764/$AD764+L767</f>
        <v/>
      </c>
      <c r="O767" s="3" t="n"/>
      <c r="P767" s="3">
        <f>100*P764/$AD764+N767</f>
        <v/>
      </c>
      <c r="Q767" s="3" t="n"/>
      <c r="R767" s="3">
        <f>100*R764/$AD764+P767</f>
        <v/>
      </c>
      <c r="S767" s="3" t="n"/>
      <c r="T767" s="3">
        <f>100*T764/$AD764+R767</f>
        <v/>
      </c>
      <c r="U767" s="3" t="n"/>
      <c r="V767" s="3">
        <f>100*V764/$AD764+T767</f>
        <v/>
      </c>
      <c r="W767" s="3" t="n"/>
      <c r="X767" s="3">
        <f>100*X764/$AD764+V767</f>
        <v/>
      </c>
      <c r="Y767" s="3" t="n"/>
      <c r="Z767" s="3">
        <f>100*Z764/$AD764+X767</f>
        <v/>
      </c>
      <c r="AO767" s="3" t="n"/>
    </row>
    <row r="768" hidden="1" ht="15.75" customFormat="1" customHeight="1" s="30">
      <c r="B768" s="31" t="inlineStr">
        <is>
          <t>% cumul TV</t>
        </is>
      </c>
      <c r="C768" s="3">
        <f>(C766*$AC764+D767*$AD764)/$AE764</f>
        <v/>
      </c>
      <c r="D768" s="3" t="n"/>
      <c r="E768" s="3">
        <f>(E766*$AC764+F767*$AD764)/$AE764</f>
        <v/>
      </c>
      <c r="F768" s="3" t="n"/>
      <c r="G768" s="3">
        <f>(G766*$AC764+H767*$AD764)/$AE764</f>
        <v/>
      </c>
      <c r="H768" s="3" t="n"/>
      <c r="I768" s="3">
        <f>(I766*$AC764+J767*$AD764)/$AE764</f>
        <v/>
      </c>
      <c r="J768" s="3" t="n"/>
      <c r="K768" s="3">
        <f>(K766*$AC764+L767*$AD764)/$AE764</f>
        <v/>
      </c>
      <c r="L768" s="3" t="n"/>
      <c r="M768" s="3">
        <f>(M766*$AC764+N767*$AD764)/$AE764</f>
        <v/>
      </c>
      <c r="N768" s="3" t="n"/>
      <c r="O768" s="3">
        <f>(O766*$AC764+P767*$AD764)/$AE764</f>
        <v/>
      </c>
      <c r="P768" s="3" t="n"/>
      <c r="Q768" s="3">
        <f>(Q766*$AC764+R767*$AD764)/$AE764</f>
        <v/>
      </c>
      <c r="R768" s="3" t="n"/>
      <c r="S768" s="3">
        <f>(S766*$AC764+T767*$AD764)/$AE764</f>
        <v/>
      </c>
      <c r="T768" s="3" t="n"/>
      <c r="U768" s="3">
        <f>(U766*$AC764+V767*$AD764)/$AE764</f>
        <v/>
      </c>
      <c r="V768" s="3" t="n"/>
      <c r="W768" s="3">
        <f>(W766*$AC764+X767*$AD764)/$AE764</f>
        <v/>
      </c>
      <c r="X768" s="3" t="n"/>
      <c r="Y768" s="3">
        <f>(Y766*$AC764+Z767*$AD764)/$AE764</f>
        <v/>
      </c>
      <c r="Z768" s="3" t="n"/>
      <c r="AO768" s="3" t="n"/>
    </row>
    <row r="769" ht="15.75" customHeight="1">
      <c r="B769" s="68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</row>
    <row r="770" ht="15.75" customHeight="1">
      <c r="B770" s="69" t="inlineStr">
        <is>
          <t>CLASSIFICATION DES VITESSES PRATIQUEES</t>
        </is>
      </c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1" t="n"/>
      <c r="AA770" s="452" t="inlineStr">
        <is>
          <t>RECAPITULATIF</t>
        </is>
      </c>
      <c r="AB770" s="446" t="n"/>
      <c r="AC770" s="446" t="n"/>
      <c r="AD770" s="446" t="n"/>
      <c r="AE770" s="446" t="n"/>
      <c r="AF770" s="446" t="n"/>
      <c r="AG770" s="446" t="n"/>
      <c r="AH770" s="446" t="n"/>
      <c r="AI770" s="446" t="n"/>
      <c r="AJ770" s="446" t="n"/>
      <c r="AK770" s="446" t="n"/>
      <c r="AL770" s="446" t="n"/>
      <c r="AM770" s="449" t="n"/>
      <c r="AN770" s="72" t="n"/>
    </row>
    <row r="771" ht="15.75" customHeight="1">
      <c r="B771" s="73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74" t="inlineStr">
        <is>
          <t>Vitesse limite =</t>
        </is>
      </c>
      <c r="AD771" s="74" t="inlineStr">
        <is>
          <t>Vitesse limite =</t>
        </is>
      </c>
      <c r="AE771" s="501" t="inlineStr">
        <is>
          <t>km/h</t>
        </is>
      </c>
      <c r="AF771" s="40" t="inlineStr">
        <is>
          <t>{{VMAX}}</t>
        </is>
      </c>
      <c r="AG771" s="74" t="inlineStr">
        <is>
          <t>Page =</t>
        </is>
      </c>
      <c r="AH771" s="74" t="n">
        <v>24</v>
      </c>
      <c r="AI771" s="501" t="inlineStr">
        <is>
          <t>h</t>
        </is>
      </c>
      <c r="AL771" s="40" t="n"/>
      <c r="AM771" s="40" t="n"/>
      <c r="AN771" s="40" t="n"/>
    </row>
    <row r="772" ht="15.75" customHeight="1">
      <c r="B772" s="73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51" t="inlineStr">
        <is>
          <t>Véhicules</t>
        </is>
      </c>
      <c r="AB772" s="427" t="n"/>
      <c r="AC772" s="428" t="n"/>
      <c r="AD772" s="448" t="inlineStr">
        <is>
          <t>Débits</t>
        </is>
      </c>
      <c r="AE772" s="449" t="n"/>
      <c r="AF772" s="448" t="inlineStr">
        <is>
          <t>Vitesses</t>
        </is>
      </c>
      <c r="AG772" s="446" t="n"/>
      <c r="AH772" s="446" t="n"/>
      <c r="AI772" s="446" t="n"/>
      <c r="AJ772" s="449" t="n"/>
      <c r="AK772" s="448" t="inlineStr">
        <is>
          <t>Périodes</t>
        </is>
      </c>
      <c r="AL772" s="446" t="n"/>
      <c r="AM772" s="449" t="n"/>
      <c r="AN772" s="533" t="n"/>
    </row>
    <row r="773" ht="15.75" customHeight="1">
      <c r="B773" s="77" t="n"/>
      <c r="C773" s="78" t="n"/>
      <c r="D773" s="78" t="n"/>
      <c r="E773" s="78" t="n"/>
      <c r="F773" s="78" t="n"/>
      <c r="G773" s="78" t="n"/>
      <c r="H773" s="78" t="n"/>
      <c r="I773" s="78" t="n"/>
      <c r="J773" s="78" t="n"/>
      <c r="K773" s="78" t="n"/>
      <c r="L773" s="78" t="n"/>
      <c r="M773" s="78" t="n"/>
      <c r="N773" s="78" t="n"/>
      <c r="O773" s="78" t="n"/>
      <c r="P773" s="78" t="n"/>
      <c r="Q773" s="78" t="n"/>
      <c r="R773" s="78" t="n"/>
      <c r="S773" s="78" t="n"/>
      <c r="T773" s="78" t="n"/>
      <c r="U773" s="78" t="n"/>
      <c r="V773" s="78" t="n"/>
      <c r="W773" s="78" t="n"/>
      <c r="X773" s="78" t="n"/>
      <c r="Y773" s="78" t="n"/>
      <c r="Z773" s="78" t="n"/>
      <c r="AA773" s="434" t="n"/>
      <c r="AB773" s="435" t="n"/>
      <c r="AC773" s="436" t="n"/>
      <c r="AD773" s="79" t="inlineStr">
        <is>
          <t>Total</t>
        </is>
      </c>
      <c r="AE773" s="80" t="inlineStr">
        <is>
          <t>TMH</t>
        </is>
      </c>
      <c r="AF773" s="81" t="inlineStr">
        <is>
          <t>Vmoy</t>
        </is>
      </c>
      <c r="AG773" s="82" t="inlineStr">
        <is>
          <t>V15</t>
        </is>
      </c>
      <c r="AH773" s="83" t="inlineStr">
        <is>
          <t>V50</t>
        </is>
      </c>
      <c r="AI773" s="472" t="inlineStr">
        <is>
          <t>V85</t>
        </is>
      </c>
      <c r="AJ773" s="79" t="inlineStr">
        <is>
          <t>Infrac.</t>
        </is>
      </c>
      <c r="AK773" s="85" t="n">
        <v>1</v>
      </c>
      <c r="AL773" s="85" t="n">
        <v>2</v>
      </c>
      <c r="AM773" s="86" t="n">
        <v>3</v>
      </c>
      <c r="AN773" s="87" t="n"/>
    </row>
    <row r="774" ht="15.75" customHeight="1">
      <c r="B774" s="77" t="n"/>
      <c r="C774" s="78" t="n"/>
      <c r="D774" s="78" t="n"/>
      <c r="E774" s="78" t="n"/>
      <c r="F774" s="78" t="n"/>
      <c r="G774" s="78" t="n"/>
      <c r="H774" s="78" t="n"/>
      <c r="I774" s="78" t="n"/>
      <c r="J774" s="78" t="n"/>
      <c r="K774" s="78" t="n"/>
      <c r="L774" s="78" t="n"/>
      <c r="M774" s="78" t="n"/>
      <c r="N774" s="78" t="n"/>
      <c r="O774" s="78" t="n"/>
      <c r="P774" s="78" t="n"/>
      <c r="Q774" s="78" t="n"/>
      <c r="R774" s="78" t="n"/>
      <c r="S774" s="78" t="n"/>
      <c r="T774" s="78" t="n"/>
      <c r="U774" s="78" t="n"/>
      <c r="V774" s="78" t="n"/>
      <c r="W774" s="78" t="n"/>
      <c r="X774" s="78" t="n"/>
      <c r="Y774" s="78" t="n"/>
      <c r="Z774" s="78" t="n"/>
      <c r="AA774" s="426" t="inlineStr">
        <is>
          <t>Tout véhicule (TV)</t>
        </is>
      </c>
      <c r="AB774" s="427" t="n"/>
      <c r="AC774" s="428" t="n"/>
      <c r="AD774" s="88" t="n"/>
      <c r="AE774" s="89" t="n"/>
      <c r="AF774" s="481" t="n"/>
      <c r="AG774" s="91" t="n"/>
      <c r="AH774" s="92" t="n"/>
      <c r="AI774" s="513" t="n"/>
      <c r="AJ774" s="94" t="n"/>
      <c r="AK774" s="32" t="n"/>
      <c r="AL774" s="32" t="n"/>
      <c r="AM774" s="95" t="n"/>
    </row>
    <row r="775" ht="15.75" customFormat="1" customHeight="1" s="96">
      <c r="B775" s="97" t="n"/>
      <c r="C775" s="98" t="n"/>
      <c r="D775" s="98" t="n"/>
      <c r="E775" s="98" t="n"/>
      <c r="F775" s="98" t="n"/>
      <c r="G775" s="98" t="n"/>
      <c r="H775" s="98" t="n"/>
      <c r="I775" s="98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9" t="n"/>
      <c r="AB775" s="100" t="n"/>
      <c r="AC775" s="101" t="n"/>
      <c r="AD775" s="371" t="n"/>
      <c r="AE775" s="102" t="n"/>
      <c r="AF775" s="103" t="n"/>
      <c r="AG775" s="104" t="n"/>
      <c r="AH775" s="105" t="n"/>
      <c r="AI775" s="106" t="n"/>
      <c r="AJ775" s="376" t="n"/>
      <c r="AK775" s="385" t="n"/>
      <c r="AL775" s="386" t="n"/>
      <c r="AM775" s="387" t="n"/>
      <c r="AO775" s="107" t="n"/>
      <c r="AP775" s="108" t="n"/>
      <c r="AQ775" s="108" t="n"/>
      <c r="AR775" s="108" t="n"/>
      <c r="AS775" s="108" t="n"/>
    </row>
    <row r="776" ht="15.75" customHeight="1">
      <c r="B776" s="77" t="n"/>
      <c r="C776" s="78" t="n"/>
      <c r="D776" s="78" t="n"/>
      <c r="E776" s="78" t="n"/>
      <c r="F776" s="78" t="n"/>
      <c r="G776" s="78" t="n"/>
      <c r="H776" s="78" t="n"/>
      <c r="I776" s="78" t="n"/>
      <c r="J776" s="78" t="n"/>
      <c r="K776" s="78" t="n"/>
      <c r="L776" s="78" t="n"/>
      <c r="M776" s="78" t="n"/>
      <c r="N776" s="78" t="n"/>
      <c r="O776" s="78" t="n"/>
      <c r="P776" s="78" t="n"/>
      <c r="Q776" s="78" t="n"/>
      <c r="R776" s="78" t="n"/>
      <c r="S776" s="78" t="n"/>
      <c r="T776" s="78" t="n"/>
      <c r="U776" s="78" t="n"/>
      <c r="V776" s="78" t="n"/>
      <c r="W776" s="78" t="n"/>
      <c r="X776" s="78" t="n"/>
      <c r="Y776" s="78" t="n"/>
      <c r="Z776" s="78" t="n"/>
      <c r="AA776" s="437" t="inlineStr">
        <is>
          <t>Véhicules légers (VL)</t>
        </is>
      </c>
      <c r="AB776" s="427" t="n"/>
      <c r="AC776" s="428" t="n"/>
      <c r="AD776" s="213" t="n"/>
      <c r="AE776" s="214" t="n"/>
      <c r="AF776" s="215" t="n"/>
      <c r="AG776" s="216" t="n"/>
      <c r="AH776" s="217" t="n"/>
      <c r="AI776" s="218" t="n"/>
      <c r="AJ776" s="219" t="n"/>
      <c r="AK776" s="220" t="n"/>
      <c r="AL776" s="220" t="n"/>
      <c r="AM776" s="221" t="n"/>
    </row>
    <row r="777" ht="15.75" customFormat="1" customHeight="1" s="96">
      <c r="B777" s="97" t="n"/>
      <c r="C777" s="98" t="n"/>
      <c r="D777" s="98" t="n"/>
      <c r="E777" s="98" t="n"/>
      <c r="F777" s="98" t="n"/>
      <c r="G777" s="98" t="n"/>
      <c r="H777" s="98" t="n"/>
      <c r="I777" s="98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222" t="n"/>
      <c r="AB777" s="223" t="n"/>
      <c r="AC777" s="224" t="n"/>
      <c r="AD777" s="381" t="n"/>
      <c r="AE777" s="225" t="n"/>
      <c r="AF777" s="420" t="n"/>
      <c r="AG777" s="104" t="n"/>
      <c r="AH777" s="105" t="n"/>
      <c r="AI777" s="106" t="n"/>
      <c r="AJ777" s="384" t="n"/>
      <c r="AK777" s="402" t="n"/>
      <c r="AL777" s="401" t="n"/>
      <c r="AM777" s="400" t="n"/>
      <c r="AO777" s="107" t="n"/>
      <c r="AP777" s="108" t="n"/>
      <c r="AQ777" s="108" t="n"/>
      <c r="AR777" s="108" t="n"/>
      <c r="AS777" s="108" t="n"/>
    </row>
    <row r="778" ht="15.75" customHeight="1">
      <c r="B778" s="77" t="n"/>
      <c r="C778" s="78" t="n"/>
      <c r="D778" s="78" t="n"/>
      <c r="E778" s="78" t="n"/>
      <c r="F778" s="78" t="n"/>
      <c r="G778" s="78" t="n"/>
      <c r="H778" s="78" t="n"/>
      <c r="I778" s="78" t="n"/>
      <c r="J778" s="78" t="n"/>
      <c r="K778" s="78" t="n"/>
      <c r="L778" s="78" t="n"/>
      <c r="M778" s="78" t="n"/>
      <c r="N778" s="78" t="n"/>
      <c r="O778" s="78" t="n"/>
      <c r="P778" s="78" t="n"/>
      <c r="Q778" s="78" t="n"/>
      <c r="R778" s="78" t="n"/>
      <c r="S778" s="78" t="n"/>
      <c r="T778" s="78" t="n"/>
      <c r="U778" s="78" t="n"/>
      <c r="V778" s="78" t="n"/>
      <c r="W778" s="78" t="n"/>
      <c r="X778" s="78" t="n"/>
      <c r="Y778" s="78" t="n"/>
      <c r="Z778" s="78" t="n"/>
      <c r="AA778" s="429" t="inlineStr">
        <is>
          <t>Poids lourds (PL)</t>
        </is>
      </c>
      <c r="AB778" s="427" t="n"/>
      <c r="AC778" s="428" t="n"/>
      <c r="AD778" s="226" t="n"/>
      <c r="AE778" s="227" t="n"/>
      <c r="AF778" s="228" t="n"/>
      <c r="AG778" s="229" t="n"/>
      <c r="AH778" s="230" t="n"/>
      <c r="AI778" s="231" t="n"/>
      <c r="AJ778" s="232" t="n"/>
      <c r="AK778" s="233" t="n"/>
      <c r="AL778" s="233" t="n"/>
      <c r="AM778" s="234" t="n"/>
    </row>
    <row r="779" ht="15.75" customFormat="1" customHeight="1" s="96">
      <c r="B779" s="97" t="n"/>
      <c r="C779" s="98" t="n"/>
      <c r="D779" s="98" t="n"/>
      <c r="E779" s="98" t="n"/>
      <c r="F779" s="98" t="n"/>
      <c r="G779" s="98" t="n"/>
      <c r="H779" s="98" t="n"/>
      <c r="I779" s="98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235" t="n"/>
      <c r="AB779" s="236" t="n"/>
      <c r="AC779" s="237" t="n"/>
      <c r="AD779" s="382">
        <f>AD765</f>
        <v/>
      </c>
      <c r="AE779" s="238" t="n"/>
      <c r="AF779" s="421" t="inlineStr">
        <is>
          <t>km/h</t>
        </is>
      </c>
      <c r="AG779" s="138">
        <f>SUMPRODUCT(MATCH(1,--($C767:$Z767&gt;15),0))</f>
        <v/>
      </c>
      <c r="AH779" s="197">
        <f>SUMPRODUCT(MATCH(1,--($C767:$Z767&gt;50),0))</f>
        <v/>
      </c>
      <c r="AI779" s="198">
        <f>SUMPRODUCT(MATCH(1,--($C767:$Z767&gt;85),0))</f>
        <v/>
      </c>
      <c r="AJ779" s="383">
        <f>AJ778/AD778</f>
        <v/>
      </c>
      <c r="AK779" s="403">
        <f>AK778/$AD778</f>
        <v/>
      </c>
      <c r="AL779" s="405">
        <f>AL778/$AD778</f>
        <v/>
      </c>
      <c r="AM779" s="404">
        <f>AM778/$AD778</f>
        <v/>
      </c>
      <c r="AO779" s="107" t="n"/>
      <c r="AP779" s="108" t="n"/>
      <c r="AQ779" s="108" t="n"/>
      <c r="AR779" s="108" t="n"/>
      <c r="AS779" s="108" t="n"/>
    </row>
    <row r="780" ht="15.75" customHeight="1">
      <c r="B780" s="77" t="n"/>
      <c r="C780" s="78" t="n"/>
      <c r="D780" s="78" t="n"/>
      <c r="E780" s="78" t="n"/>
      <c r="F780" s="78" t="n"/>
      <c r="G780" s="78" t="n"/>
      <c r="H780" s="78" t="n"/>
      <c r="I780" s="78" t="n"/>
      <c r="J780" s="78" t="n"/>
      <c r="K780" s="78" t="n"/>
      <c r="L780" s="78" t="n"/>
      <c r="M780" s="78" t="n"/>
      <c r="N780" s="78" t="n"/>
      <c r="O780" s="78" t="n"/>
      <c r="P780" s="78" t="n"/>
      <c r="Q780" s="78" t="n"/>
      <c r="R780" s="78" t="n"/>
      <c r="S780" s="78" t="n"/>
      <c r="T780" s="78" t="n"/>
      <c r="U780" s="78" t="n"/>
      <c r="V780" s="78" t="n"/>
      <c r="W780" s="78" t="n"/>
      <c r="X780" s="78" t="n"/>
      <c r="Y780" s="78" t="n"/>
      <c r="Z780" s="78" t="n"/>
      <c r="AB780" s="141" t="n"/>
      <c r="AC780" s="141" t="n"/>
      <c r="AD780" s="142" t="n"/>
      <c r="AE780" s="143" t="n"/>
      <c r="AF780" s="143" t="n"/>
      <c r="AG780" s="143" t="n"/>
      <c r="AH780" s="143" t="n"/>
      <c r="AI780" s="438" t="inlineStr">
        <is>
          <t>Période 1:</t>
        </is>
      </c>
      <c r="AK780" s="316" t="inlineStr">
        <is>
          <t>{{P1_START}}</t>
        </is>
      </c>
      <c r="AL780" s="425" t="inlineStr">
        <is>
          <t>à</t>
        </is>
      </c>
      <c r="AM780" s="316" t="inlineStr">
        <is>
          <t>{{P1_END}}</t>
        </is>
      </c>
      <c r="AN780" s="144" t="n"/>
    </row>
    <row r="781" ht="15.75" customHeight="1">
      <c r="B781" s="77" t="n"/>
      <c r="C781" s="78" t="n"/>
      <c r="D781" s="78" t="n"/>
      <c r="E781" s="78" t="n"/>
      <c r="F781" s="78" t="n"/>
      <c r="G781" s="78" t="n"/>
      <c r="H781" s="78" t="n"/>
      <c r="I781" s="78" t="n"/>
      <c r="J781" s="78" t="n"/>
      <c r="K781" s="78" t="n"/>
      <c r="L781" s="78" t="n"/>
      <c r="M781" s="78" t="n"/>
      <c r="N781" s="78" t="n"/>
      <c r="O781" s="78" t="n"/>
      <c r="P781" s="78" t="n"/>
      <c r="Q781" s="78" t="n"/>
      <c r="R781" s="78" t="n"/>
      <c r="S781" s="78" t="n"/>
      <c r="T781" s="78" t="n"/>
      <c r="U781" s="78" t="n"/>
      <c r="V781" s="78" t="n"/>
      <c r="W781" s="78" t="n"/>
      <c r="X781" s="78" t="n"/>
      <c r="Y781" s="78" t="n"/>
      <c r="Z781" s="78" t="n"/>
      <c r="AB781" s="145" t="n"/>
      <c r="AC781" s="145" t="n"/>
      <c r="AD781" s="146" t="n"/>
      <c r="AE781" s="147" t="n"/>
      <c r="AF781" s="147" t="n"/>
      <c r="AG781" s="147" t="n"/>
      <c r="AH781" s="147" t="n"/>
      <c r="AI781" s="438" t="inlineStr">
        <is>
          <t>Période 2:</t>
        </is>
      </c>
      <c r="AK781" s="316" t="inlineStr">
        <is>
          <t>{{P2_START}}</t>
        </is>
      </c>
      <c r="AL781" s="425" t="inlineStr">
        <is>
          <t>à</t>
        </is>
      </c>
      <c r="AM781" s="316" t="inlineStr">
        <is>
          <t>{{P2_END}}</t>
        </is>
      </c>
      <c r="AN781" s="144" t="n"/>
    </row>
    <row r="782" ht="15.75" customHeight="1">
      <c r="B782" s="77" t="n"/>
      <c r="C782" s="78" t="n"/>
      <c r="D782" s="78" t="n"/>
      <c r="E782" s="78" t="n"/>
      <c r="F782" s="78" t="n"/>
      <c r="G782" s="78" t="n"/>
      <c r="H782" s="78" t="n"/>
      <c r="I782" s="78" t="n"/>
      <c r="J782" s="78" t="n"/>
      <c r="K782" s="78" t="n"/>
      <c r="L782" s="78" t="n"/>
      <c r="M782" s="78" t="n"/>
      <c r="N782" s="78" t="n"/>
      <c r="O782" s="78" t="n"/>
      <c r="P782" s="78" t="n"/>
      <c r="Q782" s="78" t="n"/>
      <c r="R782" s="78" t="n"/>
      <c r="S782" s="78" t="n"/>
      <c r="T782" s="78" t="n"/>
      <c r="U782" s="78" t="n"/>
      <c r="V782" s="78" t="n"/>
      <c r="W782" s="78" t="n"/>
      <c r="X782" s="78" t="n"/>
      <c r="Y782" s="78" t="n"/>
      <c r="Z782" s="78" t="n"/>
      <c r="AB782" s="148" t="n"/>
      <c r="AC782" s="148" t="n"/>
      <c r="AD782" s="146" t="n"/>
      <c r="AE782" s="147" t="n"/>
      <c r="AF782" s="147" t="n"/>
      <c r="AG782" s="147" t="n"/>
      <c r="AH782" s="147" t="n"/>
      <c r="AI782" s="438" t="inlineStr">
        <is>
          <t>Période 3:</t>
        </is>
      </c>
      <c r="AK782" s="316" t="inlineStr">
        <is>
          <t>{{P3_START}}</t>
        </is>
      </c>
      <c r="AL782" s="425" t="inlineStr">
        <is>
          <t>à</t>
        </is>
      </c>
      <c r="AM782" s="316" t="inlineStr">
        <is>
          <t>{{P3_END}}</t>
        </is>
      </c>
      <c r="AN782" s="144" t="n"/>
    </row>
    <row r="783" ht="15.75" customHeight="1">
      <c r="B783" s="77" t="n"/>
      <c r="C783" s="78" t="n"/>
      <c r="D783" s="78" t="n"/>
      <c r="E783" s="78" t="n"/>
      <c r="F783" s="78" t="n"/>
      <c r="G783" s="78" t="n"/>
      <c r="H783" s="78" t="n"/>
      <c r="I783" s="78" t="n"/>
      <c r="J783" s="78" t="n"/>
      <c r="K783" s="78" t="n"/>
      <c r="L783" s="78" t="n"/>
      <c r="M783" s="78" t="n"/>
      <c r="N783" s="78" t="n"/>
      <c r="O783" s="78" t="n"/>
      <c r="P783" s="78" t="n"/>
      <c r="Q783" s="78" t="n"/>
      <c r="R783" s="78" t="n"/>
      <c r="S783" s="78" t="n"/>
      <c r="T783" s="78" t="n"/>
      <c r="U783" s="78" t="n"/>
      <c r="V783" s="78" t="n"/>
      <c r="W783" s="78" t="n"/>
      <c r="X783" s="78" t="n"/>
      <c r="Y783" s="78" t="n"/>
      <c r="Z783" s="78" t="n"/>
      <c r="AB783" s="149" t="n"/>
      <c r="AC783" s="74" t="n"/>
      <c r="AD783" s="150" t="n"/>
      <c r="AE783" s="150" t="n"/>
      <c r="AF783" s="149" t="n"/>
      <c r="AG783" s="150" t="n"/>
      <c r="AH783" s="150" t="n"/>
      <c r="AI783" s="151" t="n"/>
      <c r="AJ783" s="151" t="n"/>
      <c r="AK783" s="151" t="n"/>
      <c r="AL783" s="151" t="n"/>
      <c r="AM783" s="151" t="n"/>
      <c r="AN783" s="151" t="n"/>
    </row>
    <row r="784" ht="15.75" customHeight="1">
      <c r="B784" s="77" t="n"/>
      <c r="C784" s="78" t="n"/>
      <c r="D784" s="78" t="n"/>
      <c r="E784" s="78" t="n"/>
      <c r="F784" s="78" t="n"/>
      <c r="G784" s="78" t="n"/>
      <c r="H784" s="78" t="n"/>
      <c r="I784" s="78" t="n"/>
      <c r="J784" s="78" t="n"/>
      <c r="K784" s="78" t="n"/>
      <c r="L784" s="78" t="n"/>
      <c r="M784" s="78" t="n"/>
      <c r="N784" s="78" t="n"/>
      <c r="O784" s="78" t="n"/>
      <c r="P784" s="78" t="n"/>
      <c r="Q784" s="78" t="n"/>
      <c r="R784" s="78" t="n"/>
      <c r="S784" s="78" t="n"/>
      <c r="T784" s="78" t="n"/>
      <c r="U784" s="78" t="n"/>
      <c r="V784" s="78" t="n"/>
      <c r="W784" s="78" t="n"/>
      <c r="X784" s="78" t="n"/>
      <c r="Y784" s="78" t="n"/>
      <c r="Z784" s="78" t="n"/>
      <c r="AA784" s="40" t="n"/>
      <c r="AB784" s="40" t="n"/>
      <c r="AC784" s="40" t="n"/>
      <c r="AD784" s="40" t="n"/>
      <c r="AE784" s="40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</row>
    <row r="785" ht="15.75" customHeight="1"/>
    <row r="786" ht="15.75" customHeight="1">
      <c r="B786" s="5" t="n"/>
      <c r="C786" s="6" t="n"/>
      <c r="D786" s="6" t="n"/>
      <c r="E786" s="6" t="n"/>
      <c r="F786" s="7" t="n"/>
      <c r="G786" s="445" t="inlineStr">
        <is>
          <t>MOYENNE DE LA PERIODE DE RELEVE</t>
        </is>
      </c>
      <c r="H786" s="446" t="n"/>
      <c r="I786" s="446" t="n"/>
      <c r="J786" s="446" t="n"/>
      <c r="K786" s="446" t="n"/>
      <c r="L786" s="446" t="n"/>
      <c r="M786" s="446" t="n"/>
      <c r="N786" s="446" t="n"/>
      <c r="O786" s="446" t="n"/>
      <c r="P786" s="446" t="n"/>
      <c r="Q786" s="446" t="n"/>
      <c r="R786" s="446" t="n"/>
      <c r="S786" s="446" t="n"/>
      <c r="T786" s="446" t="n"/>
      <c r="U786" s="446" t="n"/>
      <c r="V786" s="446" t="n"/>
      <c r="W786" s="446" t="n"/>
      <c r="X786" s="446" t="n"/>
      <c r="Y786" s="446" t="n"/>
      <c r="Z786" s="446" t="n"/>
      <c r="AA786" s="446" t="n"/>
      <c r="AB786" s="446" t="n"/>
      <c r="AC786" s="446" t="n"/>
      <c r="AD786" s="446" t="n"/>
      <c r="AE786" s="446" t="n"/>
      <c r="AF786" s="446" t="n"/>
      <c r="AG786" s="8" t="n"/>
      <c r="AH786" s="8" t="n"/>
      <c r="AI786" s="8" t="n"/>
      <c r="AJ786" s="8" t="n"/>
      <c r="AK786" s="8" t="n"/>
      <c r="AL786" s="8" t="n"/>
      <c r="AM786" s="9" t="n"/>
      <c r="AN786" s="10" t="n"/>
    </row>
    <row r="787" ht="15.75" customHeight="1">
      <c r="B787" s="11" t="n"/>
      <c r="C787" s="12" t="n"/>
      <c r="D787" s="12" t="n"/>
      <c r="E787" s="12" t="n"/>
      <c r="F787" s="13" t="n"/>
      <c r="G787" s="430" t="inlineStr">
        <is>
          <t>SENS2</t>
        </is>
      </c>
      <c r="H787" s="427" t="n"/>
      <c r="I787" s="427" t="n"/>
      <c r="J787" s="428" t="n"/>
      <c r="K787" s="444" t="inlineStr">
        <is>
          <t>Sens</t>
        </is>
      </c>
      <c r="L787" s="440" t="n">
        <v>2</v>
      </c>
      <c r="M787" s="447" t="inlineStr">
        <is>
          <t>Voie</t>
        </is>
      </c>
      <c r="N787" s="440" t="n">
        <v>1</v>
      </c>
      <c r="O787" s="14" t="n"/>
      <c r="P787" s="15" t="n"/>
      <c r="Q787" s="441" t="inlineStr">
        <is>
          <t>{{SECT_INFO}}</t>
        </is>
      </c>
      <c r="R787" s="427" t="n"/>
      <c r="S787" s="427" t="n"/>
      <c r="T787" s="427" t="n"/>
      <c r="U787" s="427" t="n"/>
      <c r="V787" s="427" t="n"/>
      <c r="W787" s="427" t="n"/>
      <c r="X787" s="427" t="n"/>
      <c r="Y787" s="428" t="n"/>
      <c r="Z787" s="441" t="inlineStr">
        <is>
          <t>{{SURVEY_PERIOD}}</t>
        </is>
      </c>
      <c r="AA787" s="427" t="n"/>
      <c r="AB787" s="427" t="n"/>
      <c r="AC787" s="427" t="n"/>
      <c r="AD787" s="427" t="n"/>
      <c r="AE787" s="427" t="n"/>
      <c r="AF787" s="428" t="n"/>
      <c r="AG787" s="441" t="inlineStr">
        <is>
          <t>Mode 4 / Seq = 60mn</t>
        </is>
      </c>
      <c r="AH787" s="427" t="n"/>
      <c r="AI787" s="427" t="n"/>
      <c r="AJ787" s="427" t="n"/>
      <c r="AK787" s="427" t="n"/>
      <c r="AL787" s="427" t="n"/>
      <c r="AM787" s="428" t="n"/>
      <c r="AN787" s="16" t="n"/>
    </row>
    <row r="788" ht="15.75" customHeight="1">
      <c r="B788" s="11" t="n"/>
      <c r="C788" s="12" t="n"/>
      <c r="D788" s="12" t="n"/>
      <c r="E788" s="12" t="n"/>
      <c r="F788" s="13" t="n"/>
      <c r="G788" s="431" t="n"/>
      <c r="J788" s="433" t="n"/>
      <c r="K788" s="434" t="n"/>
      <c r="L788" s="435" t="n"/>
      <c r="M788" s="435" t="n"/>
      <c r="N788" s="435" t="n"/>
      <c r="O788" s="17" t="n"/>
      <c r="P788" s="18" t="n"/>
      <c r="Q788" s="434" t="n"/>
      <c r="R788" s="435" t="n"/>
      <c r="S788" s="435" t="n"/>
      <c r="T788" s="435" t="n"/>
      <c r="U788" s="435" t="n"/>
      <c r="V788" s="435" t="n"/>
      <c r="W788" s="435" t="n"/>
      <c r="X788" s="435" t="n"/>
      <c r="Y788" s="436" t="n"/>
      <c r="Z788" s="434" t="n"/>
      <c r="AA788" s="435" t="n"/>
      <c r="AB788" s="435" t="n"/>
      <c r="AC788" s="435" t="n"/>
      <c r="AD788" s="435" t="n"/>
      <c r="AE788" s="435" t="n"/>
      <c r="AF788" s="436" t="n"/>
      <c r="AG788" s="434" t="n"/>
      <c r="AH788" s="435" t="n"/>
      <c r="AI788" s="435" t="n"/>
      <c r="AJ788" s="435" t="n"/>
      <c r="AK788" s="435" t="n"/>
      <c r="AL788" s="435" t="n"/>
      <c r="AM788" s="436" t="n"/>
      <c r="AN788" s="16" t="n"/>
    </row>
    <row r="789" ht="15.75" customHeight="1">
      <c r="B789" s="11" t="n"/>
      <c r="C789" s="12" t="n"/>
      <c r="D789" s="12" t="n"/>
      <c r="E789" s="12" t="n"/>
      <c r="F789" s="13" t="n"/>
      <c r="G789" s="431" t="n"/>
      <c r="J789" s="433" t="n"/>
      <c r="K789" s="443" t="inlineStr">
        <is>
          <t>{{LOCATION}}</t>
        </is>
      </c>
      <c r="L789" s="427" t="n"/>
      <c r="M789" s="427" t="n"/>
      <c r="N789" s="427" t="n"/>
      <c r="O789" s="427" t="n"/>
      <c r="P789" s="427" t="n"/>
      <c r="Q789" s="427" t="n"/>
      <c r="R789" s="427" t="n"/>
      <c r="S789" s="427" t="n"/>
      <c r="T789" s="427" t="n"/>
      <c r="U789" s="427" t="n"/>
      <c r="V789" s="427" t="n"/>
      <c r="W789" s="427" t="n"/>
      <c r="X789" s="427" t="n"/>
      <c r="Y789" s="427" t="n"/>
      <c r="Z789" s="427" t="n"/>
      <c r="AA789" s="427" t="n"/>
      <c r="AB789" s="427" t="n"/>
      <c r="AC789" s="427" t="n"/>
      <c r="AD789" s="427" t="n"/>
      <c r="AE789" s="427" t="n"/>
      <c r="AF789" s="427" t="n"/>
      <c r="AG789" s="427" t="n"/>
      <c r="AH789" s="427" t="n"/>
      <c r="AI789" s="427" t="n"/>
      <c r="AJ789" s="447" t="inlineStr">
        <is>
          <t>Page</t>
        </is>
      </c>
      <c r="AK789" s="442" t="inlineStr">
        <is>
          <t>-</t>
        </is>
      </c>
      <c r="AL789" s="19" t="n"/>
      <c r="AM789" s="20" t="n"/>
      <c r="AN789" s="21" t="n"/>
    </row>
    <row r="790" ht="15.75" customHeight="1">
      <c r="B790" s="22" t="n"/>
      <c r="C790" s="23" t="n"/>
      <c r="D790" s="23" t="n"/>
      <c r="E790" s="23" t="n"/>
      <c r="F790" s="24" t="n"/>
      <c r="G790" s="434" t="n"/>
      <c r="H790" s="435" t="n"/>
      <c r="I790" s="435" t="n"/>
      <c r="J790" s="436" t="n"/>
      <c r="K790" s="434" t="n"/>
      <c r="L790" s="435" t="n"/>
      <c r="M790" s="435" t="n"/>
      <c r="N790" s="435" t="n"/>
      <c r="O790" s="435" t="n"/>
      <c r="P790" s="435" t="n"/>
      <c r="Q790" s="435" t="n"/>
      <c r="R790" s="435" t="n"/>
      <c r="S790" s="435" t="n"/>
      <c r="T790" s="435" t="n"/>
      <c r="U790" s="435" t="n"/>
      <c r="V790" s="435" t="n"/>
      <c r="W790" s="435" t="n"/>
      <c r="X790" s="435" t="n"/>
      <c r="Y790" s="435" t="n"/>
      <c r="Z790" s="435" t="n"/>
      <c r="AA790" s="435" t="n"/>
      <c r="AB790" s="435" t="n"/>
      <c r="AC790" s="435" t="n"/>
      <c r="AD790" s="435" t="n"/>
      <c r="AE790" s="435" t="n"/>
      <c r="AF790" s="435" t="n"/>
      <c r="AG790" s="435" t="n"/>
      <c r="AH790" s="435" t="n"/>
      <c r="AI790" s="435" t="n"/>
      <c r="AJ790" s="435" t="n"/>
      <c r="AK790" s="435" t="n"/>
      <c r="AL790" s="25" t="n"/>
      <c r="AM790" s="26" t="n"/>
    </row>
    <row r="791" ht="15.75" customFormat="1" customHeight="1" s="27">
      <c r="B791" s="28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O791" s="3" t="n"/>
      <c r="AP791" s="4" t="n"/>
      <c r="AQ791" s="4" t="n"/>
      <c r="AR791" s="4" t="n"/>
      <c r="AS791" s="4" t="n"/>
    </row>
    <row r="792" hidden="1" ht="15.75" customFormat="1" customHeight="1" s="30">
      <c r="B792" s="31" t="inlineStr">
        <is>
          <t>Vitesses</t>
        </is>
      </c>
      <c r="C792" s="31" t="n">
        <v>0</v>
      </c>
      <c r="D792" s="31" t="n">
        <v>20</v>
      </c>
      <c r="E792" s="31" t="n">
        <v>20</v>
      </c>
      <c r="F792" s="31" t="n">
        <v>30</v>
      </c>
      <c r="G792" s="31" t="n">
        <v>30</v>
      </c>
      <c r="H792" s="31" t="n">
        <v>40</v>
      </c>
      <c r="I792" s="31" t="n">
        <v>40</v>
      </c>
      <c r="J792" s="31" t="n">
        <v>50</v>
      </c>
      <c r="K792" s="31" t="n">
        <v>50</v>
      </c>
      <c r="L792" s="31" t="n">
        <v>60</v>
      </c>
      <c r="M792" s="31" t="n">
        <v>60</v>
      </c>
      <c r="N792" s="31" t="n">
        <v>70</v>
      </c>
      <c r="O792" s="31" t="n">
        <v>70</v>
      </c>
      <c r="P792" s="31" t="n">
        <v>80</v>
      </c>
      <c r="Q792" s="31" t="n">
        <v>80</v>
      </c>
      <c r="R792" s="31" t="n">
        <v>90</v>
      </c>
      <c r="S792" s="31" t="n">
        <v>90</v>
      </c>
      <c r="T792" s="31" t="n">
        <v>100</v>
      </c>
      <c r="U792" s="31" t="n">
        <v>100</v>
      </c>
      <c r="V792" s="31" t="n">
        <v>110</v>
      </c>
      <c r="W792" s="31" t="n">
        <v>110</v>
      </c>
      <c r="X792" s="31" t="n">
        <v>120</v>
      </c>
      <c r="Y792" s="31" t="n">
        <v>120</v>
      </c>
      <c r="Z792" s="31" t="n">
        <v>130</v>
      </c>
      <c r="AO792" s="3" t="n"/>
    </row>
    <row r="793" ht="15.75" customHeight="1">
      <c r="B793" s="450" t="n"/>
      <c r="C793" s="32" t="n"/>
      <c r="D793" s="32" t="inlineStr">
        <is>
          <t>&lt;20</t>
        </is>
      </c>
      <c r="E793" s="32" t="n"/>
      <c r="F793" s="32" t="inlineStr">
        <is>
          <t>20 - 30</t>
        </is>
      </c>
      <c r="G793" s="32" t="n"/>
      <c r="H793" s="32" t="inlineStr">
        <is>
          <t>30 - 40</t>
        </is>
      </c>
      <c r="I793" s="32" t="n"/>
      <c r="J793" s="32" t="inlineStr">
        <is>
          <t>40 - 50</t>
        </is>
      </c>
      <c r="K793" s="32" t="n"/>
      <c r="L793" s="32" t="inlineStr">
        <is>
          <t>50 - 60</t>
        </is>
      </c>
      <c r="M793" s="32" t="n"/>
      <c r="N793" s="32" t="inlineStr">
        <is>
          <t>60 - 70</t>
        </is>
      </c>
      <c r="O793" s="32" t="n"/>
      <c r="P793" s="32" t="inlineStr">
        <is>
          <t>70 - 80</t>
        </is>
      </c>
      <c r="Q793" s="32" t="n"/>
      <c r="R793" s="32" t="inlineStr">
        <is>
          <t>80 - 90</t>
        </is>
      </c>
      <c r="S793" s="32" t="n"/>
      <c r="T793" s="32" t="inlineStr">
        <is>
          <t>90 - 100</t>
        </is>
      </c>
      <c r="U793" s="32" t="n"/>
      <c r="V793" s="32" t="inlineStr">
        <is>
          <t>100 - 110</t>
        </is>
      </c>
      <c r="W793" s="32" t="n"/>
      <c r="X793" s="32" t="inlineStr">
        <is>
          <t>110 - 120</t>
        </is>
      </c>
      <c r="Y793" s="32" t="n"/>
      <c r="Z793" s="32" t="inlineStr">
        <is>
          <t>&gt;120</t>
        </is>
      </c>
      <c r="AA793" s="33" t="n"/>
      <c r="AB793" s="34" t="inlineStr">
        <is>
          <t>Vmoy(km/h)</t>
        </is>
      </c>
      <c r="AC793" s="33" t="n"/>
      <c r="AD793" s="35" t="inlineStr">
        <is>
          <t xml:space="preserve">     Débit</t>
        </is>
      </c>
      <c r="AE793" s="34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</row>
    <row r="794" ht="15.75" customHeight="1">
      <c r="B794" s="434" t="n"/>
      <c r="C794" s="37" t="inlineStr">
        <is>
          <t>VL</t>
        </is>
      </c>
      <c r="D794" s="37" t="inlineStr">
        <is>
          <t>PL</t>
        </is>
      </c>
      <c r="E794" s="37" t="inlineStr">
        <is>
          <t>VL</t>
        </is>
      </c>
      <c r="F794" s="37" t="inlineStr">
        <is>
          <t>PL</t>
        </is>
      </c>
      <c r="G794" s="37" t="inlineStr">
        <is>
          <t>VL</t>
        </is>
      </c>
      <c r="H794" s="37" t="inlineStr">
        <is>
          <t>PL</t>
        </is>
      </c>
      <c r="I794" s="37" t="inlineStr">
        <is>
          <t>VL</t>
        </is>
      </c>
      <c r="J794" s="37" t="inlineStr">
        <is>
          <t>PL</t>
        </is>
      </c>
      <c r="K794" s="37" t="inlineStr">
        <is>
          <t>VL</t>
        </is>
      </c>
      <c r="L794" s="37" t="inlineStr">
        <is>
          <t>PL</t>
        </is>
      </c>
      <c r="M794" s="37" t="inlineStr">
        <is>
          <t>VL</t>
        </is>
      </c>
      <c r="N794" s="37" t="inlineStr">
        <is>
          <t>PL</t>
        </is>
      </c>
      <c r="O794" s="37" t="inlineStr">
        <is>
          <t>VL</t>
        </is>
      </c>
      <c r="P794" s="37" t="inlineStr">
        <is>
          <t>PL</t>
        </is>
      </c>
      <c r="Q794" s="37" t="inlineStr">
        <is>
          <t>VL</t>
        </is>
      </c>
      <c r="R794" s="37" t="inlineStr">
        <is>
          <t>PL</t>
        </is>
      </c>
      <c r="S794" s="37" t="inlineStr">
        <is>
          <t>VL</t>
        </is>
      </c>
      <c r="T794" s="37" t="inlineStr">
        <is>
          <t>PL</t>
        </is>
      </c>
      <c r="U794" s="37" t="inlineStr">
        <is>
          <t>VL</t>
        </is>
      </c>
      <c r="V794" s="37" t="inlineStr">
        <is>
          <t>PL</t>
        </is>
      </c>
      <c r="W794" s="37" t="inlineStr">
        <is>
          <t>VL</t>
        </is>
      </c>
      <c r="X794" s="37" t="inlineStr">
        <is>
          <t>PL</t>
        </is>
      </c>
      <c r="Y794" s="37" t="inlineStr">
        <is>
          <t>VL</t>
        </is>
      </c>
      <c r="Z794" s="37" t="inlineStr">
        <is>
          <t>PL</t>
        </is>
      </c>
      <c r="AA794" s="38" t="inlineStr">
        <is>
          <t>VL</t>
        </is>
      </c>
      <c r="AB794" s="39" t="inlineStr">
        <is>
          <t>PL</t>
        </is>
      </c>
      <c r="AC794" s="38" t="inlineStr">
        <is>
          <t>VL</t>
        </is>
      </c>
      <c r="AD794" s="37" t="inlineStr">
        <is>
          <t>PL</t>
        </is>
      </c>
      <c r="AE794" s="39" t="inlineStr">
        <is>
          <t>TV</t>
        </is>
      </c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</row>
    <row r="795" ht="15.75" customHeight="1">
      <c r="B795" s="41" t="inlineStr">
        <is>
          <t>0h - 1h</t>
        </is>
      </c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  <c r="AA795" s="200">
        <f>IF(AC795=0,"",(C795*(C$8+D$8)/2+E795*(E$8+F$8)/2+G795*(G$8+H$8)/2+I795*(I$8+J$8)/2+K795*(K$8+L$8)/2+M795*(M$8+N$8)/2+O795*(O$8+P$8)/2+Q795*(Q$8+R$8)/2+S795*(S$8+T$8)/2+U795*(U$8+V$8)/2+W795*(W$8+X$8)/2+Y795*(Y$8+Z$8)/2)/AC795)</f>
        <v/>
      </c>
      <c r="AB795" s="201">
        <f>IF(AD795=0,"",(D795*(D$8+C$8)/2+F795*(F$8+E$8)/2+H795*(H$8+G$8)/2+J795*(J$8+I$8)/2+L795*(L$8+K$8)/2+N795*(N$8+M$8)/2+P795*(P$8+O$8)/2+R795*(R$8+Q$8)/2+T795*(T$8+S$8)/2+V795*(V$8+U$8)/2+X795*(X$8+W$8)/2+Z795*(Z$8+Y$8)/2)/AD795)</f>
        <v/>
      </c>
      <c r="AC795" s="202">
        <f>SUM(C795,E795,G795,I795,K795,M795,O795,Q795,S795,U795,W795,Y795)</f>
        <v/>
      </c>
      <c r="AD795" s="203">
        <f>SUM(D795,F795,H795,J795,L795,N795,P795,R795,T795,V795,X795,Z795)</f>
        <v/>
      </c>
      <c r="AE795" s="47">
        <f>AC795+AD795</f>
        <v/>
      </c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8">
        <f>TIME(HOUR(AP795),MINUTE(AP795),0)</f>
        <v/>
      </c>
      <c r="AP795" s="48">
        <f>#REF!</f>
        <v/>
      </c>
    </row>
    <row r="796" ht="15.75" customHeight="1">
      <c r="B796" s="41" t="inlineStr">
        <is>
          <t>1h - 2h</t>
        </is>
      </c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  <c r="AA796" s="200">
        <f>IF(AC796=0,"",(C796*(C$8+D$8)/2+E796*(E$8+F$8)/2+G796*(G$8+H$8)/2+I796*(I$8+J$8)/2+K796*(K$8+L$8)/2+M796*(M$8+N$8)/2+O796*(O$8+P$8)/2+Q796*(Q$8+R$8)/2+S796*(S$8+T$8)/2+U796*(U$8+V$8)/2+W796*(W$8+X$8)/2+Y796*(Y$8+Z$8)/2)/AC796)</f>
        <v/>
      </c>
      <c r="AB796" s="201">
        <f>IF(AD796=0,"",(D796*(D$8+C$8)/2+F796*(F$8+E$8)/2+H796*(H$8+G$8)/2+J796*(J$8+I$8)/2+L796*(L$8+K$8)/2+N796*(N$8+M$8)/2+P796*(P$8+O$8)/2+R796*(R$8+Q$8)/2+T796*(T$8+S$8)/2+V796*(V$8+U$8)/2+X796*(X$8+W$8)/2+Z796*(Z$8+Y$8)/2)/AD796)</f>
        <v/>
      </c>
      <c r="AC796" s="202">
        <f>SUM(C796,E796,G796,I796,K796,M796,O796,Q796,S796,U796,W796,Y796)</f>
        <v/>
      </c>
      <c r="AD796" s="203">
        <f>SUM(D796,F796,H796,J796,L796,N796,P796,R796,T796,V796,X796,Z796)</f>
        <v/>
      </c>
      <c r="AE796" s="47">
        <f>AC796+AD796</f>
        <v/>
      </c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8">
        <f>AO795+TIME(0,60*$AH$43/24,0)</f>
        <v/>
      </c>
      <c r="AP796" s="48">
        <f>AP795+TIME(0,60*$AH$43/24,0)</f>
        <v/>
      </c>
    </row>
    <row r="797" ht="15.75" customHeight="1">
      <c r="B797" s="41" t="inlineStr">
        <is>
          <t>2h - 3h</t>
        </is>
      </c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  <c r="AA797" s="200">
        <f>IF(AC797=0,"",(C797*(C$8+D$8)/2+E797*(E$8+F$8)/2+G797*(G$8+H$8)/2+I797*(I$8+J$8)/2+K797*(K$8+L$8)/2+M797*(M$8+N$8)/2+O797*(O$8+P$8)/2+Q797*(Q$8+R$8)/2+S797*(S$8+T$8)/2+U797*(U$8+V$8)/2+W797*(W$8+X$8)/2+Y797*(Y$8+Z$8)/2)/AC797)</f>
        <v/>
      </c>
      <c r="AB797" s="201">
        <f>IF(AD797=0,"",(D797*(D$8+C$8)/2+F797*(F$8+E$8)/2+H797*(H$8+G$8)/2+J797*(J$8+I$8)/2+L797*(L$8+K$8)/2+N797*(N$8+M$8)/2+P797*(P$8+O$8)/2+R797*(R$8+Q$8)/2+T797*(T$8+S$8)/2+V797*(V$8+U$8)/2+X797*(X$8+W$8)/2+Z797*(Z$8+Y$8)/2)/AD797)</f>
        <v/>
      </c>
      <c r="AC797" s="202">
        <f>SUM(C797,E797,G797,I797,K797,M797,O797,Q797,S797,U797,W797,Y797)</f>
        <v/>
      </c>
      <c r="AD797" s="203">
        <f>SUM(D797,F797,H797,J797,L797,N797,P797,R797,T797,V797,X797,Z797)</f>
        <v/>
      </c>
      <c r="AE797" s="47">
        <f>AC797+AD797</f>
        <v/>
      </c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8">
        <f>AO796+TIME(0,60*$AH$43/24,0)</f>
        <v/>
      </c>
      <c r="AP797" s="48">
        <f>AP796+TIME(0,60*$AH$43/24,0)</f>
        <v/>
      </c>
    </row>
    <row r="798" ht="15.75" customHeight="1">
      <c r="B798" s="41" t="inlineStr">
        <is>
          <t>3h - 4h</t>
        </is>
      </c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  <c r="AA798" s="200">
        <f>IF(AC798=0,"",(C798*(C$8+D$8)/2+E798*(E$8+F$8)/2+G798*(G$8+H$8)/2+I798*(I$8+J$8)/2+K798*(K$8+L$8)/2+M798*(M$8+N$8)/2+O798*(O$8+P$8)/2+Q798*(Q$8+R$8)/2+S798*(S$8+T$8)/2+U798*(U$8+V$8)/2+W798*(W$8+X$8)/2+Y798*(Y$8+Z$8)/2)/AC798)</f>
        <v/>
      </c>
      <c r="AB798" s="201">
        <f>IF(AD798=0,"",(D798*(D$8+C$8)/2+F798*(F$8+E$8)/2+H798*(H$8+G$8)/2+J798*(J$8+I$8)/2+L798*(L$8+K$8)/2+N798*(N$8+M$8)/2+P798*(P$8+O$8)/2+R798*(R$8+Q$8)/2+T798*(T$8+S$8)/2+V798*(V$8+U$8)/2+X798*(X$8+W$8)/2+Z798*(Z$8+Y$8)/2)/AD798)</f>
        <v/>
      </c>
      <c r="AC798" s="202">
        <f>SUM(C798,E798,G798,I798,K798,M798,O798,Q798,S798,U798,W798,Y798)</f>
        <v/>
      </c>
      <c r="AD798" s="203">
        <f>SUM(D798,F798,H798,J798,L798,N798,P798,R798,T798,V798,X798,Z798)</f>
        <v/>
      </c>
      <c r="AE798" s="47">
        <f>AC798+AD798</f>
        <v/>
      </c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8">
        <f>AO797+TIME(0,60*$AH$43/24,0)</f>
        <v/>
      </c>
      <c r="AP798" s="48">
        <f>AP797+TIME(0,60*$AH$43/24,0)</f>
        <v/>
      </c>
    </row>
    <row r="799" ht="15.75" customHeight="1">
      <c r="B799" s="41" t="inlineStr">
        <is>
          <t>4h - 5h</t>
        </is>
      </c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  <c r="AA799" s="200">
        <f>IF(AC799=0,"",(C799*(C$8+D$8)/2+E799*(E$8+F$8)/2+G799*(G$8+H$8)/2+I799*(I$8+J$8)/2+K799*(K$8+L$8)/2+M799*(M$8+N$8)/2+O799*(O$8+P$8)/2+Q799*(Q$8+R$8)/2+S799*(S$8+T$8)/2+U799*(U$8+V$8)/2+W799*(W$8+X$8)/2+Y799*(Y$8+Z$8)/2)/AC799)</f>
        <v/>
      </c>
      <c r="AB799" s="201">
        <f>IF(AD799=0,"",(D799*(D$8+C$8)/2+F799*(F$8+E$8)/2+H799*(H$8+G$8)/2+J799*(J$8+I$8)/2+L799*(L$8+K$8)/2+N799*(N$8+M$8)/2+P799*(P$8+O$8)/2+R799*(R$8+Q$8)/2+T799*(T$8+S$8)/2+V799*(V$8+U$8)/2+X799*(X$8+W$8)/2+Z799*(Z$8+Y$8)/2)/AD799)</f>
        <v/>
      </c>
      <c r="AC799" s="202">
        <f>SUM(C799,E799,G799,I799,K799,M799,O799,Q799,S799,U799,W799,Y799)</f>
        <v/>
      </c>
      <c r="AD799" s="203">
        <f>SUM(D799,F799,H799,J799,L799,N799,P799,R799,T799,V799,X799,Z799)</f>
        <v/>
      </c>
      <c r="AE799" s="47">
        <f>AC799+AD799</f>
        <v/>
      </c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8">
        <f>AO798+TIME(0,60*$AH$43/24,0)</f>
        <v/>
      </c>
      <c r="AP799" s="48">
        <f>AP798+TIME(0,60*$AH$43/24,0)</f>
        <v/>
      </c>
    </row>
    <row r="800" ht="15.75" customHeight="1">
      <c r="B800" s="41" t="inlineStr">
        <is>
          <t>5h - 6h</t>
        </is>
      </c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  <c r="AA800" s="200">
        <f>IF(AC800=0,"",(C800*(C$8+D$8)/2+E800*(E$8+F$8)/2+G800*(G$8+H$8)/2+I800*(I$8+J$8)/2+K800*(K$8+L$8)/2+M800*(M$8+N$8)/2+O800*(O$8+P$8)/2+Q800*(Q$8+R$8)/2+S800*(S$8+T$8)/2+U800*(U$8+V$8)/2+W800*(W$8+X$8)/2+Y800*(Y$8+Z$8)/2)/AC800)</f>
        <v/>
      </c>
      <c r="AB800" s="201">
        <f>IF(AD800=0,"",(D800*(D$8+C$8)/2+F800*(F$8+E$8)/2+H800*(H$8+G$8)/2+J800*(J$8+I$8)/2+L800*(L$8+K$8)/2+N800*(N$8+M$8)/2+P800*(P$8+O$8)/2+R800*(R$8+Q$8)/2+T800*(T$8+S$8)/2+V800*(V$8+U$8)/2+X800*(X$8+W$8)/2+Z800*(Z$8+Y$8)/2)/AD800)</f>
        <v/>
      </c>
      <c r="AC800" s="202">
        <f>SUM(C800,E800,G800,I800,K800,M800,O800,Q800,S800,U800,W800,Y800)</f>
        <v/>
      </c>
      <c r="AD800" s="203">
        <f>SUM(D800,F800,H800,J800,L800,N800,P800,R800,T800,V800,X800,Z800)</f>
        <v/>
      </c>
      <c r="AE800" s="47">
        <f>AC800+AD800</f>
        <v/>
      </c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8">
        <f>AO799+TIME(0,60*$AH$43/24,0)</f>
        <v/>
      </c>
      <c r="AP800" s="48">
        <f>AP799+TIME(0,60*$AH$43/24,0)</f>
        <v/>
      </c>
    </row>
    <row r="801" ht="15.75" customHeight="1">
      <c r="B801" s="41" t="inlineStr">
        <is>
          <t>6h - 7h</t>
        </is>
      </c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  <c r="AA801" s="200">
        <f>IF(AC801=0,"",(C801*(C$8+D$8)/2+E801*(E$8+F$8)/2+G801*(G$8+H$8)/2+I801*(I$8+J$8)/2+K801*(K$8+L$8)/2+M801*(M$8+N$8)/2+O801*(O$8+P$8)/2+Q801*(Q$8+R$8)/2+S801*(S$8+T$8)/2+U801*(U$8+V$8)/2+W801*(W$8+X$8)/2+Y801*(Y$8+Z$8)/2)/AC801)</f>
        <v/>
      </c>
      <c r="AB801" s="201">
        <f>IF(AD801=0,"",(D801*(D$8+C$8)/2+F801*(F$8+E$8)/2+H801*(H$8+G$8)/2+J801*(J$8+I$8)/2+L801*(L$8+K$8)/2+N801*(N$8+M$8)/2+P801*(P$8+O$8)/2+R801*(R$8+Q$8)/2+T801*(T$8+S$8)/2+V801*(V$8+U$8)/2+X801*(X$8+W$8)/2+Z801*(Z$8+Y$8)/2)/AD801)</f>
        <v/>
      </c>
      <c r="AC801" s="202">
        <f>SUM(C801,E801,G801,I801,K801,M801,O801,Q801,S801,U801,W801,Y801)</f>
        <v/>
      </c>
      <c r="AD801" s="203">
        <f>SUM(D801,F801,H801,J801,L801,N801,P801,R801,T801,V801,X801,Z801)</f>
        <v/>
      </c>
      <c r="AE801" s="47">
        <f>AC801+AD801</f>
        <v/>
      </c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8">
        <f>AO800+TIME(0,60*$AH$43/24,0)</f>
        <v/>
      </c>
      <c r="AP801" s="48">
        <f>AP800+TIME(0,60*$AH$43/24,0)</f>
        <v/>
      </c>
    </row>
    <row r="802" ht="15.75" customHeight="1">
      <c r="B802" s="41" t="inlineStr">
        <is>
          <t>7h - 8h</t>
        </is>
      </c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  <c r="AA802" s="200">
        <f>IF(AC802=0,"",(C802*(C$8+D$8)/2+E802*(E$8+F$8)/2+G802*(G$8+H$8)/2+I802*(I$8+J$8)/2+K802*(K$8+L$8)/2+M802*(M$8+N$8)/2+O802*(O$8+P$8)/2+Q802*(Q$8+R$8)/2+S802*(S$8+T$8)/2+U802*(U$8+V$8)/2+W802*(W$8+X$8)/2+Y802*(Y$8+Z$8)/2)/AC802)</f>
        <v/>
      </c>
      <c r="AB802" s="201">
        <f>IF(AD802=0,"",(D802*(D$8+C$8)/2+F802*(F$8+E$8)/2+H802*(H$8+G$8)/2+J802*(J$8+I$8)/2+L802*(L$8+K$8)/2+N802*(N$8+M$8)/2+P802*(P$8+O$8)/2+R802*(R$8+Q$8)/2+T802*(T$8+S$8)/2+V802*(V$8+U$8)/2+X802*(X$8+W$8)/2+Z802*(Z$8+Y$8)/2)/AD802)</f>
        <v/>
      </c>
      <c r="AC802" s="202">
        <f>SUM(C802,E802,G802,I802,K802,M802,O802,Q802,S802,U802,W802,Y802)</f>
        <v/>
      </c>
      <c r="AD802" s="203">
        <f>SUM(D802,F802,H802,J802,L802,N802,P802,R802,T802,V802,X802,Z802)</f>
        <v/>
      </c>
      <c r="AE802" s="47">
        <f>AC802+AD802</f>
        <v/>
      </c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8">
        <f>AO801+TIME(0,60*$AH$43/24,0)</f>
        <v/>
      </c>
      <c r="AP802" s="48">
        <f>AP801+TIME(0,60*$AH$43/24,0)</f>
        <v/>
      </c>
    </row>
    <row r="803" ht="15.75" customHeight="1">
      <c r="B803" s="41" t="inlineStr">
        <is>
          <t>8h - 9h</t>
        </is>
      </c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  <c r="AA803" s="200">
        <f>IF(AC803=0,"",(C803*(C$8+D$8)/2+E803*(E$8+F$8)/2+G803*(G$8+H$8)/2+I803*(I$8+J$8)/2+K803*(K$8+L$8)/2+M803*(M$8+N$8)/2+O803*(O$8+P$8)/2+Q803*(Q$8+R$8)/2+S803*(S$8+T$8)/2+U803*(U$8+V$8)/2+W803*(W$8+X$8)/2+Y803*(Y$8+Z$8)/2)/AC803)</f>
        <v/>
      </c>
      <c r="AB803" s="201">
        <f>IF(AD803=0,"",(D803*(D$8+C$8)/2+F803*(F$8+E$8)/2+H803*(H$8+G$8)/2+J803*(J$8+I$8)/2+L803*(L$8+K$8)/2+N803*(N$8+M$8)/2+P803*(P$8+O$8)/2+R803*(R$8+Q$8)/2+T803*(T$8+S$8)/2+V803*(V$8+U$8)/2+X803*(X$8+W$8)/2+Z803*(Z$8+Y$8)/2)/AD803)</f>
        <v/>
      </c>
      <c r="AC803" s="202">
        <f>SUM(C803,E803,G803,I803,K803,M803,O803,Q803,S803,U803,W803,Y803)</f>
        <v/>
      </c>
      <c r="AD803" s="203">
        <f>SUM(D803,F803,H803,J803,L803,N803,P803,R803,T803,V803,X803,Z803)</f>
        <v/>
      </c>
      <c r="AE803" s="47">
        <f>AC803+AD803</f>
        <v/>
      </c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8">
        <f>AO802+TIME(0,60*$AH$43/24,0)</f>
        <v/>
      </c>
      <c r="AP803" s="48">
        <f>AP802+TIME(0,60*$AH$43/24,0)</f>
        <v/>
      </c>
    </row>
    <row r="804" ht="15.75" customHeight="1">
      <c r="B804" s="41" t="inlineStr">
        <is>
          <t>9h - 10h</t>
        </is>
      </c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  <c r="AA804" s="200">
        <f>IF(AC804=0,"",(C804*(C$8+D$8)/2+E804*(E$8+F$8)/2+G804*(G$8+H$8)/2+I804*(I$8+J$8)/2+K804*(K$8+L$8)/2+M804*(M$8+N$8)/2+O804*(O$8+P$8)/2+Q804*(Q$8+R$8)/2+S804*(S$8+T$8)/2+U804*(U$8+V$8)/2+W804*(W$8+X$8)/2+Y804*(Y$8+Z$8)/2)/AC804)</f>
        <v/>
      </c>
      <c r="AB804" s="201">
        <f>IF(AD804=0,"",(D804*(D$8+C$8)/2+F804*(F$8+E$8)/2+H804*(H$8+G$8)/2+J804*(J$8+I$8)/2+L804*(L$8+K$8)/2+N804*(N$8+M$8)/2+P804*(P$8+O$8)/2+R804*(R$8+Q$8)/2+T804*(T$8+S$8)/2+V804*(V$8+U$8)/2+X804*(X$8+W$8)/2+Z804*(Z$8+Y$8)/2)/AD804)</f>
        <v/>
      </c>
      <c r="AC804" s="202">
        <f>SUM(C804,E804,G804,I804,K804,M804,O804,Q804,S804,U804,W804,Y804)</f>
        <v/>
      </c>
      <c r="AD804" s="203">
        <f>SUM(D804,F804,H804,J804,L804,N804,P804,R804,T804,V804,X804,Z804)</f>
        <v/>
      </c>
      <c r="AE804" s="47">
        <f>AC804+AD804</f>
        <v/>
      </c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8">
        <f>AO803+TIME(0,60*$AH$43/24,0)</f>
        <v/>
      </c>
      <c r="AP804" s="48">
        <f>AP803+TIME(0,60*$AH$43/24,0)</f>
        <v/>
      </c>
    </row>
    <row r="805" ht="15.75" customHeight="1">
      <c r="B805" s="41" t="inlineStr">
        <is>
          <t>10h - 11h</t>
        </is>
      </c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  <c r="AA805" s="200">
        <f>IF(AC805=0,"",(C805*(C$8+D$8)/2+E805*(E$8+F$8)/2+G805*(G$8+H$8)/2+I805*(I$8+J$8)/2+K805*(K$8+L$8)/2+M805*(M$8+N$8)/2+O805*(O$8+P$8)/2+Q805*(Q$8+R$8)/2+S805*(S$8+T$8)/2+U805*(U$8+V$8)/2+W805*(W$8+X$8)/2+Y805*(Y$8+Z$8)/2)/AC805)</f>
        <v/>
      </c>
      <c r="AB805" s="201">
        <f>IF(AD805=0,"",(D805*(D$8+C$8)/2+F805*(F$8+E$8)/2+H805*(H$8+G$8)/2+J805*(J$8+I$8)/2+L805*(L$8+K$8)/2+N805*(N$8+M$8)/2+P805*(P$8+O$8)/2+R805*(R$8+Q$8)/2+T805*(T$8+S$8)/2+V805*(V$8+U$8)/2+X805*(X$8+W$8)/2+Z805*(Z$8+Y$8)/2)/AD805)</f>
        <v/>
      </c>
      <c r="AC805" s="202">
        <f>SUM(C805,E805,G805,I805,K805,M805,O805,Q805,S805,U805,W805,Y805)</f>
        <v/>
      </c>
      <c r="AD805" s="203">
        <f>SUM(D805,F805,H805,J805,L805,N805,P805,R805,T805,V805,X805,Z805)</f>
        <v/>
      </c>
      <c r="AE805" s="47">
        <f>AC805+AD805</f>
        <v/>
      </c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8">
        <f>AO804+TIME(0,60*$AH$43/24,0)</f>
        <v/>
      </c>
      <c r="AP805" s="48">
        <f>AP804+TIME(0,60*$AH$43/24,0)</f>
        <v/>
      </c>
    </row>
    <row r="806" ht="15.75" customHeight="1">
      <c r="B806" s="41" t="inlineStr">
        <is>
          <t>11h - 12h</t>
        </is>
      </c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  <c r="AA806" s="200">
        <f>IF(AC806=0,"",(C806*(C$8+D$8)/2+E806*(E$8+F$8)/2+G806*(G$8+H$8)/2+I806*(I$8+J$8)/2+K806*(K$8+L$8)/2+M806*(M$8+N$8)/2+O806*(O$8+P$8)/2+Q806*(Q$8+R$8)/2+S806*(S$8+T$8)/2+U806*(U$8+V$8)/2+W806*(W$8+X$8)/2+Y806*(Y$8+Z$8)/2)/AC806)</f>
        <v/>
      </c>
      <c r="AB806" s="201">
        <f>IF(AD806=0,"",(D806*(D$8+C$8)/2+F806*(F$8+E$8)/2+H806*(H$8+G$8)/2+J806*(J$8+I$8)/2+L806*(L$8+K$8)/2+N806*(N$8+M$8)/2+P806*(P$8+O$8)/2+R806*(R$8+Q$8)/2+T806*(T$8+S$8)/2+V806*(V$8+U$8)/2+X806*(X$8+W$8)/2+Z806*(Z$8+Y$8)/2)/AD806)</f>
        <v/>
      </c>
      <c r="AC806" s="202">
        <f>SUM(C806,E806,G806,I806,K806,M806,O806,Q806,S806,U806,W806,Y806)</f>
        <v/>
      </c>
      <c r="AD806" s="203">
        <f>SUM(D806,F806,H806,J806,L806,N806,P806,R806,T806,V806,X806,Z806)</f>
        <v/>
      </c>
      <c r="AE806" s="47">
        <f>AC806+AD806</f>
        <v/>
      </c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8">
        <f>AO805+TIME(0,60*$AH$43/24,0)</f>
        <v/>
      </c>
      <c r="AP806" s="48">
        <f>AP805+TIME(0,60*$AH$43/24,0)</f>
        <v/>
      </c>
    </row>
    <row r="807" ht="15.75" customHeight="1">
      <c r="B807" s="41" t="inlineStr">
        <is>
          <t>12h - 13h</t>
        </is>
      </c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  <c r="AA807" s="200">
        <f>IF(AC807=0,"",(C807*(C$8+D$8)/2+E807*(E$8+F$8)/2+G807*(G$8+H$8)/2+I807*(I$8+J$8)/2+K807*(K$8+L$8)/2+M807*(M$8+N$8)/2+O807*(O$8+P$8)/2+Q807*(Q$8+R$8)/2+S807*(S$8+T$8)/2+U807*(U$8+V$8)/2+W807*(W$8+X$8)/2+Y807*(Y$8+Z$8)/2)/AC807)</f>
        <v/>
      </c>
      <c r="AB807" s="201">
        <f>IF(AD807=0,"",(D807*(D$8+C$8)/2+F807*(F$8+E$8)/2+H807*(H$8+G$8)/2+J807*(J$8+I$8)/2+L807*(L$8+K$8)/2+N807*(N$8+M$8)/2+P807*(P$8+O$8)/2+R807*(R$8+Q$8)/2+T807*(T$8+S$8)/2+V807*(V$8+U$8)/2+X807*(X$8+W$8)/2+Z807*(Z$8+Y$8)/2)/AD807)</f>
        <v/>
      </c>
      <c r="AC807" s="202">
        <f>SUM(C807,E807,G807,I807,K807,M807,O807,Q807,S807,U807,W807,Y807)</f>
        <v/>
      </c>
      <c r="AD807" s="203">
        <f>SUM(D807,F807,H807,J807,L807,N807,P807,R807,T807,V807,X807,Z807)</f>
        <v/>
      </c>
      <c r="AE807" s="47">
        <f>AC807+AD807</f>
        <v/>
      </c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8">
        <f>AO806+TIME(0,60*$AH$43/24,0)</f>
        <v/>
      </c>
      <c r="AP807" s="48">
        <f>AP806+TIME(0,60*$AH$43/24,0)</f>
        <v/>
      </c>
    </row>
    <row r="808" ht="15.75" customHeight="1">
      <c r="B808" s="41" t="inlineStr">
        <is>
          <t>13h - 14h</t>
        </is>
      </c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  <c r="AA808" s="200">
        <f>IF(AC808=0,"",(C808*(C$8+D$8)/2+E808*(E$8+F$8)/2+G808*(G$8+H$8)/2+I808*(I$8+J$8)/2+K808*(K$8+L$8)/2+M808*(M$8+N$8)/2+O808*(O$8+P$8)/2+Q808*(Q$8+R$8)/2+S808*(S$8+T$8)/2+U808*(U$8+V$8)/2+W808*(W$8+X$8)/2+Y808*(Y$8+Z$8)/2)/AC808)</f>
        <v/>
      </c>
      <c r="AB808" s="201">
        <f>IF(AD808=0,"",(D808*(D$8+C$8)/2+F808*(F$8+E$8)/2+H808*(H$8+G$8)/2+J808*(J$8+I$8)/2+L808*(L$8+K$8)/2+N808*(N$8+M$8)/2+P808*(P$8+O$8)/2+R808*(R$8+Q$8)/2+T808*(T$8+S$8)/2+V808*(V$8+U$8)/2+X808*(X$8+W$8)/2+Z808*(Z$8+Y$8)/2)/AD808)</f>
        <v/>
      </c>
      <c r="AC808" s="202">
        <f>SUM(C808,E808,G808,I808,K808,M808,O808,Q808,S808,U808,W808,Y808)</f>
        <v/>
      </c>
      <c r="AD808" s="203">
        <f>SUM(D808,F808,H808,J808,L808,N808,P808,R808,T808,V808,X808,Z808)</f>
        <v/>
      </c>
      <c r="AE808" s="47">
        <f>AC808+AD808</f>
        <v/>
      </c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8">
        <f>AO807+TIME(0,60*$AH$43/24,0)</f>
        <v/>
      </c>
      <c r="AP808" s="48">
        <f>AP807+TIME(0,60*$AH$43/24,0)</f>
        <v/>
      </c>
    </row>
    <row r="809" ht="15.75" customHeight="1">
      <c r="B809" s="41" t="inlineStr">
        <is>
          <t>14h - 15h</t>
        </is>
      </c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  <c r="AA809" s="200">
        <f>IF(AC809=0,"",(C809*(C$8+D$8)/2+E809*(E$8+F$8)/2+G809*(G$8+H$8)/2+I809*(I$8+J$8)/2+K809*(K$8+L$8)/2+M809*(M$8+N$8)/2+O809*(O$8+P$8)/2+Q809*(Q$8+R$8)/2+S809*(S$8+T$8)/2+U809*(U$8+V$8)/2+W809*(W$8+X$8)/2+Y809*(Y$8+Z$8)/2)/AC809)</f>
        <v/>
      </c>
      <c r="AB809" s="201">
        <f>IF(AD809=0,"",(D809*(D$8+C$8)/2+F809*(F$8+E$8)/2+H809*(H$8+G$8)/2+J809*(J$8+I$8)/2+L809*(L$8+K$8)/2+N809*(N$8+M$8)/2+P809*(P$8+O$8)/2+R809*(R$8+Q$8)/2+T809*(T$8+S$8)/2+V809*(V$8+U$8)/2+X809*(X$8+W$8)/2+Z809*(Z$8+Y$8)/2)/AD809)</f>
        <v/>
      </c>
      <c r="AC809" s="202">
        <f>SUM(C809,E809,G809,I809,K809,M809,O809,Q809,S809,U809,W809,Y809)</f>
        <v/>
      </c>
      <c r="AD809" s="203">
        <f>SUM(D809,F809,H809,J809,L809,N809,P809,R809,T809,V809,X809,Z809)</f>
        <v/>
      </c>
      <c r="AE809" s="47">
        <f>AC809+AD809</f>
        <v/>
      </c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8">
        <f>AO808+TIME(0,60*$AH$43/24,0)</f>
        <v/>
      </c>
      <c r="AP809" s="48">
        <f>AP808+TIME(0,60*$AH$43/24,0)</f>
        <v/>
      </c>
    </row>
    <row r="810" ht="15.75" customHeight="1">
      <c r="B810" s="41" t="inlineStr">
        <is>
          <t>15h - 16h</t>
        </is>
      </c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  <c r="AA810" s="200">
        <f>IF(AC810=0,"",(C810*(C$8+D$8)/2+E810*(E$8+F$8)/2+G810*(G$8+H$8)/2+I810*(I$8+J$8)/2+K810*(K$8+L$8)/2+M810*(M$8+N$8)/2+O810*(O$8+P$8)/2+Q810*(Q$8+R$8)/2+S810*(S$8+T$8)/2+U810*(U$8+V$8)/2+W810*(W$8+X$8)/2+Y810*(Y$8+Z$8)/2)/AC810)</f>
        <v/>
      </c>
      <c r="AB810" s="201">
        <f>IF(AD810=0,"",(D810*(D$8+C$8)/2+F810*(F$8+E$8)/2+H810*(H$8+G$8)/2+J810*(J$8+I$8)/2+L810*(L$8+K$8)/2+N810*(N$8+M$8)/2+P810*(P$8+O$8)/2+R810*(R$8+Q$8)/2+T810*(T$8+S$8)/2+V810*(V$8+U$8)/2+X810*(X$8+W$8)/2+Z810*(Z$8+Y$8)/2)/AD810)</f>
        <v/>
      </c>
      <c r="AC810" s="202">
        <f>SUM(C810,E810,G810,I810,K810,M810,O810,Q810,S810,U810,W810,Y810)</f>
        <v/>
      </c>
      <c r="AD810" s="203">
        <f>SUM(D810,F810,H810,J810,L810,N810,P810,R810,T810,V810,X810,Z810)</f>
        <v/>
      </c>
      <c r="AE810" s="47">
        <f>AC810+AD810</f>
        <v/>
      </c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8">
        <f>AO809+TIME(0,60*$AH$43/24,0)</f>
        <v/>
      </c>
      <c r="AP810" s="48">
        <f>AP809+TIME(0,60*$AH$43/24,0)</f>
        <v/>
      </c>
    </row>
    <row r="811" ht="15.75" customHeight="1">
      <c r="B811" s="41" t="inlineStr">
        <is>
          <t>16h - 17h</t>
        </is>
      </c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  <c r="AA811" s="200">
        <f>IF(AC811=0,"",(C811*(C$8+D$8)/2+E811*(E$8+F$8)/2+G811*(G$8+H$8)/2+I811*(I$8+J$8)/2+K811*(K$8+L$8)/2+M811*(M$8+N$8)/2+O811*(O$8+P$8)/2+Q811*(Q$8+R$8)/2+S811*(S$8+T$8)/2+U811*(U$8+V$8)/2+W811*(W$8+X$8)/2+Y811*(Y$8+Z$8)/2)/AC811)</f>
        <v/>
      </c>
      <c r="AB811" s="201">
        <f>IF(AD811=0,"",(D811*(D$8+C$8)/2+F811*(F$8+E$8)/2+H811*(H$8+G$8)/2+J811*(J$8+I$8)/2+L811*(L$8+K$8)/2+N811*(N$8+M$8)/2+P811*(P$8+O$8)/2+R811*(R$8+Q$8)/2+T811*(T$8+S$8)/2+V811*(V$8+U$8)/2+X811*(X$8+W$8)/2+Z811*(Z$8+Y$8)/2)/AD811)</f>
        <v/>
      </c>
      <c r="AC811" s="202">
        <f>SUM(C811,E811,G811,I811,K811,M811,O811,Q811,S811,U811,W811,Y811)</f>
        <v/>
      </c>
      <c r="AD811" s="203">
        <f>SUM(D811,F811,H811,J811,L811,N811,P811,R811,T811,V811,X811,Z811)</f>
        <v/>
      </c>
      <c r="AE811" s="47">
        <f>AC811+AD811</f>
        <v/>
      </c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8">
        <f>AO810+TIME(0,60*$AH$43/24,0)</f>
        <v/>
      </c>
      <c r="AP811" s="48">
        <f>AP810+TIME(0,60*$AH$43/24,0)</f>
        <v/>
      </c>
    </row>
    <row r="812" ht="15.75" customHeight="1">
      <c r="B812" s="41" t="inlineStr">
        <is>
          <t>17h - 18h</t>
        </is>
      </c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  <c r="AA812" s="200">
        <f>IF(AC812=0,"",(C812*(C$8+D$8)/2+E812*(E$8+F$8)/2+G812*(G$8+H$8)/2+I812*(I$8+J$8)/2+K812*(K$8+L$8)/2+M812*(M$8+N$8)/2+O812*(O$8+P$8)/2+Q812*(Q$8+R$8)/2+S812*(S$8+T$8)/2+U812*(U$8+V$8)/2+W812*(W$8+X$8)/2+Y812*(Y$8+Z$8)/2)/AC812)</f>
        <v/>
      </c>
      <c r="AB812" s="201">
        <f>IF(AD812=0,"",(D812*(D$8+C$8)/2+F812*(F$8+E$8)/2+H812*(H$8+G$8)/2+J812*(J$8+I$8)/2+L812*(L$8+K$8)/2+N812*(N$8+M$8)/2+P812*(P$8+O$8)/2+R812*(R$8+Q$8)/2+T812*(T$8+S$8)/2+V812*(V$8+U$8)/2+X812*(X$8+W$8)/2+Z812*(Z$8+Y$8)/2)/AD812)</f>
        <v/>
      </c>
      <c r="AC812" s="202">
        <f>SUM(C812,E812,G812,I812,K812,M812,O812,Q812,S812,U812,W812,Y812)</f>
        <v/>
      </c>
      <c r="AD812" s="203">
        <f>SUM(D812,F812,H812,J812,L812,N812,P812,R812,T812,V812,X812,Z812)</f>
        <v/>
      </c>
      <c r="AE812" s="47">
        <f>AC812+AD812</f>
        <v/>
      </c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8">
        <f>AO811+TIME(0,60*$AH$43/24,0)</f>
        <v/>
      </c>
      <c r="AP812" s="48">
        <f>AP811+TIME(0,60*$AH$43/24,0)</f>
        <v/>
      </c>
    </row>
    <row r="813" ht="15.75" customHeight="1">
      <c r="B813" s="41" t="inlineStr">
        <is>
          <t>18h - 19h</t>
        </is>
      </c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  <c r="AA813" s="200">
        <f>IF(AC813=0,"",(C813*(C$8+D$8)/2+E813*(E$8+F$8)/2+G813*(G$8+H$8)/2+I813*(I$8+J$8)/2+K813*(K$8+L$8)/2+M813*(M$8+N$8)/2+O813*(O$8+P$8)/2+Q813*(Q$8+R$8)/2+S813*(S$8+T$8)/2+U813*(U$8+V$8)/2+W813*(W$8+X$8)/2+Y813*(Y$8+Z$8)/2)/AC813)</f>
        <v/>
      </c>
      <c r="AB813" s="201">
        <f>IF(AD813=0,"",(D813*(D$8+C$8)/2+F813*(F$8+E$8)/2+H813*(H$8+G$8)/2+J813*(J$8+I$8)/2+L813*(L$8+K$8)/2+N813*(N$8+M$8)/2+P813*(P$8+O$8)/2+R813*(R$8+Q$8)/2+T813*(T$8+S$8)/2+V813*(V$8+U$8)/2+X813*(X$8+W$8)/2+Z813*(Z$8+Y$8)/2)/AD813)</f>
        <v/>
      </c>
      <c r="AC813" s="202">
        <f>SUM(C813,E813,G813,I813,K813,M813,O813,Q813,S813,U813,W813,Y813)</f>
        <v/>
      </c>
      <c r="AD813" s="203">
        <f>SUM(D813,F813,H813,J813,L813,N813,P813,R813,T813,V813,X813,Z813)</f>
        <v/>
      </c>
      <c r="AE813" s="47">
        <f>AC813+AD813</f>
        <v/>
      </c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8">
        <f>AO812+TIME(0,60*$AH$43/24,0)</f>
        <v/>
      </c>
      <c r="AP813" s="48">
        <f>AP812+TIME(0,60*$AH$43/24,0)</f>
        <v/>
      </c>
    </row>
    <row r="814" ht="15.75" customHeight="1">
      <c r="B814" s="41" t="inlineStr">
        <is>
          <t>19h - 20h</t>
        </is>
      </c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  <c r="AA814" s="200">
        <f>IF(AC814=0,"",(C814*(C$8+D$8)/2+E814*(E$8+F$8)/2+G814*(G$8+H$8)/2+I814*(I$8+J$8)/2+K814*(K$8+L$8)/2+M814*(M$8+N$8)/2+O814*(O$8+P$8)/2+Q814*(Q$8+R$8)/2+S814*(S$8+T$8)/2+U814*(U$8+V$8)/2+W814*(W$8+X$8)/2+Y814*(Y$8+Z$8)/2)/AC814)</f>
        <v/>
      </c>
      <c r="AB814" s="201">
        <f>IF(AD814=0,"",(D814*(D$8+C$8)/2+F814*(F$8+E$8)/2+H814*(H$8+G$8)/2+J814*(J$8+I$8)/2+L814*(L$8+K$8)/2+N814*(N$8+M$8)/2+P814*(P$8+O$8)/2+R814*(R$8+Q$8)/2+T814*(T$8+S$8)/2+V814*(V$8+U$8)/2+X814*(X$8+W$8)/2+Z814*(Z$8+Y$8)/2)/AD814)</f>
        <v/>
      </c>
      <c r="AC814" s="202">
        <f>SUM(C814,E814,G814,I814,K814,M814,O814,Q814,S814,U814,W814,Y814)</f>
        <v/>
      </c>
      <c r="AD814" s="203">
        <f>SUM(D814,F814,H814,J814,L814,N814,P814,R814,T814,V814,X814,Z814)</f>
        <v/>
      </c>
      <c r="AE814" s="47">
        <f>AC814+AD814</f>
        <v/>
      </c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8">
        <f>AO813+TIME(0,60*$AH$43/24,0)</f>
        <v/>
      </c>
      <c r="AP814" s="48">
        <f>AP813+TIME(0,60*$AH$43/24,0)</f>
        <v/>
      </c>
    </row>
    <row r="815" ht="15.75" customHeight="1">
      <c r="B815" s="41" t="inlineStr">
        <is>
          <t>20h - 21h</t>
        </is>
      </c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  <c r="AA815" s="200">
        <f>IF(AC815=0,"",(C815*(C$8+D$8)/2+E815*(E$8+F$8)/2+G815*(G$8+H$8)/2+I815*(I$8+J$8)/2+K815*(K$8+L$8)/2+M815*(M$8+N$8)/2+O815*(O$8+P$8)/2+Q815*(Q$8+R$8)/2+S815*(S$8+T$8)/2+U815*(U$8+V$8)/2+W815*(W$8+X$8)/2+Y815*(Y$8+Z$8)/2)/AC815)</f>
        <v/>
      </c>
      <c r="AB815" s="201">
        <f>IF(AD815=0,"",(D815*(D$8+C$8)/2+F815*(F$8+E$8)/2+H815*(H$8+G$8)/2+J815*(J$8+I$8)/2+L815*(L$8+K$8)/2+N815*(N$8+M$8)/2+P815*(P$8+O$8)/2+R815*(R$8+Q$8)/2+T815*(T$8+S$8)/2+V815*(V$8+U$8)/2+X815*(X$8+W$8)/2+Z815*(Z$8+Y$8)/2)/AD815)</f>
        <v/>
      </c>
      <c r="AC815" s="202">
        <f>SUM(C815,E815,G815,I815,K815,M815,O815,Q815,S815,U815,W815,Y815)</f>
        <v/>
      </c>
      <c r="AD815" s="203">
        <f>SUM(D815,F815,H815,J815,L815,N815,P815,R815,T815,V815,X815,Z815)</f>
        <v/>
      </c>
      <c r="AE815" s="47">
        <f>AC815+AD815</f>
        <v/>
      </c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8">
        <f>AO814+TIME(0,60*$AH$43/24,0)</f>
        <v/>
      </c>
      <c r="AP815" s="48">
        <f>AP814+TIME(0,60*$AH$43/24,0)</f>
        <v/>
      </c>
    </row>
    <row r="816" ht="15.75" customHeight="1">
      <c r="B816" s="41" t="inlineStr">
        <is>
          <t>21h - 22h</t>
        </is>
      </c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  <c r="AA816" s="200">
        <f>IF(AC816=0,"",(C816*(C$8+D$8)/2+E816*(E$8+F$8)/2+G816*(G$8+H$8)/2+I816*(I$8+J$8)/2+K816*(K$8+L$8)/2+M816*(M$8+N$8)/2+O816*(O$8+P$8)/2+Q816*(Q$8+R$8)/2+S816*(S$8+T$8)/2+U816*(U$8+V$8)/2+W816*(W$8+X$8)/2+Y816*(Y$8+Z$8)/2)/AC816)</f>
        <v/>
      </c>
      <c r="AB816" s="201">
        <f>IF(AD816=0,"",(D816*(D$8+C$8)/2+F816*(F$8+E$8)/2+H816*(H$8+G$8)/2+J816*(J$8+I$8)/2+L816*(L$8+K$8)/2+N816*(N$8+M$8)/2+P816*(P$8+O$8)/2+R816*(R$8+Q$8)/2+T816*(T$8+S$8)/2+V816*(V$8+U$8)/2+X816*(X$8+W$8)/2+Z816*(Z$8+Y$8)/2)/AD816)</f>
        <v/>
      </c>
      <c r="AC816" s="202">
        <f>SUM(C816,E816,G816,I816,K816,M816,O816,Q816,S816,U816,W816,Y816)</f>
        <v/>
      </c>
      <c r="AD816" s="203">
        <f>SUM(D816,F816,H816,J816,L816,N816,P816,R816,T816,V816,X816,Z816)</f>
        <v/>
      </c>
      <c r="AE816" s="47">
        <f>AC816+AD816</f>
        <v/>
      </c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8">
        <f>AO815+TIME(0,60*$AH$43/24,0)</f>
        <v/>
      </c>
      <c r="AP816" s="48">
        <f>AP815+TIME(0,60*$AH$43/24,0)</f>
        <v/>
      </c>
    </row>
    <row r="817" ht="15.75" customHeight="1">
      <c r="B817" s="41" t="inlineStr">
        <is>
          <t>22h - 23h</t>
        </is>
      </c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  <c r="AA817" s="200">
        <f>IF(AC817=0,"",(C817*(C$8+D$8)/2+E817*(E$8+F$8)/2+G817*(G$8+H$8)/2+I817*(I$8+J$8)/2+K817*(K$8+L$8)/2+M817*(M$8+N$8)/2+O817*(O$8+P$8)/2+Q817*(Q$8+R$8)/2+S817*(S$8+T$8)/2+U817*(U$8+V$8)/2+W817*(W$8+X$8)/2+Y817*(Y$8+Z$8)/2)/AC817)</f>
        <v/>
      </c>
      <c r="AB817" s="201">
        <f>IF(AD817=0,"",(D817*(D$8+C$8)/2+F817*(F$8+E$8)/2+H817*(H$8+G$8)/2+J817*(J$8+I$8)/2+L817*(L$8+K$8)/2+N817*(N$8+M$8)/2+P817*(P$8+O$8)/2+R817*(R$8+Q$8)/2+T817*(T$8+S$8)/2+V817*(V$8+U$8)/2+X817*(X$8+W$8)/2+Z817*(Z$8+Y$8)/2)/AD817)</f>
        <v/>
      </c>
      <c r="AC817" s="202">
        <f>SUM(C817,E817,G817,I817,K817,M817,O817,Q817,S817,U817,W817,Y817)</f>
        <v/>
      </c>
      <c r="AD817" s="203">
        <f>SUM(D817,F817,H817,J817,L817,N817,P817,R817,T817,V817,X817,Z817)</f>
        <v/>
      </c>
      <c r="AE817" s="47">
        <f>AC817+AD817</f>
        <v/>
      </c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8">
        <f>AO816+TIME(0,60*$AH$43/24,0)</f>
        <v/>
      </c>
      <c r="AP817" s="48">
        <f>AP816+TIME(0,60*$AH$43/24,0)</f>
        <v/>
      </c>
    </row>
    <row r="818" ht="15.75" customHeight="1">
      <c r="B818" s="41" t="inlineStr">
        <is>
          <t>23h - 0h</t>
        </is>
      </c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  <c r="AA818" s="200">
        <f>IF(AC818=0,"",(C818*(C$8+D$8)/2+E818*(E$8+F$8)/2+G818*(G$8+H$8)/2+I818*(I$8+J$8)/2+K818*(K$8+L$8)/2+M818*(M$8+N$8)/2+O818*(O$8+P$8)/2+Q818*(Q$8+R$8)/2+S818*(S$8+T$8)/2+U818*(U$8+V$8)/2+W818*(W$8+X$8)/2+Y818*(Y$8+Z$8)/2)/AC818)</f>
        <v/>
      </c>
      <c r="AB818" s="201">
        <f>IF(AD818=0,"",(D818*(D$8+C$8)/2+F818*(F$8+E$8)/2+H818*(H$8+G$8)/2+J818*(J$8+I$8)/2+L818*(L$8+K$8)/2+N818*(N$8+M$8)/2+P818*(P$8+O$8)/2+R818*(R$8+Q$8)/2+T818*(T$8+S$8)/2+V818*(V$8+U$8)/2+X818*(X$8+W$8)/2+Z818*(Z$8+Y$8)/2)/AD818)</f>
        <v/>
      </c>
      <c r="AC818" s="202">
        <f>SUM(C818,E818,G818,I818,K818,M818,O818,Q818,S818,U818,W818,Y818)</f>
        <v/>
      </c>
      <c r="AD818" s="203">
        <f>SUM(D818,F818,H818,J818,L818,N818,P818,R818,T818,V818,X818,Z818)</f>
        <v/>
      </c>
      <c r="AE818" s="47">
        <f>AC818+AD818</f>
        <v/>
      </c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8">
        <f>AO817+TIME(0,60*$AH$43/24,0)</f>
        <v/>
      </c>
      <c r="AP818" s="48">
        <f>AP817+TIME(0,60*$AH$43/24,0)</f>
        <v/>
      </c>
    </row>
    <row r="819" ht="15.75" customHeight="1">
      <c r="B819" s="49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  <c r="AA819" s="200" t="n"/>
      <c r="AB819" s="204" t="n"/>
      <c r="AC819" s="200" t="n"/>
      <c r="AD819" s="205" t="n"/>
      <c r="AE819" s="52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8">
        <f>AO818+TIME(0,60*$AH$43/24,0)</f>
        <v/>
      </c>
      <c r="AP819" s="48">
        <f>AP818+TIME(0,60*$AH$43/24,0)</f>
        <v/>
      </c>
    </row>
    <row r="820" ht="15.75" customHeight="1">
      <c r="B820" s="53" t="inlineStr">
        <is>
          <t>TOTAL</t>
        </is>
      </c>
      <c r="C820" s="206">
        <f>SUM(C795:C818)</f>
        <v/>
      </c>
      <c r="D820" s="207">
        <f>SUM(D795:D818)</f>
        <v/>
      </c>
      <c r="E820" s="206">
        <f>SUM(E795:E818)</f>
        <v/>
      </c>
      <c r="F820" s="207">
        <f>SUM(F795:F818)</f>
        <v/>
      </c>
      <c r="G820" s="206">
        <f>SUM(G795:G818)</f>
        <v/>
      </c>
      <c r="H820" s="207">
        <f>SUM(H795:H818)</f>
        <v/>
      </c>
      <c r="I820" s="206">
        <f>SUM(I795:I818)</f>
        <v/>
      </c>
      <c r="J820" s="207">
        <f>SUM(J795:J818)</f>
        <v/>
      </c>
      <c r="K820" s="206">
        <f>SUM(K795:K818)</f>
        <v/>
      </c>
      <c r="L820" s="207">
        <f>SUM(L795:L818)</f>
        <v/>
      </c>
      <c r="M820" s="206">
        <f>SUM(M795:M818)</f>
        <v/>
      </c>
      <c r="N820" s="207">
        <f>SUM(N795:N818)</f>
        <v/>
      </c>
      <c r="O820" s="206">
        <f>SUM(O795:O818)</f>
        <v/>
      </c>
      <c r="P820" s="207">
        <f>SUM(P795:P818)</f>
        <v/>
      </c>
      <c r="Q820" s="206">
        <f>SUM(Q795:Q818)</f>
        <v/>
      </c>
      <c r="R820" s="207">
        <f>SUM(R795:R818)</f>
        <v/>
      </c>
      <c r="S820" s="206">
        <f>SUM(S795:S818)</f>
        <v/>
      </c>
      <c r="T820" s="207">
        <f>SUM(T795:T818)</f>
        <v/>
      </c>
      <c r="U820" s="206">
        <f>SUM(U795:U818)</f>
        <v/>
      </c>
      <c r="V820" s="207">
        <f>SUM(V795:V818)</f>
        <v/>
      </c>
      <c r="W820" s="206">
        <f>SUM(W795:W818)</f>
        <v/>
      </c>
      <c r="X820" s="207">
        <f>SUM(X795:X818)</f>
        <v/>
      </c>
      <c r="Y820" s="206">
        <f>SUM(Y795:Y818)</f>
        <v/>
      </c>
      <c r="Z820" s="207">
        <f>SUM(Z795:Z818)</f>
        <v/>
      </c>
      <c r="AA820" s="200">
        <f>IF(AC820=0,"",(C820*(C$8+D$8)/2+E820*(E$8+F$8)/2+G820*(G$8+H$8)/2+I820*(I$8+J$8)/2+K820*(K$8+L$8)/2+M820*(M$8+N$8)/2+O820*(O$8+P$8)/2+Q820*(Q$8+R$8)/2+S820*(S$8+T$8)/2+U820*(U$8+V$8)/2+W820*(W$8+X$8)/2+Y820*(Y$8+Z$8)/2)/AC820)</f>
        <v/>
      </c>
      <c r="AB820" s="201">
        <f>IF(AD820=0,"",(D820*(D$8+C$8)/2+F820*(F$8+E$8)/2+H820*(H$8+G$8)/2+J820*(J$8+I$8)/2+L820*(L$8+K$8)/2+N820*(N$8+M$8)/2+P820*(P$8+O$8)/2+R820*(R$8+Q$8)/2+T820*(T$8+S$8)/2+V820*(V$8+U$8)/2+X820*(X$8+W$8)/2+Z820*(Z$8+Y$8)/2)/AD820)</f>
        <v/>
      </c>
      <c r="AC820" s="202">
        <f>SUM(AC795:AC818)</f>
        <v/>
      </c>
      <c r="AD820" s="208">
        <f>SUM(AD795:AD818)</f>
        <v/>
      </c>
      <c r="AE820" s="57">
        <f>SUM(AE795:AE818)</f>
        <v/>
      </c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</row>
    <row r="821" ht="15.75" customHeight="1">
      <c r="B821" s="53" t="inlineStr">
        <is>
          <t>%</t>
        </is>
      </c>
      <c r="C821" s="209">
        <f>100*C820/$AE820</f>
        <v/>
      </c>
      <c r="D821" s="210">
        <f>100*D820/$AE820</f>
        <v/>
      </c>
      <c r="E821" s="209">
        <f>100*E820/$AE820</f>
        <v/>
      </c>
      <c r="F821" s="210">
        <f>100*F820/$AE820</f>
        <v/>
      </c>
      <c r="G821" s="209">
        <f>100*G820/$AE820</f>
        <v/>
      </c>
      <c r="H821" s="210">
        <f>100*H820/$AE820</f>
        <v/>
      </c>
      <c r="I821" s="209">
        <f>100*I820/$AE820</f>
        <v/>
      </c>
      <c r="J821" s="210">
        <f>100*J820/$AE820</f>
        <v/>
      </c>
      <c r="K821" s="209">
        <f>100*K820/$AE820</f>
        <v/>
      </c>
      <c r="L821" s="210">
        <f>100*L820/$AE820</f>
        <v/>
      </c>
      <c r="M821" s="209">
        <f>100*M820/$AE820</f>
        <v/>
      </c>
      <c r="N821" s="210">
        <f>100*N820/$AE820</f>
        <v/>
      </c>
      <c r="O821" s="209">
        <f>100*O820/$AE820</f>
        <v/>
      </c>
      <c r="P821" s="210">
        <f>100*P820/$AE820</f>
        <v/>
      </c>
      <c r="Q821" s="209">
        <f>100*Q820/$AE820</f>
        <v/>
      </c>
      <c r="R821" s="210">
        <f>100*R820/$AE820</f>
        <v/>
      </c>
      <c r="S821" s="209">
        <f>100*S820/$AE820</f>
        <v/>
      </c>
      <c r="T821" s="210">
        <f>100*T820/$AE820</f>
        <v/>
      </c>
      <c r="U821" s="209">
        <f>100*U820/$AE820</f>
        <v/>
      </c>
      <c r="V821" s="210">
        <f>100*V820/$AE820</f>
        <v/>
      </c>
      <c r="W821" s="209">
        <f>100*W820/$AE820</f>
        <v/>
      </c>
      <c r="X821" s="210">
        <f>100*X820/$AE820</f>
        <v/>
      </c>
      <c r="Y821" s="209">
        <f>100*Y820/$AE820</f>
        <v/>
      </c>
      <c r="Z821" s="210">
        <f>100*Z820/$AE820</f>
        <v/>
      </c>
      <c r="AA821" s="43" t="n"/>
      <c r="AB821" s="60" t="n"/>
      <c r="AC821" s="211">
        <f>AC820/AE820</f>
        <v/>
      </c>
      <c r="AD821" s="212">
        <f>AD820/AE820</f>
        <v/>
      </c>
      <c r="AE821" s="63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</row>
    <row r="822" hidden="1" ht="15.75" customFormat="1" customHeight="1" s="30">
      <c r="B822" s="64" t="inlineStr">
        <is>
          <t>% cumul VL</t>
        </is>
      </c>
      <c r="C822" s="3">
        <f>100*C820/$AC820</f>
        <v/>
      </c>
      <c r="D822" s="3" t="n"/>
      <c r="E822" s="3">
        <f>100*E820/$AC820+C822</f>
        <v/>
      </c>
      <c r="F822" s="3" t="n"/>
      <c r="G822" s="3">
        <f>100*G820/$AC820+E822</f>
        <v/>
      </c>
      <c r="H822" s="3" t="n"/>
      <c r="I822" s="3">
        <f>100*I820/$AC820+G822</f>
        <v/>
      </c>
      <c r="J822" s="3" t="n"/>
      <c r="K822" s="3">
        <f>100*K820/$AC820+I822</f>
        <v/>
      </c>
      <c r="L822" s="3" t="n"/>
      <c r="M822" s="3">
        <f>100*M820/$AC820+K822</f>
        <v/>
      </c>
      <c r="N822" s="3" t="n"/>
      <c r="O822" s="3">
        <f>100*O820/$AC820+M822</f>
        <v/>
      </c>
      <c r="P822" s="3" t="n"/>
      <c r="Q822" s="3">
        <f>100*Q820/$AC820+O822</f>
        <v/>
      </c>
      <c r="R822" s="3" t="n"/>
      <c r="S822" s="3">
        <f>100*S820/$AC820+Q822</f>
        <v/>
      </c>
      <c r="T822" s="3" t="n"/>
      <c r="U822" s="3">
        <f>100*U820/$AC820+S822</f>
        <v/>
      </c>
      <c r="V822" s="3" t="n"/>
      <c r="W822" s="3">
        <f>100*W820/$AC820+U822</f>
        <v/>
      </c>
      <c r="X822" s="3" t="n"/>
      <c r="Y822" s="3">
        <f>100*Y820/$AC820+W822</f>
        <v/>
      </c>
      <c r="Z822" s="3" t="n"/>
      <c r="AB822" s="65" t="n"/>
      <c r="AC822" s="65" t="n"/>
      <c r="AD822" s="65" t="n"/>
      <c r="AE822" s="65" t="n"/>
      <c r="AO822" s="3" t="n"/>
      <c r="AP822" s="66" t="n"/>
      <c r="AQ822" s="3" t="n"/>
      <c r="AS822" s="3" t="n"/>
    </row>
    <row r="823" hidden="1" ht="15.75" customFormat="1" customHeight="1" s="30">
      <c r="A823" s="30" t="inlineStr">
        <is>
          <t>% cumul PL</t>
        </is>
      </c>
      <c r="B823" s="31" t="n"/>
      <c r="D823" s="3">
        <f>100*D820/$AD820</f>
        <v/>
      </c>
      <c r="E823" s="3" t="n"/>
      <c r="F823" s="3">
        <f>100*F820/$AD820+D823</f>
        <v/>
      </c>
      <c r="G823" s="3" t="n"/>
      <c r="H823" s="3">
        <f>100*H820/$AD820+F823</f>
        <v/>
      </c>
      <c r="I823" s="3" t="n"/>
      <c r="J823" s="3">
        <f>100*J820/$AD820+H823</f>
        <v/>
      </c>
      <c r="K823" s="3" t="n"/>
      <c r="L823" s="3">
        <f>100*L820/$AD820+J823</f>
        <v/>
      </c>
      <c r="M823" s="3" t="n"/>
      <c r="N823" s="3">
        <f>100*N820/$AD820+L823</f>
        <v/>
      </c>
      <c r="O823" s="3" t="n"/>
      <c r="P823" s="3">
        <f>100*P820/$AD820+N823</f>
        <v/>
      </c>
      <c r="Q823" s="3" t="n"/>
      <c r="R823" s="3">
        <f>100*R820/$AD820+P823</f>
        <v/>
      </c>
      <c r="S823" s="3" t="n"/>
      <c r="T823" s="3">
        <f>100*T820/$AD820+R823</f>
        <v/>
      </c>
      <c r="U823" s="3" t="n"/>
      <c r="V823" s="3">
        <f>100*V820/$AD820+T823</f>
        <v/>
      </c>
      <c r="W823" s="3" t="n"/>
      <c r="X823" s="3">
        <f>100*X820/$AD820+V823</f>
        <v/>
      </c>
      <c r="Y823" s="3" t="n"/>
      <c r="Z823" s="3">
        <f>100*Z820/$AD820+X823</f>
        <v/>
      </c>
      <c r="AO823" s="3" t="n"/>
    </row>
    <row r="824" hidden="1" ht="15.75" customFormat="1" customHeight="1" s="30">
      <c r="B824" s="31" t="inlineStr">
        <is>
          <t>% cumul TV</t>
        </is>
      </c>
      <c r="C824" s="3">
        <f>(C822*$AC820+D823*$AD820)/$AE820</f>
        <v/>
      </c>
      <c r="D824" s="3" t="n"/>
      <c r="E824" s="3">
        <f>(E822*$AC820+F823*$AD820)/$AE820</f>
        <v/>
      </c>
      <c r="F824" s="3" t="n"/>
      <c r="G824" s="3">
        <f>(G822*$AC820+H823*$AD820)/$AE820</f>
        <v/>
      </c>
      <c r="H824" s="3" t="n"/>
      <c r="I824" s="3">
        <f>(I822*$AC820+J823*$AD820)/$AE820</f>
        <v/>
      </c>
      <c r="J824" s="3" t="n"/>
      <c r="K824" s="3">
        <f>(K822*$AC820+L823*$AD820)/$AE820</f>
        <v/>
      </c>
      <c r="L824" s="3" t="n"/>
      <c r="M824" s="3">
        <f>(M822*$AC820+N823*$AD820)/$AE820</f>
        <v/>
      </c>
      <c r="N824" s="3" t="n"/>
      <c r="O824" s="3">
        <f>(O822*$AC820+P823*$AD820)/$AE820</f>
        <v/>
      </c>
      <c r="P824" s="3" t="n"/>
      <c r="Q824" s="3">
        <f>(Q822*$AC820+R823*$AD820)/$AE820</f>
        <v/>
      </c>
      <c r="R824" s="3" t="n"/>
      <c r="S824" s="3">
        <f>(S822*$AC820+T823*$AD820)/$AE820</f>
        <v/>
      </c>
      <c r="T824" s="3" t="n"/>
      <c r="U824" s="3">
        <f>(U822*$AC820+V823*$AD820)/$AE820</f>
        <v/>
      </c>
      <c r="V824" s="3" t="n"/>
      <c r="W824" s="3">
        <f>(W822*$AC820+X823*$AD820)/$AE820</f>
        <v/>
      </c>
      <c r="X824" s="3" t="n"/>
      <c r="Y824" s="3">
        <f>(Y822*$AC820+Z823*$AD820)/$AE820</f>
        <v/>
      </c>
      <c r="Z824" s="3" t="n"/>
      <c r="AO824" s="3" t="n"/>
    </row>
    <row r="825" ht="15.75" customHeight="1">
      <c r="B825" s="68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</row>
    <row r="826" ht="15.75" customHeight="1">
      <c r="B826" s="69" t="inlineStr">
        <is>
          <t>CLASSIFICATION DES VITESSES PRATIQUEES</t>
        </is>
      </c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1" t="n"/>
      <c r="AA826" s="452" t="inlineStr">
        <is>
          <t>RECAPITULATIF</t>
        </is>
      </c>
      <c r="AB826" s="446" t="n"/>
      <c r="AC826" s="446" t="n"/>
      <c r="AD826" s="446" t="n"/>
      <c r="AE826" s="446" t="n"/>
      <c r="AF826" s="446" t="n"/>
      <c r="AG826" s="446" t="n"/>
      <c r="AH826" s="446" t="n"/>
      <c r="AI826" s="446" t="n"/>
      <c r="AJ826" s="446" t="n"/>
      <c r="AK826" s="446" t="n"/>
      <c r="AL826" s="446" t="n"/>
      <c r="AM826" s="449" t="n"/>
      <c r="AN826" s="72" t="n"/>
    </row>
    <row r="827" ht="15.75" customHeight="1">
      <c r="B827" s="73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74" t="inlineStr">
        <is>
          <t>Vitesse limite =</t>
        </is>
      </c>
      <c r="AD827" s="74" t="inlineStr">
        <is>
          <t>Vitesse limite =</t>
        </is>
      </c>
      <c r="AE827" s="501" t="inlineStr">
        <is>
          <t>km/h</t>
        </is>
      </c>
      <c r="AF827" s="40" t="inlineStr">
        <is>
          <t>{{VMAX}}</t>
        </is>
      </c>
      <c r="AG827" s="74" t="inlineStr">
        <is>
          <t>Page =</t>
        </is>
      </c>
      <c r="AH827" s="74" t="n">
        <v>24</v>
      </c>
      <c r="AI827" s="501" t="inlineStr">
        <is>
          <t>h</t>
        </is>
      </c>
      <c r="AL827" s="40" t="n"/>
      <c r="AM827" s="40" t="n"/>
      <c r="AN827" s="40" t="n"/>
    </row>
    <row r="828" ht="15.75" customHeight="1">
      <c r="B828" s="73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51" t="inlineStr">
        <is>
          <t>Véhicules</t>
        </is>
      </c>
      <c r="AB828" s="427" t="n"/>
      <c r="AC828" s="428" t="n"/>
      <c r="AD828" s="448" t="inlineStr">
        <is>
          <t>Débits</t>
        </is>
      </c>
      <c r="AE828" s="449" t="n"/>
      <c r="AF828" s="448" t="inlineStr">
        <is>
          <t>Vitesses</t>
        </is>
      </c>
      <c r="AG828" s="446" t="n"/>
      <c r="AH828" s="446" t="n"/>
      <c r="AI828" s="446" t="n"/>
      <c r="AJ828" s="449" t="n"/>
      <c r="AK828" s="448" t="inlineStr">
        <is>
          <t>Périodes</t>
        </is>
      </c>
      <c r="AL828" s="446" t="n"/>
      <c r="AM828" s="449" t="n"/>
      <c r="AN828" s="533" t="n"/>
    </row>
    <row r="829" ht="15.75" customHeight="1">
      <c r="B829" s="77" t="n"/>
      <c r="C829" s="78" t="n"/>
      <c r="D829" s="78" t="n"/>
      <c r="E829" s="78" t="n"/>
      <c r="F829" s="78" t="n"/>
      <c r="G829" s="78" t="n"/>
      <c r="H829" s="78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  <c r="R829" s="78" t="n"/>
      <c r="S829" s="78" t="n"/>
      <c r="T829" s="78" t="n"/>
      <c r="U829" s="78" t="n"/>
      <c r="V829" s="78" t="n"/>
      <c r="W829" s="78" t="n"/>
      <c r="X829" s="78" t="n"/>
      <c r="Y829" s="78" t="n"/>
      <c r="Z829" s="78" t="n"/>
      <c r="AA829" s="434" t="n"/>
      <c r="AB829" s="435" t="n"/>
      <c r="AC829" s="436" t="n"/>
      <c r="AD829" s="79" t="inlineStr">
        <is>
          <t>Total</t>
        </is>
      </c>
      <c r="AE829" s="80" t="inlineStr">
        <is>
          <t>TMH</t>
        </is>
      </c>
      <c r="AF829" s="81" t="inlineStr">
        <is>
          <t>Vmoy</t>
        </is>
      </c>
      <c r="AG829" s="82" t="inlineStr">
        <is>
          <t>V15</t>
        </is>
      </c>
      <c r="AH829" s="83" t="inlineStr">
        <is>
          <t>V50</t>
        </is>
      </c>
      <c r="AI829" s="472" t="inlineStr">
        <is>
          <t>V85</t>
        </is>
      </c>
      <c r="AJ829" s="79" t="inlineStr">
        <is>
          <t>Infrac.</t>
        </is>
      </c>
      <c r="AK829" s="85" t="n">
        <v>1</v>
      </c>
      <c r="AL829" s="85" t="n">
        <v>2</v>
      </c>
      <c r="AM829" s="86" t="n">
        <v>3</v>
      </c>
      <c r="AN829" s="87" t="n"/>
    </row>
    <row r="830" ht="15.75" customHeight="1">
      <c r="B830" s="77" t="n"/>
      <c r="C830" s="78" t="n"/>
      <c r="D830" s="78" t="n"/>
      <c r="E830" s="78" t="n"/>
      <c r="F830" s="78" t="n"/>
      <c r="G830" s="78" t="n"/>
      <c r="H830" s="78" t="n"/>
      <c r="I830" s="78" t="n"/>
      <c r="J830" s="78" t="n"/>
      <c r="K830" s="78" t="n"/>
      <c r="L830" s="78" t="n"/>
      <c r="M830" s="78" t="n"/>
      <c r="N830" s="78" t="n"/>
      <c r="O830" s="78" t="n"/>
      <c r="P830" s="78" t="n"/>
      <c r="Q830" s="78" t="n"/>
      <c r="R830" s="78" t="n"/>
      <c r="S830" s="78" t="n"/>
      <c r="T830" s="78" t="n"/>
      <c r="U830" s="78" t="n"/>
      <c r="V830" s="78" t="n"/>
      <c r="W830" s="78" t="n"/>
      <c r="X830" s="78" t="n"/>
      <c r="Y830" s="78" t="n"/>
      <c r="Z830" s="78" t="n"/>
      <c r="AA830" s="426" t="inlineStr">
        <is>
          <t>Tout véhicule (TV)</t>
        </is>
      </c>
      <c r="AB830" s="427" t="n"/>
      <c r="AC830" s="428" t="n"/>
      <c r="AD830" s="88" t="n"/>
      <c r="AE830" s="89" t="n"/>
      <c r="AF830" s="481" t="n"/>
      <c r="AG830" s="91" t="n"/>
      <c r="AH830" s="92" t="n"/>
      <c r="AI830" s="513" t="n"/>
      <c r="AJ830" s="94" t="n"/>
      <c r="AK830" s="32" t="n"/>
      <c r="AL830" s="32" t="n"/>
      <c r="AM830" s="95" t="n"/>
    </row>
    <row r="831" ht="15.75" customFormat="1" customHeight="1" s="96">
      <c r="B831" s="97" t="n"/>
      <c r="C831" s="98" t="n"/>
      <c r="D831" s="98" t="n"/>
      <c r="E831" s="98" t="n"/>
      <c r="F831" s="98" t="n"/>
      <c r="G831" s="98" t="n"/>
      <c r="H831" s="98" t="n"/>
      <c r="I831" s="98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9" t="n"/>
      <c r="AB831" s="100" t="n"/>
      <c r="AC831" s="101" t="n"/>
      <c r="AD831" s="371" t="n"/>
      <c r="AE831" s="102" t="n"/>
      <c r="AF831" s="103" t="n"/>
      <c r="AG831" s="104" t="n"/>
      <c r="AH831" s="105" t="n"/>
      <c r="AI831" s="106" t="n"/>
      <c r="AJ831" s="376" t="n"/>
      <c r="AK831" s="385" t="n"/>
      <c r="AL831" s="386" t="n"/>
      <c r="AM831" s="387" t="n"/>
      <c r="AO831" s="107" t="n"/>
      <c r="AP831" s="108" t="n"/>
      <c r="AQ831" s="108" t="n"/>
      <c r="AR831" s="108" t="n"/>
      <c r="AS831" s="108" t="n"/>
    </row>
    <row r="832" ht="15.75" customHeight="1">
      <c r="B832" s="77" t="n"/>
      <c r="C832" s="78" t="n"/>
      <c r="D832" s="78" t="n"/>
      <c r="E832" s="78" t="n"/>
      <c r="F832" s="78" t="n"/>
      <c r="G832" s="78" t="n"/>
      <c r="H832" s="78" t="n"/>
      <c r="I832" s="78" t="n"/>
      <c r="J832" s="78" t="n"/>
      <c r="K832" s="78" t="n"/>
      <c r="L832" s="78" t="n"/>
      <c r="M832" s="78" t="n"/>
      <c r="N832" s="78" t="n"/>
      <c r="O832" s="78" t="n"/>
      <c r="P832" s="78" t="n"/>
      <c r="Q832" s="78" t="n"/>
      <c r="R832" s="78" t="n"/>
      <c r="S832" s="78" t="n"/>
      <c r="T832" s="78" t="n"/>
      <c r="U832" s="78" t="n"/>
      <c r="V832" s="78" t="n"/>
      <c r="W832" s="78" t="n"/>
      <c r="X832" s="78" t="n"/>
      <c r="Y832" s="78" t="n"/>
      <c r="Z832" s="78" t="n"/>
      <c r="AA832" s="437" t="inlineStr">
        <is>
          <t>Véhicules légers (VL)</t>
        </is>
      </c>
      <c r="AB832" s="427" t="n"/>
      <c r="AC832" s="428" t="n"/>
      <c r="AD832" s="213" t="n"/>
      <c r="AE832" s="214" t="n"/>
      <c r="AF832" s="215" t="n"/>
      <c r="AG832" s="216" t="n"/>
      <c r="AH832" s="217" t="n"/>
      <c r="AI832" s="218" t="n"/>
      <c r="AJ832" s="219" t="n"/>
      <c r="AK832" s="220" t="n"/>
      <c r="AL832" s="220" t="n"/>
      <c r="AM832" s="221" t="n"/>
    </row>
    <row r="833" ht="15.75" customFormat="1" customHeight="1" s="96">
      <c r="B833" s="97" t="n"/>
      <c r="C833" s="98" t="n"/>
      <c r="D833" s="98" t="n"/>
      <c r="E833" s="98" t="n"/>
      <c r="F833" s="98" t="n"/>
      <c r="G833" s="98" t="n"/>
      <c r="H833" s="98" t="n"/>
      <c r="I833" s="98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222" t="n"/>
      <c r="AB833" s="223" t="n"/>
      <c r="AC833" s="224" t="n"/>
      <c r="AD833" s="381" t="n"/>
      <c r="AE833" s="225" t="n"/>
      <c r="AF833" s="420" t="n"/>
      <c r="AG833" s="104" t="n"/>
      <c r="AH833" s="105" t="n"/>
      <c r="AI833" s="106" t="n"/>
      <c r="AJ833" s="384" t="n"/>
      <c r="AK833" s="402" t="n"/>
      <c r="AL833" s="401" t="n"/>
      <c r="AM833" s="400" t="n"/>
      <c r="AO833" s="107" t="n"/>
      <c r="AP833" s="108" t="n"/>
      <c r="AQ833" s="108" t="n"/>
      <c r="AR833" s="108" t="n"/>
      <c r="AS833" s="108" t="n"/>
    </row>
    <row r="834" ht="15.75" customHeight="1">
      <c r="B834" s="77" t="n"/>
      <c r="C834" s="78" t="n"/>
      <c r="D834" s="78" t="n"/>
      <c r="E834" s="78" t="n"/>
      <c r="F834" s="78" t="n"/>
      <c r="G834" s="78" t="n"/>
      <c r="H834" s="78" t="n"/>
      <c r="I834" s="78" t="n"/>
      <c r="J834" s="78" t="n"/>
      <c r="K834" s="78" t="n"/>
      <c r="L834" s="78" t="n"/>
      <c r="M834" s="78" t="n"/>
      <c r="N834" s="78" t="n"/>
      <c r="O834" s="78" t="n"/>
      <c r="P834" s="78" t="n"/>
      <c r="Q834" s="78" t="n"/>
      <c r="R834" s="78" t="n"/>
      <c r="S834" s="78" t="n"/>
      <c r="T834" s="78" t="n"/>
      <c r="U834" s="78" t="n"/>
      <c r="V834" s="78" t="n"/>
      <c r="W834" s="78" t="n"/>
      <c r="X834" s="78" t="n"/>
      <c r="Y834" s="78" t="n"/>
      <c r="Z834" s="78" t="n"/>
      <c r="AA834" s="429" t="inlineStr">
        <is>
          <t>Poids lourds (PL)</t>
        </is>
      </c>
      <c r="AB834" s="427" t="n"/>
      <c r="AC834" s="428" t="n"/>
      <c r="AD834" s="226" t="n"/>
      <c r="AE834" s="227" t="n"/>
      <c r="AF834" s="228" t="n"/>
      <c r="AG834" s="229" t="n"/>
      <c r="AH834" s="230" t="n"/>
      <c r="AI834" s="231" t="n"/>
      <c r="AJ834" s="232" t="n"/>
      <c r="AK834" s="233" t="n"/>
      <c r="AL834" s="233" t="n"/>
      <c r="AM834" s="234" t="n"/>
    </row>
    <row r="835" ht="15.75" customFormat="1" customHeight="1" s="96">
      <c r="B835" s="97" t="n"/>
      <c r="C835" s="98" t="n"/>
      <c r="D835" s="98" t="n"/>
      <c r="E835" s="98" t="n"/>
      <c r="F835" s="98" t="n"/>
      <c r="G835" s="98" t="n"/>
      <c r="H835" s="98" t="n"/>
      <c r="I835" s="98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235" t="n"/>
      <c r="AB835" s="236" t="n"/>
      <c r="AC835" s="237" t="n"/>
      <c r="AD835" s="382">
        <f>AD821</f>
        <v/>
      </c>
      <c r="AE835" s="238" t="n"/>
      <c r="AF835" s="421" t="inlineStr">
        <is>
          <t>km/h</t>
        </is>
      </c>
      <c r="AG835" s="138">
        <f>SUMPRODUCT(MATCH(1,--($C823:$Z823&gt;15),0))</f>
        <v/>
      </c>
      <c r="AH835" s="197">
        <f>SUMPRODUCT(MATCH(1,--($C823:$Z823&gt;50),0))</f>
        <v/>
      </c>
      <c r="AI835" s="198">
        <f>SUMPRODUCT(MATCH(1,--($C823:$Z823&gt;85),0))</f>
        <v/>
      </c>
      <c r="AJ835" s="383">
        <f>AJ834/AD834</f>
        <v/>
      </c>
      <c r="AK835" s="403">
        <f>AK834/$AD834</f>
        <v/>
      </c>
      <c r="AL835" s="405">
        <f>AL834/$AD834</f>
        <v/>
      </c>
      <c r="AM835" s="404">
        <f>AM834/$AD834</f>
        <v/>
      </c>
      <c r="AO835" s="107" t="n"/>
      <c r="AP835" s="108" t="n"/>
      <c r="AQ835" s="108" t="n"/>
      <c r="AR835" s="108" t="n"/>
      <c r="AS835" s="108" t="n"/>
    </row>
    <row r="836" ht="15.75" customHeight="1">
      <c r="B836" s="77" t="n"/>
      <c r="C836" s="78" t="n"/>
      <c r="D836" s="78" t="n"/>
      <c r="E836" s="78" t="n"/>
      <c r="F836" s="78" t="n"/>
      <c r="G836" s="78" t="n"/>
      <c r="H836" s="78" t="n"/>
      <c r="I836" s="78" t="n"/>
      <c r="J836" s="78" t="n"/>
      <c r="K836" s="78" t="n"/>
      <c r="L836" s="78" t="n"/>
      <c r="M836" s="78" t="n"/>
      <c r="N836" s="78" t="n"/>
      <c r="O836" s="78" t="n"/>
      <c r="P836" s="78" t="n"/>
      <c r="Q836" s="78" t="n"/>
      <c r="R836" s="78" t="n"/>
      <c r="S836" s="78" t="n"/>
      <c r="T836" s="78" t="n"/>
      <c r="U836" s="78" t="n"/>
      <c r="V836" s="78" t="n"/>
      <c r="W836" s="78" t="n"/>
      <c r="X836" s="78" t="n"/>
      <c r="Y836" s="78" t="n"/>
      <c r="Z836" s="78" t="n"/>
      <c r="AB836" s="141" t="n"/>
      <c r="AC836" s="141" t="n"/>
      <c r="AD836" s="142" t="n"/>
      <c r="AE836" s="143" t="n"/>
      <c r="AF836" s="143" t="n"/>
      <c r="AG836" s="143" t="n"/>
      <c r="AH836" s="143" t="n"/>
      <c r="AI836" s="438" t="inlineStr">
        <is>
          <t>Période 1:</t>
        </is>
      </c>
      <c r="AK836" s="316" t="inlineStr">
        <is>
          <t>{{P1_START}}</t>
        </is>
      </c>
      <c r="AL836" s="425" t="inlineStr">
        <is>
          <t>à</t>
        </is>
      </c>
      <c r="AM836" s="316" t="inlineStr">
        <is>
          <t>{{P1_END}}</t>
        </is>
      </c>
      <c r="AN836" s="144" t="n"/>
    </row>
    <row r="837" ht="15.75" customHeight="1">
      <c r="B837" s="77" t="n"/>
      <c r="C837" s="78" t="n"/>
      <c r="D837" s="78" t="n"/>
      <c r="E837" s="78" t="n"/>
      <c r="F837" s="78" t="n"/>
      <c r="G837" s="78" t="n"/>
      <c r="H837" s="78" t="n"/>
      <c r="I837" s="78" t="n"/>
      <c r="J837" s="78" t="n"/>
      <c r="K837" s="78" t="n"/>
      <c r="L837" s="78" t="n"/>
      <c r="M837" s="78" t="n"/>
      <c r="N837" s="78" t="n"/>
      <c r="O837" s="78" t="n"/>
      <c r="P837" s="78" t="n"/>
      <c r="Q837" s="78" t="n"/>
      <c r="R837" s="78" t="n"/>
      <c r="S837" s="78" t="n"/>
      <c r="T837" s="78" t="n"/>
      <c r="U837" s="78" t="n"/>
      <c r="V837" s="78" t="n"/>
      <c r="W837" s="78" t="n"/>
      <c r="X837" s="78" t="n"/>
      <c r="Y837" s="78" t="n"/>
      <c r="Z837" s="78" t="n"/>
      <c r="AB837" s="145" t="n"/>
      <c r="AC837" s="145" t="n"/>
      <c r="AD837" s="146" t="n"/>
      <c r="AE837" s="147" t="n"/>
      <c r="AF837" s="147" t="n"/>
      <c r="AG837" s="147" t="n"/>
      <c r="AH837" s="147" t="n"/>
      <c r="AI837" s="438" t="inlineStr">
        <is>
          <t>Période 2:</t>
        </is>
      </c>
      <c r="AK837" s="316" t="inlineStr">
        <is>
          <t>{{P2_START}}</t>
        </is>
      </c>
      <c r="AL837" s="425" t="inlineStr">
        <is>
          <t>à</t>
        </is>
      </c>
      <c r="AM837" s="316" t="inlineStr">
        <is>
          <t>{{P2_END}}</t>
        </is>
      </c>
      <c r="AN837" s="144" t="n"/>
    </row>
    <row r="838" ht="15.75" customHeight="1">
      <c r="B838" s="77" t="n"/>
      <c r="C838" s="78" t="n"/>
      <c r="D838" s="78" t="n"/>
      <c r="E838" s="78" t="n"/>
      <c r="F838" s="78" t="n"/>
      <c r="G838" s="78" t="n"/>
      <c r="H838" s="78" t="n"/>
      <c r="I838" s="78" t="n"/>
      <c r="J838" s="78" t="n"/>
      <c r="K838" s="78" t="n"/>
      <c r="L838" s="78" t="n"/>
      <c r="M838" s="78" t="n"/>
      <c r="N838" s="78" t="n"/>
      <c r="O838" s="78" t="n"/>
      <c r="P838" s="78" t="n"/>
      <c r="Q838" s="78" t="n"/>
      <c r="R838" s="78" t="n"/>
      <c r="S838" s="78" t="n"/>
      <c r="T838" s="78" t="n"/>
      <c r="U838" s="78" t="n"/>
      <c r="V838" s="78" t="n"/>
      <c r="W838" s="78" t="n"/>
      <c r="X838" s="78" t="n"/>
      <c r="Y838" s="78" t="n"/>
      <c r="Z838" s="78" t="n"/>
      <c r="AB838" s="148" t="n"/>
      <c r="AC838" s="148" t="n"/>
      <c r="AD838" s="146" t="n"/>
      <c r="AE838" s="147" t="n"/>
      <c r="AF838" s="147" t="n"/>
      <c r="AG838" s="147" t="n"/>
      <c r="AH838" s="147" t="n"/>
      <c r="AI838" s="438" t="inlineStr">
        <is>
          <t>Période 3:</t>
        </is>
      </c>
      <c r="AK838" s="316" t="inlineStr">
        <is>
          <t>{{P3_START}}</t>
        </is>
      </c>
      <c r="AL838" s="425" t="inlineStr">
        <is>
          <t>à</t>
        </is>
      </c>
      <c r="AM838" s="316" t="inlineStr">
        <is>
          <t>{{P3_END}}</t>
        </is>
      </c>
      <c r="AN838" s="144" t="n"/>
    </row>
    <row r="839" ht="15.75" customHeight="1">
      <c r="B839" s="77" t="n"/>
      <c r="C839" s="78" t="n"/>
      <c r="D839" s="78" t="n"/>
      <c r="E839" s="78" t="n"/>
      <c r="F839" s="78" t="n"/>
      <c r="G839" s="78" t="n"/>
      <c r="H839" s="78" t="n"/>
      <c r="I839" s="78" t="n"/>
      <c r="J839" s="78" t="n"/>
      <c r="K839" s="78" t="n"/>
      <c r="L839" s="78" t="n"/>
      <c r="M839" s="78" t="n"/>
      <c r="N839" s="78" t="n"/>
      <c r="O839" s="78" t="n"/>
      <c r="P839" s="78" t="n"/>
      <c r="Q839" s="78" t="n"/>
      <c r="R839" s="78" t="n"/>
      <c r="S839" s="78" t="n"/>
      <c r="T839" s="78" t="n"/>
      <c r="U839" s="78" t="n"/>
      <c r="V839" s="78" t="n"/>
      <c r="W839" s="78" t="n"/>
      <c r="X839" s="78" t="n"/>
      <c r="Y839" s="78" t="n"/>
      <c r="Z839" s="78" t="n"/>
      <c r="AB839" s="149" t="n"/>
      <c r="AC839" s="74" t="n"/>
      <c r="AD839" s="150" t="n"/>
      <c r="AE839" s="150" t="n"/>
      <c r="AF839" s="149" t="n"/>
      <c r="AG839" s="150" t="n"/>
      <c r="AH839" s="150" t="n"/>
      <c r="AI839" s="151" t="n"/>
      <c r="AJ839" s="151" t="n"/>
      <c r="AK839" s="151" t="n"/>
      <c r="AL839" s="151" t="n"/>
      <c r="AM839" s="151" t="n"/>
      <c r="AN839" s="151" t="n"/>
    </row>
    <row r="840" ht="15.75" customHeight="1">
      <c r="B840" s="77" t="n"/>
      <c r="C840" s="78" t="n"/>
      <c r="D840" s="78" t="n"/>
      <c r="E840" s="78" t="n"/>
      <c r="F840" s="78" t="n"/>
      <c r="G840" s="78" t="n"/>
      <c r="H840" s="78" t="n"/>
      <c r="I840" s="78" t="n"/>
      <c r="J840" s="78" t="n"/>
      <c r="K840" s="78" t="n"/>
      <c r="L840" s="78" t="n"/>
      <c r="M840" s="78" t="n"/>
      <c r="N840" s="78" t="n"/>
      <c r="O840" s="78" t="n"/>
      <c r="P840" s="78" t="n"/>
      <c r="Q840" s="78" t="n"/>
      <c r="R840" s="78" t="n"/>
      <c r="S840" s="78" t="n"/>
      <c r="T840" s="78" t="n"/>
      <c r="U840" s="78" t="n"/>
      <c r="V840" s="78" t="n"/>
      <c r="W840" s="78" t="n"/>
      <c r="X840" s="78" t="n"/>
      <c r="Y840" s="78" t="n"/>
      <c r="Z840" s="78" t="n"/>
      <c r="AA840" s="40" t="n"/>
      <c r="AB840" s="40" t="n"/>
      <c r="AC840" s="40" t="n"/>
      <c r="AD840" s="40" t="n"/>
      <c r="AE840" s="40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</row>
    <row r="841" ht="15.75" customHeight="1"/>
    <row r="842" ht="15.75" customHeight="1">
      <c r="B842" s="5" t="n"/>
      <c r="C842" s="6" t="n"/>
      <c r="D842" s="6" t="n"/>
      <c r="E842" s="6" t="n"/>
      <c r="F842" s="7" t="n"/>
      <c r="G842" s="445" t="inlineStr">
        <is>
          <t>MOYENNE DE LA PERIODE DE RELEVE</t>
        </is>
      </c>
      <c r="H842" s="446" t="n"/>
      <c r="I842" s="446" t="n"/>
      <c r="J842" s="446" t="n"/>
      <c r="K842" s="446" t="n"/>
      <c r="L842" s="446" t="n"/>
      <c r="M842" s="446" t="n"/>
      <c r="N842" s="446" t="n"/>
      <c r="O842" s="446" t="n"/>
      <c r="P842" s="446" t="n"/>
      <c r="Q842" s="446" t="n"/>
      <c r="R842" s="446" t="n"/>
      <c r="S842" s="446" t="n"/>
      <c r="T842" s="446" t="n"/>
      <c r="U842" s="446" t="n"/>
      <c r="V842" s="446" t="n"/>
      <c r="W842" s="446" t="n"/>
      <c r="X842" s="446" t="n"/>
      <c r="Y842" s="446" t="n"/>
      <c r="Z842" s="446" t="n"/>
      <c r="AA842" s="446" t="n"/>
      <c r="AB842" s="446" t="n"/>
      <c r="AC842" s="446" t="n"/>
      <c r="AD842" s="446" t="n"/>
      <c r="AE842" s="446" t="n"/>
      <c r="AF842" s="446" t="n"/>
      <c r="AG842" s="8" t="n"/>
      <c r="AH842" s="8" t="n"/>
      <c r="AI842" s="8" t="n"/>
      <c r="AJ842" s="8" t="n"/>
      <c r="AK842" s="8" t="n"/>
      <c r="AL842" s="8" t="n"/>
      <c r="AM842" s="9" t="n"/>
      <c r="AN842" s="10" t="n"/>
    </row>
    <row r="843" ht="15.75" customHeight="1">
      <c r="B843" s="11" t="n"/>
      <c r="C843" s="12" t="n"/>
      <c r="D843" s="12" t="n"/>
      <c r="E843" s="12" t="n"/>
      <c r="F843" s="13" t="n"/>
      <c r="G843" s="430" t="inlineStr">
        <is>
          <t>SENS2</t>
        </is>
      </c>
      <c r="H843" s="427" t="n"/>
      <c r="I843" s="427" t="n"/>
      <c r="J843" s="428" t="n"/>
      <c r="K843" s="444" t="inlineStr">
        <is>
          <t>Sens</t>
        </is>
      </c>
      <c r="L843" s="440" t="n">
        <v>2</v>
      </c>
      <c r="M843" s="447" t="inlineStr">
        <is>
          <t>Voie</t>
        </is>
      </c>
      <c r="N843" s="440" t="n">
        <v>1</v>
      </c>
      <c r="O843" s="14" t="n"/>
      <c r="P843" s="15" t="n"/>
      <c r="Q843" s="441" t="inlineStr">
        <is>
          <t>{{SECT_INFO}}</t>
        </is>
      </c>
      <c r="R843" s="427" t="n"/>
      <c r="S843" s="427" t="n"/>
      <c r="T843" s="427" t="n"/>
      <c r="U843" s="427" t="n"/>
      <c r="V843" s="427" t="n"/>
      <c r="W843" s="427" t="n"/>
      <c r="X843" s="427" t="n"/>
      <c r="Y843" s="428" t="n"/>
      <c r="Z843" s="441" t="inlineStr">
        <is>
          <t>{{SURVEY_PERIOD}}</t>
        </is>
      </c>
      <c r="AA843" s="427" t="n"/>
      <c r="AB843" s="427" t="n"/>
      <c r="AC843" s="427" t="n"/>
      <c r="AD843" s="427" t="n"/>
      <c r="AE843" s="427" t="n"/>
      <c r="AF843" s="428" t="n"/>
      <c r="AG843" s="441" t="inlineStr">
        <is>
          <t>Mode 4 / Seq = 60mn</t>
        </is>
      </c>
      <c r="AH843" s="427" t="n"/>
      <c r="AI843" s="427" t="n"/>
      <c r="AJ843" s="427" t="n"/>
      <c r="AK843" s="427" t="n"/>
      <c r="AL843" s="427" t="n"/>
      <c r="AM843" s="428" t="n"/>
      <c r="AN843" s="16" t="n"/>
    </row>
    <row r="844" ht="15.75" customHeight="1">
      <c r="B844" s="11" t="n"/>
      <c r="C844" s="12" t="n"/>
      <c r="D844" s="12" t="n"/>
      <c r="E844" s="12" t="n"/>
      <c r="F844" s="13" t="n"/>
      <c r="G844" s="431" t="n"/>
      <c r="J844" s="433" t="n"/>
      <c r="K844" s="434" t="n"/>
      <c r="L844" s="435" t="n"/>
      <c r="M844" s="435" t="n"/>
      <c r="N844" s="435" t="n"/>
      <c r="O844" s="17" t="n"/>
      <c r="P844" s="18" t="n"/>
      <c r="Q844" s="434" t="n"/>
      <c r="R844" s="435" t="n"/>
      <c r="S844" s="435" t="n"/>
      <c r="T844" s="435" t="n"/>
      <c r="U844" s="435" t="n"/>
      <c r="V844" s="435" t="n"/>
      <c r="W844" s="435" t="n"/>
      <c r="X844" s="435" t="n"/>
      <c r="Y844" s="436" t="n"/>
      <c r="Z844" s="434" t="n"/>
      <c r="AA844" s="435" t="n"/>
      <c r="AB844" s="435" t="n"/>
      <c r="AC844" s="435" t="n"/>
      <c r="AD844" s="435" t="n"/>
      <c r="AE844" s="435" t="n"/>
      <c r="AF844" s="436" t="n"/>
      <c r="AG844" s="434" t="n"/>
      <c r="AH844" s="435" t="n"/>
      <c r="AI844" s="435" t="n"/>
      <c r="AJ844" s="435" t="n"/>
      <c r="AK844" s="435" t="n"/>
      <c r="AL844" s="435" t="n"/>
      <c r="AM844" s="436" t="n"/>
      <c r="AN844" s="16" t="n"/>
    </row>
    <row r="845" ht="15.75" customHeight="1">
      <c r="B845" s="11" t="n"/>
      <c r="C845" s="12" t="n"/>
      <c r="D845" s="12" t="n"/>
      <c r="E845" s="12" t="n"/>
      <c r="F845" s="13" t="n"/>
      <c r="G845" s="431" t="n"/>
      <c r="J845" s="433" t="n"/>
      <c r="K845" s="443" t="inlineStr">
        <is>
          <t>{{LOCATION}}</t>
        </is>
      </c>
      <c r="L845" s="427" t="n"/>
      <c r="M845" s="427" t="n"/>
      <c r="N845" s="427" t="n"/>
      <c r="O845" s="427" t="n"/>
      <c r="P845" s="427" t="n"/>
      <c r="Q845" s="427" t="n"/>
      <c r="R845" s="427" t="n"/>
      <c r="S845" s="427" t="n"/>
      <c r="T845" s="427" t="n"/>
      <c r="U845" s="427" t="n"/>
      <c r="V845" s="427" t="n"/>
      <c r="W845" s="427" t="n"/>
      <c r="X845" s="427" t="n"/>
      <c r="Y845" s="427" t="n"/>
      <c r="Z845" s="427" t="n"/>
      <c r="AA845" s="427" t="n"/>
      <c r="AB845" s="427" t="n"/>
      <c r="AC845" s="427" t="n"/>
      <c r="AD845" s="427" t="n"/>
      <c r="AE845" s="427" t="n"/>
      <c r="AF845" s="427" t="n"/>
      <c r="AG845" s="427" t="n"/>
      <c r="AH845" s="427" t="n"/>
      <c r="AI845" s="427" t="n"/>
      <c r="AJ845" s="447" t="inlineStr">
        <is>
          <t>Page</t>
        </is>
      </c>
      <c r="AK845" s="442" t="inlineStr">
        <is>
          <t>-</t>
        </is>
      </c>
      <c r="AL845" s="19" t="n"/>
      <c r="AM845" s="20" t="n"/>
      <c r="AN845" s="21" t="n"/>
    </row>
    <row r="846" ht="15.75" customHeight="1">
      <c r="B846" s="22" t="n"/>
      <c r="C846" s="23" t="n"/>
      <c r="D846" s="23" t="n"/>
      <c r="E846" s="23" t="n"/>
      <c r="F846" s="24" t="n"/>
      <c r="G846" s="434" t="n"/>
      <c r="H846" s="435" t="n"/>
      <c r="I846" s="435" t="n"/>
      <c r="J846" s="436" t="n"/>
      <c r="K846" s="434" t="n"/>
      <c r="L846" s="435" t="n"/>
      <c r="M846" s="435" t="n"/>
      <c r="N846" s="435" t="n"/>
      <c r="O846" s="435" t="n"/>
      <c r="P846" s="435" t="n"/>
      <c r="Q846" s="435" t="n"/>
      <c r="R846" s="435" t="n"/>
      <c r="S846" s="435" t="n"/>
      <c r="T846" s="435" t="n"/>
      <c r="U846" s="435" t="n"/>
      <c r="V846" s="435" t="n"/>
      <c r="W846" s="435" t="n"/>
      <c r="X846" s="435" t="n"/>
      <c r="Y846" s="435" t="n"/>
      <c r="Z846" s="435" t="n"/>
      <c r="AA846" s="435" t="n"/>
      <c r="AB846" s="435" t="n"/>
      <c r="AC846" s="435" t="n"/>
      <c r="AD846" s="435" t="n"/>
      <c r="AE846" s="435" t="n"/>
      <c r="AF846" s="435" t="n"/>
      <c r="AG846" s="435" t="n"/>
      <c r="AH846" s="435" t="n"/>
      <c r="AI846" s="435" t="n"/>
      <c r="AJ846" s="435" t="n"/>
      <c r="AK846" s="435" t="n"/>
      <c r="AL846" s="25" t="n"/>
      <c r="AM846" s="26" t="n"/>
    </row>
    <row r="847" ht="15.75" customFormat="1" customHeight="1" s="27">
      <c r="B847" s="28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O847" s="3" t="n"/>
      <c r="AP847" s="4" t="n"/>
      <c r="AQ847" s="4" t="n"/>
      <c r="AR847" s="4" t="n"/>
      <c r="AS847" s="4" t="n"/>
    </row>
    <row r="848" hidden="1" ht="15.75" customFormat="1" customHeight="1" s="30">
      <c r="B848" s="31" t="inlineStr">
        <is>
          <t>Vitesses</t>
        </is>
      </c>
      <c r="C848" s="31" t="n">
        <v>0</v>
      </c>
      <c r="D848" s="31" t="n">
        <v>20</v>
      </c>
      <c r="E848" s="31" t="n">
        <v>20</v>
      </c>
      <c r="F848" s="31" t="n">
        <v>30</v>
      </c>
      <c r="G848" s="31" t="n">
        <v>30</v>
      </c>
      <c r="H848" s="31" t="n">
        <v>40</v>
      </c>
      <c r="I848" s="31" t="n">
        <v>40</v>
      </c>
      <c r="J848" s="31" t="n">
        <v>50</v>
      </c>
      <c r="K848" s="31" t="n">
        <v>50</v>
      </c>
      <c r="L848" s="31" t="n">
        <v>60</v>
      </c>
      <c r="M848" s="31" t="n">
        <v>60</v>
      </c>
      <c r="N848" s="31" t="n">
        <v>70</v>
      </c>
      <c r="O848" s="31" t="n">
        <v>70</v>
      </c>
      <c r="P848" s="31" t="n">
        <v>80</v>
      </c>
      <c r="Q848" s="31" t="n">
        <v>80</v>
      </c>
      <c r="R848" s="31" t="n">
        <v>90</v>
      </c>
      <c r="S848" s="31" t="n">
        <v>90</v>
      </c>
      <c r="T848" s="31" t="n">
        <v>100</v>
      </c>
      <c r="U848" s="31" t="n">
        <v>100</v>
      </c>
      <c r="V848" s="31" t="n">
        <v>110</v>
      </c>
      <c r="W848" s="31" t="n">
        <v>110</v>
      </c>
      <c r="X848" s="31" t="n">
        <v>120</v>
      </c>
      <c r="Y848" s="31" t="n">
        <v>120</v>
      </c>
      <c r="Z848" s="31" t="n">
        <v>130</v>
      </c>
      <c r="AO848" s="3" t="n"/>
    </row>
    <row r="849" ht="15.75" customHeight="1">
      <c r="B849" s="450" t="n"/>
      <c r="C849" s="32" t="n"/>
      <c r="D849" s="32" t="inlineStr">
        <is>
          <t>&lt;20</t>
        </is>
      </c>
      <c r="E849" s="32" t="n"/>
      <c r="F849" s="32" t="inlineStr">
        <is>
          <t>20 - 30</t>
        </is>
      </c>
      <c r="G849" s="32" t="n"/>
      <c r="H849" s="32" t="inlineStr">
        <is>
          <t>30 - 40</t>
        </is>
      </c>
      <c r="I849" s="32" t="n"/>
      <c r="J849" s="32" t="inlineStr">
        <is>
          <t>40 - 50</t>
        </is>
      </c>
      <c r="K849" s="32" t="n"/>
      <c r="L849" s="32" t="inlineStr">
        <is>
          <t>50 - 60</t>
        </is>
      </c>
      <c r="M849" s="32" t="n"/>
      <c r="N849" s="32" t="inlineStr">
        <is>
          <t>60 - 70</t>
        </is>
      </c>
      <c r="O849" s="32" t="n"/>
      <c r="P849" s="32" t="inlineStr">
        <is>
          <t>70 - 80</t>
        </is>
      </c>
      <c r="Q849" s="32" t="n"/>
      <c r="R849" s="32" t="inlineStr">
        <is>
          <t>80 - 90</t>
        </is>
      </c>
      <c r="S849" s="32" t="n"/>
      <c r="T849" s="32" t="inlineStr">
        <is>
          <t>90 - 100</t>
        </is>
      </c>
      <c r="U849" s="32" t="n"/>
      <c r="V849" s="32" t="inlineStr">
        <is>
          <t>100 - 110</t>
        </is>
      </c>
      <c r="W849" s="32" t="n"/>
      <c r="X849" s="32" t="inlineStr">
        <is>
          <t>110 - 120</t>
        </is>
      </c>
      <c r="Y849" s="32" t="n"/>
      <c r="Z849" s="32" t="inlineStr">
        <is>
          <t>&gt;120</t>
        </is>
      </c>
      <c r="AA849" s="33" t="n"/>
      <c r="AB849" s="34" t="inlineStr">
        <is>
          <t>Vmoy(km/h)</t>
        </is>
      </c>
      <c r="AC849" s="33" t="n"/>
      <c r="AD849" s="35" t="inlineStr">
        <is>
          <t xml:space="preserve">     Débit</t>
        </is>
      </c>
      <c r="AE849" s="34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</row>
    <row r="850" ht="15.75" customHeight="1">
      <c r="B850" s="434" t="n"/>
      <c r="C850" s="37" t="inlineStr">
        <is>
          <t>VL</t>
        </is>
      </c>
      <c r="D850" s="37" t="inlineStr">
        <is>
          <t>PL</t>
        </is>
      </c>
      <c r="E850" s="37" t="inlineStr">
        <is>
          <t>VL</t>
        </is>
      </c>
      <c r="F850" s="37" t="inlineStr">
        <is>
          <t>PL</t>
        </is>
      </c>
      <c r="G850" s="37" t="inlineStr">
        <is>
          <t>VL</t>
        </is>
      </c>
      <c r="H850" s="37" t="inlineStr">
        <is>
          <t>PL</t>
        </is>
      </c>
      <c r="I850" s="37" t="inlineStr">
        <is>
          <t>VL</t>
        </is>
      </c>
      <c r="J850" s="37" t="inlineStr">
        <is>
          <t>PL</t>
        </is>
      </c>
      <c r="K850" s="37" t="inlineStr">
        <is>
          <t>VL</t>
        </is>
      </c>
      <c r="L850" s="37" t="inlineStr">
        <is>
          <t>PL</t>
        </is>
      </c>
      <c r="M850" s="37" t="inlineStr">
        <is>
          <t>VL</t>
        </is>
      </c>
      <c r="N850" s="37" t="inlineStr">
        <is>
          <t>PL</t>
        </is>
      </c>
      <c r="O850" s="37" t="inlineStr">
        <is>
          <t>VL</t>
        </is>
      </c>
      <c r="P850" s="37" t="inlineStr">
        <is>
          <t>PL</t>
        </is>
      </c>
      <c r="Q850" s="37" t="inlineStr">
        <is>
          <t>VL</t>
        </is>
      </c>
      <c r="R850" s="37" t="inlineStr">
        <is>
          <t>PL</t>
        </is>
      </c>
      <c r="S850" s="37" t="inlineStr">
        <is>
          <t>VL</t>
        </is>
      </c>
      <c r="T850" s="37" t="inlineStr">
        <is>
          <t>PL</t>
        </is>
      </c>
      <c r="U850" s="37" t="inlineStr">
        <is>
          <t>VL</t>
        </is>
      </c>
      <c r="V850" s="37" t="inlineStr">
        <is>
          <t>PL</t>
        </is>
      </c>
      <c r="W850" s="37" t="inlineStr">
        <is>
          <t>VL</t>
        </is>
      </c>
      <c r="X850" s="37" t="inlineStr">
        <is>
          <t>PL</t>
        </is>
      </c>
      <c r="Y850" s="37" t="inlineStr">
        <is>
          <t>VL</t>
        </is>
      </c>
      <c r="Z850" s="37" t="inlineStr">
        <is>
          <t>PL</t>
        </is>
      </c>
      <c r="AA850" s="38" t="inlineStr">
        <is>
          <t>VL</t>
        </is>
      </c>
      <c r="AB850" s="39" t="inlineStr">
        <is>
          <t>PL</t>
        </is>
      </c>
      <c r="AC850" s="38" t="inlineStr">
        <is>
          <t>VL</t>
        </is>
      </c>
      <c r="AD850" s="37" t="inlineStr">
        <is>
          <t>PL</t>
        </is>
      </c>
      <c r="AE850" s="39" t="inlineStr">
        <is>
          <t>TV</t>
        </is>
      </c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</row>
    <row r="851" ht="15.75" customHeight="1">
      <c r="B851" s="41" t="inlineStr">
        <is>
          <t>0h - 1h</t>
        </is>
      </c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  <c r="AA851" s="200">
        <f>IF(AC851=0,"",(C851*(C$8+D$8)/2+E851*(E$8+F$8)/2+G851*(G$8+H$8)/2+I851*(I$8+J$8)/2+K851*(K$8+L$8)/2+M851*(M$8+N$8)/2+O851*(O$8+P$8)/2+Q851*(Q$8+R$8)/2+S851*(S$8+T$8)/2+U851*(U$8+V$8)/2+W851*(W$8+X$8)/2+Y851*(Y$8+Z$8)/2)/AC851)</f>
        <v/>
      </c>
      <c r="AB851" s="201">
        <f>IF(AD851=0,"",(D851*(D$8+C$8)/2+F851*(F$8+E$8)/2+H851*(H$8+G$8)/2+J851*(J$8+I$8)/2+L851*(L$8+K$8)/2+N851*(N$8+M$8)/2+P851*(P$8+O$8)/2+R851*(R$8+Q$8)/2+T851*(T$8+S$8)/2+V851*(V$8+U$8)/2+X851*(X$8+W$8)/2+Z851*(Z$8+Y$8)/2)/AD851)</f>
        <v/>
      </c>
      <c r="AC851" s="202">
        <f>SUM(C851,E851,G851,I851,K851,M851,O851,Q851,S851,U851,W851,Y851)</f>
        <v/>
      </c>
      <c r="AD851" s="203">
        <f>SUM(D851,F851,H851,J851,L851,N851,P851,R851,T851,V851,X851,Z851)</f>
        <v/>
      </c>
      <c r="AE851" s="47">
        <f>AC851+AD851</f>
        <v/>
      </c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8">
        <f>TIME(HOUR(AP851),MINUTE(AP851),0)</f>
        <v/>
      </c>
      <c r="AP851" s="48">
        <f>#REF!</f>
        <v/>
      </c>
    </row>
    <row r="852" ht="15.75" customHeight="1">
      <c r="B852" s="41" t="inlineStr">
        <is>
          <t>1h - 2h</t>
        </is>
      </c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  <c r="AA852" s="200">
        <f>IF(AC852=0,"",(C852*(C$8+D$8)/2+E852*(E$8+F$8)/2+G852*(G$8+H$8)/2+I852*(I$8+J$8)/2+K852*(K$8+L$8)/2+M852*(M$8+N$8)/2+O852*(O$8+P$8)/2+Q852*(Q$8+R$8)/2+S852*(S$8+T$8)/2+U852*(U$8+V$8)/2+W852*(W$8+X$8)/2+Y852*(Y$8+Z$8)/2)/AC852)</f>
        <v/>
      </c>
      <c r="AB852" s="201">
        <f>IF(AD852=0,"",(D852*(D$8+C$8)/2+F852*(F$8+E$8)/2+H852*(H$8+G$8)/2+J852*(J$8+I$8)/2+L852*(L$8+K$8)/2+N852*(N$8+M$8)/2+P852*(P$8+O$8)/2+R852*(R$8+Q$8)/2+T852*(T$8+S$8)/2+V852*(V$8+U$8)/2+X852*(X$8+W$8)/2+Z852*(Z$8+Y$8)/2)/AD852)</f>
        <v/>
      </c>
      <c r="AC852" s="202">
        <f>SUM(C852,E852,G852,I852,K852,M852,O852,Q852,S852,U852,W852,Y852)</f>
        <v/>
      </c>
      <c r="AD852" s="203">
        <f>SUM(D852,F852,H852,J852,L852,N852,P852,R852,T852,V852,X852,Z852)</f>
        <v/>
      </c>
      <c r="AE852" s="47">
        <f>AC852+AD852</f>
        <v/>
      </c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8">
        <f>AO851+TIME(0,60*$AH$43/24,0)</f>
        <v/>
      </c>
      <c r="AP852" s="48">
        <f>AP851+TIME(0,60*$AH$43/24,0)</f>
        <v/>
      </c>
    </row>
    <row r="853" ht="15.75" customHeight="1">
      <c r="B853" s="41" t="inlineStr">
        <is>
          <t>2h - 3h</t>
        </is>
      </c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  <c r="AA853" s="200">
        <f>IF(AC853=0,"",(C853*(C$8+D$8)/2+E853*(E$8+F$8)/2+G853*(G$8+H$8)/2+I853*(I$8+J$8)/2+K853*(K$8+L$8)/2+M853*(M$8+N$8)/2+O853*(O$8+P$8)/2+Q853*(Q$8+R$8)/2+S853*(S$8+T$8)/2+U853*(U$8+V$8)/2+W853*(W$8+X$8)/2+Y853*(Y$8+Z$8)/2)/AC853)</f>
        <v/>
      </c>
      <c r="AB853" s="201">
        <f>IF(AD853=0,"",(D853*(D$8+C$8)/2+F853*(F$8+E$8)/2+H853*(H$8+G$8)/2+J853*(J$8+I$8)/2+L853*(L$8+K$8)/2+N853*(N$8+M$8)/2+P853*(P$8+O$8)/2+R853*(R$8+Q$8)/2+T853*(T$8+S$8)/2+V853*(V$8+U$8)/2+X853*(X$8+W$8)/2+Z853*(Z$8+Y$8)/2)/AD853)</f>
        <v/>
      </c>
      <c r="AC853" s="202">
        <f>SUM(C853,E853,G853,I853,K853,M853,O853,Q853,S853,U853,W853,Y853)</f>
        <v/>
      </c>
      <c r="AD853" s="203">
        <f>SUM(D853,F853,H853,J853,L853,N853,P853,R853,T853,V853,X853,Z853)</f>
        <v/>
      </c>
      <c r="AE853" s="47">
        <f>AC853+AD853</f>
        <v/>
      </c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8">
        <f>AO852+TIME(0,60*$AH$43/24,0)</f>
        <v/>
      </c>
      <c r="AP853" s="48">
        <f>AP852+TIME(0,60*$AH$43/24,0)</f>
        <v/>
      </c>
    </row>
    <row r="854" ht="15.75" customHeight="1">
      <c r="B854" s="41" t="inlineStr">
        <is>
          <t>3h - 4h</t>
        </is>
      </c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  <c r="AA854" s="200">
        <f>IF(AC854=0,"",(C854*(C$8+D$8)/2+E854*(E$8+F$8)/2+G854*(G$8+H$8)/2+I854*(I$8+J$8)/2+K854*(K$8+L$8)/2+M854*(M$8+N$8)/2+O854*(O$8+P$8)/2+Q854*(Q$8+R$8)/2+S854*(S$8+T$8)/2+U854*(U$8+V$8)/2+W854*(W$8+X$8)/2+Y854*(Y$8+Z$8)/2)/AC854)</f>
        <v/>
      </c>
      <c r="AB854" s="201">
        <f>IF(AD854=0,"",(D854*(D$8+C$8)/2+F854*(F$8+E$8)/2+H854*(H$8+G$8)/2+J854*(J$8+I$8)/2+L854*(L$8+K$8)/2+N854*(N$8+M$8)/2+P854*(P$8+O$8)/2+R854*(R$8+Q$8)/2+T854*(T$8+S$8)/2+V854*(V$8+U$8)/2+X854*(X$8+W$8)/2+Z854*(Z$8+Y$8)/2)/AD854)</f>
        <v/>
      </c>
      <c r="AC854" s="202">
        <f>SUM(C854,E854,G854,I854,K854,M854,O854,Q854,S854,U854,W854,Y854)</f>
        <v/>
      </c>
      <c r="AD854" s="203">
        <f>SUM(D854,F854,H854,J854,L854,N854,P854,R854,T854,V854,X854,Z854)</f>
        <v/>
      </c>
      <c r="AE854" s="47">
        <f>AC854+AD854</f>
        <v/>
      </c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8">
        <f>AO853+TIME(0,60*$AH$43/24,0)</f>
        <v/>
      </c>
      <c r="AP854" s="48">
        <f>AP853+TIME(0,60*$AH$43/24,0)</f>
        <v/>
      </c>
    </row>
    <row r="855" ht="15.75" customHeight="1">
      <c r="B855" s="41" t="inlineStr">
        <is>
          <t>4h - 5h</t>
        </is>
      </c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  <c r="AA855" s="200">
        <f>IF(AC855=0,"",(C855*(C$8+D$8)/2+E855*(E$8+F$8)/2+G855*(G$8+H$8)/2+I855*(I$8+J$8)/2+K855*(K$8+L$8)/2+M855*(M$8+N$8)/2+O855*(O$8+P$8)/2+Q855*(Q$8+R$8)/2+S855*(S$8+T$8)/2+U855*(U$8+V$8)/2+W855*(W$8+X$8)/2+Y855*(Y$8+Z$8)/2)/AC855)</f>
        <v/>
      </c>
      <c r="AB855" s="201">
        <f>IF(AD855=0,"",(D855*(D$8+C$8)/2+F855*(F$8+E$8)/2+H855*(H$8+G$8)/2+J855*(J$8+I$8)/2+L855*(L$8+K$8)/2+N855*(N$8+M$8)/2+P855*(P$8+O$8)/2+R855*(R$8+Q$8)/2+T855*(T$8+S$8)/2+V855*(V$8+U$8)/2+X855*(X$8+W$8)/2+Z855*(Z$8+Y$8)/2)/AD855)</f>
        <v/>
      </c>
      <c r="AC855" s="202">
        <f>SUM(C855,E855,G855,I855,K855,M855,O855,Q855,S855,U855,W855,Y855)</f>
        <v/>
      </c>
      <c r="AD855" s="203">
        <f>SUM(D855,F855,H855,J855,L855,N855,P855,R855,T855,V855,X855,Z855)</f>
        <v/>
      </c>
      <c r="AE855" s="47">
        <f>AC855+AD855</f>
        <v/>
      </c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8">
        <f>AO854+TIME(0,60*$AH$43/24,0)</f>
        <v/>
      </c>
      <c r="AP855" s="48">
        <f>AP854+TIME(0,60*$AH$43/24,0)</f>
        <v/>
      </c>
    </row>
    <row r="856" ht="15.75" customHeight="1">
      <c r="B856" s="41" t="inlineStr">
        <is>
          <t>5h - 6h</t>
        </is>
      </c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  <c r="AA856" s="200">
        <f>IF(AC856=0,"",(C856*(C$8+D$8)/2+E856*(E$8+F$8)/2+G856*(G$8+H$8)/2+I856*(I$8+J$8)/2+K856*(K$8+L$8)/2+M856*(M$8+N$8)/2+O856*(O$8+P$8)/2+Q856*(Q$8+R$8)/2+S856*(S$8+T$8)/2+U856*(U$8+V$8)/2+W856*(W$8+X$8)/2+Y856*(Y$8+Z$8)/2)/AC856)</f>
        <v/>
      </c>
      <c r="AB856" s="201">
        <f>IF(AD856=0,"",(D856*(D$8+C$8)/2+F856*(F$8+E$8)/2+H856*(H$8+G$8)/2+J856*(J$8+I$8)/2+L856*(L$8+K$8)/2+N856*(N$8+M$8)/2+P856*(P$8+O$8)/2+R856*(R$8+Q$8)/2+T856*(T$8+S$8)/2+V856*(V$8+U$8)/2+X856*(X$8+W$8)/2+Z856*(Z$8+Y$8)/2)/AD856)</f>
        <v/>
      </c>
      <c r="AC856" s="202">
        <f>SUM(C856,E856,G856,I856,K856,M856,O856,Q856,S856,U856,W856,Y856)</f>
        <v/>
      </c>
      <c r="AD856" s="203">
        <f>SUM(D856,F856,H856,J856,L856,N856,P856,R856,T856,V856,X856,Z856)</f>
        <v/>
      </c>
      <c r="AE856" s="47">
        <f>AC856+AD856</f>
        <v/>
      </c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8">
        <f>AO855+TIME(0,60*$AH$43/24,0)</f>
        <v/>
      </c>
      <c r="AP856" s="48">
        <f>AP855+TIME(0,60*$AH$43/24,0)</f>
        <v/>
      </c>
    </row>
    <row r="857" ht="15.75" customHeight="1">
      <c r="B857" s="41" t="inlineStr">
        <is>
          <t>6h - 7h</t>
        </is>
      </c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  <c r="AA857" s="200">
        <f>IF(AC857=0,"",(C857*(C$8+D$8)/2+E857*(E$8+F$8)/2+G857*(G$8+H$8)/2+I857*(I$8+J$8)/2+K857*(K$8+L$8)/2+M857*(M$8+N$8)/2+O857*(O$8+P$8)/2+Q857*(Q$8+R$8)/2+S857*(S$8+T$8)/2+U857*(U$8+V$8)/2+W857*(W$8+X$8)/2+Y857*(Y$8+Z$8)/2)/AC857)</f>
        <v/>
      </c>
      <c r="AB857" s="201">
        <f>IF(AD857=0,"",(D857*(D$8+C$8)/2+F857*(F$8+E$8)/2+H857*(H$8+G$8)/2+J857*(J$8+I$8)/2+L857*(L$8+K$8)/2+N857*(N$8+M$8)/2+P857*(P$8+O$8)/2+R857*(R$8+Q$8)/2+T857*(T$8+S$8)/2+V857*(V$8+U$8)/2+X857*(X$8+W$8)/2+Z857*(Z$8+Y$8)/2)/AD857)</f>
        <v/>
      </c>
      <c r="AC857" s="202">
        <f>SUM(C857,E857,G857,I857,K857,M857,O857,Q857,S857,U857,W857,Y857)</f>
        <v/>
      </c>
      <c r="AD857" s="203">
        <f>SUM(D857,F857,H857,J857,L857,N857,P857,R857,T857,V857,X857,Z857)</f>
        <v/>
      </c>
      <c r="AE857" s="47">
        <f>AC857+AD857</f>
        <v/>
      </c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8">
        <f>AO856+TIME(0,60*$AH$43/24,0)</f>
        <v/>
      </c>
      <c r="AP857" s="48">
        <f>AP856+TIME(0,60*$AH$43/24,0)</f>
        <v/>
      </c>
    </row>
    <row r="858" ht="15.75" customHeight="1">
      <c r="B858" s="41" t="inlineStr">
        <is>
          <t>7h - 8h</t>
        </is>
      </c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  <c r="AA858" s="200">
        <f>IF(AC858=0,"",(C858*(C$8+D$8)/2+E858*(E$8+F$8)/2+G858*(G$8+H$8)/2+I858*(I$8+J$8)/2+K858*(K$8+L$8)/2+M858*(M$8+N$8)/2+O858*(O$8+P$8)/2+Q858*(Q$8+R$8)/2+S858*(S$8+T$8)/2+U858*(U$8+V$8)/2+W858*(W$8+X$8)/2+Y858*(Y$8+Z$8)/2)/AC858)</f>
        <v/>
      </c>
      <c r="AB858" s="201">
        <f>IF(AD858=0,"",(D858*(D$8+C$8)/2+F858*(F$8+E$8)/2+H858*(H$8+G$8)/2+J858*(J$8+I$8)/2+L858*(L$8+K$8)/2+N858*(N$8+M$8)/2+P858*(P$8+O$8)/2+R858*(R$8+Q$8)/2+T858*(T$8+S$8)/2+V858*(V$8+U$8)/2+X858*(X$8+W$8)/2+Z858*(Z$8+Y$8)/2)/AD858)</f>
        <v/>
      </c>
      <c r="AC858" s="202">
        <f>SUM(C858,E858,G858,I858,K858,M858,O858,Q858,S858,U858,W858,Y858)</f>
        <v/>
      </c>
      <c r="AD858" s="203">
        <f>SUM(D858,F858,H858,J858,L858,N858,P858,R858,T858,V858,X858,Z858)</f>
        <v/>
      </c>
      <c r="AE858" s="47">
        <f>AC858+AD858</f>
        <v/>
      </c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8">
        <f>AO857+TIME(0,60*$AH$43/24,0)</f>
        <v/>
      </c>
      <c r="AP858" s="48">
        <f>AP857+TIME(0,60*$AH$43/24,0)</f>
        <v/>
      </c>
    </row>
    <row r="859" ht="15.75" customHeight="1">
      <c r="B859" s="41" t="inlineStr">
        <is>
          <t>8h - 9h</t>
        </is>
      </c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  <c r="AA859" s="200">
        <f>IF(AC859=0,"",(C859*(C$8+D$8)/2+E859*(E$8+F$8)/2+G859*(G$8+H$8)/2+I859*(I$8+J$8)/2+K859*(K$8+L$8)/2+M859*(M$8+N$8)/2+O859*(O$8+P$8)/2+Q859*(Q$8+R$8)/2+S859*(S$8+T$8)/2+U859*(U$8+V$8)/2+W859*(W$8+X$8)/2+Y859*(Y$8+Z$8)/2)/AC859)</f>
        <v/>
      </c>
      <c r="AB859" s="201">
        <f>IF(AD859=0,"",(D859*(D$8+C$8)/2+F859*(F$8+E$8)/2+H859*(H$8+G$8)/2+J859*(J$8+I$8)/2+L859*(L$8+K$8)/2+N859*(N$8+M$8)/2+P859*(P$8+O$8)/2+R859*(R$8+Q$8)/2+T859*(T$8+S$8)/2+V859*(V$8+U$8)/2+X859*(X$8+W$8)/2+Z859*(Z$8+Y$8)/2)/AD859)</f>
        <v/>
      </c>
      <c r="AC859" s="202">
        <f>SUM(C859,E859,G859,I859,K859,M859,O859,Q859,S859,U859,W859,Y859)</f>
        <v/>
      </c>
      <c r="AD859" s="203">
        <f>SUM(D859,F859,H859,J859,L859,N859,P859,R859,T859,V859,X859,Z859)</f>
        <v/>
      </c>
      <c r="AE859" s="47">
        <f>AC859+AD859</f>
        <v/>
      </c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8">
        <f>AO858+TIME(0,60*$AH$43/24,0)</f>
        <v/>
      </c>
      <c r="AP859" s="48">
        <f>AP858+TIME(0,60*$AH$43/24,0)</f>
        <v/>
      </c>
    </row>
    <row r="860" ht="15.75" customHeight="1">
      <c r="B860" s="41" t="inlineStr">
        <is>
          <t>9h - 10h</t>
        </is>
      </c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  <c r="AA860" s="200">
        <f>IF(AC860=0,"",(C860*(C$8+D$8)/2+E860*(E$8+F$8)/2+G860*(G$8+H$8)/2+I860*(I$8+J$8)/2+K860*(K$8+L$8)/2+M860*(M$8+N$8)/2+O860*(O$8+P$8)/2+Q860*(Q$8+R$8)/2+S860*(S$8+T$8)/2+U860*(U$8+V$8)/2+W860*(W$8+X$8)/2+Y860*(Y$8+Z$8)/2)/AC860)</f>
        <v/>
      </c>
      <c r="AB860" s="201">
        <f>IF(AD860=0,"",(D860*(D$8+C$8)/2+F860*(F$8+E$8)/2+H860*(H$8+G$8)/2+J860*(J$8+I$8)/2+L860*(L$8+K$8)/2+N860*(N$8+M$8)/2+P860*(P$8+O$8)/2+R860*(R$8+Q$8)/2+T860*(T$8+S$8)/2+V860*(V$8+U$8)/2+X860*(X$8+W$8)/2+Z860*(Z$8+Y$8)/2)/AD860)</f>
        <v/>
      </c>
      <c r="AC860" s="202">
        <f>SUM(C860,E860,G860,I860,K860,M860,O860,Q860,S860,U860,W860,Y860)</f>
        <v/>
      </c>
      <c r="AD860" s="203">
        <f>SUM(D860,F860,H860,J860,L860,N860,P860,R860,T860,V860,X860,Z860)</f>
        <v/>
      </c>
      <c r="AE860" s="47">
        <f>AC860+AD860</f>
        <v/>
      </c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8">
        <f>AO859+TIME(0,60*$AH$43/24,0)</f>
        <v/>
      </c>
      <c r="AP860" s="48">
        <f>AP859+TIME(0,60*$AH$43/24,0)</f>
        <v/>
      </c>
    </row>
    <row r="861" ht="15.75" customHeight="1">
      <c r="B861" s="41" t="inlineStr">
        <is>
          <t>10h - 11h</t>
        </is>
      </c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  <c r="AA861" s="200">
        <f>IF(AC861=0,"",(C861*(C$8+D$8)/2+E861*(E$8+F$8)/2+G861*(G$8+H$8)/2+I861*(I$8+J$8)/2+K861*(K$8+L$8)/2+M861*(M$8+N$8)/2+O861*(O$8+P$8)/2+Q861*(Q$8+R$8)/2+S861*(S$8+T$8)/2+U861*(U$8+V$8)/2+W861*(W$8+X$8)/2+Y861*(Y$8+Z$8)/2)/AC861)</f>
        <v/>
      </c>
      <c r="AB861" s="201">
        <f>IF(AD861=0,"",(D861*(D$8+C$8)/2+F861*(F$8+E$8)/2+H861*(H$8+G$8)/2+J861*(J$8+I$8)/2+L861*(L$8+K$8)/2+N861*(N$8+M$8)/2+P861*(P$8+O$8)/2+R861*(R$8+Q$8)/2+T861*(T$8+S$8)/2+V861*(V$8+U$8)/2+X861*(X$8+W$8)/2+Z861*(Z$8+Y$8)/2)/AD861)</f>
        <v/>
      </c>
      <c r="AC861" s="202">
        <f>SUM(C861,E861,G861,I861,K861,M861,O861,Q861,S861,U861,W861,Y861)</f>
        <v/>
      </c>
      <c r="AD861" s="203">
        <f>SUM(D861,F861,H861,J861,L861,N861,P861,R861,T861,V861,X861,Z861)</f>
        <v/>
      </c>
      <c r="AE861" s="47">
        <f>AC861+AD861</f>
        <v/>
      </c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8">
        <f>AO860+TIME(0,60*$AH$43/24,0)</f>
        <v/>
      </c>
      <c r="AP861" s="48">
        <f>AP860+TIME(0,60*$AH$43/24,0)</f>
        <v/>
      </c>
    </row>
    <row r="862" ht="15.75" customHeight="1">
      <c r="B862" s="41" t="inlineStr">
        <is>
          <t>11h - 12h</t>
        </is>
      </c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  <c r="AA862" s="200">
        <f>IF(AC862=0,"",(C862*(C$8+D$8)/2+E862*(E$8+F$8)/2+G862*(G$8+H$8)/2+I862*(I$8+J$8)/2+K862*(K$8+L$8)/2+M862*(M$8+N$8)/2+O862*(O$8+P$8)/2+Q862*(Q$8+R$8)/2+S862*(S$8+T$8)/2+U862*(U$8+V$8)/2+W862*(W$8+X$8)/2+Y862*(Y$8+Z$8)/2)/AC862)</f>
        <v/>
      </c>
      <c r="AB862" s="201">
        <f>IF(AD862=0,"",(D862*(D$8+C$8)/2+F862*(F$8+E$8)/2+H862*(H$8+G$8)/2+J862*(J$8+I$8)/2+L862*(L$8+K$8)/2+N862*(N$8+M$8)/2+P862*(P$8+O$8)/2+R862*(R$8+Q$8)/2+T862*(T$8+S$8)/2+V862*(V$8+U$8)/2+X862*(X$8+W$8)/2+Z862*(Z$8+Y$8)/2)/AD862)</f>
        <v/>
      </c>
      <c r="AC862" s="202">
        <f>SUM(C862,E862,G862,I862,K862,M862,O862,Q862,S862,U862,W862,Y862)</f>
        <v/>
      </c>
      <c r="AD862" s="203">
        <f>SUM(D862,F862,H862,J862,L862,N862,P862,R862,T862,V862,X862,Z862)</f>
        <v/>
      </c>
      <c r="AE862" s="47">
        <f>AC862+AD862</f>
        <v/>
      </c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8">
        <f>AO861+TIME(0,60*$AH$43/24,0)</f>
        <v/>
      </c>
      <c r="AP862" s="48">
        <f>AP861+TIME(0,60*$AH$43/24,0)</f>
        <v/>
      </c>
    </row>
    <row r="863" ht="15.75" customHeight="1">
      <c r="B863" s="41" t="inlineStr">
        <is>
          <t>12h - 13h</t>
        </is>
      </c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  <c r="AA863" s="200">
        <f>IF(AC863=0,"",(C863*(C$8+D$8)/2+E863*(E$8+F$8)/2+G863*(G$8+H$8)/2+I863*(I$8+J$8)/2+K863*(K$8+L$8)/2+M863*(M$8+N$8)/2+O863*(O$8+P$8)/2+Q863*(Q$8+R$8)/2+S863*(S$8+T$8)/2+U863*(U$8+V$8)/2+W863*(W$8+X$8)/2+Y863*(Y$8+Z$8)/2)/AC863)</f>
        <v/>
      </c>
      <c r="AB863" s="201">
        <f>IF(AD863=0,"",(D863*(D$8+C$8)/2+F863*(F$8+E$8)/2+H863*(H$8+G$8)/2+J863*(J$8+I$8)/2+L863*(L$8+K$8)/2+N863*(N$8+M$8)/2+P863*(P$8+O$8)/2+R863*(R$8+Q$8)/2+T863*(T$8+S$8)/2+V863*(V$8+U$8)/2+X863*(X$8+W$8)/2+Z863*(Z$8+Y$8)/2)/AD863)</f>
        <v/>
      </c>
      <c r="AC863" s="202">
        <f>SUM(C863,E863,G863,I863,K863,M863,O863,Q863,S863,U863,W863,Y863)</f>
        <v/>
      </c>
      <c r="AD863" s="203">
        <f>SUM(D863,F863,H863,J863,L863,N863,P863,R863,T863,V863,X863,Z863)</f>
        <v/>
      </c>
      <c r="AE863" s="47">
        <f>AC863+AD863</f>
        <v/>
      </c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8">
        <f>AO862+TIME(0,60*$AH$43/24,0)</f>
        <v/>
      </c>
      <c r="AP863" s="48">
        <f>AP862+TIME(0,60*$AH$43/24,0)</f>
        <v/>
      </c>
    </row>
    <row r="864" ht="15.75" customHeight="1">
      <c r="B864" s="41" t="inlineStr">
        <is>
          <t>13h - 14h</t>
        </is>
      </c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  <c r="AA864" s="200">
        <f>IF(AC864=0,"",(C864*(C$8+D$8)/2+E864*(E$8+F$8)/2+G864*(G$8+H$8)/2+I864*(I$8+J$8)/2+K864*(K$8+L$8)/2+M864*(M$8+N$8)/2+O864*(O$8+P$8)/2+Q864*(Q$8+R$8)/2+S864*(S$8+T$8)/2+U864*(U$8+V$8)/2+W864*(W$8+X$8)/2+Y864*(Y$8+Z$8)/2)/AC864)</f>
        <v/>
      </c>
      <c r="AB864" s="201">
        <f>IF(AD864=0,"",(D864*(D$8+C$8)/2+F864*(F$8+E$8)/2+H864*(H$8+G$8)/2+J864*(J$8+I$8)/2+L864*(L$8+K$8)/2+N864*(N$8+M$8)/2+P864*(P$8+O$8)/2+R864*(R$8+Q$8)/2+T864*(T$8+S$8)/2+V864*(V$8+U$8)/2+X864*(X$8+W$8)/2+Z864*(Z$8+Y$8)/2)/AD864)</f>
        <v/>
      </c>
      <c r="AC864" s="202">
        <f>SUM(C864,E864,G864,I864,K864,M864,O864,Q864,S864,U864,W864,Y864)</f>
        <v/>
      </c>
      <c r="AD864" s="203">
        <f>SUM(D864,F864,H864,J864,L864,N864,P864,R864,T864,V864,X864,Z864)</f>
        <v/>
      </c>
      <c r="AE864" s="47">
        <f>AC864+AD864</f>
        <v/>
      </c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8">
        <f>AO863+TIME(0,60*$AH$43/24,0)</f>
        <v/>
      </c>
      <c r="AP864" s="48">
        <f>AP863+TIME(0,60*$AH$43/24,0)</f>
        <v/>
      </c>
    </row>
    <row r="865" ht="15.75" customHeight="1">
      <c r="B865" s="41" t="inlineStr">
        <is>
          <t>14h - 15h</t>
        </is>
      </c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  <c r="AA865" s="200">
        <f>IF(AC865=0,"",(C865*(C$8+D$8)/2+E865*(E$8+F$8)/2+G865*(G$8+H$8)/2+I865*(I$8+J$8)/2+K865*(K$8+L$8)/2+M865*(M$8+N$8)/2+O865*(O$8+P$8)/2+Q865*(Q$8+R$8)/2+S865*(S$8+T$8)/2+U865*(U$8+V$8)/2+W865*(W$8+X$8)/2+Y865*(Y$8+Z$8)/2)/AC865)</f>
        <v/>
      </c>
      <c r="AB865" s="201">
        <f>IF(AD865=0,"",(D865*(D$8+C$8)/2+F865*(F$8+E$8)/2+H865*(H$8+G$8)/2+J865*(J$8+I$8)/2+L865*(L$8+K$8)/2+N865*(N$8+M$8)/2+P865*(P$8+O$8)/2+R865*(R$8+Q$8)/2+T865*(T$8+S$8)/2+V865*(V$8+U$8)/2+X865*(X$8+W$8)/2+Z865*(Z$8+Y$8)/2)/AD865)</f>
        <v/>
      </c>
      <c r="AC865" s="202">
        <f>SUM(C865,E865,G865,I865,K865,M865,O865,Q865,S865,U865,W865,Y865)</f>
        <v/>
      </c>
      <c r="AD865" s="203">
        <f>SUM(D865,F865,H865,J865,L865,N865,P865,R865,T865,V865,X865,Z865)</f>
        <v/>
      </c>
      <c r="AE865" s="47">
        <f>AC865+AD865</f>
        <v/>
      </c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8">
        <f>AO864+TIME(0,60*$AH$43/24,0)</f>
        <v/>
      </c>
      <c r="AP865" s="48">
        <f>AP864+TIME(0,60*$AH$43/24,0)</f>
        <v/>
      </c>
    </row>
    <row r="866" ht="15.75" customHeight="1">
      <c r="B866" s="41" t="inlineStr">
        <is>
          <t>15h - 16h</t>
        </is>
      </c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  <c r="AA866" s="200">
        <f>IF(AC866=0,"",(C866*(C$8+D$8)/2+E866*(E$8+F$8)/2+G866*(G$8+H$8)/2+I866*(I$8+J$8)/2+K866*(K$8+L$8)/2+M866*(M$8+N$8)/2+O866*(O$8+P$8)/2+Q866*(Q$8+R$8)/2+S866*(S$8+T$8)/2+U866*(U$8+V$8)/2+W866*(W$8+X$8)/2+Y866*(Y$8+Z$8)/2)/AC866)</f>
        <v/>
      </c>
      <c r="AB866" s="201">
        <f>IF(AD866=0,"",(D866*(D$8+C$8)/2+F866*(F$8+E$8)/2+H866*(H$8+G$8)/2+J866*(J$8+I$8)/2+L866*(L$8+K$8)/2+N866*(N$8+M$8)/2+P866*(P$8+O$8)/2+R866*(R$8+Q$8)/2+T866*(T$8+S$8)/2+V866*(V$8+U$8)/2+X866*(X$8+W$8)/2+Z866*(Z$8+Y$8)/2)/AD866)</f>
        <v/>
      </c>
      <c r="AC866" s="202">
        <f>SUM(C866,E866,G866,I866,K866,M866,O866,Q866,S866,U866,W866,Y866)</f>
        <v/>
      </c>
      <c r="AD866" s="203">
        <f>SUM(D866,F866,H866,J866,L866,N866,P866,R866,T866,V866,X866,Z866)</f>
        <v/>
      </c>
      <c r="AE866" s="47">
        <f>AC866+AD866</f>
        <v/>
      </c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8">
        <f>AO865+TIME(0,60*$AH$43/24,0)</f>
        <v/>
      </c>
      <c r="AP866" s="48">
        <f>AP865+TIME(0,60*$AH$43/24,0)</f>
        <v/>
      </c>
    </row>
    <row r="867" ht="15.75" customHeight="1">
      <c r="B867" s="41" t="inlineStr">
        <is>
          <t>16h - 17h</t>
        </is>
      </c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  <c r="AA867" s="200">
        <f>IF(AC867=0,"",(C867*(C$8+D$8)/2+E867*(E$8+F$8)/2+G867*(G$8+H$8)/2+I867*(I$8+J$8)/2+K867*(K$8+L$8)/2+M867*(M$8+N$8)/2+O867*(O$8+P$8)/2+Q867*(Q$8+R$8)/2+S867*(S$8+T$8)/2+U867*(U$8+V$8)/2+W867*(W$8+X$8)/2+Y867*(Y$8+Z$8)/2)/AC867)</f>
        <v/>
      </c>
      <c r="AB867" s="201">
        <f>IF(AD867=0,"",(D867*(D$8+C$8)/2+F867*(F$8+E$8)/2+H867*(H$8+G$8)/2+J867*(J$8+I$8)/2+L867*(L$8+K$8)/2+N867*(N$8+M$8)/2+P867*(P$8+O$8)/2+R867*(R$8+Q$8)/2+T867*(T$8+S$8)/2+V867*(V$8+U$8)/2+X867*(X$8+W$8)/2+Z867*(Z$8+Y$8)/2)/AD867)</f>
        <v/>
      </c>
      <c r="AC867" s="202">
        <f>SUM(C867,E867,G867,I867,K867,M867,O867,Q867,S867,U867,W867,Y867)</f>
        <v/>
      </c>
      <c r="AD867" s="203">
        <f>SUM(D867,F867,H867,J867,L867,N867,P867,R867,T867,V867,X867,Z867)</f>
        <v/>
      </c>
      <c r="AE867" s="47">
        <f>AC867+AD867</f>
        <v/>
      </c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8">
        <f>AO866+TIME(0,60*$AH$43/24,0)</f>
        <v/>
      </c>
      <c r="AP867" s="48">
        <f>AP866+TIME(0,60*$AH$43/24,0)</f>
        <v/>
      </c>
    </row>
    <row r="868" ht="15.75" customHeight="1">
      <c r="B868" s="41" t="inlineStr">
        <is>
          <t>17h - 18h</t>
        </is>
      </c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  <c r="AA868" s="200">
        <f>IF(AC868=0,"",(C868*(C$8+D$8)/2+E868*(E$8+F$8)/2+G868*(G$8+H$8)/2+I868*(I$8+J$8)/2+K868*(K$8+L$8)/2+M868*(M$8+N$8)/2+O868*(O$8+P$8)/2+Q868*(Q$8+R$8)/2+S868*(S$8+T$8)/2+U868*(U$8+V$8)/2+W868*(W$8+X$8)/2+Y868*(Y$8+Z$8)/2)/AC868)</f>
        <v/>
      </c>
      <c r="AB868" s="201">
        <f>IF(AD868=0,"",(D868*(D$8+C$8)/2+F868*(F$8+E$8)/2+H868*(H$8+G$8)/2+J868*(J$8+I$8)/2+L868*(L$8+K$8)/2+N868*(N$8+M$8)/2+P868*(P$8+O$8)/2+R868*(R$8+Q$8)/2+T868*(T$8+S$8)/2+V868*(V$8+U$8)/2+X868*(X$8+W$8)/2+Z868*(Z$8+Y$8)/2)/AD868)</f>
        <v/>
      </c>
      <c r="AC868" s="202">
        <f>SUM(C868,E868,G868,I868,K868,M868,O868,Q868,S868,U868,W868,Y868)</f>
        <v/>
      </c>
      <c r="AD868" s="203">
        <f>SUM(D868,F868,H868,J868,L868,N868,P868,R868,T868,V868,X868,Z868)</f>
        <v/>
      </c>
      <c r="AE868" s="47">
        <f>AC868+AD868</f>
        <v/>
      </c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8">
        <f>AO867+TIME(0,60*$AH$43/24,0)</f>
        <v/>
      </c>
      <c r="AP868" s="48">
        <f>AP867+TIME(0,60*$AH$43/24,0)</f>
        <v/>
      </c>
    </row>
    <row r="869" ht="15.75" customHeight="1">
      <c r="B869" s="41" t="inlineStr">
        <is>
          <t>18h - 19h</t>
        </is>
      </c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  <c r="AA869" s="200">
        <f>IF(AC869=0,"",(C869*(C$8+D$8)/2+E869*(E$8+F$8)/2+G869*(G$8+H$8)/2+I869*(I$8+J$8)/2+K869*(K$8+L$8)/2+M869*(M$8+N$8)/2+O869*(O$8+P$8)/2+Q869*(Q$8+R$8)/2+S869*(S$8+T$8)/2+U869*(U$8+V$8)/2+W869*(W$8+X$8)/2+Y869*(Y$8+Z$8)/2)/AC869)</f>
        <v/>
      </c>
      <c r="AB869" s="201">
        <f>IF(AD869=0,"",(D869*(D$8+C$8)/2+F869*(F$8+E$8)/2+H869*(H$8+G$8)/2+J869*(J$8+I$8)/2+L869*(L$8+K$8)/2+N869*(N$8+M$8)/2+P869*(P$8+O$8)/2+R869*(R$8+Q$8)/2+T869*(T$8+S$8)/2+V869*(V$8+U$8)/2+X869*(X$8+W$8)/2+Z869*(Z$8+Y$8)/2)/AD869)</f>
        <v/>
      </c>
      <c r="AC869" s="202">
        <f>SUM(C869,E869,G869,I869,K869,M869,O869,Q869,S869,U869,W869,Y869)</f>
        <v/>
      </c>
      <c r="AD869" s="203">
        <f>SUM(D869,F869,H869,J869,L869,N869,P869,R869,T869,V869,X869,Z869)</f>
        <v/>
      </c>
      <c r="AE869" s="47">
        <f>AC869+AD869</f>
        <v/>
      </c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8">
        <f>AO868+TIME(0,60*$AH$43/24,0)</f>
        <v/>
      </c>
      <c r="AP869" s="48">
        <f>AP868+TIME(0,60*$AH$43/24,0)</f>
        <v/>
      </c>
    </row>
    <row r="870" ht="15.75" customHeight="1">
      <c r="B870" s="41" t="inlineStr">
        <is>
          <t>19h - 20h</t>
        </is>
      </c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  <c r="AA870" s="200">
        <f>IF(AC870=0,"",(C870*(C$8+D$8)/2+E870*(E$8+F$8)/2+G870*(G$8+H$8)/2+I870*(I$8+J$8)/2+K870*(K$8+L$8)/2+M870*(M$8+N$8)/2+O870*(O$8+P$8)/2+Q870*(Q$8+R$8)/2+S870*(S$8+T$8)/2+U870*(U$8+V$8)/2+W870*(W$8+X$8)/2+Y870*(Y$8+Z$8)/2)/AC870)</f>
        <v/>
      </c>
      <c r="AB870" s="201">
        <f>IF(AD870=0,"",(D870*(D$8+C$8)/2+F870*(F$8+E$8)/2+H870*(H$8+G$8)/2+J870*(J$8+I$8)/2+L870*(L$8+K$8)/2+N870*(N$8+M$8)/2+P870*(P$8+O$8)/2+R870*(R$8+Q$8)/2+T870*(T$8+S$8)/2+V870*(V$8+U$8)/2+X870*(X$8+W$8)/2+Z870*(Z$8+Y$8)/2)/AD870)</f>
        <v/>
      </c>
      <c r="AC870" s="202">
        <f>SUM(C870,E870,G870,I870,K870,M870,O870,Q870,S870,U870,W870,Y870)</f>
        <v/>
      </c>
      <c r="AD870" s="203">
        <f>SUM(D870,F870,H870,J870,L870,N870,P870,R870,T870,V870,X870,Z870)</f>
        <v/>
      </c>
      <c r="AE870" s="47">
        <f>AC870+AD870</f>
        <v/>
      </c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8">
        <f>AO869+TIME(0,60*$AH$43/24,0)</f>
        <v/>
      </c>
      <c r="AP870" s="48">
        <f>AP869+TIME(0,60*$AH$43/24,0)</f>
        <v/>
      </c>
    </row>
    <row r="871" ht="15.75" customHeight="1">
      <c r="B871" s="41" t="inlineStr">
        <is>
          <t>20h - 21h</t>
        </is>
      </c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  <c r="AA871" s="200">
        <f>IF(AC871=0,"",(C871*(C$8+D$8)/2+E871*(E$8+F$8)/2+G871*(G$8+H$8)/2+I871*(I$8+J$8)/2+K871*(K$8+L$8)/2+M871*(M$8+N$8)/2+O871*(O$8+P$8)/2+Q871*(Q$8+R$8)/2+S871*(S$8+T$8)/2+U871*(U$8+V$8)/2+W871*(W$8+X$8)/2+Y871*(Y$8+Z$8)/2)/AC871)</f>
        <v/>
      </c>
      <c r="AB871" s="201">
        <f>IF(AD871=0,"",(D871*(D$8+C$8)/2+F871*(F$8+E$8)/2+H871*(H$8+G$8)/2+J871*(J$8+I$8)/2+L871*(L$8+K$8)/2+N871*(N$8+M$8)/2+P871*(P$8+O$8)/2+R871*(R$8+Q$8)/2+T871*(T$8+S$8)/2+V871*(V$8+U$8)/2+X871*(X$8+W$8)/2+Z871*(Z$8+Y$8)/2)/AD871)</f>
        <v/>
      </c>
      <c r="AC871" s="202">
        <f>SUM(C871,E871,G871,I871,K871,M871,O871,Q871,S871,U871,W871,Y871)</f>
        <v/>
      </c>
      <c r="AD871" s="203">
        <f>SUM(D871,F871,H871,J871,L871,N871,P871,R871,T871,V871,X871,Z871)</f>
        <v/>
      </c>
      <c r="AE871" s="47">
        <f>AC871+AD871</f>
        <v/>
      </c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8">
        <f>AO870+TIME(0,60*$AH$43/24,0)</f>
        <v/>
      </c>
      <c r="AP871" s="48">
        <f>AP870+TIME(0,60*$AH$43/24,0)</f>
        <v/>
      </c>
    </row>
    <row r="872" ht="15.75" customHeight="1">
      <c r="B872" s="41" t="inlineStr">
        <is>
          <t>21h - 22h</t>
        </is>
      </c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  <c r="AA872" s="200">
        <f>IF(AC872=0,"",(C872*(C$8+D$8)/2+E872*(E$8+F$8)/2+G872*(G$8+H$8)/2+I872*(I$8+J$8)/2+K872*(K$8+L$8)/2+M872*(M$8+N$8)/2+O872*(O$8+P$8)/2+Q872*(Q$8+R$8)/2+S872*(S$8+T$8)/2+U872*(U$8+V$8)/2+W872*(W$8+X$8)/2+Y872*(Y$8+Z$8)/2)/AC872)</f>
        <v/>
      </c>
      <c r="AB872" s="201">
        <f>IF(AD872=0,"",(D872*(D$8+C$8)/2+F872*(F$8+E$8)/2+H872*(H$8+G$8)/2+J872*(J$8+I$8)/2+L872*(L$8+K$8)/2+N872*(N$8+M$8)/2+P872*(P$8+O$8)/2+R872*(R$8+Q$8)/2+T872*(T$8+S$8)/2+V872*(V$8+U$8)/2+X872*(X$8+W$8)/2+Z872*(Z$8+Y$8)/2)/AD872)</f>
        <v/>
      </c>
      <c r="AC872" s="202">
        <f>SUM(C872,E872,G872,I872,K872,M872,O872,Q872,S872,U872,W872,Y872)</f>
        <v/>
      </c>
      <c r="AD872" s="203">
        <f>SUM(D872,F872,H872,J872,L872,N872,P872,R872,T872,V872,X872,Z872)</f>
        <v/>
      </c>
      <c r="AE872" s="47">
        <f>AC872+AD872</f>
        <v/>
      </c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8">
        <f>AO871+TIME(0,60*$AH$43/24,0)</f>
        <v/>
      </c>
      <c r="AP872" s="48">
        <f>AP871+TIME(0,60*$AH$43/24,0)</f>
        <v/>
      </c>
    </row>
    <row r="873" ht="15.75" customHeight="1">
      <c r="B873" s="41" t="inlineStr">
        <is>
          <t>22h - 23h</t>
        </is>
      </c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  <c r="AA873" s="200">
        <f>IF(AC873=0,"",(C873*(C$8+D$8)/2+E873*(E$8+F$8)/2+G873*(G$8+H$8)/2+I873*(I$8+J$8)/2+K873*(K$8+L$8)/2+M873*(M$8+N$8)/2+O873*(O$8+P$8)/2+Q873*(Q$8+R$8)/2+S873*(S$8+T$8)/2+U873*(U$8+V$8)/2+W873*(W$8+X$8)/2+Y873*(Y$8+Z$8)/2)/AC873)</f>
        <v/>
      </c>
      <c r="AB873" s="201">
        <f>IF(AD873=0,"",(D873*(D$8+C$8)/2+F873*(F$8+E$8)/2+H873*(H$8+G$8)/2+J873*(J$8+I$8)/2+L873*(L$8+K$8)/2+N873*(N$8+M$8)/2+P873*(P$8+O$8)/2+R873*(R$8+Q$8)/2+T873*(T$8+S$8)/2+V873*(V$8+U$8)/2+X873*(X$8+W$8)/2+Z873*(Z$8+Y$8)/2)/AD873)</f>
        <v/>
      </c>
      <c r="AC873" s="202">
        <f>SUM(C873,E873,G873,I873,K873,M873,O873,Q873,S873,U873,W873,Y873)</f>
        <v/>
      </c>
      <c r="AD873" s="203">
        <f>SUM(D873,F873,H873,J873,L873,N873,P873,R873,T873,V873,X873,Z873)</f>
        <v/>
      </c>
      <c r="AE873" s="47">
        <f>AC873+AD873</f>
        <v/>
      </c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8">
        <f>AO872+TIME(0,60*$AH$43/24,0)</f>
        <v/>
      </c>
      <c r="AP873" s="48">
        <f>AP872+TIME(0,60*$AH$43/24,0)</f>
        <v/>
      </c>
    </row>
    <row r="874" ht="15.75" customHeight="1">
      <c r="B874" s="41" t="inlineStr">
        <is>
          <t>23h - 0h</t>
        </is>
      </c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  <c r="AA874" s="200">
        <f>IF(AC874=0,"",(C874*(C$8+D$8)/2+E874*(E$8+F$8)/2+G874*(G$8+H$8)/2+I874*(I$8+J$8)/2+K874*(K$8+L$8)/2+M874*(M$8+N$8)/2+O874*(O$8+P$8)/2+Q874*(Q$8+R$8)/2+S874*(S$8+T$8)/2+U874*(U$8+V$8)/2+W874*(W$8+X$8)/2+Y874*(Y$8+Z$8)/2)/AC874)</f>
        <v/>
      </c>
      <c r="AB874" s="201">
        <f>IF(AD874=0,"",(D874*(D$8+C$8)/2+F874*(F$8+E$8)/2+H874*(H$8+G$8)/2+J874*(J$8+I$8)/2+L874*(L$8+K$8)/2+N874*(N$8+M$8)/2+P874*(P$8+O$8)/2+R874*(R$8+Q$8)/2+T874*(T$8+S$8)/2+V874*(V$8+U$8)/2+X874*(X$8+W$8)/2+Z874*(Z$8+Y$8)/2)/AD874)</f>
        <v/>
      </c>
      <c r="AC874" s="202">
        <f>SUM(C874,E874,G874,I874,K874,M874,O874,Q874,S874,U874,W874,Y874)</f>
        <v/>
      </c>
      <c r="AD874" s="203">
        <f>SUM(D874,F874,H874,J874,L874,N874,P874,R874,T874,V874,X874,Z874)</f>
        <v/>
      </c>
      <c r="AE874" s="47">
        <f>AC874+AD874</f>
        <v/>
      </c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8">
        <f>AO873+TIME(0,60*$AH$43/24,0)</f>
        <v/>
      </c>
      <c r="AP874" s="48">
        <f>AP873+TIME(0,60*$AH$43/24,0)</f>
        <v/>
      </c>
    </row>
    <row r="875" ht="15.75" customHeight="1">
      <c r="B875" s="49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  <c r="AA875" s="200" t="n"/>
      <c r="AB875" s="204" t="n"/>
      <c r="AC875" s="200" t="n"/>
      <c r="AD875" s="205" t="n"/>
      <c r="AE875" s="52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8">
        <f>AO874+TIME(0,60*$AH$43/24,0)</f>
        <v/>
      </c>
      <c r="AP875" s="48">
        <f>AP874+TIME(0,60*$AH$43/24,0)</f>
        <v/>
      </c>
    </row>
    <row r="876" ht="15.75" customHeight="1">
      <c r="B876" s="53" t="inlineStr">
        <is>
          <t>TOTAL</t>
        </is>
      </c>
      <c r="C876" s="206">
        <f>SUM(C851:C874)</f>
        <v/>
      </c>
      <c r="D876" s="207">
        <f>SUM(D851:D874)</f>
        <v/>
      </c>
      <c r="E876" s="206">
        <f>SUM(E851:E874)</f>
        <v/>
      </c>
      <c r="F876" s="207">
        <f>SUM(F851:F874)</f>
        <v/>
      </c>
      <c r="G876" s="206">
        <f>SUM(G851:G874)</f>
        <v/>
      </c>
      <c r="H876" s="207">
        <f>SUM(H851:H874)</f>
        <v/>
      </c>
      <c r="I876" s="206">
        <f>SUM(I851:I874)</f>
        <v/>
      </c>
      <c r="J876" s="207">
        <f>SUM(J851:J874)</f>
        <v/>
      </c>
      <c r="K876" s="206">
        <f>SUM(K851:K874)</f>
        <v/>
      </c>
      <c r="L876" s="207">
        <f>SUM(L851:L874)</f>
        <v/>
      </c>
      <c r="M876" s="206">
        <f>SUM(M851:M874)</f>
        <v/>
      </c>
      <c r="N876" s="207">
        <f>SUM(N851:N874)</f>
        <v/>
      </c>
      <c r="O876" s="206">
        <f>SUM(O851:O874)</f>
        <v/>
      </c>
      <c r="P876" s="207">
        <f>SUM(P851:P874)</f>
        <v/>
      </c>
      <c r="Q876" s="206">
        <f>SUM(Q851:Q874)</f>
        <v/>
      </c>
      <c r="R876" s="207">
        <f>SUM(R851:R874)</f>
        <v/>
      </c>
      <c r="S876" s="206">
        <f>SUM(S851:S874)</f>
        <v/>
      </c>
      <c r="T876" s="207">
        <f>SUM(T851:T874)</f>
        <v/>
      </c>
      <c r="U876" s="206">
        <f>SUM(U851:U874)</f>
        <v/>
      </c>
      <c r="V876" s="207">
        <f>SUM(V851:V874)</f>
        <v/>
      </c>
      <c r="W876" s="206">
        <f>SUM(W851:W874)</f>
        <v/>
      </c>
      <c r="X876" s="207">
        <f>SUM(X851:X874)</f>
        <v/>
      </c>
      <c r="Y876" s="206">
        <f>SUM(Y851:Y874)</f>
        <v/>
      </c>
      <c r="Z876" s="207">
        <f>SUM(Z851:Z874)</f>
        <v/>
      </c>
      <c r="AA876" s="200">
        <f>IF(AC876=0,"",(C876*(C$8+D$8)/2+E876*(E$8+F$8)/2+G876*(G$8+H$8)/2+I876*(I$8+J$8)/2+K876*(K$8+L$8)/2+M876*(M$8+N$8)/2+O876*(O$8+P$8)/2+Q876*(Q$8+R$8)/2+S876*(S$8+T$8)/2+U876*(U$8+V$8)/2+W876*(W$8+X$8)/2+Y876*(Y$8+Z$8)/2)/AC876)</f>
        <v/>
      </c>
      <c r="AB876" s="201">
        <f>IF(AD876=0,"",(D876*(D$8+C$8)/2+F876*(F$8+E$8)/2+H876*(H$8+G$8)/2+J876*(J$8+I$8)/2+L876*(L$8+K$8)/2+N876*(N$8+M$8)/2+P876*(P$8+O$8)/2+R876*(R$8+Q$8)/2+T876*(T$8+S$8)/2+V876*(V$8+U$8)/2+X876*(X$8+W$8)/2+Z876*(Z$8+Y$8)/2)/AD876)</f>
        <v/>
      </c>
      <c r="AC876" s="202">
        <f>SUM(AC851:AC874)</f>
        <v/>
      </c>
      <c r="AD876" s="208">
        <f>SUM(AD851:AD874)</f>
        <v/>
      </c>
      <c r="AE876" s="57">
        <f>SUM(AE851:AE874)</f>
        <v/>
      </c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</row>
    <row r="877" ht="15.75" customHeight="1">
      <c r="B877" s="53" t="inlineStr">
        <is>
          <t>%</t>
        </is>
      </c>
      <c r="C877" s="209">
        <f>100*C876/$AE876</f>
        <v/>
      </c>
      <c r="D877" s="210">
        <f>100*D876/$AE876</f>
        <v/>
      </c>
      <c r="E877" s="209">
        <f>100*E876/$AE876</f>
        <v/>
      </c>
      <c r="F877" s="210">
        <f>100*F876/$AE876</f>
        <v/>
      </c>
      <c r="G877" s="209">
        <f>100*G876/$AE876</f>
        <v/>
      </c>
      <c r="H877" s="210">
        <f>100*H876/$AE876</f>
        <v/>
      </c>
      <c r="I877" s="209">
        <f>100*I876/$AE876</f>
        <v/>
      </c>
      <c r="J877" s="210">
        <f>100*J876/$AE876</f>
        <v/>
      </c>
      <c r="K877" s="209">
        <f>100*K876/$AE876</f>
        <v/>
      </c>
      <c r="L877" s="210">
        <f>100*L876/$AE876</f>
        <v/>
      </c>
      <c r="M877" s="209">
        <f>100*M876/$AE876</f>
        <v/>
      </c>
      <c r="N877" s="210">
        <f>100*N876/$AE876</f>
        <v/>
      </c>
      <c r="O877" s="209">
        <f>100*O876/$AE876</f>
        <v/>
      </c>
      <c r="P877" s="210">
        <f>100*P876/$AE876</f>
        <v/>
      </c>
      <c r="Q877" s="209">
        <f>100*Q876/$AE876</f>
        <v/>
      </c>
      <c r="R877" s="210">
        <f>100*R876/$AE876</f>
        <v/>
      </c>
      <c r="S877" s="209">
        <f>100*S876/$AE876</f>
        <v/>
      </c>
      <c r="T877" s="210">
        <f>100*T876/$AE876</f>
        <v/>
      </c>
      <c r="U877" s="209">
        <f>100*U876/$AE876</f>
        <v/>
      </c>
      <c r="V877" s="210">
        <f>100*V876/$AE876</f>
        <v/>
      </c>
      <c r="W877" s="209">
        <f>100*W876/$AE876</f>
        <v/>
      </c>
      <c r="X877" s="210">
        <f>100*X876/$AE876</f>
        <v/>
      </c>
      <c r="Y877" s="209">
        <f>100*Y876/$AE876</f>
        <v/>
      </c>
      <c r="Z877" s="210">
        <f>100*Z876/$AE876</f>
        <v/>
      </c>
      <c r="AA877" s="43" t="n"/>
      <c r="AB877" s="60" t="n"/>
      <c r="AC877" s="211">
        <f>AC876/AE876</f>
        <v/>
      </c>
      <c r="AD877" s="212">
        <f>AD876/AE876</f>
        <v/>
      </c>
      <c r="AE877" s="63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</row>
    <row r="878" hidden="1" ht="15.75" customFormat="1" customHeight="1" s="30">
      <c r="B878" s="64" t="inlineStr">
        <is>
          <t>% cumul VL</t>
        </is>
      </c>
      <c r="C878" s="3">
        <f>100*C876/$AC876</f>
        <v/>
      </c>
      <c r="D878" s="3" t="n"/>
      <c r="E878" s="3">
        <f>100*E876/$AC876+C878</f>
        <v/>
      </c>
      <c r="F878" s="3" t="n"/>
      <c r="G878" s="3">
        <f>100*G876/$AC876+E878</f>
        <v/>
      </c>
      <c r="H878" s="3" t="n"/>
      <c r="I878" s="3">
        <f>100*I876/$AC876+G878</f>
        <v/>
      </c>
      <c r="J878" s="3" t="n"/>
      <c r="K878" s="3">
        <f>100*K876/$AC876+I878</f>
        <v/>
      </c>
      <c r="L878" s="3" t="n"/>
      <c r="M878" s="3">
        <f>100*M876/$AC876+K878</f>
        <v/>
      </c>
      <c r="N878" s="3" t="n"/>
      <c r="O878" s="3">
        <f>100*O876/$AC876+M878</f>
        <v/>
      </c>
      <c r="P878" s="3" t="n"/>
      <c r="Q878" s="3">
        <f>100*Q876/$AC876+O878</f>
        <v/>
      </c>
      <c r="R878" s="3" t="n"/>
      <c r="S878" s="3">
        <f>100*S876/$AC876+Q878</f>
        <v/>
      </c>
      <c r="T878" s="3" t="n"/>
      <c r="U878" s="3">
        <f>100*U876/$AC876+S878</f>
        <v/>
      </c>
      <c r="V878" s="3" t="n"/>
      <c r="W878" s="3">
        <f>100*W876/$AC876+U878</f>
        <v/>
      </c>
      <c r="X878" s="3" t="n"/>
      <c r="Y878" s="3">
        <f>100*Y876/$AC876+W878</f>
        <v/>
      </c>
      <c r="Z878" s="3" t="n"/>
      <c r="AB878" s="65" t="n"/>
      <c r="AC878" s="65" t="n"/>
      <c r="AD878" s="65" t="n"/>
      <c r="AE878" s="65" t="n"/>
      <c r="AO878" s="3" t="n"/>
      <c r="AP878" s="66" t="n"/>
      <c r="AQ878" s="3" t="n"/>
      <c r="AS878" s="3" t="n"/>
    </row>
    <row r="879" hidden="1" ht="15.75" customFormat="1" customHeight="1" s="30">
      <c r="A879" s="30" t="inlineStr">
        <is>
          <t>% cumul PL</t>
        </is>
      </c>
      <c r="B879" s="31" t="n"/>
      <c r="D879" s="3">
        <f>100*D876/$AD876</f>
        <v/>
      </c>
      <c r="E879" s="3" t="n"/>
      <c r="F879" s="3">
        <f>100*F876/$AD876+D879</f>
        <v/>
      </c>
      <c r="G879" s="3" t="n"/>
      <c r="H879" s="3">
        <f>100*H876/$AD876+F879</f>
        <v/>
      </c>
      <c r="I879" s="3" t="n"/>
      <c r="J879" s="3">
        <f>100*J876/$AD876+H879</f>
        <v/>
      </c>
      <c r="K879" s="3" t="n"/>
      <c r="L879" s="3">
        <f>100*L876/$AD876+J879</f>
        <v/>
      </c>
      <c r="M879" s="3" t="n"/>
      <c r="N879" s="3">
        <f>100*N876/$AD876+L879</f>
        <v/>
      </c>
      <c r="O879" s="3" t="n"/>
      <c r="P879" s="3">
        <f>100*P876/$AD876+N879</f>
        <v/>
      </c>
      <c r="Q879" s="3" t="n"/>
      <c r="R879" s="3">
        <f>100*R876/$AD876+P879</f>
        <v/>
      </c>
      <c r="S879" s="3" t="n"/>
      <c r="T879" s="3">
        <f>100*T876/$AD876+R879</f>
        <v/>
      </c>
      <c r="U879" s="3" t="n"/>
      <c r="V879" s="3">
        <f>100*V876/$AD876+T879</f>
        <v/>
      </c>
      <c r="W879" s="3" t="n"/>
      <c r="X879" s="3">
        <f>100*X876/$AD876+V879</f>
        <v/>
      </c>
      <c r="Y879" s="3" t="n"/>
      <c r="Z879" s="3">
        <f>100*Z876/$AD876+X879</f>
        <v/>
      </c>
      <c r="AO879" s="3" t="n"/>
    </row>
    <row r="880" hidden="1" ht="15.75" customFormat="1" customHeight="1" s="30">
      <c r="B880" s="31" t="inlineStr">
        <is>
          <t>% cumul TV</t>
        </is>
      </c>
      <c r="C880" s="3">
        <f>(C878*$AC876+D879*$AD876)/$AE876</f>
        <v/>
      </c>
      <c r="D880" s="3" t="n"/>
      <c r="E880" s="3">
        <f>(E878*$AC876+F879*$AD876)/$AE876</f>
        <v/>
      </c>
      <c r="F880" s="3" t="n"/>
      <c r="G880" s="3">
        <f>(G878*$AC876+H879*$AD876)/$AE876</f>
        <v/>
      </c>
      <c r="H880" s="3" t="n"/>
      <c r="I880" s="3">
        <f>(I878*$AC876+J879*$AD876)/$AE876</f>
        <v/>
      </c>
      <c r="J880" s="3" t="n"/>
      <c r="K880" s="3">
        <f>(K878*$AC876+L879*$AD876)/$AE876</f>
        <v/>
      </c>
      <c r="L880" s="3" t="n"/>
      <c r="M880" s="3">
        <f>(M878*$AC876+N879*$AD876)/$AE876</f>
        <v/>
      </c>
      <c r="N880" s="3" t="n"/>
      <c r="O880" s="3">
        <f>(O878*$AC876+P879*$AD876)/$AE876</f>
        <v/>
      </c>
      <c r="P880" s="3" t="n"/>
      <c r="Q880" s="3">
        <f>(Q878*$AC876+R879*$AD876)/$AE876</f>
        <v/>
      </c>
      <c r="R880" s="3" t="n"/>
      <c r="S880" s="3">
        <f>(S878*$AC876+T879*$AD876)/$AE876</f>
        <v/>
      </c>
      <c r="T880" s="3" t="n"/>
      <c r="U880" s="3">
        <f>(U878*$AC876+V879*$AD876)/$AE876</f>
        <v/>
      </c>
      <c r="V880" s="3" t="n"/>
      <c r="W880" s="3">
        <f>(W878*$AC876+X879*$AD876)/$AE876</f>
        <v/>
      </c>
      <c r="X880" s="3" t="n"/>
      <c r="Y880" s="3">
        <f>(Y878*$AC876+Z879*$AD876)/$AE876</f>
        <v/>
      </c>
      <c r="Z880" s="3" t="n"/>
      <c r="AO880" s="3" t="n"/>
    </row>
    <row r="881" ht="15.75" customHeight="1">
      <c r="B881" s="68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</row>
    <row r="882" ht="15.75" customHeight="1">
      <c r="B882" s="69" t="inlineStr">
        <is>
          <t>CLASSIFICATION DES VITESSES PRATIQUEES</t>
        </is>
      </c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1" t="n"/>
      <c r="AA882" s="452" t="inlineStr">
        <is>
          <t>RECAPITULATIF</t>
        </is>
      </c>
      <c r="AB882" s="446" t="n"/>
      <c r="AC882" s="446" t="n"/>
      <c r="AD882" s="446" t="n"/>
      <c r="AE882" s="446" t="n"/>
      <c r="AF882" s="446" t="n"/>
      <c r="AG882" s="446" t="n"/>
      <c r="AH882" s="446" t="n"/>
      <c r="AI882" s="446" t="n"/>
      <c r="AJ882" s="446" t="n"/>
      <c r="AK882" s="446" t="n"/>
      <c r="AL882" s="446" t="n"/>
      <c r="AM882" s="449" t="n"/>
      <c r="AN882" s="72" t="n"/>
    </row>
    <row r="883" ht="15.75" customHeight="1">
      <c r="B883" s="73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74" t="inlineStr">
        <is>
          <t>Vitesse limite =</t>
        </is>
      </c>
      <c r="AD883" s="74" t="inlineStr">
        <is>
          <t>Vitesse limite =</t>
        </is>
      </c>
      <c r="AE883" s="501" t="inlineStr">
        <is>
          <t>km/h</t>
        </is>
      </c>
      <c r="AF883" s="40" t="inlineStr">
        <is>
          <t>{{VMAX}}</t>
        </is>
      </c>
      <c r="AG883" s="74" t="inlineStr">
        <is>
          <t>Page =</t>
        </is>
      </c>
      <c r="AH883" s="74" t="n">
        <v>24</v>
      </c>
      <c r="AI883" s="501" t="inlineStr">
        <is>
          <t>h</t>
        </is>
      </c>
      <c r="AL883" s="40" t="n"/>
      <c r="AM883" s="40" t="n"/>
      <c r="AN883" s="40" t="n"/>
    </row>
    <row r="884" ht="15.75" customHeight="1">
      <c r="B884" s="73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51" t="inlineStr">
        <is>
          <t>Véhicules</t>
        </is>
      </c>
      <c r="AB884" s="427" t="n"/>
      <c r="AC884" s="428" t="n"/>
      <c r="AD884" s="448" t="inlineStr">
        <is>
          <t>Débits</t>
        </is>
      </c>
      <c r="AE884" s="449" t="n"/>
      <c r="AF884" s="448" t="inlineStr">
        <is>
          <t>Vitesses</t>
        </is>
      </c>
      <c r="AG884" s="446" t="n"/>
      <c r="AH884" s="446" t="n"/>
      <c r="AI884" s="446" t="n"/>
      <c r="AJ884" s="449" t="n"/>
      <c r="AK884" s="448" t="inlineStr">
        <is>
          <t>Périodes</t>
        </is>
      </c>
      <c r="AL884" s="446" t="n"/>
      <c r="AM884" s="449" t="n"/>
      <c r="AN884" s="533" t="n"/>
    </row>
    <row r="885" ht="15.75" customHeight="1">
      <c r="B885" s="77" t="n"/>
      <c r="C885" s="78" t="n"/>
      <c r="D885" s="78" t="n"/>
      <c r="E885" s="78" t="n"/>
      <c r="F885" s="78" t="n"/>
      <c r="G885" s="78" t="n"/>
      <c r="H885" s="78" t="n"/>
      <c r="I885" s="78" t="n"/>
      <c r="J885" s="78" t="n"/>
      <c r="K885" s="78" t="n"/>
      <c r="L885" s="78" t="n"/>
      <c r="M885" s="78" t="n"/>
      <c r="N885" s="78" t="n"/>
      <c r="O885" s="78" t="n"/>
      <c r="P885" s="78" t="n"/>
      <c r="Q885" s="78" t="n"/>
      <c r="R885" s="78" t="n"/>
      <c r="S885" s="78" t="n"/>
      <c r="T885" s="78" t="n"/>
      <c r="U885" s="78" t="n"/>
      <c r="V885" s="78" t="n"/>
      <c r="W885" s="78" t="n"/>
      <c r="X885" s="78" t="n"/>
      <c r="Y885" s="78" t="n"/>
      <c r="Z885" s="78" t="n"/>
      <c r="AA885" s="434" t="n"/>
      <c r="AB885" s="435" t="n"/>
      <c r="AC885" s="436" t="n"/>
      <c r="AD885" s="79" t="inlineStr">
        <is>
          <t>Total</t>
        </is>
      </c>
      <c r="AE885" s="80" t="inlineStr">
        <is>
          <t>TMH</t>
        </is>
      </c>
      <c r="AF885" s="81" t="inlineStr">
        <is>
          <t>Vmoy</t>
        </is>
      </c>
      <c r="AG885" s="82" t="inlineStr">
        <is>
          <t>V15</t>
        </is>
      </c>
      <c r="AH885" s="83" t="inlineStr">
        <is>
          <t>V50</t>
        </is>
      </c>
      <c r="AI885" s="472" t="inlineStr">
        <is>
          <t>V85</t>
        </is>
      </c>
      <c r="AJ885" s="79" t="inlineStr">
        <is>
          <t>Infrac.</t>
        </is>
      </c>
      <c r="AK885" s="85" t="n">
        <v>1</v>
      </c>
      <c r="AL885" s="85" t="n">
        <v>2</v>
      </c>
      <c r="AM885" s="86" t="n">
        <v>3</v>
      </c>
      <c r="AN885" s="87" t="n"/>
    </row>
    <row r="886" ht="15.75" customHeight="1">
      <c r="B886" s="77" t="n"/>
      <c r="C886" s="78" t="n"/>
      <c r="D886" s="78" t="n"/>
      <c r="E886" s="78" t="n"/>
      <c r="F886" s="78" t="n"/>
      <c r="G886" s="78" t="n"/>
      <c r="H886" s="78" t="n"/>
      <c r="I886" s="78" t="n"/>
      <c r="J886" s="78" t="n"/>
      <c r="K886" s="78" t="n"/>
      <c r="L886" s="78" t="n"/>
      <c r="M886" s="78" t="n"/>
      <c r="N886" s="78" t="n"/>
      <c r="O886" s="78" t="n"/>
      <c r="P886" s="78" t="n"/>
      <c r="Q886" s="78" t="n"/>
      <c r="R886" s="78" t="n"/>
      <c r="S886" s="78" t="n"/>
      <c r="T886" s="78" t="n"/>
      <c r="U886" s="78" t="n"/>
      <c r="V886" s="78" t="n"/>
      <c r="W886" s="78" t="n"/>
      <c r="X886" s="78" t="n"/>
      <c r="Y886" s="78" t="n"/>
      <c r="Z886" s="78" t="n"/>
      <c r="AA886" s="426" t="inlineStr">
        <is>
          <t>Tout véhicule (TV)</t>
        </is>
      </c>
      <c r="AB886" s="427" t="n"/>
      <c r="AC886" s="428" t="n"/>
      <c r="AD886" s="88" t="n"/>
      <c r="AE886" s="89" t="n"/>
      <c r="AF886" s="481" t="n"/>
      <c r="AG886" s="91" t="n"/>
      <c r="AH886" s="92" t="n"/>
      <c r="AI886" s="513" t="n"/>
      <c r="AJ886" s="94" t="n"/>
      <c r="AK886" s="32" t="n"/>
      <c r="AL886" s="32" t="n"/>
      <c r="AM886" s="95" t="n"/>
    </row>
    <row r="887" ht="15.75" customFormat="1" customHeight="1" s="96">
      <c r="B887" s="97" t="n"/>
      <c r="C887" s="98" t="n"/>
      <c r="D887" s="98" t="n"/>
      <c r="E887" s="98" t="n"/>
      <c r="F887" s="98" t="n"/>
      <c r="G887" s="98" t="n"/>
      <c r="H887" s="98" t="n"/>
      <c r="I887" s="98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9" t="n"/>
      <c r="AB887" s="100" t="n"/>
      <c r="AC887" s="101" t="n"/>
      <c r="AD887" s="371" t="n"/>
      <c r="AE887" s="102" t="n"/>
      <c r="AF887" s="103" t="n"/>
      <c r="AG887" s="104" t="n"/>
      <c r="AH887" s="105" t="n"/>
      <c r="AI887" s="106" t="n"/>
      <c r="AJ887" s="376" t="n"/>
      <c r="AK887" s="385" t="n"/>
      <c r="AL887" s="386" t="n"/>
      <c r="AM887" s="387" t="n"/>
      <c r="AO887" s="107" t="n"/>
      <c r="AP887" s="108" t="n"/>
      <c r="AQ887" s="108" t="n"/>
      <c r="AR887" s="108" t="n"/>
      <c r="AS887" s="108" t="n"/>
    </row>
    <row r="888" ht="15.75" customHeight="1">
      <c r="B888" s="77" t="n"/>
      <c r="C888" s="78" t="n"/>
      <c r="D888" s="78" t="n"/>
      <c r="E888" s="78" t="n"/>
      <c r="F888" s="78" t="n"/>
      <c r="G888" s="78" t="n"/>
      <c r="H888" s="78" t="n"/>
      <c r="I888" s="78" t="n"/>
      <c r="J888" s="78" t="n"/>
      <c r="K888" s="78" t="n"/>
      <c r="L888" s="78" t="n"/>
      <c r="M888" s="78" t="n"/>
      <c r="N888" s="78" t="n"/>
      <c r="O888" s="78" t="n"/>
      <c r="P888" s="78" t="n"/>
      <c r="Q888" s="78" t="n"/>
      <c r="R888" s="78" t="n"/>
      <c r="S888" s="78" t="n"/>
      <c r="T888" s="78" t="n"/>
      <c r="U888" s="78" t="n"/>
      <c r="V888" s="78" t="n"/>
      <c r="W888" s="78" t="n"/>
      <c r="X888" s="78" t="n"/>
      <c r="Y888" s="78" t="n"/>
      <c r="Z888" s="78" t="n"/>
      <c r="AA888" s="437" t="inlineStr">
        <is>
          <t>Véhicules légers (VL)</t>
        </is>
      </c>
      <c r="AB888" s="427" t="n"/>
      <c r="AC888" s="428" t="n"/>
      <c r="AD888" s="213" t="n"/>
      <c r="AE888" s="214" t="n"/>
      <c r="AF888" s="215" t="n"/>
      <c r="AG888" s="216" t="n"/>
      <c r="AH888" s="217" t="n"/>
      <c r="AI888" s="218" t="n"/>
      <c r="AJ888" s="219" t="n"/>
      <c r="AK888" s="220" t="n"/>
      <c r="AL888" s="220" t="n"/>
      <c r="AM888" s="221" t="n"/>
    </row>
    <row r="889" ht="15.75" customFormat="1" customHeight="1" s="96">
      <c r="B889" s="97" t="n"/>
      <c r="C889" s="98" t="n"/>
      <c r="D889" s="98" t="n"/>
      <c r="E889" s="98" t="n"/>
      <c r="F889" s="98" t="n"/>
      <c r="G889" s="98" t="n"/>
      <c r="H889" s="98" t="n"/>
      <c r="I889" s="98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222" t="n"/>
      <c r="AB889" s="223" t="n"/>
      <c r="AC889" s="224" t="n"/>
      <c r="AD889" s="381" t="n"/>
      <c r="AE889" s="225" t="n"/>
      <c r="AF889" s="420" t="n"/>
      <c r="AG889" s="104" t="n"/>
      <c r="AH889" s="105" t="n"/>
      <c r="AI889" s="106" t="n"/>
      <c r="AJ889" s="384" t="n"/>
      <c r="AK889" s="402" t="n"/>
      <c r="AL889" s="401" t="n"/>
      <c r="AM889" s="400" t="n"/>
      <c r="AO889" s="107" t="n"/>
      <c r="AP889" s="108" t="n"/>
      <c r="AQ889" s="108" t="n"/>
      <c r="AR889" s="108" t="n"/>
      <c r="AS889" s="108" t="n"/>
    </row>
    <row r="890" ht="15.75" customHeight="1">
      <c r="B890" s="77" t="n"/>
      <c r="C890" s="78" t="n"/>
      <c r="D890" s="78" t="n"/>
      <c r="E890" s="78" t="n"/>
      <c r="F890" s="78" t="n"/>
      <c r="G890" s="78" t="n"/>
      <c r="H890" s="78" t="n"/>
      <c r="I890" s="78" t="n"/>
      <c r="J890" s="78" t="n"/>
      <c r="K890" s="78" t="n"/>
      <c r="L890" s="78" t="n"/>
      <c r="M890" s="78" t="n"/>
      <c r="N890" s="78" t="n"/>
      <c r="O890" s="78" t="n"/>
      <c r="P890" s="78" t="n"/>
      <c r="Q890" s="78" t="n"/>
      <c r="R890" s="78" t="n"/>
      <c r="S890" s="78" t="n"/>
      <c r="T890" s="78" t="n"/>
      <c r="U890" s="78" t="n"/>
      <c r="V890" s="78" t="n"/>
      <c r="W890" s="78" t="n"/>
      <c r="X890" s="78" t="n"/>
      <c r="Y890" s="78" t="n"/>
      <c r="Z890" s="78" t="n"/>
      <c r="AA890" s="429" t="inlineStr">
        <is>
          <t>Poids lourds (PL)</t>
        </is>
      </c>
      <c r="AB890" s="427" t="n"/>
      <c r="AC890" s="428" t="n"/>
      <c r="AD890" s="226" t="n"/>
      <c r="AE890" s="227" t="n"/>
      <c r="AF890" s="228" t="n"/>
      <c r="AG890" s="229" t="n"/>
      <c r="AH890" s="230" t="n"/>
      <c r="AI890" s="231" t="n"/>
      <c r="AJ890" s="232" t="n"/>
      <c r="AK890" s="233" t="n"/>
      <c r="AL890" s="233" t="n"/>
      <c r="AM890" s="234" t="n"/>
    </row>
    <row r="891" ht="15.75" customFormat="1" customHeight="1" s="96">
      <c r="B891" s="97" t="n"/>
      <c r="C891" s="98" t="n"/>
      <c r="D891" s="98" t="n"/>
      <c r="E891" s="98" t="n"/>
      <c r="F891" s="98" t="n"/>
      <c r="G891" s="98" t="n"/>
      <c r="H891" s="98" t="n"/>
      <c r="I891" s="98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235" t="n"/>
      <c r="AB891" s="236" t="n"/>
      <c r="AC891" s="237" t="n"/>
      <c r="AD891" s="382">
        <f>AD877</f>
        <v/>
      </c>
      <c r="AE891" s="238" t="n"/>
      <c r="AF891" s="421" t="inlineStr">
        <is>
          <t>km/h</t>
        </is>
      </c>
      <c r="AG891" s="138">
        <f>SUMPRODUCT(MATCH(1,--($C879:$Z879&gt;15),0))</f>
        <v/>
      </c>
      <c r="AH891" s="197">
        <f>SUMPRODUCT(MATCH(1,--($C879:$Z879&gt;50),0))</f>
        <v/>
      </c>
      <c r="AI891" s="198">
        <f>SUMPRODUCT(MATCH(1,--($C879:$Z879&gt;85),0))</f>
        <v/>
      </c>
      <c r="AJ891" s="383">
        <f>AJ890/AD890</f>
        <v/>
      </c>
      <c r="AK891" s="403">
        <f>AK890/$AD890</f>
        <v/>
      </c>
      <c r="AL891" s="405">
        <f>AL890/$AD890</f>
        <v/>
      </c>
      <c r="AM891" s="404">
        <f>AM890/$AD890</f>
        <v/>
      </c>
      <c r="AO891" s="107" t="n"/>
      <c r="AP891" s="108" t="n"/>
      <c r="AQ891" s="108" t="n"/>
      <c r="AR891" s="108" t="n"/>
      <c r="AS891" s="108" t="n"/>
    </row>
    <row r="892" ht="15.75" customHeight="1">
      <c r="B892" s="77" t="n"/>
      <c r="C892" s="78" t="n"/>
      <c r="D892" s="78" t="n"/>
      <c r="E892" s="78" t="n"/>
      <c r="F892" s="78" t="n"/>
      <c r="G892" s="78" t="n"/>
      <c r="H892" s="78" t="n"/>
      <c r="I892" s="78" t="n"/>
      <c r="J892" s="78" t="n"/>
      <c r="K892" s="78" t="n"/>
      <c r="L892" s="78" t="n"/>
      <c r="M892" s="78" t="n"/>
      <c r="N892" s="78" t="n"/>
      <c r="O892" s="78" t="n"/>
      <c r="P892" s="78" t="n"/>
      <c r="Q892" s="78" t="n"/>
      <c r="R892" s="78" t="n"/>
      <c r="S892" s="78" t="n"/>
      <c r="T892" s="78" t="n"/>
      <c r="U892" s="78" t="n"/>
      <c r="V892" s="78" t="n"/>
      <c r="W892" s="78" t="n"/>
      <c r="X892" s="78" t="n"/>
      <c r="Y892" s="78" t="n"/>
      <c r="Z892" s="78" t="n"/>
      <c r="AB892" s="141" t="n"/>
      <c r="AC892" s="141" t="n"/>
      <c r="AD892" s="142" t="n"/>
      <c r="AE892" s="143" t="n"/>
      <c r="AF892" s="143" t="n"/>
      <c r="AG892" s="143" t="n"/>
      <c r="AH892" s="143" t="n"/>
      <c r="AI892" s="438" t="inlineStr">
        <is>
          <t>Période 1:</t>
        </is>
      </c>
      <c r="AK892" s="316" t="inlineStr">
        <is>
          <t>{{P1_START}}</t>
        </is>
      </c>
      <c r="AL892" s="425" t="inlineStr">
        <is>
          <t>à</t>
        </is>
      </c>
      <c r="AM892" s="316" t="inlineStr">
        <is>
          <t>{{P1_END}}</t>
        </is>
      </c>
      <c r="AN892" s="144" t="n"/>
    </row>
    <row r="893" ht="15.75" customHeight="1">
      <c r="B893" s="77" t="n"/>
      <c r="C893" s="78" t="n"/>
      <c r="D893" s="78" t="n"/>
      <c r="E893" s="78" t="n"/>
      <c r="F893" s="78" t="n"/>
      <c r="G893" s="78" t="n"/>
      <c r="H893" s="78" t="n"/>
      <c r="I893" s="78" t="n"/>
      <c r="J893" s="78" t="n"/>
      <c r="K893" s="78" t="n"/>
      <c r="L893" s="78" t="n"/>
      <c r="M893" s="78" t="n"/>
      <c r="N893" s="78" t="n"/>
      <c r="O893" s="78" t="n"/>
      <c r="P893" s="78" t="n"/>
      <c r="Q893" s="78" t="n"/>
      <c r="R893" s="78" t="n"/>
      <c r="S893" s="78" t="n"/>
      <c r="T893" s="78" t="n"/>
      <c r="U893" s="78" t="n"/>
      <c r="V893" s="78" t="n"/>
      <c r="W893" s="78" t="n"/>
      <c r="X893" s="78" t="n"/>
      <c r="Y893" s="78" t="n"/>
      <c r="Z893" s="78" t="n"/>
      <c r="AB893" s="145" t="n"/>
      <c r="AC893" s="145" t="n"/>
      <c r="AD893" s="146" t="n"/>
      <c r="AE893" s="147" t="n"/>
      <c r="AF893" s="147" t="n"/>
      <c r="AG893" s="147" t="n"/>
      <c r="AH893" s="147" t="n"/>
      <c r="AI893" s="438" t="inlineStr">
        <is>
          <t>Période 2:</t>
        </is>
      </c>
      <c r="AK893" s="316" t="inlineStr">
        <is>
          <t>{{P2_START}}</t>
        </is>
      </c>
      <c r="AL893" s="425" t="inlineStr">
        <is>
          <t>à</t>
        </is>
      </c>
      <c r="AM893" s="316" t="inlineStr">
        <is>
          <t>{{P2_END}}</t>
        </is>
      </c>
      <c r="AN893" s="144" t="n"/>
    </row>
    <row r="894" ht="15.75" customHeight="1">
      <c r="B894" s="77" t="n"/>
      <c r="C894" s="78" t="n"/>
      <c r="D894" s="78" t="n"/>
      <c r="E894" s="78" t="n"/>
      <c r="F894" s="78" t="n"/>
      <c r="G894" s="78" t="n"/>
      <c r="H894" s="78" t="n"/>
      <c r="I894" s="78" t="n"/>
      <c r="J894" s="78" t="n"/>
      <c r="K894" s="78" t="n"/>
      <c r="L894" s="78" t="n"/>
      <c r="M894" s="78" t="n"/>
      <c r="N894" s="78" t="n"/>
      <c r="O894" s="78" t="n"/>
      <c r="P894" s="78" t="n"/>
      <c r="Q894" s="78" t="n"/>
      <c r="R894" s="78" t="n"/>
      <c r="S894" s="78" t="n"/>
      <c r="T894" s="78" t="n"/>
      <c r="U894" s="78" t="n"/>
      <c r="V894" s="78" t="n"/>
      <c r="W894" s="78" t="n"/>
      <c r="X894" s="78" t="n"/>
      <c r="Y894" s="78" t="n"/>
      <c r="Z894" s="78" t="n"/>
      <c r="AB894" s="148" t="n"/>
      <c r="AC894" s="148" t="n"/>
      <c r="AD894" s="146" t="n"/>
      <c r="AE894" s="147" t="n"/>
      <c r="AF894" s="147" t="n"/>
      <c r="AG894" s="147" t="n"/>
      <c r="AH894" s="147" t="n"/>
      <c r="AI894" s="438" t="inlineStr">
        <is>
          <t>Période 3:</t>
        </is>
      </c>
      <c r="AK894" s="316" t="inlineStr">
        <is>
          <t>{{P3_START}}</t>
        </is>
      </c>
      <c r="AL894" s="425" t="inlineStr">
        <is>
          <t>à</t>
        </is>
      </c>
      <c r="AM894" s="316" t="inlineStr">
        <is>
          <t>{{P3_END}}</t>
        </is>
      </c>
      <c r="AN894" s="144" t="n"/>
    </row>
    <row r="895" ht="15.75" customHeight="1">
      <c r="B895" s="77" t="n"/>
      <c r="C895" s="78" t="n"/>
      <c r="D895" s="78" t="n"/>
      <c r="E895" s="78" t="n"/>
      <c r="F895" s="78" t="n"/>
      <c r="G895" s="78" t="n"/>
      <c r="H895" s="78" t="n"/>
      <c r="I895" s="78" t="n"/>
      <c r="J895" s="78" t="n"/>
      <c r="K895" s="78" t="n"/>
      <c r="L895" s="78" t="n"/>
      <c r="M895" s="78" t="n"/>
      <c r="N895" s="78" t="n"/>
      <c r="O895" s="78" t="n"/>
      <c r="P895" s="78" t="n"/>
      <c r="Q895" s="78" t="n"/>
      <c r="R895" s="78" t="n"/>
      <c r="S895" s="78" t="n"/>
      <c r="T895" s="78" t="n"/>
      <c r="U895" s="78" t="n"/>
      <c r="V895" s="78" t="n"/>
      <c r="W895" s="78" t="n"/>
      <c r="X895" s="78" t="n"/>
      <c r="Y895" s="78" t="n"/>
      <c r="Z895" s="78" t="n"/>
      <c r="AB895" s="149" t="n"/>
      <c r="AC895" s="74" t="n"/>
      <c r="AD895" s="150" t="n"/>
      <c r="AE895" s="150" t="n"/>
      <c r="AF895" s="149" t="n"/>
      <c r="AG895" s="150" t="n"/>
      <c r="AH895" s="150" t="n"/>
      <c r="AI895" s="151" t="n"/>
      <c r="AJ895" s="151" t="n"/>
      <c r="AK895" s="151" t="n"/>
      <c r="AL895" s="151" t="n"/>
      <c r="AM895" s="151" t="n"/>
      <c r="AN895" s="151" t="n"/>
    </row>
    <row r="896" ht="15.75" customHeight="1">
      <c r="B896" s="77" t="n"/>
      <c r="C896" s="78" t="n"/>
      <c r="D896" s="78" t="n"/>
      <c r="E896" s="78" t="n"/>
      <c r="F896" s="78" t="n"/>
      <c r="G896" s="78" t="n"/>
      <c r="H896" s="78" t="n"/>
      <c r="I896" s="78" t="n"/>
      <c r="J896" s="78" t="n"/>
      <c r="K896" s="78" t="n"/>
      <c r="L896" s="78" t="n"/>
      <c r="M896" s="78" t="n"/>
      <c r="N896" s="78" t="n"/>
      <c r="O896" s="78" t="n"/>
      <c r="P896" s="78" t="n"/>
      <c r="Q896" s="78" t="n"/>
      <c r="R896" s="78" t="n"/>
      <c r="S896" s="78" t="n"/>
      <c r="T896" s="78" t="n"/>
      <c r="U896" s="78" t="n"/>
      <c r="V896" s="78" t="n"/>
      <c r="W896" s="78" t="n"/>
      <c r="X896" s="78" t="n"/>
      <c r="Y896" s="78" t="n"/>
      <c r="Z896" s="78" t="n"/>
      <c r="AA896" s="40" t="n"/>
      <c r="AB896" s="40" t="n"/>
      <c r="AC896" s="40" t="n"/>
      <c r="AD896" s="40" t="n"/>
      <c r="AE896" s="40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</row>
    <row r="897" ht="15.75" customHeight="1"/>
    <row r="898" ht="15.75" customHeight="1">
      <c r="B898" s="5" t="n"/>
      <c r="C898" s="6" t="n"/>
      <c r="D898" s="6" t="n"/>
      <c r="E898" s="6" t="n"/>
      <c r="F898" s="7" t="n"/>
      <c r="G898" s="445" t="inlineStr">
        <is>
          <t>MOYENNE DE LA PERIODE DE RELEVE</t>
        </is>
      </c>
      <c r="H898" s="446" t="n"/>
      <c r="I898" s="446" t="n"/>
      <c r="J898" s="446" t="n"/>
      <c r="K898" s="446" t="n"/>
      <c r="L898" s="446" t="n"/>
      <c r="M898" s="446" t="n"/>
      <c r="N898" s="446" t="n"/>
      <c r="O898" s="446" t="n"/>
      <c r="P898" s="446" t="n"/>
      <c r="Q898" s="446" t="n"/>
      <c r="R898" s="446" t="n"/>
      <c r="S898" s="446" t="n"/>
      <c r="T898" s="446" t="n"/>
      <c r="U898" s="446" t="n"/>
      <c r="V898" s="446" t="n"/>
      <c r="W898" s="446" t="n"/>
      <c r="X898" s="446" t="n"/>
      <c r="Y898" s="446" t="n"/>
      <c r="Z898" s="446" t="n"/>
      <c r="AA898" s="446" t="n"/>
      <c r="AB898" s="446" t="n"/>
      <c r="AC898" s="446" t="n"/>
      <c r="AD898" s="446" t="n"/>
      <c r="AE898" s="446" t="n"/>
      <c r="AF898" s="446" t="n"/>
      <c r="AG898" s="8" t="n"/>
      <c r="AH898" s="8" t="n"/>
      <c r="AI898" s="8" t="n"/>
      <c r="AJ898" s="8" t="n"/>
      <c r="AK898" s="8" t="n"/>
      <c r="AL898" s="8" t="n"/>
      <c r="AM898" s="9" t="n"/>
      <c r="AN898" s="10" t="n"/>
    </row>
    <row r="899" ht="15.75" customHeight="1">
      <c r="B899" s="11" t="n"/>
      <c r="C899" s="12" t="n"/>
      <c r="D899" s="12" t="n"/>
      <c r="E899" s="12" t="n"/>
      <c r="F899" s="13" t="n"/>
      <c r="G899" s="430" t="inlineStr">
        <is>
          <t>SENS2</t>
        </is>
      </c>
      <c r="H899" s="427" t="n"/>
      <c r="I899" s="427" t="n"/>
      <c r="J899" s="428" t="n"/>
      <c r="K899" s="444" t="inlineStr">
        <is>
          <t>Sens</t>
        </is>
      </c>
      <c r="L899" s="440" t="n">
        <v>2</v>
      </c>
      <c r="M899" s="447" t="inlineStr">
        <is>
          <t>Voie</t>
        </is>
      </c>
      <c r="N899" s="440" t="n">
        <v>1</v>
      </c>
      <c r="O899" s="14" t="n"/>
      <c r="P899" s="15" t="n"/>
      <c r="Q899" s="441" t="inlineStr">
        <is>
          <t>{{SECT_INFO}}</t>
        </is>
      </c>
      <c r="R899" s="427" t="n"/>
      <c r="S899" s="427" t="n"/>
      <c r="T899" s="427" t="n"/>
      <c r="U899" s="427" t="n"/>
      <c r="V899" s="427" t="n"/>
      <c r="W899" s="427" t="n"/>
      <c r="X899" s="427" t="n"/>
      <c r="Y899" s="428" t="n"/>
      <c r="Z899" s="441" t="inlineStr">
        <is>
          <t>{{SURVEY_PERIOD}}</t>
        </is>
      </c>
      <c r="AA899" s="427" t="n"/>
      <c r="AB899" s="427" t="n"/>
      <c r="AC899" s="427" t="n"/>
      <c r="AD899" s="427" t="n"/>
      <c r="AE899" s="427" t="n"/>
      <c r="AF899" s="428" t="n"/>
      <c r="AG899" s="441" t="inlineStr">
        <is>
          <t>Mode 4 / Seq = 60mn</t>
        </is>
      </c>
      <c r="AH899" s="427" t="n"/>
      <c r="AI899" s="427" t="n"/>
      <c r="AJ899" s="427" t="n"/>
      <c r="AK899" s="427" t="n"/>
      <c r="AL899" s="427" t="n"/>
      <c r="AM899" s="428" t="n"/>
      <c r="AN899" s="16" t="n"/>
    </row>
    <row r="900" ht="15.75" customHeight="1">
      <c r="B900" s="11" t="n"/>
      <c r="C900" s="12" t="n"/>
      <c r="D900" s="12" t="n"/>
      <c r="E900" s="12" t="n"/>
      <c r="F900" s="13" t="n"/>
      <c r="G900" s="431" t="n"/>
      <c r="J900" s="433" t="n"/>
      <c r="K900" s="434" t="n"/>
      <c r="L900" s="435" t="n"/>
      <c r="M900" s="435" t="n"/>
      <c r="N900" s="435" t="n"/>
      <c r="O900" s="17" t="n"/>
      <c r="P900" s="18" t="n"/>
      <c r="Q900" s="434" t="n"/>
      <c r="R900" s="435" t="n"/>
      <c r="S900" s="435" t="n"/>
      <c r="T900" s="435" t="n"/>
      <c r="U900" s="435" t="n"/>
      <c r="V900" s="435" t="n"/>
      <c r="W900" s="435" t="n"/>
      <c r="X900" s="435" t="n"/>
      <c r="Y900" s="436" t="n"/>
      <c r="Z900" s="434" t="n"/>
      <c r="AA900" s="435" t="n"/>
      <c r="AB900" s="435" t="n"/>
      <c r="AC900" s="435" t="n"/>
      <c r="AD900" s="435" t="n"/>
      <c r="AE900" s="435" t="n"/>
      <c r="AF900" s="436" t="n"/>
      <c r="AG900" s="434" t="n"/>
      <c r="AH900" s="435" t="n"/>
      <c r="AI900" s="435" t="n"/>
      <c r="AJ900" s="435" t="n"/>
      <c r="AK900" s="435" t="n"/>
      <c r="AL900" s="435" t="n"/>
      <c r="AM900" s="436" t="n"/>
      <c r="AN900" s="16" t="n"/>
    </row>
    <row r="901" ht="15.75" customHeight="1">
      <c r="B901" s="11" t="n"/>
      <c r="C901" s="12" t="n"/>
      <c r="D901" s="12" t="n"/>
      <c r="E901" s="12" t="n"/>
      <c r="F901" s="13" t="n"/>
      <c r="G901" s="431" t="n"/>
      <c r="J901" s="433" t="n"/>
      <c r="K901" s="443" t="inlineStr">
        <is>
          <t>{{LOCATION}}</t>
        </is>
      </c>
      <c r="L901" s="427" t="n"/>
      <c r="M901" s="427" t="n"/>
      <c r="N901" s="427" t="n"/>
      <c r="O901" s="427" t="n"/>
      <c r="P901" s="427" t="n"/>
      <c r="Q901" s="427" t="n"/>
      <c r="R901" s="427" t="n"/>
      <c r="S901" s="427" t="n"/>
      <c r="T901" s="427" t="n"/>
      <c r="U901" s="427" t="n"/>
      <c r="V901" s="427" t="n"/>
      <c r="W901" s="427" t="n"/>
      <c r="X901" s="427" t="n"/>
      <c r="Y901" s="427" t="n"/>
      <c r="Z901" s="427" t="n"/>
      <c r="AA901" s="427" t="n"/>
      <c r="AB901" s="427" t="n"/>
      <c r="AC901" s="427" t="n"/>
      <c r="AD901" s="427" t="n"/>
      <c r="AE901" s="427" t="n"/>
      <c r="AF901" s="427" t="n"/>
      <c r="AG901" s="427" t="n"/>
      <c r="AH901" s="427" t="n"/>
      <c r="AI901" s="427" t="n"/>
      <c r="AJ901" s="447" t="inlineStr">
        <is>
          <t>Page</t>
        </is>
      </c>
      <c r="AK901" s="442" t="inlineStr">
        <is>
          <t>-</t>
        </is>
      </c>
      <c r="AL901" s="19" t="n"/>
      <c r="AM901" s="20" t="n"/>
      <c r="AN901" s="21" t="n"/>
    </row>
    <row r="902" ht="15.75" customHeight="1">
      <c r="B902" s="22" t="n"/>
      <c r="C902" s="23" t="n"/>
      <c r="D902" s="23" t="n"/>
      <c r="E902" s="23" t="n"/>
      <c r="F902" s="24" t="n"/>
      <c r="G902" s="434" t="n"/>
      <c r="H902" s="435" t="n"/>
      <c r="I902" s="435" t="n"/>
      <c r="J902" s="436" t="n"/>
      <c r="K902" s="434" t="n"/>
      <c r="L902" s="435" t="n"/>
      <c r="M902" s="435" t="n"/>
      <c r="N902" s="435" t="n"/>
      <c r="O902" s="435" t="n"/>
      <c r="P902" s="435" t="n"/>
      <c r="Q902" s="435" t="n"/>
      <c r="R902" s="435" t="n"/>
      <c r="S902" s="435" t="n"/>
      <c r="T902" s="435" t="n"/>
      <c r="U902" s="435" t="n"/>
      <c r="V902" s="435" t="n"/>
      <c r="W902" s="435" t="n"/>
      <c r="X902" s="435" t="n"/>
      <c r="Y902" s="435" t="n"/>
      <c r="Z902" s="435" t="n"/>
      <c r="AA902" s="435" t="n"/>
      <c r="AB902" s="435" t="n"/>
      <c r="AC902" s="435" t="n"/>
      <c r="AD902" s="435" t="n"/>
      <c r="AE902" s="435" t="n"/>
      <c r="AF902" s="435" t="n"/>
      <c r="AG902" s="435" t="n"/>
      <c r="AH902" s="435" t="n"/>
      <c r="AI902" s="435" t="n"/>
      <c r="AJ902" s="435" t="n"/>
      <c r="AK902" s="435" t="n"/>
      <c r="AL902" s="25" t="n"/>
      <c r="AM902" s="26" t="n"/>
    </row>
    <row r="903" ht="15.75" customFormat="1" customHeight="1" s="27">
      <c r="B903" s="28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O903" s="3" t="n"/>
      <c r="AP903" s="4" t="n"/>
      <c r="AQ903" s="4" t="n"/>
      <c r="AR903" s="4" t="n"/>
      <c r="AS903" s="4" t="n"/>
    </row>
    <row r="904" hidden="1" ht="15.75" customFormat="1" customHeight="1" s="30">
      <c r="B904" s="31" t="inlineStr">
        <is>
          <t>Vitesses</t>
        </is>
      </c>
      <c r="C904" s="31" t="n">
        <v>0</v>
      </c>
      <c r="D904" s="31" t="n">
        <v>20</v>
      </c>
      <c r="E904" s="31" t="n">
        <v>20</v>
      </c>
      <c r="F904" s="31" t="n">
        <v>30</v>
      </c>
      <c r="G904" s="31" t="n">
        <v>30</v>
      </c>
      <c r="H904" s="31" t="n">
        <v>40</v>
      </c>
      <c r="I904" s="31" t="n">
        <v>40</v>
      </c>
      <c r="J904" s="31" t="n">
        <v>50</v>
      </c>
      <c r="K904" s="31" t="n">
        <v>50</v>
      </c>
      <c r="L904" s="31" t="n">
        <v>60</v>
      </c>
      <c r="M904" s="31" t="n">
        <v>60</v>
      </c>
      <c r="N904" s="31" t="n">
        <v>70</v>
      </c>
      <c r="O904" s="31" t="n">
        <v>70</v>
      </c>
      <c r="P904" s="31" t="n">
        <v>80</v>
      </c>
      <c r="Q904" s="31" t="n">
        <v>80</v>
      </c>
      <c r="R904" s="31" t="n">
        <v>90</v>
      </c>
      <c r="S904" s="31" t="n">
        <v>90</v>
      </c>
      <c r="T904" s="31" t="n">
        <v>100</v>
      </c>
      <c r="U904" s="31" t="n">
        <v>100</v>
      </c>
      <c r="V904" s="31" t="n">
        <v>110</v>
      </c>
      <c r="W904" s="31" t="n">
        <v>110</v>
      </c>
      <c r="X904" s="31" t="n">
        <v>120</v>
      </c>
      <c r="Y904" s="31" t="n">
        <v>120</v>
      </c>
      <c r="Z904" s="31" t="n">
        <v>130</v>
      </c>
      <c r="AO904" s="3" t="n"/>
    </row>
    <row r="905" ht="15.75" customHeight="1">
      <c r="B905" s="450" t="n"/>
      <c r="C905" s="32" t="n"/>
      <c r="D905" s="32" t="inlineStr">
        <is>
          <t>&lt;20</t>
        </is>
      </c>
      <c r="E905" s="32" t="n"/>
      <c r="F905" s="32" t="inlineStr">
        <is>
          <t>20 - 30</t>
        </is>
      </c>
      <c r="G905" s="32" t="n"/>
      <c r="H905" s="32" t="inlineStr">
        <is>
          <t>30 - 40</t>
        </is>
      </c>
      <c r="I905" s="32" t="n"/>
      <c r="J905" s="32" t="inlineStr">
        <is>
          <t>40 - 50</t>
        </is>
      </c>
      <c r="K905" s="32" t="n"/>
      <c r="L905" s="32" t="inlineStr">
        <is>
          <t>50 - 60</t>
        </is>
      </c>
      <c r="M905" s="32" t="n"/>
      <c r="N905" s="32" t="inlineStr">
        <is>
          <t>60 - 70</t>
        </is>
      </c>
      <c r="O905" s="32" t="n"/>
      <c r="P905" s="32" t="inlineStr">
        <is>
          <t>70 - 80</t>
        </is>
      </c>
      <c r="Q905" s="32" t="n"/>
      <c r="R905" s="32" t="inlineStr">
        <is>
          <t>80 - 90</t>
        </is>
      </c>
      <c r="S905" s="32" t="n"/>
      <c r="T905" s="32" t="inlineStr">
        <is>
          <t>90 - 100</t>
        </is>
      </c>
      <c r="U905" s="32" t="n"/>
      <c r="V905" s="32" t="inlineStr">
        <is>
          <t>100 - 110</t>
        </is>
      </c>
      <c r="W905" s="32" t="n"/>
      <c r="X905" s="32" t="inlineStr">
        <is>
          <t>110 - 120</t>
        </is>
      </c>
      <c r="Y905" s="32" t="n"/>
      <c r="Z905" s="32" t="inlineStr">
        <is>
          <t>&gt;120</t>
        </is>
      </c>
      <c r="AA905" s="33" t="n"/>
      <c r="AB905" s="34" t="inlineStr">
        <is>
          <t>Vmoy(km/h)</t>
        </is>
      </c>
      <c r="AC905" s="33" t="n"/>
      <c r="AD905" s="35" t="inlineStr">
        <is>
          <t xml:space="preserve">     Débit</t>
        </is>
      </c>
      <c r="AE905" s="34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</row>
    <row r="906" ht="15.75" customHeight="1">
      <c r="B906" s="434" t="n"/>
      <c r="C906" s="37" t="inlineStr">
        <is>
          <t>VL</t>
        </is>
      </c>
      <c r="D906" s="37" t="inlineStr">
        <is>
          <t>PL</t>
        </is>
      </c>
      <c r="E906" s="37" t="inlineStr">
        <is>
          <t>VL</t>
        </is>
      </c>
      <c r="F906" s="37" t="inlineStr">
        <is>
          <t>PL</t>
        </is>
      </c>
      <c r="G906" s="37" t="inlineStr">
        <is>
          <t>VL</t>
        </is>
      </c>
      <c r="H906" s="37" t="inlineStr">
        <is>
          <t>PL</t>
        </is>
      </c>
      <c r="I906" s="37" t="inlineStr">
        <is>
          <t>VL</t>
        </is>
      </c>
      <c r="J906" s="37" t="inlineStr">
        <is>
          <t>PL</t>
        </is>
      </c>
      <c r="K906" s="37" t="inlineStr">
        <is>
          <t>VL</t>
        </is>
      </c>
      <c r="L906" s="37" t="inlineStr">
        <is>
          <t>PL</t>
        </is>
      </c>
      <c r="M906" s="37" t="inlineStr">
        <is>
          <t>VL</t>
        </is>
      </c>
      <c r="N906" s="37" t="inlineStr">
        <is>
          <t>PL</t>
        </is>
      </c>
      <c r="O906" s="37" t="inlineStr">
        <is>
          <t>VL</t>
        </is>
      </c>
      <c r="P906" s="37" t="inlineStr">
        <is>
          <t>PL</t>
        </is>
      </c>
      <c r="Q906" s="37" t="inlineStr">
        <is>
          <t>VL</t>
        </is>
      </c>
      <c r="R906" s="37" t="inlineStr">
        <is>
          <t>PL</t>
        </is>
      </c>
      <c r="S906" s="37" t="inlineStr">
        <is>
          <t>VL</t>
        </is>
      </c>
      <c r="T906" s="37" t="inlineStr">
        <is>
          <t>PL</t>
        </is>
      </c>
      <c r="U906" s="37" t="inlineStr">
        <is>
          <t>VL</t>
        </is>
      </c>
      <c r="V906" s="37" t="inlineStr">
        <is>
          <t>PL</t>
        </is>
      </c>
      <c r="W906" s="37" t="inlineStr">
        <is>
          <t>VL</t>
        </is>
      </c>
      <c r="X906" s="37" t="inlineStr">
        <is>
          <t>PL</t>
        </is>
      </c>
      <c r="Y906" s="37" t="inlineStr">
        <is>
          <t>VL</t>
        </is>
      </c>
      <c r="Z906" s="37" t="inlineStr">
        <is>
          <t>PL</t>
        </is>
      </c>
      <c r="AA906" s="38" t="inlineStr">
        <is>
          <t>VL</t>
        </is>
      </c>
      <c r="AB906" s="39" t="inlineStr">
        <is>
          <t>PL</t>
        </is>
      </c>
      <c r="AC906" s="38" t="inlineStr">
        <is>
          <t>VL</t>
        </is>
      </c>
      <c r="AD906" s="37" t="inlineStr">
        <is>
          <t>PL</t>
        </is>
      </c>
      <c r="AE906" s="39" t="inlineStr">
        <is>
          <t>TV</t>
        </is>
      </c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</row>
    <row r="907" ht="15.75" customHeight="1">
      <c r="B907" s="41" t="inlineStr">
        <is>
          <t>0h - 1h</t>
        </is>
      </c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  <c r="AA907" s="200">
        <f>IF(AC907=0,"",(C907*(C$8+D$8)/2+E907*(E$8+F$8)/2+G907*(G$8+H$8)/2+I907*(I$8+J$8)/2+K907*(K$8+L$8)/2+M907*(M$8+N$8)/2+O907*(O$8+P$8)/2+Q907*(Q$8+R$8)/2+S907*(S$8+T$8)/2+U907*(U$8+V$8)/2+W907*(W$8+X$8)/2+Y907*(Y$8+Z$8)/2)/AC907)</f>
        <v/>
      </c>
      <c r="AB907" s="201">
        <f>IF(AD907=0,"",(D907*(D$8+C$8)/2+F907*(F$8+E$8)/2+H907*(H$8+G$8)/2+J907*(J$8+I$8)/2+L907*(L$8+K$8)/2+N907*(N$8+M$8)/2+P907*(P$8+O$8)/2+R907*(R$8+Q$8)/2+T907*(T$8+S$8)/2+V907*(V$8+U$8)/2+X907*(X$8+W$8)/2+Z907*(Z$8+Y$8)/2)/AD907)</f>
        <v/>
      </c>
      <c r="AC907" s="202">
        <f>SUM(C907,E907,G907,I907,K907,M907,O907,Q907,S907,U907,W907,Y907)</f>
        <v/>
      </c>
      <c r="AD907" s="203">
        <f>SUM(D907,F907,H907,J907,L907,N907,P907,R907,T907,V907,X907,Z907)</f>
        <v/>
      </c>
      <c r="AE907" s="47">
        <f>AC907+AD907</f>
        <v/>
      </c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8">
        <f>TIME(HOUR(AP907),MINUTE(AP907),0)</f>
        <v/>
      </c>
      <c r="AP907" s="48">
        <f>#REF!</f>
        <v/>
      </c>
    </row>
    <row r="908" ht="15.75" customHeight="1">
      <c r="B908" s="41" t="inlineStr">
        <is>
          <t>1h - 2h</t>
        </is>
      </c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  <c r="AA908" s="200">
        <f>IF(AC908=0,"",(C908*(C$8+D$8)/2+E908*(E$8+F$8)/2+G908*(G$8+H$8)/2+I908*(I$8+J$8)/2+K908*(K$8+L$8)/2+M908*(M$8+N$8)/2+O908*(O$8+P$8)/2+Q908*(Q$8+R$8)/2+S908*(S$8+T$8)/2+U908*(U$8+V$8)/2+W908*(W$8+X$8)/2+Y908*(Y$8+Z$8)/2)/AC908)</f>
        <v/>
      </c>
      <c r="AB908" s="201">
        <f>IF(AD908=0,"",(D908*(D$8+C$8)/2+F908*(F$8+E$8)/2+H908*(H$8+G$8)/2+J908*(J$8+I$8)/2+L908*(L$8+K$8)/2+N908*(N$8+M$8)/2+P908*(P$8+O$8)/2+R908*(R$8+Q$8)/2+T908*(T$8+S$8)/2+V908*(V$8+U$8)/2+X908*(X$8+W$8)/2+Z908*(Z$8+Y$8)/2)/AD908)</f>
        <v/>
      </c>
      <c r="AC908" s="202">
        <f>SUM(C908,E908,G908,I908,K908,M908,O908,Q908,S908,U908,W908,Y908)</f>
        <v/>
      </c>
      <c r="AD908" s="203">
        <f>SUM(D908,F908,H908,J908,L908,N908,P908,R908,T908,V908,X908,Z908)</f>
        <v/>
      </c>
      <c r="AE908" s="47">
        <f>AC908+AD908</f>
        <v/>
      </c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8">
        <f>AO907+TIME(0,60*$AH$43/24,0)</f>
        <v/>
      </c>
      <c r="AP908" s="48">
        <f>AP907+TIME(0,60*$AH$43/24,0)</f>
        <v/>
      </c>
    </row>
    <row r="909" ht="15.75" customHeight="1">
      <c r="B909" s="41" t="inlineStr">
        <is>
          <t>2h - 3h</t>
        </is>
      </c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  <c r="AA909" s="200">
        <f>IF(AC909=0,"",(C909*(C$8+D$8)/2+E909*(E$8+F$8)/2+G909*(G$8+H$8)/2+I909*(I$8+J$8)/2+K909*(K$8+L$8)/2+M909*(M$8+N$8)/2+O909*(O$8+P$8)/2+Q909*(Q$8+R$8)/2+S909*(S$8+T$8)/2+U909*(U$8+V$8)/2+W909*(W$8+X$8)/2+Y909*(Y$8+Z$8)/2)/AC909)</f>
        <v/>
      </c>
      <c r="AB909" s="201">
        <f>IF(AD909=0,"",(D909*(D$8+C$8)/2+F909*(F$8+E$8)/2+H909*(H$8+G$8)/2+J909*(J$8+I$8)/2+L909*(L$8+K$8)/2+N909*(N$8+M$8)/2+P909*(P$8+O$8)/2+R909*(R$8+Q$8)/2+T909*(T$8+S$8)/2+V909*(V$8+U$8)/2+X909*(X$8+W$8)/2+Z909*(Z$8+Y$8)/2)/AD909)</f>
        <v/>
      </c>
      <c r="AC909" s="202">
        <f>SUM(C909,E909,G909,I909,K909,M909,O909,Q909,S909,U909,W909,Y909)</f>
        <v/>
      </c>
      <c r="AD909" s="203">
        <f>SUM(D909,F909,H909,J909,L909,N909,P909,R909,T909,V909,X909,Z909)</f>
        <v/>
      </c>
      <c r="AE909" s="47">
        <f>AC909+AD909</f>
        <v/>
      </c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8">
        <f>AO908+TIME(0,60*$AH$43/24,0)</f>
        <v/>
      </c>
      <c r="AP909" s="48">
        <f>AP908+TIME(0,60*$AH$43/24,0)</f>
        <v/>
      </c>
    </row>
    <row r="910" ht="15.75" customHeight="1">
      <c r="B910" s="41" t="inlineStr">
        <is>
          <t>3h - 4h</t>
        </is>
      </c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  <c r="AA910" s="200">
        <f>IF(AC910=0,"",(C910*(C$8+D$8)/2+E910*(E$8+F$8)/2+G910*(G$8+H$8)/2+I910*(I$8+J$8)/2+K910*(K$8+L$8)/2+M910*(M$8+N$8)/2+O910*(O$8+P$8)/2+Q910*(Q$8+R$8)/2+S910*(S$8+T$8)/2+U910*(U$8+V$8)/2+W910*(W$8+X$8)/2+Y910*(Y$8+Z$8)/2)/AC910)</f>
        <v/>
      </c>
      <c r="AB910" s="201">
        <f>IF(AD910=0,"",(D910*(D$8+C$8)/2+F910*(F$8+E$8)/2+H910*(H$8+G$8)/2+J910*(J$8+I$8)/2+L910*(L$8+K$8)/2+N910*(N$8+M$8)/2+P910*(P$8+O$8)/2+R910*(R$8+Q$8)/2+T910*(T$8+S$8)/2+V910*(V$8+U$8)/2+X910*(X$8+W$8)/2+Z910*(Z$8+Y$8)/2)/AD910)</f>
        <v/>
      </c>
      <c r="AC910" s="202">
        <f>SUM(C910,E910,G910,I910,K910,M910,O910,Q910,S910,U910,W910,Y910)</f>
        <v/>
      </c>
      <c r="AD910" s="203">
        <f>SUM(D910,F910,H910,J910,L910,N910,P910,R910,T910,V910,X910,Z910)</f>
        <v/>
      </c>
      <c r="AE910" s="47">
        <f>AC910+AD910</f>
        <v/>
      </c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8">
        <f>AO909+TIME(0,60*$AH$43/24,0)</f>
        <v/>
      </c>
      <c r="AP910" s="48">
        <f>AP909+TIME(0,60*$AH$43/24,0)</f>
        <v/>
      </c>
    </row>
    <row r="911" ht="15.75" customHeight="1">
      <c r="B911" s="41" t="inlineStr">
        <is>
          <t>4h - 5h</t>
        </is>
      </c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  <c r="AA911" s="200">
        <f>IF(AC911=0,"",(C911*(C$8+D$8)/2+E911*(E$8+F$8)/2+G911*(G$8+H$8)/2+I911*(I$8+J$8)/2+K911*(K$8+L$8)/2+M911*(M$8+N$8)/2+O911*(O$8+P$8)/2+Q911*(Q$8+R$8)/2+S911*(S$8+T$8)/2+U911*(U$8+V$8)/2+W911*(W$8+X$8)/2+Y911*(Y$8+Z$8)/2)/AC911)</f>
        <v/>
      </c>
      <c r="AB911" s="201">
        <f>IF(AD911=0,"",(D911*(D$8+C$8)/2+F911*(F$8+E$8)/2+H911*(H$8+G$8)/2+J911*(J$8+I$8)/2+L911*(L$8+K$8)/2+N911*(N$8+M$8)/2+P911*(P$8+O$8)/2+R911*(R$8+Q$8)/2+T911*(T$8+S$8)/2+V911*(V$8+U$8)/2+X911*(X$8+W$8)/2+Z911*(Z$8+Y$8)/2)/AD911)</f>
        <v/>
      </c>
      <c r="AC911" s="202">
        <f>SUM(C911,E911,G911,I911,K911,M911,O911,Q911,S911,U911,W911,Y911)</f>
        <v/>
      </c>
      <c r="AD911" s="203">
        <f>SUM(D911,F911,H911,J911,L911,N911,P911,R911,T911,V911,X911,Z911)</f>
        <v/>
      </c>
      <c r="AE911" s="47">
        <f>AC911+AD911</f>
        <v/>
      </c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8">
        <f>AO910+TIME(0,60*$AH$43/24,0)</f>
        <v/>
      </c>
      <c r="AP911" s="48">
        <f>AP910+TIME(0,60*$AH$43/24,0)</f>
        <v/>
      </c>
    </row>
    <row r="912" ht="15.75" customHeight="1">
      <c r="B912" s="41" t="inlineStr">
        <is>
          <t>5h - 6h</t>
        </is>
      </c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  <c r="AA912" s="200">
        <f>IF(AC912=0,"",(C912*(C$8+D$8)/2+E912*(E$8+F$8)/2+G912*(G$8+H$8)/2+I912*(I$8+J$8)/2+K912*(K$8+L$8)/2+M912*(M$8+N$8)/2+O912*(O$8+P$8)/2+Q912*(Q$8+R$8)/2+S912*(S$8+T$8)/2+U912*(U$8+V$8)/2+W912*(W$8+X$8)/2+Y912*(Y$8+Z$8)/2)/AC912)</f>
        <v/>
      </c>
      <c r="AB912" s="201">
        <f>IF(AD912=0,"",(D912*(D$8+C$8)/2+F912*(F$8+E$8)/2+H912*(H$8+G$8)/2+J912*(J$8+I$8)/2+L912*(L$8+K$8)/2+N912*(N$8+M$8)/2+P912*(P$8+O$8)/2+R912*(R$8+Q$8)/2+T912*(T$8+S$8)/2+V912*(V$8+U$8)/2+X912*(X$8+W$8)/2+Z912*(Z$8+Y$8)/2)/AD912)</f>
        <v/>
      </c>
      <c r="AC912" s="202">
        <f>SUM(C912,E912,G912,I912,K912,M912,O912,Q912,S912,U912,W912,Y912)</f>
        <v/>
      </c>
      <c r="AD912" s="203">
        <f>SUM(D912,F912,H912,J912,L912,N912,P912,R912,T912,V912,X912,Z912)</f>
        <v/>
      </c>
      <c r="AE912" s="47">
        <f>AC912+AD912</f>
        <v/>
      </c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8">
        <f>AO911+TIME(0,60*$AH$43/24,0)</f>
        <v/>
      </c>
      <c r="AP912" s="48">
        <f>AP911+TIME(0,60*$AH$43/24,0)</f>
        <v/>
      </c>
    </row>
    <row r="913" ht="15.75" customHeight="1">
      <c r="B913" s="41" t="inlineStr">
        <is>
          <t>6h - 7h</t>
        </is>
      </c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  <c r="AA913" s="200">
        <f>IF(AC913=0,"",(C913*(C$8+D$8)/2+E913*(E$8+F$8)/2+G913*(G$8+H$8)/2+I913*(I$8+J$8)/2+K913*(K$8+L$8)/2+M913*(M$8+N$8)/2+O913*(O$8+P$8)/2+Q913*(Q$8+R$8)/2+S913*(S$8+T$8)/2+U913*(U$8+V$8)/2+W913*(W$8+X$8)/2+Y913*(Y$8+Z$8)/2)/AC913)</f>
        <v/>
      </c>
      <c r="AB913" s="201">
        <f>IF(AD913=0,"",(D913*(D$8+C$8)/2+F913*(F$8+E$8)/2+H913*(H$8+G$8)/2+J913*(J$8+I$8)/2+L913*(L$8+K$8)/2+N913*(N$8+M$8)/2+P913*(P$8+O$8)/2+R913*(R$8+Q$8)/2+T913*(T$8+S$8)/2+V913*(V$8+U$8)/2+X913*(X$8+W$8)/2+Z913*(Z$8+Y$8)/2)/AD913)</f>
        <v/>
      </c>
      <c r="AC913" s="202">
        <f>SUM(C913,E913,G913,I913,K913,M913,O913,Q913,S913,U913,W913,Y913)</f>
        <v/>
      </c>
      <c r="AD913" s="203">
        <f>SUM(D913,F913,H913,J913,L913,N913,P913,R913,T913,V913,X913,Z913)</f>
        <v/>
      </c>
      <c r="AE913" s="47">
        <f>AC913+AD913</f>
        <v/>
      </c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8">
        <f>AO912+TIME(0,60*$AH$43/24,0)</f>
        <v/>
      </c>
      <c r="AP913" s="48">
        <f>AP912+TIME(0,60*$AH$43/24,0)</f>
        <v/>
      </c>
    </row>
    <row r="914" ht="15.75" customHeight="1">
      <c r="B914" s="41" t="inlineStr">
        <is>
          <t>7h - 8h</t>
        </is>
      </c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  <c r="AA914" s="200">
        <f>IF(AC914=0,"",(C914*(C$8+D$8)/2+E914*(E$8+F$8)/2+G914*(G$8+H$8)/2+I914*(I$8+J$8)/2+K914*(K$8+L$8)/2+M914*(M$8+N$8)/2+O914*(O$8+P$8)/2+Q914*(Q$8+R$8)/2+S914*(S$8+T$8)/2+U914*(U$8+V$8)/2+W914*(W$8+X$8)/2+Y914*(Y$8+Z$8)/2)/AC914)</f>
        <v/>
      </c>
      <c r="AB914" s="201">
        <f>IF(AD914=0,"",(D914*(D$8+C$8)/2+F914*(F$8+E$8)/2+H914*(H$8+G$8)/2+J914*(J$8+I$8)/2+L914*(L$8+K$8)/2+N914*(N$8+M$8)/2+P914*(P$8+O$8)/2+R914*(R$8+Q$8)/2+T914*(T$8+S$8)/2+V914*(V$8+U$8)/2+X914*(X$8+W$8)/2+Z914*(Z$8+Y$8)/2)/AD914)</f>
        <v/>
      </c>
      <c r="AC914" s="202">
        <f>SUM(C914,E914,G914,I914,K914,M914,O914,Q914,S914,U914,W914,Y914)</f>
        <v/>
      </c>
      <c r="AD914" s="203">
        <f>SUM(D914,F914,H914,J914,L914,N914,P914,R914,T914,V914,X914,Z914)</f>
        <v/>
      </c>
      <c r="AE914" s="47">
        <f>AC914+AD914</f>
        <v/>
      </c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8">
        <f>AO913+TIME(0,60*$AH$43/24,0)</f>
        <v/>
      </c>
      <c r="AP914" s="48">
        <f>AP913+TIME(0,60*$AH$43/24,0)</f>
        <v/>
      </c>
    </row>
    <row r="915" ht="15.75" customHeight="1">
      <c r="B915" s="41" t="inlineStr">
        <is>
          <t>8h - 9h</t>
        </is>
      </c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  <c r="AA915" s="200">
        <f>IF(AC915=0,"",(C915*(C$8+D$8)/2+E915*(E$8+F$8)/2+G915*(G$8+H$8)/2+I915*(I$8+J$8)/2+K915*(K$8+L$8)/2+M915*(M$8+N$8)/2+O915*(O$8+P$8)/2+Q915*(Q$8+R$8)/2+S915*(S$8+T$8)/2+U915*(U$8+V$8)/2+W915*(W$8+X$8)/2+Y915*(Y$8+Z$8)/2)/AC915)</f>
        <v/>
      </c>
      <c r="AB915" s="201">
        <f>IF(AD915=0,"",(D915*(D$8+C$8)/2+F915*(F$8+E$8)/2+H915*(H$8+G$8)/2+J915*(J$8+I$8)/2+L915*(L$8+K$8)/2+N915*(N$8+M$8)/2+P915*(P$8+O$8)/2+R915*(R$8+Q$8)/2+T915*(T$8+S$8)/2+V915*(V$8+U$8)/2+X915*(X$8+W$8)/2+Z915*(Z$8+Y$8)/2)/AD915)</f>
        <v/>
      </c>
      <c r="AC915" s="202">
        <f>SUM(C915,E915,G915,I915,K915,M915,O915,Q915,S915,U915,W915,Y915)</f>
        <v/>
      </c>
      <c r="AD915" s="203">
        <f>SUM(D915,F915,H915,J915,L915,N915,P915,R915,T915,V915,X915,Z915)</f>
        <v/>
      </c>
      <c r="AE915" s="47">
        <f>AC915+AD915</f>
        <v/>
      </c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8">
        <f>AO914+TIME(0,60*$AH$43/24,0)</f>
        <v/>
      </c>
      <c r="AP915" s="48">
        <f>AP914+TIME(0,60*$AH$43/24,0)</f>
        <v/>
      </c>
    </row>
    <row r="916" ht="15.75" customHeight="1">
      <c r="B916" s="41" t="inlineStr">
        <is>
          <t>9h - 10h</t>
        </is>
      </c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  <c r="AA916" s="200">
        <f>IF(AC916=0,"",(C916*(C$8+D$8)/2+E916*(E$8+F$8)/2+G916*(G$8+H$8)/2+I916*(I$8+J$8)/2+K916*(K$8+L$8)/2+M916*(M$8+N$8)/2+O916*(O$8+P$8)/2+Q916*(Q$8+R$8)/2+S916*(S$8+T$8)/2+U916*(U$8+V$8)/2+W916*(W$8+X$8)/2+Y916*(Y$8+Z$8)/2)/AC916)</f>
        <v/>
      </c>
      <c r="AB916" s="201">
        <f>IF(AD916=0,"",(D916*(D$8+C$8)/2+F916*(F$8+E$8)/2+H916*(H$8+G$8)/2+J916*(J$8+I$8)/2+L916*(L$8+K$8)/2+N916*(N$8+M$8)/2+P916*(P$8+O$8)/2+R916*(R$8+Q$8)/2+T916*(T$8+S$8)/2+V916*(V$8+U$8)/2+X916*(X$8+W$8)/2+Z916*(Z$8+Y$8)/2)/AD916)</f>
        <v/>
      </c>
      <c r="AC916" s="202">
        <f>SUM(C916,E916,G916,I916,K916,M916,O916,Q916,S916,U916,W916,Y916)</f>
        <v/>
      </c>
      <c r="AD916" s="203">
        <f>SUM(D916,F916,H916,J916,L916,N916,P916,R916,T916,V916,X916,Z916)</f>
        <v/>
      </c>
      <c r="AE916" s="47">
        <f>AC916+AD916</f>
        <v/>
      </c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8">
        <f>AO915+TIME(0,60*$AH$43/24,0)</f>
        <v/>
      </c>
      <c r="AP916" s="48">
        <f>AP915+TIME(0,60*$AH$43/24,0)</f>
        <v/>
      </c>
    </row>
    <row r="917" ht="15.75" customHeight="1">
      <c r="B917" s="41" t="inlineStr">
        <is>
          <t>10h - 11h</t>
        </is>
      </c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  <c r="AA917" s="200">
        <f>IF(AC917=0,"",(C917*(C$8+D$8)/2+E917*(E$8+F$8)/2+G917*(G$8+H$8)/2+I917*(I$8+J$8)/2+K917*(K$8+L$8)/2+M917*(M$8+N$8)/2+O917*(O$8+P$8)/2+Q917*(Q$8+R$8)/2+S917*(S$8+T$8)/2+U917*(U$8+V$8)/2+W917*(W$8+X$8)/2+Y917*(Y$8+Z$8)/2)/AC917)</f>
        <v/>
      </c>
      <c r="AB917" s="201">
        <f>IF(AD917=0,"",(D917*(D$8+C$8)/2+F917*(F$8+E$8)/2+H917*(H$8+G$8)/2+J917*(J$8+I$8)/2+L917*(L$8+K$8)/2+N917*(N$8+M$8)/2+P917*(P$8+O$8)/2+R917*(R$8+Q$8)/2+T917*(T$8+S$8)/2+V917*(V$8+U$8)/2+X917*(X$8+W$8)/2+Z917*(Z$8+Y$8)/2)/AD917)</f>
        <v/>
      </c>
      <c r="AC917" s="202">
        <f>SUM(C917,E917,G917,I917,K917,M917,O917,Q917,S917,U917,W917,Y917)</f>
        <v/>
      </c>
      <c r="AD917" s="203">
        <f>SUM(D917,F917,H917,J917,L917,N917,P917,R917,T917,V917,X917,Z917)</f>
        <v/>
      </c>
      <c r="AE917" s="47">
        <f>AC917+AD917</f>
        <v/>
      </c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8">
        <f>AO916+TIME(0,60*$AH$43/24,0)</f>
        <v/>
      </c>
      <c r="AP917" s="48">
        <f>AP916+TIME(0,60*$AH$43/24,0)</f>
        <v/>
      </c>
    </row>
    <row r="918" ht="15.75" customHeight="1">
      <c r="B918" s="41" t="inlineStr">
        <is>
          <t>11h - 12h</t>
        </is>
      </c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  <c r="AA918" s="200">
        <f>IF(AC918=0,"",(C918*(C$8+D$8)/2+E918*(E$8+F$8)/2+G918*(G$8+H$8)/2+I918*(I$8+J$8)/2+K918*(K$8+L$8)/2+M918*(M$8+N$8)/2+O918*(O$8+P$8)/2+Q918*(Q$8+R$8)/2+S918*(S$8+T$8)/2+U918*(U$8+V$8)/2+W918*(W$8+X$8)/2+Y918*(Y$8+Z$8)/2)/AC918)</f>
        <v/>
      </c>
      <c r="AB918" s="201">
        <f>IF(AD918=0,"",(D918*(D$8+C$8)/2+F918*(F$8+E$8)/2+H918*(H$8+G$8)/2+J918*(J$8+I$8)/2+L918*(L$8+K$8)/2+N918*(N$8+M$8)/2+P918*(P$8+O$8)/2+R918*(R$8+Q$8)/2+T918*(T$8+S$8)/2+V918*(V$8+U$8)/2+X918*(X$8+W$8)/2+Z918*(Z$8+Y$8)/2)/AD918)</f>
        <v/>
      </c>
      <c r="AC918" s="202">
        <f>SUM(C918,E918,G918,I918,K918,M918,O918,Q918,S918,U918,W918,Y918)</f>
        <v/>
      </c>
      <c r="AD918" s="203">
        <f>SUM(D918,F918,H918,J918,L918,N918,P918,R918,T918,V918,X918,Z918)</f>
        <v/>
      </c>
      <c r="AE918" s="47">
        <f>AC918+AD918</f>
        <v/>
      </c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8">
        <f>AO917+TIME(0,60*$AH$43/24,0)</f>
        <v/>
      </c>
      <c r="AP918" s="48">
        <f>AP917+TIME(0,60*$AH$43/24,0)</f>
        <v/>
      </c>
    </row>
    <row r="919" ht="15.75" customHeight="1">
      <c r="B919" s="41" t="inlineStr">
        <is>
          <t>12h - 13h</t>
        </is>
      </c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  <c r="AA919" s="200">
        <f>IF(AC919=0,"",(C919*(C$8+D$8)/2+E919*(E$8+F$8)/2+G919*(G$8+H$8)/2+I919*(I$8+J$8)/2+K919*(K$8+L$8)/2+M919*(M$8+N$8)/2+O919*(O$8+P$8)/2+Q919*(Q$8+R$8)/2+S919*(S$8+T$8)/2+U919*(U$8+V$8)/2+W919*(W$8+X$8)/2+Y919*(Y$8+Z$8)/2)/AC919)</f>
        <v/>
      </c>
      <c r="AB919" s="201">
        <f>IF(AD919=0,"",(D919*(D$8+C$8)/2+F919*(F$8+E$8)/2+H919*(H$8+G$8)/2+J919*(J$8+I$8)/2+L919*(L$8+K$8)/2+N919*(N$8+M$8)/2+P919*(P$8+O$8)/2+R919*(R$8+Q$8)/2+T919*(T$8+S$8)/2+V919*(V$8+U$8)/2+X919*(X$8+W$8)/2+Z919*(Z$8+Y$8)/2)/AD919)</f>
        <v/>
      </c>
      <c r="AC919" s="202">
        <f>SUM(C919,E919,G919,I919,K919,M919,O919,Q919,S919,U919,W919,Y919)</f>
        <v/>
      </c>
      <c r="AD919" s="203">
        <f>SUM(D919,F919,H919,J919,L919,N919,P919,R919,T919,V919,X919,Z919)</f>
        <v/>
      </c>
      <c r="AE919" s="47">
        <f>AC919+AD919</f>
        <v/>
      </c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8">
        <f>AO918+TIME(0,60*$AH$43/24,0)</f>
        <v/>
      </c>
      <c r="AP919" s="48">
        <f>AP918+TIME(0,60*$AH$43/24,0)</f>
        <v/>
      </c>
    </row>
    <row r="920" ht="15.75" customHeight="1">
      <c r="B920" s="41" t="inlineStr">
        <is>
          <t>13h - 14h</t>
        </is>
      </c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  <c r="AA920" s="200">
        <f>IF(AC920=0,"",(C920*(C$8+D$8)/2+E920*(E$8+F$8)/2+G920*(G$8+H$8)/2+I920*(I$8+J$8)/2+K920*(K$8+L$8)/2+M920*(M$8+N$8)/2+O920*(O$8+P$8)/2+Q920*(Q$8+R$8)/2+S920*(S$8+T$8)/2+U920*(U$8+V$8)/2+W920*(W$8+X$8)/2+Y920*(Y$8+Z$8)/2)/AC920)</f>
        <v/>
      </c>
      <c r="AB920" s="201">
        <f>IF(AD920=0,"",(D920*(D$8+C$8)/2+F920*(F$8+E$8)/2+H920*(H$8+G$8)/2+J920*(J$8+I$8)/2+L920*(L$8+K$8)/2+N920*(N$8+M$8)/2+P920*(P$8+O$8)/2+R920*(R$8+Q$8)/2+T920*(T$8+S$8)/2+V920*(V$8+U$8)/2+X920*(X$8+W$8)/2+Z920*(Z$8+Y$8)/2)/AD920)</f>
        <v/>
      </c>
      <c r="AC920" s="202">
        <f>SUM(C920,E920,G920,I920,K920,M920,O920,Q920,S920,U920,W920,Y920)</f>
        <v/>
      </c>
      <c r="AD920" s="203">
        <f>SUM(D920,F920,H920,J920,L920,N920,P920,R920,T920,V920,X920,Z920)</f>
        <v/>
      </c>
      <c r="AE920" s="47">
        <f>AC920+AD920</f>
        <v/>
      </c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8">
        <f>AO919+TIME(0,60*$AH$43/24,0)</f>
        <v/>
      </c>
      <c r="AP920" s="48">
        <f>AP919+TIME(0,60*$AH$43/24,0)</f>
        <v/>
      </c>
    </row>
    <row r="921" ht="15.75" customHeight="1">
      <c r="B921" s="41" t="inlineStr">
        <is>
          <t>14h - 15h</t>
        </is>
      </c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  <c r="AA921" s="200">
        <f>IF(AC921=0,"",(C921*(C$8+D$8)/2+E921*(E$8+F$8)/2+G921*(G$8+H$8)/2+I921*(I$8+J$8)/2+K921*(K$8+L$8)/2+M921*(M$8+N$8)/2+O921*(O$8+P$8)/2+Q921*(Q$8+R$8)/2+S921*(S$8+T$8)/2+U921*(U$8+V$8)/2+W921*(W$8+X$8)/2+Y921*(Y$8+Z$8)/2)/AC921)</f>
        <v/>
      </c>
      <c r="AB921" s="201">
        <f>IF(AD921=0,"",(D921*(D$8+C$8)/2+F921*(F$8+E$8)/2+H921*(H$8+G$8)/2+J921*(J$8+I$8)/2+L921*(L$8+K$8)/2+N921*(N$8+M$8)/2+P921*(P$8+O$8)/2+R921*(R$8+Q$8)/2+T921*(T$8+S$8)/2+V921*(V$8+U$8)/2+X921*(X$8+W$8)/2+Z921*(Z$8+Y$8)/2)/AD921)</f>
        <v/>
      </c>
      <c r="AC921" s="202">
        <f>SUM(C921,E921,G921,I921,K921,M921,O921,Q921,S921,U921,W921,Y921)</f>
        <v/>
      </c>
      <c r="AD921" s="203">
        <f>SUM(D921,F921,H921,J921,L921,N921,P921,R921,T921,V921,X921,Z921)</f>
        <v/>
      </c>
      <c r="AE921" s="47">
        <f>AC921+AD921</f>
        <v/>
      </c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8">
        <f>AO920+TIME(0,60*$AH$43/24,0)</f>
        <v/>
      </c>
      <c r="AP921" s="48">
        <f>AP920+TIME(0,60*$AH$43/24,0)</f>
        <v/>
      </c>
    </row>
    <row r="922" ht="15.75" customHeight="1">
      <c r="B922" s="41" t="inlineStr">
        <is>
          <t>15h - 16h</t>
        </is>
      </c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  <c r="AA922" s="200">
        <f>IF(AC922=0,"",(C922*(C$8+D$8)/2+E922*(E$8+F$8)/2+G922*(G$8+H$8)/2+I922*(I$8+J$8)/2+K922*(K$8+L$8)/2+M922*(M$8+N$8)/2+O922*(O$8+P$8)/2+Q922*(Q$8+R$8)/2+S922*(S$8+T$8)/2+U922*(U$8+V$8)/2+W922*(W$8+X$8)/2+Y922*(Y$8+Z$8)/2)/AC922)</f>
        <v/>
      </c>
      <c r="AB922" s="201">
        <f>IF(AD922=0,"",(D922*(D$8+C$8)/2+F922*(F$8+E$8)/2+H922*(H$8+G$8)/2+J922*(J$8+I$8)/2+L922*(L$8+K$8)/2+N922*(N$8+M$8)/2+P922*(P$8+O$8)/2+R922*(R$8+Q$8)/2+T922*(T$8+S$8)/2+V922*(V$8+U$8)/2+X922*(X$8+W$8)/2+Z922*(Z$8+Y$8)/2)/AD922)</f>
        <v/>
      </c>
      <c r="AC922" s="202">
        <f>SUM(C922,E922,G922,I922,K922,M922,O922,Q922,S922,U922,W922,Y922)</f>
        <v/>
      </c>
      <c r="AD922" s="203">
        <f>SUM(D922,F922,H922,J922,L922,N922,P922,R922,T922,V922,X922,Z922)</f>
        <v/>
      </c>
      <c r="AE922" s="47">
        <f>AC922+AD922</f>
        <v/>
      </c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8">
        <f>AO921+TIME(0,60*$AH$43/24,0)</f>
        <v/>
      </c>
      <c r="AP922" s="48">
        <f>AP921+TIME(0,60*$AH$43/24,0)</f>
        <v/>
      </c>
    </row>
    <row r="923" ht="15.75" customHeight="1">
      <c r="B923" s="41" t="inlineStr">
        <is>
          <t>16h - 17h</t>
        </is>
      </c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  <c r="AA923" s="200">
        <f>IF(AC923=0,"",(C923*(C$8+D$8)/2+E923*(E$8+F$8)/2+G923*(G$8+H$8)/2+I923*(I$8+J$8)/2+K923*(K$8+L$8)/2+M923*(M$8+N$8)/2+O923*(O$8+P$8)/2+Q923*(Q$8+R$8)/2+S923*(S$8+T$8)/2+U923*(U$8+V$8)/2+W923*(W$8+X$8)/2+Y923*(Y$8+Z$8)/2)/AC923)</f>
        <v/>
      </c>
      <c r="AB923" s="201">
        <f>IF(AD923=0,"",(D923*(D$8+C$8)/2+F923*(F$8+E$8)/2+H923*(H$8+G$8)/2+J923*(J$8+I$8)/2+L923*(L$8+K$8)/2+N923*(N$8+M$8)/2+P923*(P$8+O$8)/2+R923*(R$8+Q$8)/2+T923*(T$8+S$8)/2+V923*(V$8+U$8)/2+X923*(X$8+W$8)/2+Z923*(Z$8+Y$8)/2)/AD923)</f>
        <v/>
      </c>
      <c r="AC923" s="202">
        <f>SUM(C923,E923,G923,I923,K923,M923,O923,Q923,S923,U923,W923,Y923)</f>
        <v/>
      </c>
      <c r="AD923" s="203">
        <f>SUM(D923,F923,H923,J923,L923,N923,P923,R923,T923,V923,X923,Z923)</f>
        <v/>
      </c>
      <c r="AE923" s="47">
        <f>AC923+AD923</f>
        <v/>
      </c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8">
        <f>AO922+TIME(0,60*$AH$43/24,0)</f>
        <v/>
      </c>
      <c r="AP923" s="48">
        <f>AP922+TIME(0,60*$AH$43/24,0)</f>
        <v/>
      </c>
    </row>
    <row r="924" ht="15.75" customHeight="1">
      <c r="B924" s="41" t="inlineStr">
        <is>
          <t>17h - 18h</t>
        </is>
      </c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  <c r="AA924" s="200">
        <f>IF(AC924=0,"",(C924*(C$8+D$8)/2+E924*(E$8+F$8)/2+G924*(G$8+H$8)/2+I924*(I$8+J$8)/2+K924*(K$8+L$8)/2+M924*(M$8+N$8)/2+O924*(O$8+P$8)/2+Q924*(Q$8+R$8)/2+S924*(S$8+T$8)/2+U924*(U$8+V$8)/2+W924*(W$8+X$8)/2+Y924*(Y$8+Z$8)/2)/AC924)</f>
        <v/>
      </c>
      <c r="AB924" s="201">
        <f>IF(AD924=0,"",(D924*(D$8+C$8)/2+F924*(F$8+E$8)/2+H924*(H$8+G$8)/2+J924*(J$8+I$8)/2+L924*(L$8+K$8)/2+N924*(N$8+M$8)/2+P924*(P$8+O$8)/2+R924*(R$8+Q$8)/2+T924*(T$8+S$8)/2+V924*(V$8+U$8)/2+X924*(X$8+W$8)/2+Z924*(Z$8+Y$8)/2)/AD924)</f>
        <v/>
      </c>
      <c r="AC924" s="202">
        <f>SUM(C924,E924,G924,I924,K924,M924,O924,Q924,S924,U924,W924,Y924)</f>
        <v/>
      </c>
      <c r="AD924" s="203">
        <f>SUM(D924,F924,H924,J924,L924,N924,P924,R924,T924,V924,X924,Z924)</f>
        <v/>
      </c>
      <c r="AE924" s="47">
        <f>AC924+AD924</f>
        <v/>
      </c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8">
        <f>AO923+TIME(0,60*$AH$43/24,0)</f>
        <v/>
      </c>
      <c r="AP924" s="48">
        <f>AP923+TIME(0,60*$AH$43/24,0)</f>
        <v/>
      </c>
    </row>
    <row r="925" ht="15.75" customHeight="1">
      <c r="B925" s="41" t="inlineStr">
        <is>
          <t>18h - 19h</t>
        </is>
      </c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  <c r="AA925" s="200">
        <f>IF(AC925=0,"",(C925*(C$8+D$8)/2+E925*(E$8+F$8)/2+G925*(G$8+H$8)/2+I925*(I$8+J$8)/2+K925*(K$8+L$8)/2+M925*(M$8+N$8)/2+O925*(O$8+P$8)/2+Q925*(Q$8+R$8)/2+S925*(S$8+T$8)/2+U925*(U$8+V$8)/2+W925*(W$8+X$8)/2+Y925*(Y$8+Z$8)/2)/AC925)</f>
        <v/>
      </c>
      <c r="AB925" s="201">
        <f>IF(AD925=0,"",(D925*(D$8+C$8)/2+F925*(F$8+E$8)/2+H925*(H$8+G$8)/2+J925*(J$8+I$8)/2+L925*(L$8+K$8)/2+N925*(N$8+M$8)/2+P925*(P$8+O$8)/2+R925*(R$8+Q$8)/2+T925*(T$8+S$8)/2+V925*(V$8+U$8)/2+X925*(X$8+W$8)/2+Z925*(Z$8+Y$8)/2)/AD925)</f>
        <v/>
      </c>
      <c r="AC925" s="202">
        <f>SUM(C925,E925,G925,I925,K925,M925,O925,Q925,S925,U925,W925,Y925)</f>
        <v/>
      </c>
      <c r="AD925" s="203">
        <f>SUM(D925,F925,H925,J925,L925,N925,P925,R925,T925,V925,X925,Z925)</f>
        <v/>
      </c>
      <c r="AE925" s="47">
        <f>AC925+AD925</f>
        <v/>
      </c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8">
        <f>AO924+TIME(0,60*$AH$43/24,0)</f>
        <v/>
      </c>
      <c r="AP925" s="48">
        <f>AP924+TIME(0,60*$AH$43/24,0)</f>
        <v/>
      </c>
    </row>
    <row r="926" ht="15.75" customHeight="1">
      <c r="B926" s="41" t="inlineStr">
        <is>
          <t>19h - 20h</t>
        </is>
      </c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  <c r="AA926" s="200">
        <f>IF(AC926=0,"",(C926*(C$8+D$8)/2+E926*(E$8+F$8)/2+G926*(G$8+H$8)/2+I926*(I$8+J$8)/2+K926*(K$8+L$8)/2+M926*(M$8+N$8)/2+O926*(O$8+P$8)/2+Q926*(Q$8+R$8)/2+S926*(S$8+T$8)/2+U926*(U$8+V$8)/2+W926*(W$8+X$8)/2+Y926*(Y$8+Z$8)/2)/AC926)</f>
        <v/>
      </c>
      <c r="AB926" s="201">
        <f>IF(AD926=0,"",(D926*(D$8+C$8)/2+F926*(F$8+E$8)/2+H926*(H$8+G$8)/2+J926*(J$8+I$8)/2+L926*(L$8+K$8)/2+N926*(N$8+M$8)/2+P926*(P$8+O$8)/2+R926*(R$8+Q$8)/2+T926*(T$8+S$8)/2+V926*(V$8+U$8)/2+X926*(X$8+W$8)/2+Z926*(Z$8+Y$8)/2)/AD926)</f>
        <v/>
      </c>
      <c r="AC926" s="202">
        <f>SUM(C926,E926,G926,I926,K926,M926,O926,Q926,S926,U926,W926,Y926)</f>
        <v/>
      </c>
      <c r="AD926" s="203">
        <f>SUM(D926,F926,H926,J926,L926,N926,P926,R926,T926,V926,X926,Z926)</f>
        <v/>
      </c>
      <c r="AE926" s="47">
        <f>AC926+AD926</f>
        <v/>
      </c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8">
        <f>AO925+TIME(0,60*$AH$43/24,0)</f>
        <v/>
      </c>
      <c r="AP926" s="48">
        <f>AP925+TIME(0,60*$AH$43/24,0)</f>
        <v/>
      </c>
    </row>
    <row r="927" ht="15.75" customHeight="1">
      <c r="B927" s="41" t="inlineStr">
        <is>
          <t>20h - 21h</t>
        </is>
      </c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  <c r="AA927" s="200">
        <f>IF(AC927=0,"",(C927*(C$8+D$8)/2+E927*(E$8+F$8)/2+G927*(G$8+H$8)/2+I927*(I$8+J$8)/2+K927*(K$8+L$8)/2+M927*(M$8+N$8)/2+O927*(O$8+P$8)/2+Q927*(Q$8+R$8)/2+S927*(S$8+T$8)/2+U927*(U$8+V$8)/2+W927*(W$8+X$8)/2+Y927*(Y$8+Z$8)/2)/AC927)</f>
        <v/>
      </c>
      <c r="AB927" s="201">
        <f>IF(AD927=0,"",(D927*(D$8+C$8)/2+F927*(F$8+E$8)/2+H927*(H$8+G$8)/2+J927*(J$8+I$8)/2+L927*(L$8+K$8)/2+N927*(N$8+M$8)/2+P927*(P$8+O$8)/2+R927*(R$8+Q$8)/2+T927*(T$8+S$8)/2+V927*(V$8+U$8)/2+X927*(X$8+W$8)/2+Z927*(Z$8+Y$8)/2)/AD927)</f>
        <v/>
      </c>
      <c r="AC927" s="202">
        <f>SUM(C927,E927,G927,I927,K927,M927,O927,Q927,S927,U927,W927,Y927)</f>
        <v/>
      </c>
      <c r="AD927" s="203">
        <f>SUM(D927,F927,H927,J927,L927,N927,P927,R927,T927,V927,X927,Z927)</f>
        <v/>
      </c>
      <c r="AE927" s="47">
        <f>AC927+AD927</f>
        <v/>
      </c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8">
        <f>AO926+TIME(0,60*$AH$43/24,0)</f>
        <v/>
      </c>
      <c r="AP927" s="48">
        <f>AP926+TIME(0,60*$AH$43/24,0)</f>
        <v/>
      </c>
    </row>
    <row r="928" ht="15.75" customHeight="1">
      <c r="B928" s="41" t="inlineStr">
        <is>
          <t>21h - 22h</t>
        </is>
      </c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  <c r="AA928" s="200">
        <f>IF(AC928=0,"",(C928*(C$8+D$8)/2+E928*(E$8+F$8)/2+G928*(G$8+H$8)/2+I928*(I$8+J$8)/2+K928*(K$8+L$8)/2+M928*(M$8+N$8)/2+O928*(O$8+P$8)/2+Q928*(Q$8+R$8)/2+S928*(S$8+T$8)/2+U928*(U$8+V$8)/2+W928*(W$8+X$8)/2+Y928*(Y$8+Z$8)/2)/AC928)</f>
        <v/>
      </c>
      <c r="AB928" s="201">
        <f>IF(AD928=0,"",(D928*(D$8+C$8)/2+F928*(F$8+E$8)/2+H928*(H$8+G$8)/2+J928*(J$8+I$8)/2+L928*(L$8+K$8)/2+N928*(N$8+M$8)/2+P928*(P$8+O$8)/2+R928*(R$8+Q$8)/2+T928*(T$8+S$8)/2+V928*(V$8+U$8)/2+X928*(X$8+W$8)/2+Z928*(Z$8+Y$8)/2)/AD928)</f>
        <v/>
      </c>
      <c r="AC928" s="202">
        <f>SUM(C928,E928,G928,I928,K928,M928,O928,Q928,S928,U928,W928,Y928)</f>
        <v/>
      </c>
      <c r="AD928" s="203">
        <f>SUM(D928,F928,H928,J928,L928,N928,P928,R928,T928,V928,X928,Z928)</f>
        <v/>
      </c>
      <c r="AE928" s="47">
        <f>AC928+AD928</f>
        <v/>
      </c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8">
        <f>AO927+TIME(0,60*$AH$43/24,0)</f>
        <v/>
      </c>
      <c r="AP928" s="48">
        <f>AP927+TIME(0,60*$AH$43/24,0)</f>
        <v/>
      </c>
    </row>
    <row r="929" ht="15.75" customHeight="1">
      <c r="B929" s="41" t="inlineStr">
        <is>
          <t>22h - 23h</t>
        </is>
      </c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  <c r="AA929" s="200">
        <f>IF(AC929=0,"",(C929*(C$8+D$8)/2+E929*(E$8+F$8)/2+G929*(G$8+H$8)/2+I929*(I$8+J$8)/2+K929*(K$8+L$8)/2+M929*(M$8+N$8)/2+O929*(O$8+P$8)/2+Q929*(Q$8+R$8)/2+S929*(S$8+T$8)/2+U929*(U$8+V$8)/2+W929*(W$8+X$8)/2+Y929*(Y$8+Z$8)/2)/AC929)</f>
        <v/>
      </c>
      <c r="AB929" s="201">
        <f>IF(AD929=0,"",(D929*(D$8+C$8)/2+F929*(F$8+E$8)/2+H929*(H$8+G$8)/2+J929*(J$8+I$8)/2+L929*(L$8+K$8)/2+N929*(N$8+M$8)/2+P929*(P$8+O$8)/2+R929*(R$8+Q$8)/2+T929*(T$8+S$8)/2+V929*(V$8+U$8)/2+X929*(X$8+W$8)/2+Z929*(Z$8+Y$8)/2)/AD929)</f>
        <v/>
      </c>
      <c r="AC929" s="202">
        <f>SUM(C929,E929,G929,I929,K929,M929,O929,Q929,S929,U929,W929,Y929)</f>
        <v/>
      </c>
      <c r="AD929" s="203">
        <f>SUM(D929,F929,H929,J929,L929,N929,P929,R929,T929,V929,X929,Z929)</f>
        <v/>
      </c>
      <c r="AE929" s="47">
        <f>AC929+AD929</f>
        <v/>
      </c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8">
        <f>AO928+TIME(0,60*$AH$43/24,0)</f>
        <v/>
      </c>
      <c r="AP929" s="48">
        <f>AP928+TIME(0,60*$AH$43/24,0)</f>
        <v/>
      </c>
    </row>
    <row r="930" ht="15.75" customHeight="1">
      <c r="B930" s="41" t="inlineStr">
        <is>
          <t>23h - 0h</t>
        </is>
      </c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  <c r="AA930" s="200">
        <f>IF(AC930=0,"",(C930*(C$8+D$8)/2+E930*(E$8+F$8)/2+G930*(G$8+H$8)/2+I930*(I$8+J$8)/2+K930*(K$8+L$8)/2+M930*(M$8+N$8)/2+O930*(O$8+P$8)/2+Q930*(Q$8+R$8)/2+S930*(S$8+T$8)/2+U930*(U$8+V$8)/2+W930*(W$8+X$8)/2+Y930*(Y$8+Z$8)/2)/AC930)</f>
        <v/>
      </c>
      <c r="AB930" s="201">
        <f>IF(AD930=0,"",(D930*(D$8+C$8)/2+F930*(F$8+E$8)/2+H930*(H$8+G$8)/2+J930*(J$8+I$8)/2+L930*(L$8+K$8)/2+N930*(N$8+M$8)/2+P930*(P$8+O$8)/2+R930*(R$8+Q$8)/2+T930*(T$8+S$8)/2+V930*(V$8+U$8)/2+X930*(X$8+W$8)/2+Z930*(Z$8+Y$8)/2)/AD930)</f>
        <v/>
      </c>
      <c r="AC930" s="202">
        <f>SUM(C930,E930,G930,I930,K930,M930,O930,Q930,S930,U930,W930,Y930)</f>
        <v/>
      </c>
      <c r="AD930" s="203">
        <f>SUM(D930,F930,H930,J930,L930,N930,P930,R930,T930,V930,X930,Z930)</f>
        <v/>
      </c>
      <c r="AE930" s="47">
        <f>AC930+AD930</f>
        <v/>
      </c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8">
        <f>AO929+TIME(0,60*$AH$43/24,0)</f>
        <v/>
      </c>
      <c r="AP930" s="48">
        <f>AP929+TIME(0,60*$AH$43/24,0)</f>
        <v/>
      </c>
    </row>
    <row r="931" ht="15.75" customHeight="1">
      <c r="B931" s="49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  <c r="AA931" s="200" t="n"/>
      <c r="AB931" s="204" t="n"/>
      <c r="AC931" s="200" t="n"/>
      <c r="AD931" s="205" t="n"/>
      <c r="AE931" s="52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8">
        <f>AO930+TIME(0,60*$AH$43/24,0)</f>
        <v/>
      </c>
      <c r="AP931" s="48">
        <f>AP930+TIME(0,60*$AH$43/24,0)</f>
        <v/>
      </c>
    </row>
    <row r="932" ht="15.75" customHeight="1">
      <c r="B932" s="53" t="inlineStr">
        <is>
          <t>TOTAL</t>
        </is>
      </c>
      <c r="C932" s="206">
        <f>SUM(C907:C930)</f>
        <v/>
      </c>
      <c r="D932" s="207">
        <f>SUM(D907:D930)</f>
        <v/>
      </c>
      <c r="E932" s="206">
        <f>SUM(E907:E930)</f>
        <v/>
      </c>
      <c r="F932" s="207">
        <f>SUM(F907:F930)</f>
        <v/>
      </c>
      <c r="G932" s="206">
        <f>SUM(G907:G930)</f>
        <v/>
      </c>
      <c r="H932" s="207">
        <f>SUM(H907:H930)</f>
        <v/>
      </c>
      <c r="I932" s="206">
        <f>SUM(I907:I930)</f>
        <v/>
      </c>
      <c r="J932" s="207">
        <f>SUM(J907:J930)</f>
        <v/>
      </c>
      <c r="K932" s="206">
        <f>SUM(K907:K930)</f>
        <v/>
      </c>
      <c r="L932" s="207">
        <f>SUM(L907:L930)</f>
        <v/>
      </c>
      <c r="M932" s="206">
        <f>SUM(M907:M930)</f>
        <v/>
      </c>
      <c r="N932" s="207">
        <f>SUM(N907:N930)</f>
        <v/>
      </c>
      <c r="O932" s="206">
        <f>SUM(O907:O930)</f>
        <v/>
      </c>
      <c r="P932" s="207">
        <f>SUM(P907:P930)</f>
        <v/>
      </c>
      <c r="Q932" s="206">
        <f>SUM(Q907:Q930)</f>
        <v/>
      </c>
      <c r="R932" s="207">
        <f>SUM(R907:R930)</f>
        <v/>
      </c>
      <c r="S932" s="206">
        <f>SUM(S907:S930)</f>
        <v/>
      </c>
      <c r="T932" s="207">
        <f>SUM(T907:T930)</f>
        <v/>
      </c>
      <c r="U932" s="206">
        <f>SUM(U907:U930)</f>
        <v/>
      </c>
      <c r="V932" s="207">
        <f>SUM(V907:V930)</f>
        <v/>
      </c>
      <c r="W932" s="206">
        <f>SUM(W907:W930)</f>
        <v/>
      </c>
      <c r="X932" s="207">
        <f>SUM(X907:X930)</f>
        <v/>
      </c>
      <c r="Y932" s="206">
        <f>SUM(Y907:Y930)</f>
        <v/>
      </c>
      <c r="Z932" s="207">
        <f>SUM(Z907:Z930)</f>
        <v/>
      </c>
      <c r="AA932" s="200">
        <f>IF(AC932=0,"",(C932*(C$8+D$8)/2+E932*(E$8+F$8)/2+G932*(G$8+H$8)/2+I932*(I$8+J$8)/2+K932*(K$8+L$8)/2+M932*(M$8+N$8)/2+O932*(O$8+P$8)/2+Q932*(Q$8+R$8)/2+S932*(S$8+T$8)/2+U932*(U$8+V$8)/2+W932*(W$8+X$8)/2+Y932*(Y$8+Z$8)/2)/AC932)</f>
        <v/>
      </c>
      <c r="AB932" s="201">
        <f>IF(AD932=0,"",(D932*(D$8+C$8)/2+F932*(F$8+E$8)/2+H932*(H$8+G$8)/2+J932*(J$8+I$8)/2+L932*(L$8+K$8)/2+N932*(N$8+M$8)/2+P932*(P$8+O$8)/2+R932*(R$8+Q$8)/2+T932*(T$8+S$8)/2+V932*(V$8+U$8)/2+X932*(X$8+W$8)/2+Z932*(Z$8+Y$8)/2)/AD932)</f>
        <v/>
      </c>
      <c r="AC932" s="202">
        <f>SUM(AC907:AC930)</f>
        <v/>
      </c>
      <c r="AD932" s="208">
        <f>SUM(AD907:AD930)</f>
        <v/>
      </c>
      <c r="AE932" s="57">
        <f>SUM(AE907:AE930)</f>
        <v/>
      </c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</row>
    <row r="933" ht="15.75" customHeight="1">
      <c r="B933" s="53" t="inlineStr">
        <is>
          <t>%</t>
        </is>
      </c>
      <c r="C933" s="209">
        <f>100*C932/$AE932</f>
        <v/>
      </c>
      <c r="D933" s="210">
        <f>100*D932/$AE932</f>
        <v/>
      </c>
      <c r="E933" s="209">
        <f>100*E932/$AE932</f>
        <v/>
      </c>
      <c r="F933" s="210">
        <f>100*F932/$AE932</f>
        <v/>
      </c>
      <c r="G933" s="209">
        <f>100*G932/$AE932</f>
        <v/>
      </c>
      <c r="H933" s="210">
        <f>100*H932/$AE932</f>
        <v/>
      </c>
      <c r="I933" s="209">
        <f>100*I932/$AE932</f>
        <v/>
      </c>
      <c r="J933" s="210">
        <f>100*J932/$AE932</f>
        <v/>
      </c>
      <c r="K933" s="209">
        <f>100*K932/$AE932</f>
        <v/>
      </c>
      <c r="L933" s="210">
        <f>100*L932/$AE932</f>
        <v/>
      </c>
      <c r="M933" s="209">
        <f>100*M932/$AE932</f>
        <v/>
      </c>
      <c r="N933" s="210">
        <f>100*N932/$AE932</f>
        <v/>
      </c>
      <c r="O933" s="209">
        <f>100*O932/$AE932</f>
        <v/>
      </c>
      <c r="P933" s="210">
        <f>100*P932/$AE932</f>
        <v/>
      </c>
      <c r="Q933" s="209">
        <f>100*Q932/$AE932</f>
        <v/>
      </c>
      <c r="R933" s="210">
        <f>100*R932/$AE932</f>
        <v/>
      </c>
      <c r="S933" s="209">
        <f>100*S932/$AE932</f>
        <v/>
      </c>
      <c r="T933" s="210">
        <f>100*T932/$AE932</f>
        <v/>
      </c>
      <c r="U933" s="209">
        <f>100*U932/$AE932</f>
        <v/>
      </c>
      <c r="V933" s="210">
        <f>100*V932/$AE932</f>
        <v/>
      </c>
      <c r="W933" s="209">
        <f>100*W932/$AE932</f>
        <v/>
      </c>
      <c r="X933" s="210">
        <f>100*X932/$AE932</f>
        <v/>
      </c>
      <c r="Y933" s="209">
        <f>100*Y932/$AE932</f>
        <v/>
      </c>
      <c r="Z933" s="210">
        <f>100*Z932/$AE932</f>
        <v/>
      </c>
      <c r="AA933" s="43" t="n"/>
      <c r="AB933" s="60" t="n"/>
      <c r="AC933" s="211">
        <f>AC932/AE932</f>
        <v/>
      </c>
      <c r="AD933" s="212">
        <f>AD932/AE932</f>
        <v/>
      </c>
      <c r="AE933" s="63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</row>
    <row r="934" hidden="1" ht="15.75" customFormat="1" customHeight="1" s="30">
      <c r="B934" s="64" t="inlineStr">
        <is>
          <t>% cumul VL</t>
        </is>
      </c>
      <c r="C934" s="3">
        <f>100*C932/$AC932</f>
        <v/>
      </c>
      <c r="D934" s="3" t="n"/>
      <c r="E934" s="3">
        <f>100*E932/$AC932+C934</f>
        <v/>
      </c>
      <c r="F934" s="3" t="n"/>
      <c r="G934" s="3">
        <f>100*G932/$AC932+E934</f>
        <v/>
      </c>
      <c r="H934" s="3" t="n"/>
      <c r="I934" s="3">
        <f>100*I932/$AC932+G934</f>
        <v/>
      </c>
      <c r="J934" s="3" t="n"/>
      <c r="K934" s="3">
        <f>100*K932/$AC932+I934</f>
        <v/>
      </c>
      <c r="L934" s="3" t="n"/>
      <c r="M934" s="3">
        <f>100*M932/$AC932+K934</f>
        <v/>
      </c>
      <c r="N934" s="3" t="n"/>
      <c r="O934" s="3">
        <f>100*O932/$AC932+M934</f>
        <v/>
      </c>
      <c r="P934" s="3" t="n"/>
      <c r="Q934" s="3">
        <f>100*Q932/$AC932+O934</f>
        <v/>
      </c>
      <c r="R934" s="3" t="n"/>
      <c r="S934" s="3">
        <f>100*S932/$AC932+Q934</f>
        <v/>
      </c>
      <c r="T934" s="3" t="n"/>
      <c r="U934" s="3">
        <f>100*U932/$AC932+S934</f>
        <v/>
      </c>
      <c r="V934" s="3" t="n"/>
      <c r="W934" s="3">
        <f>100*W932/$AC932+U934</f>
        <v/>
      </c>
      <c r="X934" s="3" t="n"/>
      <c r="Y934" s="3">
        <f>100*Y932/$AC932+W934</f>
        <v/>
      </c>
      <c r="Z934" s="3" t="n"/>
      <c r="AB934" s="65" t="n"/>
      <c r="AC934" s="65" t="n"/>
      <c r="AD934" s="65" t="n"/>
      <c r="AE934" s="65" t="n"/>
      <c r="AO934" s="3" t="n"/>
      <c r="AP934" s="66" t="n"/>
      <c r="AQ934" s="3" t="n"/>
      <c r="AS934" s="3" t="n"/>
    </row>
    <row r="935" hidden="1" ht="15.75" customFormat="1" customHeight="1" s="30">
      <c r="A935" s="30" t="inlineStr">
        <is>
          <t>% cumul PL</t>
        </is>
      </c>
      <c r="B935" s="31" t="n"/>
      <c r="D935" s="3">
        <f>100*D932/$AD932</f>
        <v/>
      </c>
      <c r="E935" s="3" t="n"/>
      <c r="F935" s="3">
        <f>100*F932/$AD932+D935</f>
        <v/>
      </c>
      <c r="G935" s="3" t="n"/>
      <c r="H935" s="3">
        <f>100*H932/$AD932+F935</f>
        <v/>
      </c>
      <c r="I935" s="3" t="n"/>
      <c r="J935" s="3">
        <f>100*J932/$AD932+H935</f>
        <v/>
      </c>
      <c r="K935" s="3" t="n"/>
      <c r="L935" s="3">
        <f>100*L932/$AD932+J935</f>
        <v/>
      </c>
      <c r="M935" s="3" t="n"/>
      <c r="N935" s="3">
        <f>100*N932/$AD932+L935</f>
        <v/>
      </c>
      <c r="O935" s="3" t="n"/>
      <c r="P935" s="3">
        <f>100*P932/$AD932+N935</f>
        <v/>
      </c>
      <c r="Q935" s="3" t="n"/>
      <c r="R935" s="3">
        <f>100*R932/$AD932+P935</f>
        <v/>
      </c>
      <c r="S935" s="3" t="n"/>
      <c r="T935" s="3">
        <f>100*T932/$AD932+R935</f>
        <v/>
      </c>
      <c r="U935" s="3" t="n"/>
      <c r="V935" s="3">
        <f>100*V932/$AD932+T935</f>
        <v/>
      </c>
      <c r="W935" s="3" t="n"/>
      <c r="X935" s="3">
        <f>100*X932/$AD932+V935</f>
        <v/>
      </c>
      <c r="Y935" s="3" t="n"/>
      <c r="Z935" s="3">
        <f>100*Z932/$AD932+X935</f>
        <v/>
      </c>
      <c r="AO935" s="3" t="n"/>
    </row>
    <row r="936" hidden="1" ht="15.75" customFormat="1" customHeight="1" s="30">
      <c r="B936" s="31" t="inlineStr">
        <is>
          <t>% cumul TV</t>
        </is>
      </c>
      <c r="C936" s="3">
        <f>(C934*$AC932+D935*$AD932)/$AE932</f>
        <v/>
      </c>
      <c r="D936" s="3" t="n"/>
      <c r="E936" s="3">
        <f>(E934*$AC932+F935*$AD932)/$AE932</f>
        <v/>
      </c>
      <c r="F936" s="3" t="n"/>
      <c r="G936" s="3">
        <f>(G934*$AC932+H935*$AD932)/$AE932</f>
        <v/>
      </c>
      <c r="H936" s="3" t="n"/>
      <c r="I936" s="3">
        <f>(I934*$AC932+J935*$AD932)/$AE932</f>
        <v/>
      </c>
      <c r="J936" s="3" t="n"/>
      <c r="K936" s="3">
        <f>(K934*$AC932+L935*$AD932)/$AE932</f>
        <v/>
      </c>
      <c r="L936" s="3" t="n"/>
      <c r="M936" s="3">
        <f>(M934*$AC932+N935*$AD932)/$AE932</f>
        <v/>
      </c>
      <c r="N936" s="3" t="n"/>
      <c r="O936" s="3">
        <f>(O934*$AC932+P935*$AD932)/$AE932</f>
        <v/>
      </c>
      <c r="P936" s="3" t="n"/>
      <c r="Q936" s="3">
        <f>(Q934*$AC932+R935*$AD932)/$AE932</f>
        <v/>
      </c>
      <c r="R936" s="3" t="n"/>
      <c r="S936" s="3">
        <f>(S934*$AC932+T935*$AD932)/$AE932</f>
        <v/>
      </c>
      <c r="T936" s="3" t="n"/>
      <c r="U936" s="3">
        <f>(U934*$AC932+V935*$AD932)/$AE932</f>
        <v/>
      </c>
      <c r="V936" s="3" t="n"/>
      <c r="W936" s="3">
        <f>(W934*$AC932+X935*$AD932)/$AE932</f>
        <v/>
      </c>
      <c r="X936" s="3" t="n"/>
      <c r="Y936" s="3">
        <f>(Y934*$AC932+Z935*$AD932)/$AE932</f>
        <v/>
      </c>
      <c r="Z936" s="3" t="n"/>
      <c r="AO936" s="3" t="n"/>
    </row>
    <row r="937" ht="15.75" customHeight="1">
      <c r="B937" s="68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</row>
    <row r="938" ht="15.75" customHeight="1">
      <c r="B938" s="69" t="inlineStr">
        <is>
          <t>CLASSIFICATION DES VITESSES PRATIQUEES</t>
        </is>
      </c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1" t="n"/>
      <c r="AA938" s="452" t="inlineStr">
        <is>
          <t>RECAPITULATIF</t>
        </is>
      </c>
      <c r="AB938" s="446" t="n"/>
      <c r="AC938" s="446" t="n"/>
      <c r="AD938" s="446" t="n"/>
      <c r="AE938" s="446" t="n"/>
      <c r="AF938" s="446" t="n"/>
      <c r="AG938" s="446" t="n"/>
      <c r="AH938" s="446" t="n"/>
      <c r="AI938" s="446" t="n"/>
      <c r="AJ938" s="446" t="n"/>
      <c r="AK938" s="446" t="n"/>
      <c r="AL938" s="446" t="n"/>
      <c r="AM938" s="449" t="n"/>
      <c r="AN938" s="72" t="n"/>
    </row>
    <row r="939" ht="15.75" customHeight="1">
      <c r="B939" s="73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74" t="inlineStr">
        <is>
          <t>Vitesse limite =</t>
        </is>
      </c>
      <c r="AD939" s="74" t="inlineStr">
        <is>
          <t>Vitesse limite =</t>
        </is>
      </c>
      <c r="AE939" s="501" t="inlineStr">
        <is>
          <t>km/h</t>
        </is>
      </c>
      <c r="AF939" s="40" t="inlineStr">
        <is>
          <t>{{VMAX}}</t>
        </is>
      </c>
      <c r="AG939" s="74" t="inlineStr">
        <is>
          <t>Page =</t>
        </is>
      </c>
      <c r="AH939" s="74" t="n">
        <v>24</v>
      </c>
      <c r="AI939" s="501" t="inlineStr">
        <is>
          <t>h</t>
        </is>
      </c>
      <c r="AL939" s="40" t="n"/>
      <c r="AM939" s="40" t="n"/>
      <c r="AN939" s="40" t="n"/>
    </row>
    <row r="940" ht="15.75" customHeight="1">
      <c r="B940" s="73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51" t="inlineStr">
        <is>
          <t>Véhicules</t>
        </is>
      </c>
      <c r="AB940" s="427" t="n"/>
      <c r="AC940" s="428" t="n"/>
      <c r="AD940" s="448" t="inlineStr">
        <is>
          <t>Débits</t>
        </is>
      </c>
      <c r="AE940" s="449" t="n"/>
      <c r="AF940" s="448" t="inlineStr">
        <is>
          <t>Vitesses</t>
        </is>
      </c>
      <c r="AG940" s="446" t="n"/>
      <c r="AH940" s="446" t="n"/>
      <c r="AI940" s="446" t="n"/>
      <c r="AJ940" s="449" t="n"/>
      <c r="AK940" s="448" t="inlineStr">
        <is>
          <t>Périodes</t>
        </is>
      </c>
      <c r="AL940" s="446" t="n"/>
      <c r="AM940" s="449" t="n"/>
      <c r="AN940" s="533" t="n"/>
    </row>
    <row r="941" ht="15.75" customHeight="1">
      <c r="B941" s="77" t="n"/>
      <c r="C941" s="78" t="n"/>
      <c r="D941" s="78" t="n"/>
      <c r="E941" s="78" t="n"/>
      <c r="F941" s="78" t="n"/>
      <c r="G941" s="78" t="n"/>
      <c r="H941" s="78" t="n"/>
      <c r="I941" s="78" t="n"/>
      <c r="J941" s="78" t="n"/>
      <c r="K941" s="78" t="n"/>
      <c r="L941" s="78" t="n"/>
      <c r="M941" s="78" t="n"/>
      <c r="N941" s="78" t="n"/>
      <c r="O941" s="78" t="n"/>
      <c r="P941" s="78" t="n"/>
      <c r="Q941" s="78" t="n"/>
      <c r="R941" s="78" t="n"/>
      <c r="S941" s="78" t="n"/>
      <c r="T941" s="78" t="n"/>
      <c r="U941" s="78" t="n"/>
      <c r="V941" s="78" t="n"/>
      <c r="W941" s="78" t="n"/>
      <c r="X941" s="78" t="n"/>
      <c r="Y941" s="78" t="n"/>
      <c r="Z941" s="78" t="n"/>
      <c r="AA941" s="434" t="n"/>
      <c r="AB941" s="435" t="n"/>
      <c r="AC941" s="436" t="n"/>
      <c r="AD941" s="79" t="inlineStr">
        <is>
          <t>Total</t>
        </is>
      </c>
      <c r="AE941" s="80" t="inlineStr">
        <is>
          <t>TMH</t>
        </is>
      </c>
      <c r="AF941" s="81" t="inlineStr">
        <is>
          <t>Vmoy</t>
        </is>
      </c>
      <c r="AG941" s="82" t="inlineStr">
        <is>
          <t>V15</t>
        </is>
      </c>
      <c r="AH941" s="83" t="inlineStr">
        <is>
          <t>V50</t>
        </is>
      </c>
      <c r="AI941" s="472" t="inlineStr">
        <is>
          <t>V85</t>
        </is>
      </c>
      <c r="AJ941" s="79" t="inlineStr">
        <is>
          <t>Infrac.</t>
        </is>
      </c>
      <c r="AK941" s="85" t="n">
        <v>1</v>
      </c>
      <c r="AL941" s="85" t="n">
        <v>2</v>
      </c>
      <c r="AM941" s="86" t="n">
        <v>3</v>
      </c>
      <c r="AN941" s="87" t="n"/>
    </row>
    <row r="942" ht="15.75" customHeight="1">
      <c r="B942" s="77" t="n"/>
      <c r="C942" s="78" t="n"/>
      <c r="D942" s="78" t="n"/>
      <c r="E942" s="78" t="n"/>
      <c r="F942" s="78" t="n"/>
      <c r="G942" s="78" t="n"/>
      <c r="H942" s="78" t="n"/>
      <c r="I942" s="78" t="n"/>
      <c r="J942" s="78" t="n"/>
      <c r="K942" s="78" t="n"/>
      <c r="L942" s="78" t="n"/>
      <c r="M942" s="78" t="n"/>
      <c r="N942" s="78" t="n"/>
      <c r="O942" s="78" t="n"/>
      <c r="P942" s="78" t="n"/>
      <c r="Q942" s="78" t="n"/>
      <c r="R942" s="78" t="n"/>
      <c r="S942" s="78" t="n"/>
      <c r="T942" s="78" t="n"/>
      <c r="U942" s="78" t="n"/>
      <c r="V942" s="78" t="n"/>
      <c r="W942" s="78" t="n"/>
      <c r="X942" s="78" t="n"/>
      <c r="Y942" s="78" t="n"/>
      <c r="Z942" s="78" t="n"/>
      <c r="AA942" s="426" t="inlineStr">
        <is>
          <t>Tout véhicule (TV)</t>
        </is>
      </c>
      <c r="AB942" s="427" t="n"/>
      <c r="AC942" s="428" t="n"/>
      <c r="AD942" s="88" t="n"/>
      <c r="AE942" s="89" t="n"/>
      <c r="AF942" s="481" t="n"/>
      <c r="AG942" s="91" t="n"/>
      <c r="AH942" s="92" t="n"/>
      <c r="AI942" s="513" t="n"/>
      <c r="AJ942" s="94" t="n"/>
      <c r="AK942" s="32" t="n"/>
      <c r="AL942" s="32" t="n"/>
      <c r="AM942" s="95" t="n"/>
    </row>
    <row r="943" ht="15.75" customFormat="1" customHeight="1" s="96">
      <c r="B943" s="97" t="n"/>
      <c r="C943" s="98" t="n"/>
      <c r="D943" s="98" t="n"/>
      <c r="E943" s="98" t="n"/>
      <c r="F943" s="98" t="n"/>
      <c r="G943" s="98" t="n"/>
      <c r="H943" s="98" t="n"/>
      <c r="I943" s="98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9" t="n"/>
      <c r="AB943" s="100" t="n"/>
      <c r="AC943" s="101" t="n"/>
      <c r="AD943" s="371" t="n"/>
      <c r="AE943" s="102" t="n"/>
      <c r="AF943" s="103" t="n"/>
      <c r="AG943" s="104" t="n"/>
      <c r="AH943" s="105" t="n"/>
      <c r="AI943" s="106" t="n"/>
      <c r="AJ943" s="376" t="n"/>
      <c r="AK943" s="385" t="n"/>
      <c r="AL943" s="386" t="n"/>
      <c r="AM943" s="387" t="n"/>
      <c r="AO943" s="107" t="n"/>
      <c r="AP943" s="108" t="n"/>
      <c r="AQ943" s="108" t="n"/>
      <c r="AR943" s="108" t="n"/>
      <c r="AS943" s="108" t="n"/>
    </row>
    <row r="944" ht="15.75" customHeight="1">
      <c r="B944" s="77" t="n"/>
      <c r="C944" s="78" t="n"/>
      <c r="D944" s="78" t="n"/>
      <c r="E944" s="78" t="n"/>
      <c r="F944" s="78" t="n"/>
      <c r="G944" s="78" t="n"/>
      <c r="H944" s="78" t="n"/>
      <c r="I944" s="78" t="n"/>
      <c r="J944" s="78" t="n"/>
      <c r="K944" s="78" t="n"/>
      <c r="L944" s="78" t="n"/>
      <c r="M944" s="78" t="n"/>
      <c r="N944" s="78" t="n"/>
      <c r="O944" s="78" t="n"/>
      <c r="P944" s="78" t="n"/>
      <c r="Q944" s="78" t="n"/>
      <c r="R944" s="78" t="n"/>
      <c r="S944" s="78" t="n"/>
      <c r="T944" s="78" t="n"/>
      <c r="U944" s="78" t="n"/>
      <c r="V944" s="78" t="n"/>
      <c r="W944" s="78" t="n"/>
      <c r="X944" s="78" t="n"/>
      <c r="Y944" s="78" t="n"/>
      <c r="Z944" s="78" t="n"/>
      <c r="AA944" s="437" t="inlineStr">
        <is>
          <t>Véhicules légers (VL)</t>
        </is>
      </c>
      <c r="AB944" s="427" t="n"/>
      <c r="AC944" s="428" t="n"/>
      <c r="AD944" s="213" t="n"/>
      <c r="AE944" s="214" t="n"/>
      <c r="AF944" s="215" t="n"/>
      <c r="AG944" s="216" t="n"/>
      <c r="AH944" s="217" t="n"/>
      <c r="AI944" s="218" t="n"/>
      <c r="AJ944" s="219" t="n"/>
      <c r="AK944" s="220" t="n"/>
      <c r="AL944" s="220" t="n"/>
      <c r="AM944" s="221" t="n"/>
    </row>
    <row r="945" ht="15.75" customFormat="1" customHeight="1" s="96">
      <c r="B945" s="97" t="n"/>
      <c r="C945" s="98" t="n"/>
      <c r="D945" s="98" t="n"/>
      <c r="E945" s="98" t="n"/>
      <c r="F945" s="98" t="n"/>
      <c r="G945" s="98" t="n"/>
      <c r="H945" s="98" t="n"/>
      <c r="I945" s="98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222" t="n"/>
      <c r="AB945" s="223" t="n"/>
      <c r="AC945" s="224" t="n"/>
      <c r="AD945" s="381" t="n"/>
      <c r="AE945" s="225" t="n"/>
      <c r="AF945" s="420" t="n"/>
      <c r="AG945" s="104" t="n"/>
      <c r="AH945" s="105" t="n"/>
      <c r="AI945" s="106" t="n"/>
      <c r="AJ945" s="384" t="n"/>
      <c r="AK945" s="402" t="n"/>
      <c r="AL945" s="401" t="n"/>
      <c r="AM945" s="400" t="n"/>
      <c r="AO945" s="107" t="n"/>
      <c r="AP945" s="108" t="n"/>
      <c r="AQ945" s="108" t="n"/>
      <c r="AR945" s="108" t="n"/>
      <c r="AS945" s="108" t="n"/>
    </row>
    <row r="946" ht="15.75" customHeight="1">
      <c r="B946" s="77" t="n"/>
      <c r="C946" s="78" t="n"/>
      <c r="D946" s="78" t="n"/>
      <c r="E946" s="78" t="n"/>
      <c r="F946" s="78" t="n"/>
      <c r="G946" s="78" t="n"/>
      <c r="H946" s="78" t="n"/>
      <c r="I946" s="78" t="n"/>
      <c r="J946" s="78" t="n"/>
      <c r="K946" s="78" t="n"/>
      <c r="L946" s="78" t="n"/>
      <c r="M946" s="78" t="n"/>
      <c r="N946" s="78" t="n"/>
      <c r="O946" s="78" t="n"/>
      <c r="P946" s="78" t="n"/>
      <c r="Q946" s="78" t="n"/>
      <c r="R946" s="78" t="n"/>
      <c r="S946" s="78" t="n"/>
      <c r="T946" s="78" t="n"/>
      <c r="U946" s="78" t="n"/>
      <c r="V946" s="78" t="n"/>
      <c r="W946" s="78" t="n"/>
      <c r="X946" s="78" t="n"/>
      <c r="Y946" s="78" t="n"/>
      <c r="Z946" s="78" t="n"/>
      <c r="AA946" s="429" t="inlineStr">
        <is>
          <t>Poids lourds (PL)</t>
        </is>
      </c>
      <c r="AB946" s="427" t="n"/>
      <c r="AC946" s="428" t="n"/>
      <c r="AD946" s="226" t="n"/>
      <c r="AE946" s="227" t="n"/>
      <c r="AF946" s="228" t="n"/>
      <c r="AG946" s="229" t="n"/>
      <c r="AH946" s="230" t="n"/>
      <c r="AI946" s="231" t="n"/>
      <c r="AJ946" s="232" t="n"/>
      <c r="AK946" s="233" t="n"/>
      <c r="AL946" s="233" t="n"/>
      <c r="AM946" s="234" t="n"/>
    </row>
    <row r="947" ht="15.75" customFormat="1" customHeight="1" s="96">
      <c r="B947" s="97" t="n"/>
      <c r="C947" s="98" t="n"/>
      <c r="D947" s="98" t="n"/>
      <c r="E947" s="98" t="n"/>
      <c r="F947" s="98" t="n"/>
      <c r="G947" s="98" t="n"/>
      <c r="H947" s="98" t="n"/>
      <c r="I947" s="98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235" t="n"/>
      <c r="AB947" s="236" t="n"/>
      <c r="AC947" s="237" t="n"/>
      <c r="AD947" s="382">
        <f>AD933</f>
        <v/>
      </c>
      <c r="AE947" s="238" t="n"/>
      <c r="AF947" s="421" t="inlineStr">
        <is>
          <t>km/h</t>
        </is>
      </c>
      <c r="AG947" s="138">
        <f>SUMPRODUCT(MATCH(1,--($C935:$Z935&gt;15),0))</f>
        <v/>
      </c>
      <c r="AH947" s="197">
        <f>SUMPRODUCT(MATCH(1,--($C935:$Z935&gt;50),0))</f>
        <v/>
      </c>
      <c r="AI947" s="198">
        <f>SUMPRODUCT(MATCH(1,--($C935:$Z935&gt;85),0))</f>
        <v/>
      </c>
      <c r="AJ947" s="383">
        <f>AJ946/AD946</f>
        <v/>
      </c>
      <c r="AK947" s="403">
        <f>AK946/$AD946</f>
        <v/>
      </c>
      <c r="AL947" s="405">
        <f>AL946/$AD946</f>
        <v/>
      </c>
      <c r="AM947" s="404">
        <f>AM946/$AD946</f>
        <v/>
      </c>
      <c r="AO947" s="107" t="n"/>
      <c r="AP947" s="108" t="n"/>
      <c r="AQ947" s="108" t="n"/>
      <c r="AR947" s="108" t="n"/>
      <c r="AS947" s="108" t="n"/>
    </row>
    <row r="948" ht="15.75" customHeight="1">
      <c r="B948" s="77" t="n"/>
      <c r="C948" s="78" t="n"/>
      <c r="D948" s="78" t="n"/>
      <c r="E948" s="78" t="n"/>
      <c r="F948" s="78" t="n"/>
      <c r="G948" s="78" t="n"/>
      <c r="H948" s="78" t="n"/>
      <c r="I948" s="78" t="n"/>
      <c r="J948" s="78" t="n"/>
      <c r="K948" s="78" t="n"/>
      <c r="L948" s="78" t="n"/>
      <c r="M948" s="78" t="n"/>
      <c r="N948" s="78" t="n"/>
      <c r="O948" s="78" t="n"/>
      <c r="P948" s="78" t="n"/>
      <c r="Q948" s="78" t="n"/>
      <c r="R948" s="78" t="n"/>
      <c r="S948" s="78" t="n"/>
      <c r="T948" s="78" t="n"/>
      <c r="U948" s="78" t="n"/>
      <c r="V948" s="78" t="n"/>
      <c r="W948" s="78" t="n"/>
      <c r="X948" s="78" t="n"/>
      <c r="Y948" s="78" t="n"/>
      <c r="Z948" s="78" t="n"/>
      <c r="AB948" s="141" t="n"/>
      <c r="AC948" s="141" t="n"/>
      <c r="AD948" s="142" t="n"/>
      <c r="AE948" s="143" t="n"/>
      <c r="AF948" s="143" t="n"/>
      <c r="AG948" s="143" t="n"/>
      <c r="AH948" s="143" t="n"/>
      <c r="AI948" s="438" t="inlineStr">
        <is>
          <t>Période 1:</t>
        </is>
      </c>
      <c r="AK948" s="316" t="inlineStr">
        <is>
          <t>{{P1_START}}</t>
        </is>
      </c>
      <c r="AL948" s="425" t="inlineStr">
        <is>
          <t>à</t>
        </is>
      </c>
      <c r="AM948" s="316" t="inlineStr">
        <is>
          <t>{{P1_END}}</t>
        </is>
      </c>
      <c r="AN948" s="144" t="n"/>
    </row>
    <row r="949" ht="15.75" customHeight="1">
      <c r="B949" s="77" t="n"/>
      <c r="C949" s="78" t="n"/>
      <c r="D949" s="78" t="n"/>
      <c r="E949" s="78" t="n"/>
      <c r="F949" s="78" t="n"/>
      <c r="G949" s="78" t="n"/>
      <c r="H949" s="78" t="n"/>
      <c r="I949" s="78" t="n"/>
      <c r="J949" s="78" t="n"/>
      <c r="K949" s="78" t="n"/>
      <c r="L949" s="78" t="n"/>
      <c r="M949" s="78" t="n"/>
      <c r="N949" s="78" t="n"/>
      <c r="O949" s="78" t="n"/>
      <c r="P949" s="78" t="n"/>
      <c r="Q949" s="78" t="n"/>
      <c r="R949" s="78" t="n"/>
      <c r="S949" s="78" t="n"/>
      <c r="T949" s="78" t="n"/>
      <c r="U949" s="78" t="n"/>
      <c r="V949" s="78" t="n"/>
      <c r="W949" s="78" t="n"/>
      <c r="X949" s="78" t="n"/>
      <c r="Y949" s="78" t="n"/>
      <c r="Z949" s="78" t="n"/>
      <c r="AB949" s="145" t="n"/>
      <c r="AC949" s="145" t="n"/>
      <c r="AD949" s="146" t="n"/>
      <c r="AE949" s="147" t="n"/>
      <c r="AF949" s="147" t="n"/>
      <c r="AG949" s="147" t="n"/>
      <c r="AH949" s="147" t="n"/>
      <c r="AI949" s="438" t="inlineStr">
        <is>
          <t>Période 2:</t>
        </is>
      </c>
      <c r="AK949" s="316" t="inlineStr">
        <is>
          <t>{{P2_START}}</t>
        </is>
      </c>
      <c r="AL949" s="425" t="inlineStr">
        <is>
          <t>à</t>
        </is>
      </c>
      <c r="AM949" s="316" t="inlineStr">
        <is>
          <t>{{P2_END}}</t>
        </is>
      </c>
      <c r="AN949" s="144" t="n"/>
    </row>
    <row r="950" ht="15.75" customHeight="1">
      <c r="B950" s="77" t="n"/>
      <c r="C950" s="78" t="n"/>
      <c r="D950" s="78" t="n"/>
      <c r="E950" s="78" t="n"/>
      <c r="F950" s="78" t="n"/>
      <c r="G950" s="78" t="n"/>
      <c r="H950" s="78" t="n"/>
      <c r="I950" s="78" t="n"/>
      <c r="J950" s="78" t="n"/>
      <c r="K950" s="78" t="n"/>
      <c r="L950" s="78" t="n"/>
      <c r="M950" s="78" t="n"/>
      <c r="N950" s="78" t="n"/>
      <c r="O950" s="78" t="n"/>
      <c r="P950" s="78" t="n"/>
      <c r="Q950" s="78" t="n"/>
      <c r="R950" s="78" t="n"/>
      <c r="S950" s="78" t="n"/>
      <c r="T950" s="78" t="n"/>
      <c r="U950" s="78" t="n"/>
      <c r="V950" s="78" t="n"/>
      <c r="W950" s="78" t="n"/>
      <c r="X950" s="78" t="n"/>
      <c r="Y950" s="78" t="n"/>
      <c r="Z950" s="78" t="n"/>
      <c r="AB950" s="148" t="n"/>
      <c r="AC950" s="148" t="n"/>
      <c r="AD950" s="146" t="n"/>
      <c r="AE950" s="147" t="n"/>
      <c r="AF950" s="147" t="n"/>
      <c r="AG950" s="147" t="n"/>
      <c r="AH950" s="147" t="n"/>
      <c r="AI950" s="438" t="inlineStr">
        <is>
          <t>Période 3:</t>
        </is>
      </c>
      <c r="AK950" s="316" t="inlineStr">
        <is>
          <t>{{P3_START}}</t>
        </is>
      </c>
      <c r="AL950" s="425" t="inlineStr">
        <is>
          <t>à</t>
        </is>
      </c>
      <c r="AM950" s="316" t="inlineStr">
        <is>
          <t>{{P3_END}}</t>
        </is>
      </c>
      <c r="AN950" s="144" t="n"/>
    </row>
    <row r="951" ht="15.75" customHeight="1">
      <c r="B951" s="77" t="n"/>
      <c r="C951" s="78" t="n"/>
      <c r="D951" s="78" t="n"/>
      <c r="E951" s="78" t="n"/>
      <c r="F951" s="78" t="n"/>
      <c r="G951" s="78" t="n"/>
      <c r="H951" s="78" t="n"/>
      <c r="I951" s="78" t="n"/>
      <c r="J951" s="78" t="n"/>
      <c r="K951" s="78" t="n"/>
      <c r="L951" s="78" t="n"/>
      <c r="M951" s="78" t="n"/>
      <c r="N951" s="78" t="n"/>
      <c r="O951" s="78" t="n"/>
      <c r="P951" s="78" t="n"/>
      <c r="Q951" s="78" t="n"/>
      <c r="R951" s="78" t="n"/>
      <c r="S951" s="78" t="n"/>
      <c r="T951" s="78" t="n"/>
      <c r="U951" s="78" t="n"/>
      <c r="V951" s="78" t="n"/>
      <c r="W951" s="78" t="n"/>
      <c r="X951" s="78" t="n"/>
      <c r="Y951" s="78" t="n"/>
      <c r="Z951" s="78" t="n"/>
      <c r="AB951" s="149" t="n"/>
      <c r="AC951" s="74" t="n"/>
      <c r="AD951" s="150" t="n"/>
      <c r="AE951" s="150" t="n"/>
      <c r="AF951" s="149" t="n"/>
      <c r="AG951" s="150" t="n"/>
      <c r="AH951" s="150" t="n"/>
      <c r="AI951" s="151" t="n"/>
      <c r="AJ951" s="151" t="n"/>
      <c r="AK951" s="151" t="n"/>
      <c r="AL951" s="151" t="n"/>
      <c r="AM951" s="151" t="n"/>
      <c r="AN951" s="151" t="n"/>
    </row>
    <row r="952" ht="15.75" customHeight="1">
      <c r="B952" s="77" t="n"/>
      <c r="C952" s="78" t="n"/>
      <c r="D952" s="78" t="n"/>
      <c r="E952" s="78" t="n"/>
      <c r="F952" s="78" t="n"/>
      <c r="G952" s="78" t="n"/>
      <c r="H952" s="78" t="n"/>
      <c r="I952" s="78" t="n"/>
      <c r="J952" s="78" t="n"/>
      <c r="K952" s="78" t="n"/>
      <c r="L952" s="78" t="n"/>
      <c r="M952" s="78" t="n"/>
      <c r="N952" s="78" t="n"/>
      <c r="O952" s="78" t="n"/>
      <c r="P952" s="78" t="n"/>
      <c r="Q952" s="78" t="n"/>
      <c r="R952" s="78" t="n"/>
      <c r="S952" s="78" t="n"/>
      <c r="T952" s="78" t="n"/>
      <c r="U952" s="78" t="n"/>
      <c r="V952" s="78" t="n"/>
      <c r="W952" s="78" t="n"/>
      <c r="X952" s="78" t="n"/>
      <c r="Y952" s="78" t="n"/>
      <c r="Z952" s="78" t="n"/>
      <c r="AA952" s="40" t="n"/>
      <c r="AB952" s="40" t="n"/>
      <c r="AC952" s="40" t="n"/>
      <c r="AD952" s="40" t="n"/>
      <c r="AE952" s="40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</row>
    <row r="953" ht="15.75" customHeight="1"/>
    <row r="954" ht="15.75" customHeight="1">
      <c r="B954" s="5" t="n"/>
      <c r="C954" s="6" t="n"/>
      <c r="D954" s="6" t="n"/>
      <c r="E954" s="6" t="n"/>
      <c r="F954" s="7" t="n"/>
      <c r="G954" s="445" t="inlineStr">
        <is>
          <t>MOYENNE DE LA PERIODE DE RELEVE</t>
        </is>
      </c>
      <c r="H954" s="446" t="n"/>
      <c r="I954" s="446" t="n"/>
      <c r="J954" s="446" t="n"/>
      <c r="K954" s="446" t="n"/>
      <c r="L954" s="446" t="n"/>
      <c r="M954" s="446" t="n"/>
      <c r="N954" s="446" t="n"/>
      <c r="O954" s="446" t="n"/>
      <c r="P954" s="446" t="n"/>
      <c r="Q954" s="446" t="n"/>
      <c r="R954" s="446" t="n"/>
      <c r="S954" s="446" t="n"/>
      <c r="T954" s="446" t="n"/>
      <c r="U954" s="446" t="n"/>
      <c r="V954" s="446" t="n"/>
      <c r="W954" s="446" t="n"/>
      <c r="X954" s="446" t="n"/>
      <c r="Y954" s="446" t="n"/>
      <c r="Z954" s="446" t="n"/>
      <c r="AA954" s="446" t="n"/>
      <c r="AB954" s="446" t="n"/>
      <c r="AC954" s="446" t="n"/>
      <c r="AD954" s="446" t="n"/>
      <c r="AE954" s="446" t="n"/>
      <c r="AF954" s="446" t="n"/>
      <c r="AG954" s="8" t="n"/>
      <c r="AH954" s="8" t="n"/>
      <c r="AI954" s="8" t="n"/>
      <c r="AJ954" s="8" t="n"/>
      <c r="AK954" s="8" t="n"/>
      <c r="AL954" s="8" t="n"/>
      <c r="AM954" s="9" t="n"/>
      <c r="AN954" s="10" t="n"/>
    </row>
    <row r="955" ht="15.75" customHeight="1">
      <c r="B955" s="11" t="n"/>
      <c r="C955" s="12" t="n"/>
      <c r="D955" s="12" t="n"/>
      <c r="E955" s="12" t="n"/>
      <c r="F955" s="13" t="n"/>
      <c r="G955" s="430" t="inlineStr">
        <is>
          <t>SENS2</t>
        </is>
      </c>
      <c r="H955" s="427" t="n"/>
      <c r="I955" s="427" t="n"/>
      <c r="J955" s="428" t="n"/>
      <c r="K955" s="444" t="inlineStr">
        <is>
          <t>Sens</t>
        </is>
      </c>
      <c r="L955" s="440" t="n">
        <v>2</v>
      </c>
      <c r="M955" s="447" t="inlineStr">
        <is>
          <t>Voie</t>
        </is>
      </c>
      <c r="N955" s="440" t="n">
        <v>1</v>
      </c>
      <c r="O955" s="14" t="n"/>
      <c r="P955" s="15" t="n"/>
      <c r="Q955" s="441" t="inlineStr">
        <is>
          <t>{{SECT_INFO}}</t>
        </is>
      </c>
      <c r="R955" s="427" t="n"/>
      <c r="S955" s="427" t="n"/>
      <c r="T955" s="427" t="n"/>
      <c r="U955" s="427" t="n"/>
      <c r="V955" s="427" t="n"/>
      <c r="W955" s="427" t="n"/>
      <c r="X955" s="427" t="n"/>
      <c r="Y955" s="428" t="n"/>
      <c r="Z955" s="441" t="inlineStr">
        <is>
          <t>{{SURVEY_PERIOD}}</t>
        </is>
      </c>
      <c r="AA955" s="427" t="n"/>
      <c r="AB955" s="427" t="n"/>
      <c r="AC955" s="427" t="n"/>
      <c r="AD955" s="427" t="n"/>
      <c r="AE955" s="427" t="n"/>
      <c r="AF955" s="428" t="n"/>
      <c r="AG955" s="441" t="inlineStr">
        <is>
          <t>Mode 4 / Seq = 60mn</t>
        </is>
      </c>
      <c r="AH955" s="427" t="n"/>
      <c r="AI955" s="427" t="n"/>
      <c r="AJ955" s="427" t="n"/>
      <c r="AK955" s="427" t="n"/>
      <c r="AL955" s="427" t="n"/>
      <c r="AM955" s="428" t="n"/>
      <c r="AN955" s="16" t="n"/>
    </row>
    <row r="956" ht="15.75" customHeight="1">
      <c r="B956" s="11" t="n"/>
      <c r="C956" s="12" t="n"/>
      <c r="D956" s="12" t="n"/>
      <c r="E956" s="12" t="n"/>
      <c r="F956" s="13" t="n"/>
      <c r="G956" s="431" t="n"/>
      <c r="J956" s="433" t="n"/>
      <c r="K956" s="434" t="n"/>
      <c r="L956" s="435" t="n"/>
      <c r="M956" s="435" t="n"/>
      <c r="N956" s="435" t="n"/>
      <c r="O956" s="17" t="n"/>
      <c r="P956" s="18" t="n"/>
      <c r="Q956" s="434" t="n"/>
      <c r="R956" s="435" t="n"/>
      <c r="S956" s="435" t="n"/>
      <c r="T956" s="435" t="n"/>
      <c r="U956" s="435" t="n"/>
      <c r="V956" s="435" t="n"/>
      <c r="W956" s="435" t="n"/>
      <c r="X956" s="435" t="n"/>
      <c r="Y956" s="436" t="n"/>
      <c r="Z956" s="434" t="n"/>
      <c r="AA956" s="435" t="n"/>
      <c r="AB956" s="435" t="n"/>
      <c r="AC956" s="435" t="n"/>
      <c r="AD956" s="435" t="n"/>
      <c r="AE956" s="435" t="n"/>
      <c r="AF956" s="436" t="n"/>
      <c r="AG956" s="434" t="n"/>
      <c r="AH956" s="435" t="n"/>
      <c r="AI956" s="435" t="n"/>
      <c r="AJ956" s="435" t="n"/>
      <c r="AK956" s="435" t="n"/>
      <c r="AL956" s="435" t="n"/>
      <c r="AM956" s="436" t="n"/>
      <c r="AN956" s="16" t="n"/>
    </row>
    <row r="957" ht="15.75" customHeight="1">
      <c r="B957" s="11" t="n"/>
      <c r="C957" s="12" t="n"/>
      <c r="D957" s="12" t="n"/>
      <c r="E957" s="12" t="n"/>
      <c r="F957" s="13" t="n"/>
      <c r="G957" s="431" t="n"/>
      <c r="J957" s="433" t="n"/>
      <c r="K957" s="443" t="inlineStr">
        <is>
          <t>{{LOCATION}}</t>
        </is>
      </c>
      <c r="L957" s="427" t="n"/>
      <c r="M957" s="427" t="n"/>
      <c r="N957" s="427" t="n"/>
      <c r="O957" s="427" t="n"/>
      <c r="P957" s="427" t="n"/>
      <c r="Q957" s="427" t="n"/>
      <c r="R957" s="427" t="n"/>
      <c r="S957" s="427" t="n"/>
      <c r="T957" s="427" t="n"/>
      <c r="U957" s="427" t="n"/>
      <c r="V957" s="427" t="n"/>
      <c r="W957" s="427" t="n"/>
      <c r="X957" s="427" t="n"/>
      <c r="Y957" s="427" t="n"/>
      <c r="Z957" s="427" t="n"/>
      <c r="AA957" s="427" t="n"/>
      <c r="AB957" s="427" t="n"/>
      <c r="AC957" s="427" t="n"/>
      <c r="AD957" s="427" t="n"/>
      <c r="AE957" s="427" t="n"/>
      <c r="AF957" s="427" t="n"/>
      <c r="AG957" s="427" t="n"/>
      <c r="AH957" s="427" t="n"/>
      <c r="AI957" s="427" t="n"/>
      <c r="AJ957" s="447" t="inlineStr">
        <is>
          <t>Page</t>
        </is>
      </c>
      <c r="AK957" s="442" t="inlineStr">
        <is>
          <t>-</t>
        </is>
      </c>
      <c r="AL957" s="19" t="n"/>
      <c r="AM957" s="20" t="n"/>
      <c r="AN957" s="21" t="n"/>
    </row>
    <row r="958" ht="15.75" customHeight="1">
      <c r="B958" s="22" t="n"/>
      <c r="C958" s="23" t="n"/>
      <c r="D958" s="23" t="n"/>
      <c r="E958" s="23" t="n"/>
      <c r="F958" s="24" t="n"/>
      <c r="G958" s="434" t="n"/>
      <c r="H958" s="435" t="n"/>
      <c r="I958" s="435" t="n"/>
      <c r="J958" s="436" t="n"/>
      <c r="K958" s="434" t="n"/>
      <c r="L958" s="435" t="n"/>
      <c r="M958" s="435" t="n"/>
      <c r="N958" s="435" t="n"/>
      <c r="O958" s="435" t="n"/>
      <c r="P958" s="435" t="n"/>
      <c r="Q958" s="435" t="n"/>
      <c r="R958" s="435" t="n"/>
      <c r="S958" s="435" t="n"/>
      <c r="T958" s="435" t="n"/>
      <c r="U958" s="435" t="n"/>
      <c r="V958" s="435" t="n"/>
      <c r="W958" s="435" t="n"/>
      <c r="X958" s="435" t="n"/>
      <c r="Y958" s="435" t="n"/>
      <c r="Z958" s="435" t="n"/>
      <c r="AA958" s="435" t="n"/>
      <c r="AB958" s="435" t="n"/>
      <c r="AC958" s="435" t="n"/>
      <c r="AD958" s="435" t="n"/>
      <c r="AE958" s="435" t="n"/>
      <c r="AF958" s="435" t="n"/>
      <c r="AG958" s="435" t="n"/>
      <c r="AH958" s="435" t="n"/>
      <c r="AI958" s="435" t="n"/>
      <c r="AJ958" s="435" t="n"/>
      <c r="AK958" s="435" t="n"/>
      <c r="AL958" s="25" t="n"/>
      <c r="AM958" s="26" t="n"/>
    </row>
    <row r="959" ht="15.75" customFormat="1" customHeight="1" s="27">
      <c r="B959" s="28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O959" s="3" t="n"/>
      <c r="AP959" s="4" t="n"/>
      <c r="AQ959" s="4" t="n"/>
      <c r="AR959" s="4" t="n"/>
      <c r="AS959" s="4" t="n"/>
    </row>
    <row r="960" hidden="1" ht="15.75" customFormat="1" customHeight="1" s="30">
      <c r="B960" s="31" t="inlineStr">
        <is>
          <t>Vitesses</t>
        </is>
      </c>
      <c r="C960" s="31" t="n">
        <v>0</v>
      </c>
      <c r="D960" s="31" t="n">
        <v>20</v>
      </c>
      <c r="E960" s="31" t="n">
        <v>20</v>
      </c>
      <c r="F960" s="31" t="n">
        <v>30</v>
      </c>
      <c r="G960" s="31" t="n">
        <v>30</v>
      </c>
      <c r="H960" s="31" t="n">
        <v>40</v>
      </c>
      <c r="I960" s="31" t="n">
        <v>40</v>
      </c>
      <c r="J960" s="31" t="n">
        <v>50</v>
      </c>
      <c r="K960" s="31" t="n">
        <v>50</v>
      </c>
      <c r="L960" s="31" t="n">
        <v>60</v>
      </c>
      <c r="M960" s="31" t="n">
        <v>60</v>
      </c>
      <c r="N960" s="31" t="n">
        <v>70</v>
      </c>
      <c r="O960" s="31" t="n">
        <v>70</v>
      </c>
      <c r="P960" s="31" t="n">
        <v>80</v>
      </c>
      <c r="Q960" s="31" t="n">
        <v>80</v>
      </c>
      <c r="R960" s="31" t="n">
        <v>90</v>
      </c>
      <c r="S960" s="31" t="n">
        <v>90</v>
      </c>
      <c r="T960" s="31" t="n">
        <v>100</v>
      </c>
      <c r="U960" s="31" t="n">
        <v>100</v>
      </c>
      <c r="V960" s="31" t="n">
        <v>110</v>
      </c>
      <c r="W960" s="31" t="n">
        <v>110</v>
      </c>
      <c r="X960" s="31" t="n">
        <v>120</v>
      </c>
      <c r="Y960" s="31" t="n">
        <v>120</v>
      </c>
      <c r="Z960" s="31" t="n">
        <v>130</v>
      </c>
      <c r="AO960" s="3" t="n"/>
    </row>
    <row r="961" ht="15.75" customHeight="1">
      <c r="B961" s="450" t="n"/>
      <c r="C961" s="32" t="n"/>
      <c r="D961" s="32" t="inlineStr">
        <is>
          <t>&lt;20</t>
        </is>
      </c>
      <c r="E961" s="32" t="n"/>
      <c r="F961" s="32" t="inlineStr">
        <is>
          <t>20 - 30</t>
        </is>
      </c>
      <c r="G961" s="32" t="n"/>
      <c r="H961" s="32" t="inlineStr">
        <is>
          <t>30 - 40</t>
        </is>
      </c>
      <c r="I961" s="32" t="n"/>
      <c r="J961" s="32" t="inlineStr">
        <is>
          <t>40 - 50</t>
        </is>
      </c>
      <c r="K961" s="32" t="n"/>
      <c r="L961" s="32" t="inlineStr">
        <is>
          <t>50 - 60</t>
        </is>
      </c>
      <c r="M961" s="32" t="n"/>
      <c r="N961" s="32" t="inlineStr">
        <is>
          <t>60 - 70</t>
        </is>
      </c>
      <c r="O961" s="32" t="n"/>
      <c r="P961" s="32" t="inlineStr">
        <is>
          <t>70 - 80</t>
        </is>
      </c>
      <c r="Q961" s="32" t="n"/>
      <c r="R961" s="32" t="inlineStr">
        <is>
          <t>80 - 90</t>
        </is>
      </c>
      <c r="S961" s="32" t="n"/>
      <c r="T961" s="32" t="inlineStr">
        <is>
          <t>90 - 100</t>
        </is>
      </c>
      <c r="U961" s="32" t="n"/>
      <c r="V961" s="32" t="inlineStr">
        <is>
          <t>100 - 110</t>
        </is>
      </c>
      <c r="W961" s="32" t="n"/>
      <c r="X961" s="32" t="inlineStr">
        <is>
          <t>110 - 120</t>
        </is>
      </c>
      <c r="Y961" s="32" t="n"/>
      <c r="Z961" s="32" t="inlineStr">
        <is>
          <t>&gt;120</t>
        </is>
      </c>
      <c r="AA961" s="33" t="n"/>
      <c r="AB961" s="34" t="inlineStr">
        <is>
          <t>Vmoy(km/h)</t>
        </is>
      </c>
      <c r="AC961" s="33" t="n"/>
      <c r="AD961" s="35" t="inlineStr">
        <is>
          <t xml:space="preserve">     Débit</t>
        </is>
      </c>
      <c r="AE961" s="34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</row>
    <row r="962" ht="15.75" customHeight="1">
      <c r="B962" s="434" t="n"/>
      <c r="C962" s="37" t="inlineStr">
        <is>
          <t>VL</t>
        </is>
      </c>
      <c r="D962" s="37" t="inlineStr">
        <is>
          <t>PL</t>
        </is>
      </c>
      <c r="E962" s="37" t="inlineStr">
        <is>
          <t>VL</t>
        </is>
      </c>
      <c r="F962" s="37" t="inlineStr">
        <is>
          <t>PL</t>
        </is>
      </c>
      <c r="G962" s="37" t="inlineStr">
        <is>
          <t>VL</t>
        </is>
      </c>
      <c r="H962" s="37" t="inlineStr">
        <is>
          <t>PL</t>
        </is>
      </c>
      <c r="I962" s="37" t="inlineStr">
        <is>
          <t>VL</t>
        </is>
      </c>
      <c r="J962" s="37" t="inlineStr">
        <is>
          <t>PL</t>
        </is>
      </c>
      <c r="K962" s="37" t="inlineStr">
        <is>
          <t>VL</t>
        </is>
      </c>
      <c r="L962" s="37" t="inlineStr">
        <is>
          <t>PL</t>
        </is>
      </c>
      <c r="M962" s="37" t="inlineStr">
        <is>
          <t>VL</t>
        </is>
      </c>
      <c r="N962" s="37" t="inlineStr">
        <is>
          <t>PL</t>
        </is>
      </c>
      <c r="O962" s="37" t="inlineStr">
        <is>
          <t>VL</t>
        </is>
      </c>
      <c r="P962" s="37" t="inlineStr">
        <is>
          <t>PL</t>
        </is>
      </c>
      <c r="Q962" s="37" t="inlineStr">
        <is>
          <t>VL</t>
        </is>
      </c>
      <c r="R962" s="37" t="inlineStr">
        <is>
          <t>PL</t>
        </is>
      </c>
      <c r="S962" s="37" t="inlineStr">
        <is>
          <t>VL</t>
        </is>
      </c>
      <c r="T962" s="37" t="inlineStr">
        <is>
          <t>PL</t>
        </is>
      </c>
      <c r="U962" s="37" t="inlineStr">
        <is>
          <t>VL</t>
        </is>
      </c>
      <c r="V962" s="37" t="inlineStr">
        <is>
          <t>PL</t>
        </is>
      </c>
      <c r="W962" s="37" t="inlineStr">
        <is>
          <t>VL</t>
        </is>
      </c>
      <c r="X962" s="37" t="inlineStr">
        <is>
          <t>PL</t>
        </is>
      </c>
      <c r="Y962" s="37" t="inlineStr">
        <is>
          <t>VL</t>
        </is>
      </c>
      <c r="Z962" s="37" t="inlineStr">
        <is>
          <t>PL</t>
        </is>
      </c>
      <c r="AA962" s="38" t="inlineStr">
        <is>
          <t>VL</t>
        </is>
      </c>
      <c r="AB962" s="39" t="inlineStr">
        <is>
          <t>PL</t>
        </is>
      </c>
      <c r="AC962" s="38" t="inlineStr">
        <is>
          <t>VL</t>
        </is>
      </c>
      <c r="AD962" s="37" t="inlineStr">
        <is>
          <t>PL</t>
        </is>
      </c>
      <c r="AE962" s="39" t="inlineStr">
        <is>
          <t>TV</t>
        </is>
      </c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</row>
    <row r="963" ht="15.75" customHeight="1">
      <c r="B963" s="41" t="inlineStr">
        <is>
          <t>0h - 1h</t>
        </is>
      </c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  <c r="AA963" s="200">
        <f>IF(AC963=0,"",(C963*(C$8+D$8)/2+E963*(E$8+F$8)/2+G963*(G$8+H$8)/2+I963*(I$8+J$8)/2+K963*(K$8+L$8)/2+M963*(M$8+N$8)/2+O963*(O$8+P$8)/2+Q963*(Q$8+R$8)/2+S963*(S$8+T$8)/2+U963*(U$8+V$8)/2+W963*(W$8+X$8)/2+Y963*(Y$8+Z$8)/2)/AC963)</f>
        <v/>
      </c>
      <c r="AB963" s="201">
        <f>IF(AD963=0,"",(D963*(D$8+C$8)/2+F963*(F$8+E$8)/2+H963*(H$8+G$8)/2+J963*(J$8+I$8)/2+L963*(L$8+K$8)/2+N963*(N$8+M$8)/2+P963*(P$8+O$8)/2+R963*(R$8+Q$8)/2+T963*(T$8+S$8)/2+V963*(V$8+U$8)/2+X963*(X$8+W$8)/2+Z963*(Z$8+Y$8)/2)/AD963)</f>
        <v/>
      </c>
      <c r="AC963" s="202">
        <f>SUM(C963,E963,G963,I963,K963,M963,O963,Q963,S963,U963,W963,Y963)</f>
        <v/>
      </c>
      <c r="AD963" s="203">
        <f>SUM(D963,F963,H963,J963,L963,N963,P963,R963,T963,V963,X963,Z963)</f>
        <v/>
      </c>
      <c r="AE963" s="47">
        <f>AC963+AD963</f>
        <v/>
      </c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8">
        <f>TIME(HOUR(AP963),MINUTE(AP963),0)</f>
        <v/>
      </c>
      <c r="AP963" s="48">
        <f>#REF!</f>
        <v/>
      </c>
    </row>
    <row r="964" ht="15.75" customHeight="1">
      <c r="B964" s="41" t="inlineStr">
        <is>
          <t>1h - 2h</t>
        </is>
      </c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  <c r="AA964" s="200">
        <f>IF(AC964=0,"",(C964*(C$8+D$8)/2+E964*(E$8+F$8)/2+G964*(G$8+H$8)/2+I964*(I$8+J$8)/2+K964*(K$8+L$8)/2+M964*(M$8+N$8)/2+O964*(O$8+P$8)/2+Q964*(Q$8+R$8)/2+S964*(S$8+T$8)/2+U964*(U$8+V$8)/2+W964*(W$8+X$8)/2+Y964*(Y$8+Z$8)/2)/AC964)</f>
        <v/>
      </c>
      <c r="AB964" s="201">
        <f>IF(AD964=0,"",(D964*(D$8+C$8)/2+F964*(F$8+E$8)/2+H964*(H$8+G$8)/2+J964*(J$8+I$8)/2+L964*(L$8+K$8)/2+N964*(N$8+M$8)/2+P964*(P$8+O$8)/2+R964*(R$8+Q$8)/2+T964*(T$8+S$8)/2+V964*(V$8+U$8)/2+X964*(X$8+W$8)/2+Z964*(Z$8+Y$8)/2)/AD964)</f>
        <v/>
      </c>
      <c r="AC964" s="202">
        <f>SUM(C964,E964,G964,I964,K964,M964,O964,Q964,S964,U964,W964,Y964)</f>
        <v/>
      </c>
      <c r="AD964" s="203">
        <f>SUM(D964,F964,H964,J964,L964,N964,P964,R964,T964,V964,X964,Z964)</f>
        <v/>
      </c>
      <c r="AE964" s="47">
        <f>AC964+AD964</f>
        <v/>
      </c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8">
        <f>AO963+TIME(0,60*$AH$43/24,0)</f>
        <v/>
      </c>
      <c r="AP964" s="48">
        <f>AP963+TIME(0,60*$AH$43/24,0)</f>
        <v/>
      </c>
    </row>
    <row r="965" ht="15.75" customHeight="1">
      <c r="B965" s="41" t="inlineStr">
        <is>
          <t>2h - 3h</t>
        </is>
      </c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  <c r="AA965" s="200">
        <f>IF(AC965=0,"",(C965*(C$8+D$8)/2+E965*(E$8+F$8)/2+G965*(G$8+H$8)/2+I965*(I$8+J$8)/2+K965*(K$8+L$8)/2+M965*(M$8+N$8)/2+O965*(O$8+P$8)/2+Q965*(Q$8+R$8)/2+S965*(S$8+T$8)/2+U965*(U$8+V$8)/2+W965*(W$8+X$8)/2+Y965*(Y$8+Z$8)/2)/AC965)</f>
        <v/>
      </c>
      <c r="AB965" s="201">
        <f>IF(AD965=0,"",(D965*(D$8+C$8)/2+F965*(F$8+E$8)/2+H965*(H$8+G$8)/2+J965*(J$8+I$8)/2+L965*(L$8+K$8)/2+N965*(N$8+M$8)/2+P965*(P$8+O$8)/2+R965*(R$8+Q$8)/2+T965*(T$8+S$8)/2+V965*(V$8+U$8)/2+X965*(X$8+W$8)/2+Z965*(Z$8+Y$8)/2)/AD965)</f>
        <v/>
      </c>
      <c r="AC965" s="202">
        <f>SUM(C965,E965,G965,I965,K965,M965,O965,Q965,S965,U965,W965,Y965)</f>
        <v/>
      </c>
      <c r="AD965" s="203">
        <f>SUM(D965,F965,H965,J965,L965,N965,P965,R965,T965,V965,X965,Z965)</f>
        <v/>
      </c>
      <c r="AE965" s="47">
        <f>AC965+AD965</f>
        <v/>
      </c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8">
        <f>AO964+TIME(0,60*$AH$43/24,0)</f>
        <v/>
      </c>
      <c r="AP965" s="48">
        <f>AP964+TIME(0,60*$AH$43/24,0)</f>
        <v/>
      </c>
    </row>
    <row r="966" ht="15.75" customHeight="1">
      <c r="B966" s="41" t="inlineStr">
        <is>
          <t>3h - 4h</t>
        </is>
      </c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  <c r="AA966" s="200">
        <f>IF(AC966=0,"",(C966*(C$8+D$8)/2+E966*(E$8+F$8)/2+G966*(G$8+H$8)/2+I966*(I$8+J$8)/2+K966*(K$8+L$8)/2+M966*(M$8+N$8)/2+O966*(O$8+P$8)/2+Q966*(Q$8+R$8)/2+S966*(S$8+T$8)/2+U966*(U$8+V$8)/2+W966*(W$8+X$8)/2+Y966*(Y$8+Z$8)/2)/AC966)</f>
        <v/>
      </c>
      <c r="AB966" s="201">
        <f>IF(AD966=0,"",(D966*(D$8+C$8)/2+F966*(F$8+E$8)/2+H966*(H$8+G$8)/2+J966*(J$8+I$8)/2+L966*(L$8+K$8)/2+N966*(N$8+M$8)/2+P966*(P$8+O$8)/2+R966*(R$8+Q$8)/2+T966*(T$8+S$8)/2+V966*(V$8+U$8)/2+X966*(X$8+W$8)/2+Z966*(Z$8+Y$8)/2)/AD966)</f>
        <v/>
      </c>
      <c r="AC966" s="202">
        <f>SUM(C966,E966,G966,I966,K966,M966,O966,Q966,S966,U966,W966,Y966)</f>
        <v/>
      </c>
      <c r="AD966" s="203">
        <f>SUM(D966,F966,H966,J966,L966,N966,P966,R966,T966,V966,X966,Z966)</f>
        <v/>
      </c>
      <c r="AE966" s="47">
        <f>AC966+AD966</f>
        <v/>
      </c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8">
        <f>AO965+TIME(0,60*$AH$43/24,0)</f>
        <v/>
      </c>
      <c r="AP966" s="48">
        <f>AP965+TIME(0,60*$AH$43/24,0)</f>
        <v/>
      </c>
    </row>
    <row r="967" ht="15.75" customHeight="1">
      <c r="B967" s="41" t="inlineStr">
        <is>
          <t>4h - 5h</t>
        </is>
      </c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  <c r="AA967" s="200">
        <f>IF(AC967=0,"",(C967*(C$8+D$8)/2+E967*(E$8+F$8)/2+G967*(G$8+H$8)/2+I967*(I$8+J$8)/2+K967*(K$8+L$8)/2+M967*(M$8+N$8)/2+O967*(O$8+P$8)/2+Q967*(Q$8+R$8)/2+S967*(S$8+T$8)/2+U967*(U$8+V$8)/2+W967*(W$8+X$8)/2+Y967*(Y$8+Z$8)/2)/AC967)</f>
        <v/>
      </c>
      <c r="AB967" s="201">
        <f>IF(AD967=0,"",(D967*(D$8+C$8)/2+F967*(F$8+E$8)/2+H967*(H$8+G$8)/2+J967*(J$8+I$8)/2+L967*(L$8+K$8)/2+N967*(N$8+M$8)/2+P967*(P$8+O$8)/2+R967*(R$8+Q$8)/2+T967*(T$8+S$8)/2+V967*(V$8+U$8)/2+X967*(X$8+W$8)/2+Z967*(Z$8+Y$8)/2)/AD967)</f>
        <v/>
      </c>
      <c r="AC967" s="202">
        <f>SUM(C967,E967,G967,I967,K967,M967,O967,Q967,S967,U967,W967,Y967)</f>
        <v/>
      </c>
      <c r="AD967" s="203">
        <f>SUM(D967,F967,H967,J967,L967,N967,P967,R967,T967,V967,X967,Z967)</f>
        <v/>
      </c>
      <c r="AE967" s="47">
        <f>AC967+AD967</f>
        <v/>
      </c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8">
        <f>AO966+TIME(0,60*$AH$43/24,0)</f>
        <v/>
      </c>
      <c r="AP967" s="48">
        <f>AP966+TIME(0,60*$AH$43/24,0)</f>
        <v/>
      </c>
    </row>
    <row r="968" ht="15.75" customHeight="1">
      <c r="B968" s="41" t="inlineStr">
        <is>
          <t>5h - 6h</t>
        </is>
      </c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  <c r="AA968" s="200">
        <f>IF(AC968=0,"",(C968*(C$8+D$8)/2+E968*(E$8+F$8)/2+G968*(G$8+H$8)/2+I968*(I$8+J$8)/2+K968*(K$8+L$8)/2+M968*(M$8+N$8)/2+O968*(O$8+P$8)/2+Q968*(Q$8+R$8)/2+S968*(S$8+T$8)/2+U968*(U$8+V$8)/2+W968*(W$8+X$8)/2+Y968*(Y$8+Z$8)/2)/AC968)</f>
        <v/>
      </c>
      <c r="AB968" s="201">
        <f>IF(AD968=0,"",(D968*(D$8+C$8)/2+F968*(F$8+E$8)/2+H968*(H$8+G$8)/2+J968*(J$8+I$8)/2+L968*(L$8+K$8)/2+N968*(N$8+M$8)/2+P968*(P$8+O$8)/2+R968*(R$8+Q$8)/2+T968*(T$8+S$8)/2+V968*(V$8+U$8)/2+X968*(X$8+W$8)/2+Z968*(Z$8+Y$8)/2)/AD968)</f>
        <v/>
      </c>
      <c r="AC968" s="202">
        <f>SUM(C968,E968,G968,I968,K968,M968,O968,Q968,S968,U968,W968,Y968)</f>
        <v/>
      </c>
      <c r="AD968" s="203">
        <f>SUM(D968,F968,H968,J968,L968,N968,P968,R968,T968,V968,X968,Z968)</f>
        <v/>
      </c>
      <c r="AE968" s="47">
        <f>AC968+AD968</f>
        <v/>
      </c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8">
        <f>AO967+TIME(0,60*$AH$43/24,0)</f>
        <v/>
      </c>
      <c r="AP968" s="48">
        <f>AP967+TIME(0,60*$AH$43/24,0)</f>
        <v/>
      </c>
    </row>
    <row r="969" ht="15.75" customHeight="1">
      <c r="B969" s="41" t="inlineStr">
        <is>
          <t>6h - 7h</t>
        </is>
      </c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  <c r="AA969" s="200">
        <f>IF(AC969=0,"",(C969*(C$8+D$8)/2+E969*(E$8+F$8)/2+G969*(G$8+H$8)/2+I969*(I$8+J$8)/2+K969*(K$8+L$8)/2+M969*(M$8+N$8)/2+O969*(O$8+P$8)/2+Q969*(Q$8+R$8)/2+S969*(S$8+T$8)/2+U969*(U$8+V$8)/2+W969*(W$8+X$8)/2+Y969*(Y$8+Z$8)/2)/AC969)</f>
        <v/>
      </c>
      <c r="AB969" s="201">
        <f>IF(AD969=0,"",(D969*(D$8+C$8)/2+F969*(F$8+E$8)/2+H969*(H$8+G$8)/2+J969*(J$8+I$8)/2+L969*(L$8+K$8)/2+N969*(N$8+M$8)/2+P969*(P$8+O$8)/2+R969*(R$8+Q$8)/2+T969*(T$8+S$8)/2+V969*(V$8+U$8)/2+X969*(X$8+W$8)/2+Z969*(Z$8+Y$8)/2)/AD969)</f>
        <v/>
      </c>
      <c r="AC969" s="202">
        <f>SUM(C969,E969,G969,I969,K969,M969,O969,Q969,S969,U969,W969,Y969)</f>
        <v/>
      </c>
      <c r="AD969" s="203">
        <f>SUM(D969,F969,H969,J969,L969,N969,P969,R969,T969,V969,X969,Z969)</f>
        <v/>
      </c>
      <c r="AE969" s="47">
        <f>AC969+AD969</f>
        <v/>
      </c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8">
        <f>AO968+TIME(0,60*$AH$43/24,0)</f>
        <v/>
      </c>
      <c r="AP969" s="48">
        <f>AP968+TIME(0,60*$AH$43/24,0)</f>
        <v/>
      </c>
    </row>
    <row r="970" ht="15.75" customHeight="1">
      <c r="B970" s="41" t="inlineStr">
        <is>
          <t>7h - 8h</t>
        </is>
      </c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  <c r="AA970" s="200">
        <f>IF(AC970=0,"",(C970*(C$8+D$8)/2+E970*(E$8+F$8)/2+G970*(G$8+H$8)/2+I970*(I$8+J$8)/2+K970*(K$8+L$8)/2+M970*(M$8+N$8)/2+O970*(O$8+P$8)/2+Q970*(Q$8+R$8)/2+S970*(S$8+T$8)/2+U970*(U$8+V$8)/2+W970*(W$8+X$8)/2+Y970*(Y$8+Z$8)/2)/AC970)</f>
        <v/>
      </c>
      <c r="AB970" s="201">
        <f>IF(AD970=0,"",(D970*(D$8+C$8)/2+F970*(F$8+E$8)/2+H970*(H$8+G$8)/2+J970*(J$8+I$8)/2+L970*(L$8+K$8)/2+N970*(N$8+M$8)/2+P970*(P$8+O$8)/2+R970*(R$8+Q$8)/2+T970*(T$8+S$8)/2+V970*(V$8+U$8)/2+X970*(X$8+W$8)/2+Z970*(Z$8+Y$8)/2)/AD970)</f>
        <v/>
      </c>
      <c r="AC970" s="202">
        <f>SUM(C970,E970,G970,I970,K970,M970,O970,Q970,S970,U970,W970,Y970)</f>
        <v/>
      </c>
      <c r="AD970" s="203">
        <f>SUM(D970,F970,H970,J970,L970,N970,P970,R970,T970,V970,X970,Z970)</f>
        <v/>
      </c>
      <c r="AE970" s="47">
        <f>AC970+AD970</f>
        <v/>
      </c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8">
        <f>AO969+TIME(0,60*$AH$43/24,0)</f>
        <v/>
      </c>
      <c r="AP970" s="48">
        <f>AP969+TIME(0,60*$AH$43/24,0)</f>
        <v/>
      </c>
    </row>
    <row r="971" ht="15.75" customHeight="1">
      <c r="B971" s="41" t="inlineStr">
        <is>
          <t>8h - 9h</t>
        </is>
      </c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  <c r="AA971" s="200">
        <f>IF(AC971=0,"",(C971*(C$8+D$8)/2+E971*(E$8+F$8)/2+G971*(G$8+H$8)/2+I971*(I$8+J$8)/2+K971*(K$8+L$8)/2+M971*(M$8+N$8)/2+O971*(O$8+P$8)/2+Q971*(Q$8+R$8)/2+S971*(S$8+T$8)/2+U971*(U$8+V$8)/2+W971*(W$8+X$8)/2+Y971*(Y$8+Z$8)/2)/AC971)</f>
        <v/>
      </c>
      <c r="AB971" s="201">
        <f>IF(AD971=0,"",(D971*(D$8+C$8)/2+F971*(F$8+E$8)/2+H971*(H$8+G$8)/2+J971*(J$8+I$8)/2+L971*(L$8+K$8)/2+N971*(N$8+M$8)/2+P971*(P$8+O$8)/2+R971*(R$8+Q$8)/2+T971*(T$8+S$8)/2+V971*(V$8+U$8)/2+X971*(X$8+W$8)/2+Z971*(Z$8+Y$8)/2)/AD971)</f>
        <v/>
      </c>
      <c r="AC971" s="202">
        <f>SUM(C971,E971,G971,I971,K971,M971,O971,Q971,S971,U971,W971,Y971)</f>
        <v/>
      </c>
      <c r="AD971" s="203">
        <f>SUM(D971,F971,H971,J971,L971,N971,P971,R971,T971,V971,X971,Z971)</f>
        <v/>
      </c>
      <c r="AE971" s="47">
        <f>AC971+AD971</f>
        <v/>
      </c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8">
        <f>AO970+TIME(0,60*$AH$43/24,0)</f>
        <v/>
      </c>
      <c r="AP971" s="48">
        <f>AP970+TIME(0,60*$AH$43/24,0)</f>
        <v/>
      </c>
    </row>
    <row r="972" ht="15.75" customHeight="1">
      <c r="B972" s="41" t="inlineStr">
        <is>
          <t>9h - 10h</t>
        </is>
      </c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  <c r="AA972" s="200">
        <f>IF(AC972=0,"",(C972*(C$8+D$8)/2+E972*(E$8+F$8)/2+G972*(G$8+H$8)/2+I972*(I$8+J$8)/2+K972*(K$8+L$8)/2+M972*(M$8+N$8)/2+O972*(O$8+P$8)/2+Q972*(Q$8+R$8)/2+S972*(S$8+T$8)/2+U972*(U$8+V$8)/2+W972*(W$8+X$8)/2+Y972*(Y$8+Z$8)/2)/AC972)</f>
        <v/>
      </c>
      <c r="AB972" s="201">
        <f>IF(AD972=0,"",(D972*(D$8+C$8)/2+F972*(F$8+E$8)/2+H972*(H$8+G$8)/2+J972*(J$8+I$8)/2+L972*(L$8+K$8)/2+N972*(N$8+M$8)/2+P972*(P$8+O$8)/2+R972*(R$8+Q$8)/2+T972*(T$8+S$8)/2+V972*(V$8+U$8)/2+X972*(X$8+W$8)/2+Z972*(Z$8+Y$8)/2)/AD972)</f>
        <v/>
      </c>
      <c r="AC972" s="202">
        <f>SUM(C972,E972,G972,I972,K972,M972,O972,Q972,S972,U972,W972,Y972)</f>
        <v/>
      </c>
      <c r="AD972" s="203">
        <f>SUM(D972,F972,H972,J972,L972,N972,P972,R972,T972,V972,X972,Z972)</f>
        <v/>
      </c>
      <c r="AE972" s="47">
        <f>AC972+AD972</f>
        <v/>
      </c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8">
        <f>AO971+TIME(0,60*$AH$43/24,0)</f>
        <v/>
      </c>
      <c r="AP972" s="48">
        <f>AP971+TIME(0,60*$AH$43/24,0)</f>
        <v/>
      </c>
    </row>
    <row r="973" ht="15.75" customHeight="1">
      <c r="B973" s="41" t="inlineStr">
        <is>
          <t>10h - 11h</t>
        </is>
      </c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  <c r="AA973" s="200">
        <f>IF(AC973=0,"",(C973*(C$8+D$8)/2+E973*(E$8+F$8)/2+G973*(G$8+H$8)/2+I973*(I$8+J$8)/2+K973*(K$8+L$8)/2+M973*(M$8+N$8)/2+O973*(O$8+P$8)/2+Q973*(Q$8+R$8)/2+S973*(S$8+T$8)/2+U973*(U$8+V$8)/2+W973*(W$8+X$8)/2+Y973*(Y$8+Z$8)/2)/AC973)</f>
        <v/>
      </c>
      <c r="AB973" s="201">
        <f>IF(AD973=0,"",(D973*(D$8+C$8)/2+F973*(F$8+E$8)/2+H973*(H$8+G$8)/2+J973*(J$8+I$8)/2+L973*(L$8+K$8)/2+N973*(N$8+M$8)/2+P973*(P$8+O$8)/2+R973*(R$8+Q$8)/2+T973*(T$8+S$8)/2+V973*(V$8+U$8)/2+X973*(X$8+W$8)/2+Z973*(Z$8+Y$8)/2)/AD973)</f>
        <v/>
      </c>
      <c r="AC973" s="202">
        <f>SUM(C973,E973,G973,I973,K973,M973,O973,Q973,S973,U973,W973,Y973)</f>
        <v/>
      </c>
      <c r="AD973" s="203">
        <f>SUM(D973,F973,H973,J973,L973,N973,P973,R973,T973,V973,X973,Z973)</f>
        <v/>
      </c>
      <c r="AE973" s="47">
        <f>AC973+AD973</f>
        <v/>
      </c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8">
        <f>AO972+TIME(0,60*$AH$43/24,0)</f>
        <v/>
      </c>
      <c r="AP973" s="48">
        <f>AP972+TIME(0,60*$AH$43/24,0)</f>
        <v/>
      </c>
    </row>
    <row r="974" ht="15.75" customHeight="1">
      <c r="B974" s="41" t="inlineStr">
        <is>
          <t>11h - 12h</t>
        </is>
      </c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  <c r="AA974" s="200">
        <f>IF(AC974=0,"",(C974*(C$8+D$8)/2+E974*(E$8+F$8)/2+G974*(G$8+H$8)/2+I974*(I$8+J$8)/2+K974*(K$8+L$8)/2+M974*(M$8+N$8)/2+O974*(O$8+P$8)/2+Q974*(Q$8+R$8)/2+S974*(S$8+T$8)/2+U974*(U$8+V$8)/2+W974*(W$8+X$8)/2+Y974*(Y$8+Z$8)/2)/AC974)</f>
        <v/>
      </c>
      <c r="AB974" s="201">
        <f>IF(AD974=0,"",(D974*(D$8+C$8)/2+F974*(F$8+E$8)/2+H974*(H$8+G$8)/2+J974*(J$8+I$8)/2+L974*(L$8+K$8)/2+N974*(N$8+M$8)/2+P974*(P$8+O$8)/2+R974*(R$8+Q$8)/2+T974*(T$8+S$8)/2+V974*(V$8+U$8)/2+X974*(X$8+W$8)/2+Z974*(Z$8+Y$8)/2)/AD974)</f>
        <v/>
      </c>
      <c r="AC974" s="202">
        <f>SUM(C974,E974,G974,I974,K974,M974,O974,Q974,S974,U974,W974,Y974)</f>
        <v/>
      </c>
      <c r="AD974" s="203">
        <f>SUM(D974,F974,H974,J974,L974,N974,P974,R974,T974,V974,X974,Z974)</f>
        <v/>
      </c>
      <c r="AE974" s="47">
        <f>AC974+AD974</f>
        <v/>
      </c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8">
        <f>AO973+TIME(0,60*$AH$43/24,0)</f>
        <v/>
      </c>
      <c r="AP974" s="48">
        <f>AP973+TIME(0,60*$AH$43/24,0)</f>
        <v/>
      </c>
    </row>
    <row r="975" ht="15.75" customHeight="1">
      <c r="B975" s="41" t="inlineStr">
        <is>
          <t>12h - 13h</t>
        </is>
      </c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  <c r="AA975" s="200">
        <f>IF(AC975=0,"",(C975*(C$8+D$8)/2+E975*(E$8+F$8)/2+G975*(G$8+H$8)/2+I975*(I$8+J$8)/2+K975*(K$8+L$8)/2+M975*(M$8+N$8)/2+O975*(O$8+P$8)/2+Q975*(Q$8+R$8)/2+S975*(S$8+T$8)/2+U975*(U$8+V$8)/2+W975*(W$8+X$8)/2+Y975*(Y$8+Z$8)/2)/AC975)</f>
        <v/>
      </c>
      <c r="AB975" s="201">
        <f>IF(AD975=0,"",(D975*(D$8+C$8)/2+F975*(F$8+E$8)/2+H975*(H$8+G$8)/2+J975*(J$8+I$8)/2+L975*(L$8+K$8)/2+N975*(N$8+M$8)/2+P975*(P$8+O$8)/2+R975*(R$8+Q$8)/2+T975*(T$8+S$8)/2+V975*(V$8+U$8)/2+X975*(X$8+W$8)/2+Z975*(Z$8+Y$8)/2)/AD975)</f>
        <v/>
      </c>
      <c r="AC975" s="202">
        <f>SUM(C975,E975,G975,I975,K975,M975,O975,Q975,S975,U975,W975,Y975)</f>
        <v/>
      </c>
      <c r="AD975" s="203">
        <f>SUM(D975,F975,H975,J975,L975,N975,P975,R975,T975,V975,X975,Z975)</f>
        <v/>
      </c>
      <c r="AE975" s="47">
        <f>AC975+AD975</f>
        <v/>
      </c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8">
        <f>AO974+TIME(0,60*$AH$43/24,0)</f>
        <v/>
      </c>
      <c r="AP975" s="48">
        <f>AP974+TIME(0,60*$AH$43/24,0)</f>
        <v/>
      </c>
    </row>
    <row r="976" ht="15.75" customHeight="1">
      <c r="B976" s="41" t="inlineStr">
        <is>
          <t>13h - 14h</t>
        </is>
      </c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  <c r="AA976" s="200">
        <f>IF(AC976=0,"",(C976*(C$8+D$8)/2+E976*(E$8+F$8)/2+G976*(G$8+H$8)/2+I976*(I$8+J$8)/2+K976*(K$8+L$8)/2+M976*(M$8+N$8)/2+O976*(O$8+P$8)/2+Q976*(Q$8+R$8)/2+S976*(S$8+T$8)/2+U976*(U$8+V$8)/2+W976*(W$8+X$8)/2+Y976*(Y$8+Z$8)/2)/AC976)</f>
        <v/>
      </c>
      <c r="AB976" s="201">
        <f>IF(AD976=0,"",(D976*(D$8+C$8)/2+F976*(F$8+E$8)/2+H976*(H$8+G$8)/2+J976*(J$8+I$8)/2+L976*(L$8+K$8)/2+N976*(N$8+M$8)/2+P976*(P$8+O$8)/2+R976*(R$8+Q$8)/2+T976*(T$8+S$8)/2+V976*(V$8+U$8)/2+X976*(X$8+W$8)/2+Z976*(Z$8+Y$8)/2)/AD976)</f>
        <v/>
      </c>
      <c r="AC976" s="202">
        <f>SUM(C976,E976,G976,I976,K976,M976,O976,Q976,S976,U976,W976,Y976)</f>
        <v/>
      </c>
      <c r="AD976" s="203">
        <f>SUM(D976,F976,H976,J976,L976,N976,P976,R976,T976,V976,X976,Z976)</f>
        <v/>
      </c>
      <c r="AE976" s="47">
        <f>AC976+AD976</f>
        <v/>
      </c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8">
        <f>AO975+TIME(0,60*$AH$43/24,0)</f>
        <v/>
      </c>
      <c r="AP976" s="48">
        <f>AP975+TIME(0,60*$AH$43/24,0)</f>
        <v/>
      </c>
    </row>
    <row r="977" ht="15.75" customHeight="1">
      <c r="B977" s="41" t="inlineStr">
        <is>
          <t>14h - 15h</t>
        </is>
      </c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  <c r="AA977" s="200">
        <f>IF(AC977=0,"",(C977*(C$8+D$8)/2+E977*(E$8+F$8)/2+G977*(G$8+H$8)/2+I977*(I$8+J$8)/2+K977*(K$8+L$8)/2+M977*(M$8+N$8)/2+O977*(O$8+P$8)/2+Q977*(Q$8+R$8)/2+S977*(S$8+T$8)/2+U977*(U$8+V$8)/2+W977*(W$8+X$8)/2+Y977*(Y$8+Z$8)/2)/AC977)</f>
        <v/>
      </c>
      <c r="AB977" s="201">
        <f>IF(AD977=0,"",(D977*(D$8+C$8)/2+F977*(F$8+E$8)/2+H977*(H$8+G$8)/2+J977*(J$8+I$8)/2+L977*(L$8+K$8)/2+N977*(N$8+M$8)/2+P977*(P$8+O$8)/2+R977*(R$8+Q$8)/2+T977*(T$8+S$8)/2+V977*(V$8+U$8)/2+X977*(X$8+W$8)/2+Z977*(Z$8+Y$8)/2)/AD977)</f>
        <v/>
      </c>
      <c r="AC977" s="202">
        <f>SUM(C977,E977,G977,I977,K977,M977,O977,Q977,S977,U977,W977,Y977)</f>
        <v/>
      </c>
      <c r="AD977" s="203">
        <f>SUM(D977,F977,H977,J977,L977,N977,P977,R977,T977,V977,X977,Z977)</f>
        <v/>
      </c>
      <c r="AE977" s="47">
        <f>AC977+AD977</f>
        <v/>
      </c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8">
        <f>AO976+TIME(0,60*$AH$43/24,0)</f>
        <v/>
      </c>
      <c r="AP977" s="48">
        <f>AP976+TIME(0,60*$AH$43/24,0)</f>
        <v/>
      </c>
    </row>
    <row r="978" ht="15.75" customHeight="1">
      <c r="B978" s="41" t="inlineStr">
        <is>
          <t>15h - 16h</t>
        </is>
      </c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  <c r="AA978" s="200">
        <f>IF(AC978=0,"",(C978*(C$8+D$8)/2+E978*(E$8+F$8)/2+G978*(G$8+H$8)/2+I978*(I$8+J$8)/2+K978*(K$8+L$8)/2+M978*(M$8+N$8)/2+O978*(O$8+P$8)/2+Q978*(Q$8+R$8)/2+S978*(S$8+T$8)/2+U978*(U$8+V$8)/2+W978*(W$8+X$8)/2+Y978*(Y$8+Z$8)/2)/AC978)</f>
        <v/>
      </c>
      <c r="AB978" s="201">
        <f>IF(AD978=0,"",(D978*(D$8+C$8)/2+F978*(F$8+E$8)/2+H978*(H$8+G$8)/2+J978*(J$8+I$8)/2+L978*(L$8+K$8)/2+N978*(N$8+M$8)/2+P978*(P$8+O$8)/2+R978*(R$8+Q$8)/2+T978*(T$8+S$8)/2+V978*(V$8+U$8)/2+X978*(X$8+W$8)/2+Z978*(Z$8+Y$8)/2)/AD978)</f>
        <v/>
      </c>
      <c r="AC978" s="202">
        <f>SUM(C978,E978,G978,I978,K978,M978,O978,Q978,S978,U978,W978,Y978)</f>
        <v/>
      </c>
      <c r="AD978" s="203">
        <f>SUM(D978,F978,H978,J978,L978,N978,P978,R978,T978,V978,X978,Z978)</f>
        <v/>
      </c>
      <c r="AE978" s="47">
        <f>AC978+AD978</f>
        <v/>
      </c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8">
        <f>AO977+TIME(0,60*$AH$43/24,0)</f>
        <v/>
      </c>
      <c r="AP978" s="48">
        <f>AP977+TIME(0,60*$AH$43/24,0)</f>
        <v/>
      </c>
    </row>
    <row r="979" ht="15.75" customHeight="1">
      <c r="B979" s="41" t="inlineStr">
        <is>
          <t>16h - 17h</t>
        </is>
      </c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  <c r="AA979" s="200">
        <f>IF(AC979=0,"",(C979*(C$8+D$8)/2+E979*(E$8+F$8)/2+G979*(G$8+H$8)/2+I979*(I$8+J$8)/2+K979*(K$8+L$8)/2+M979*(M$8+N$8)/2+O979*(O$8+P$8)/2+Q979*(Q$8+R$8)/2+S979*(S$8+T$8)/2+U979*(U$8+V$8)/2+W979*(W$8+X$8)/2+Y979*(Y$8+Z$8)/2)/AC979)</f>
        <v/>
      </c>
      <c r="AB979" s="201">
        <f>IF(AD979=0,"",(D979*(D$8+C$8)/2+F979*(F$8+E$8)/2+H979*(H$8+G$8)/2+J979*(J$8+I$8)/2+L979*(L$8+K$8)/2+N979*(N$8+M$8)/2+P979*(P$8+O$8)/2+R979*(R$8+Q$8)/2+T979*(T$8+S$8)/2+V979*(V$8+U$8)/2+X979*(X$8+W$8)/2+Z979*(Z$8+Y$8)/2)/AD979)</f>
        <v/>
      </c>
      <c r="AC979" s="202">
        <f>SUM(C979,E979,G979,I979,K979,M979,O979,Q979,S979,U979,W979,Y979)</f>
        <v/>
      </c>
      <c r="AD979" s="203">
        <f>SUM(D979,F979,H979,J979,L979,N979,P979,R979,T979,V979,X979,Z979)</f>
        <v/>
      </c>
      <c r="AE979" s="47">
        <f>AC979+AD979</f>
        <v/>
      </c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8">
        <f>AO978+TIME(0,60*$AH$43/24,0)</f>
        <v/>
      </c>
      <c r="AP979" s="48">
        <f>AP978+TIME(0,60*$AH$43/24,0)</f>
        <v/>
      </c>
    </row>
    <row r="980" ht="15.75" customHeight="1">
      <c r="B980" s="41" t="inlineStr">
        <is>
          <t>17h - 18h</t>
        </is>
      </c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  <c r="AA980" s="200">
        <f>IF(AC980=0,"",(C980*(C$8+D$8)/2+E980*(E$8+F$8)/2+G980*(G$8+H$8)/2+I980*(I$8+J$8)/2+K980*(K$8+L$8)/2+M980*(M$8+N$8)/2+O980*(O$8+P$8)/2+Q980*(Q$8+R$8)/2+S980*(S$8+T$8)/2+U980*(U$8+V$8)/2+W980*(W$8+X$8)/2+Y980*(Y$8+Z$8)/2)/AC980)</f>
        <v/>
      </c>
      <c r="AB980" s="201">
        <f>IF(AD980=0,"",(D980*(D$8+C$8)/2+F980*(F$8+E$8)/2+H980*(H$8+G$8)/2+J980*(J$8+I$8)/2+L980*(L$8+K$8)/2+N980*(N$8+M$8)/2+P980*(P$8+O$8)/2+R980*(R$8+Q$8)/2+T980*(T$8+S$8)/2+V980*(V$8+U$8)/2+X980*(X$8+W$8)/2+Z980*(Z$8+Y$8)/2)/AD980)</f>
        <v/>
      </c>
      <c r="AC980" s="202">
        <f>SUM(C980,E980,G980,I980,K980,M980,O980,Q980,S980,U980,W980,Y980)</f>
        <v/>
      </c>
      <c r="AD980" s="203">
        <f>SUM(D980,F980,H980,J980,L980,N980,P980,R980,T980,V980,X980,Z980)</f>
        <v/>
      </c>
      <c r="AE980" s="47">
        <f>AC980+AD980</f>
        <v/>
      </c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8">
        <f>AO979+TIME(0,60*$AH$43/24,0)</f>
        <v/>
      </c>
      <c r="AP980" s="48">
        <f>AP979+TIME(0,60*$AH$43/24,0)</f>
        <v/>
      </c>
    </row>
    <row r="981" ht="15.75" customHeight="1">
      <c r="B981" s="41" t="inlineStr">
        <is>
          <t>18h - 19h</t>
        </is>
      </c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  <c r="AA981" s="200">
        <f>IF(AC981=0,"",(C981*(C$8+D$8)/2+E981*(E$8+F$8)/2+G981*(G$8+H$8)/2+I981*(I$8+J$8)/2+K981*(K$8+L$8)/2+M981*(M$8+N$8)/2+O981*(O$8+P$8)/2+Q981*(Q$8+R$8)/2+S981*(S$8+T$8)/2+U981*(U$8+V$8)/2+W981*(W$8+X$8)/2+Y981*(Y$8+Z$8)/2)/AC981)</f>
        <v/>
      </c>
      <c r="AB981" s="201">
        <f>IF(AD981=0,"",(D981*(D$8+C$8)/2+F981*(F$8+E$8)/2+H981*(H$8+G$8)/2+J981*(J$8+I$8)/2+L981*(L$8+K$8)/2+N981*(N$8+M$8)/2+P981*(P$8+O$8)/2+R981*(R$8+Q$8)/2+T981*(T$8+S$8)/2+V981*(V$8+U$8)/2+X981*(X$8+W$8)/2+Z981*(Z$8+Y$8)/2)/AD981)</f>
        <v/>
      </c>
      <c r="AC981" s="202">
        <f>SUM(C981,E981,G981,I981,K981,M981,O981,Q981,S981,U981,W981,Y981)</f>
        <v/>
      </c>
      <c r="AD981" s="203">
        <f>SUM(D981,F981,H981,J981,L981,N981,P981,R981,T981,V981,X981,Z981)</f>
        <v/>
      </c>
      <c r="AE981" s="47">
        <f>AC981+AD981</f>
        <v/>
      </c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8">
        <f>AO980+TIME(0,60*$AH$43/24,0)</f>
        <v/>
      </c>
      <c r="AP981" s="48">
        <f>AP980+TIME(0,60*$AH$43/24,0)</f>
        <v/>
      </c>
    </row>
    <row r="982" ht="15.75" customHeight="1">
      <c r="B982" s="41" t="inlineStr">
        <is>
          <t>19h - 20h</t>
        </is>
      </c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  <c r="AA982" s="200">
        <f>IF(AC982=0,"",(C982*(C$8+D$8)/2+E982*(E$8+F$8)/2+G982*(G$8+H$8)/2+I982*(I$8+J$8)/2+K982*(K$8+L$8)/2+M982*(M$8+N$8)/2+O982*(O$8+P$8)/2+Q982*(Q$8+R$8)/2+S982*(S$8+T$8)/2+U982*(U$8+V$8)/2+W982*(W$8+X$8)/2+Y982*(Y$8+Z$8)/2)/AC982)</f>
        <v/>
      </c>
      <c r="AB982" s="201">
        <f>IF(AD982=0,"",(D982*(D$8+C$8)/2+F982*(F$8+E$8)/2+H982*(H$8+G$8)/2+J982*(J$8+I$8)/2+L982*(L$8+K$8)/2+N982*(N$8+M$8)/2+P982*(P$8+O$8)/2+R982*(R$8+Q$8)/2+T982*(T$8+S$8)/2+V982*(V$8+U$8)/2+X982*(X$8+W$8)/2+Z982*(Z$8+Y$8)/2)/AD982)</f>
        <v/>
      </c>
      <c r="AC982" s="202">
        <f>SUM(C982,E982,G982,I982,K982,M982,O982,Q982,S982,U982,W982,Y982)</f>
        <v/>
      </c>
      <c r="AD982" s="203">
        <f>SUM(D982,F982,H982,J982,L982,N982,P982,R982,T982,V982,X982,Z982)</f>
        <v/>
      </c>
      <c r="AE982" s="47">
        <f>AC982+AD982</f>
        <v/>
      </c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8">
        <f>AO981+TIME(0,60*$AH$43/24,0)</f>
        <v/>
      </c>
      <c r="AP982" s="48">
        <f>AP981+TIME(0,60*$AH$43/24,0)</f>
        <v/>
      </c>
    </row>
    <row r="983" ht="15.75" customHeight="1">
      <c r="B983" s="41" t="inlineStr">
        <is>
          <t>20h - 21h</t>
        </is>
      </c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  <c r="AA983" s="200">
        <f>IF(AC983=0,"",(C983*(C$8+D$8)/2+E983*(E$8+F$8)/2+G983*(G$8+H$8)/2+I983*(I$8+J$8)/2+K983*(K$8+L$8)/2+M983*(M$8+N$8)/2+O983*(O$8+P$8)/2+Q983*(Q$8+R$8)/2+S983*(S$8+T$8)/2+U983*(U$8+V$8)/2+W983*(W$8+X$8)/2+Y983*(Y$8+Z$8)/2)/AC983)</f>
        <v/>
      </c>
      <c r="AB983" s="201">
        <f>IF(AD983=0,"",(D983*(D$8+C$8)/2+F983*(F$8+E$8)/2+H983*(H$8+G$8)/2+J983*(J$8+I$8)/2+L983*(L$8+K$8)/2+N983*(N$8+M$8)/2+P983*(P$8+O$8)/2+R983*(R$8+Q$8)/2+T983*(T$8+S$8)/2+V983*(V$8+U$8)/2+X983*(X$8+W$8)/2+Z983*(Z$8+Y$8)/2)/AD983)</f>
        <v/>
      </c>
      <c r="AC983" s="202">
        <f>SUM(C983,E983,G983,I983,K983,M983,O983,Q983,S983,U983,W983,Y983)</f>
        <v/>
      </c>
      <c r="AD983" s="203">
        <f>SUM(D983,F983,H983,J983,L983,N983,P983,R983,T983,V983,X983,Z983)</f>
        <v/>
      </c>
      <c r="AE983" s="47">
        <f>AC983+AD983</f>
        <v/>
      </c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8">
        <f>AO982+TIME(0,60*$AH$43/24,0)</f>
        <v/>
      </c>
      <c r="AP983" s="48">
        <f>AP982+TIME(0,60*$AH$43/24,0)</f>
        <v/>
      </c>
    </row>
    <row r="984" ht="15.75" customHeight="1">
      <c r="B984" s="41" t="inlineStr">
        <is>
          <t>21h - 22h</t>
        </is>
      </c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  <c r="AA984" s="200">
        <f>IF(AC984=0,"",(C984*(C$8+D$8)/2+E984*(E$8+F$8)/2+G984*(G$8+H$8)/2+I984*(I$8+J$8)/2+K984*(K$8+L$8)/2+M984*(M$8+N$8)/2+O984*(O$8+P$8)/2+Q984*(Q$8+R$8)/2+S984*(S$8+T$8)/2+U984*(U$8+V$8)/2+W984*(W$8+X$8)/2+Y984*(Y$8+Z$8)/2)/AC984)</f>
        <v/>
      </c>
      <c r="AB984" s="201">
        <f>IF(AD984=0,"",(D984*(D$8+C$8)/2+F984*(F$8+E$8)/2+H984*(H$8+G$8)/2+J984*(J$8+I$8)/2+L984*(L$8+K$8)/2+N984*(N$8+M$8)/2+P984*(P$8+O$8)/2+R984*(R$8+Q$8)/2+T984*(T$8+S$8)/2+V984*(V$8+U$8)/2+X984*(X$8+W$8)/2+Z984*(Z$8+Y$8)/2)/AD984)</f>
        <v/>
      </c>
      <c r="AC984" s="202">
        <f>SUM(C984,E984,G984,I984,K984,M984,O984,Q984,S984,U984,W984,Y984)</f>
        <v/>
      </c>
      <c r="AD984" s="203">
        <f>SUM(D984,F984,H984,J984,L984,N984,P984,R984,T984,V984,X984,Z984)</f>
        <v/>
      </c>
      <c r="AE984" s="47">
        <f>AC984+AD984</f>
        <v/>
      </c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8">
        <f>AO983+TIME(0,60*$AH$43/24,0)</f>
        <v/>
      </c>
      <c r="AP984" s="48">
        <f>AP983+TIME(0,60*$AH$43/24,0)</f>
        <v/>
      </c>
    </row>
    <row r="985" ht="15.75" customHeight="1">
      <c r="B985" s="41" t="inlineStr">
        <is>
          <t>22h - 23h</t>
        </is>
      </c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  <c r="AA985" s="200">
        <f>IF(AC985=0,"",(C985*(C$8+D$8)/2+E985*(E$8+F$8)/2+G985*(G$8+H$8)/2+I985*(I$8+J$8)/2+K985*(K$8+L$8)/2+M985*(M$8+N$8)/2+O985*(O$8+P$8)/2+Q985*(Q$8+R$8)/2+S985*(S$8+T$8)/2+U985*(U$8+V$8)/2+W985*(W$8+X$8)/2+Y985*(Y$8+Z$8)/2)/AC985)</f>
        <v/>
      </c>
      <c r="AB985" s="201">
        <f>IF(AD985=0,"",(D985*(D$8+C$8)/2+F985*(F$8+E$8)/2+H985*(H$8+G$8)/2+J985*(J$8+I$8)/2+L985*(L$8+K$8)/2+N985*(N$8+M$8)/2+P985*(P$8+O$8)/2+R985*(R$8+Q$8)/2+T985*(T$8+S$8)/2+V985*(V$8+U$8)/2+X985*(X$8+W$8)/2+Z985*(Z$8+Y$8)/2)/AD985)</f>
        <v/>
      </c>
      <c r="AC985" s="202">
        <f>SUM(C985,E985,G985,I985,K985,M985,O985,Q985,S985,U985,W985,Y985)</f>
        <v/>
      </c>
      <c r="AD985" s="203">
        <f>SUM(D985,F985,H985,J985,L985,N985,P985,R985,T985,V985,X985,Z985)</f>
        <v/>
      </c>
      <c r="AE985" s="47">
        <f>AC985+AD985</f>
        <v/>
      </c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8">
        <f>AO984+TIME(0,60*$AH$43/24,0)</f>
        <v/>
      </c>
      <c r="AP985" s="48">
        <f>AP984+TIME(0,60*$AH$43/24,0)</f>
        <v/>
      </c>
    </row>
    <row r="986" ht="15.75" customHeight="1">
      <c r="B986" s="41" t="inlineStr">
        <is>
          <t>23h - 0h</t>
        </is>
      </c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  <c r="AA986" s="200">
        <f>IF(AC986=0,"",(C986*(C$8+D$8)/2+E986*(E$8+F$8)/2+G986*(G$8+H$8)/2+I986*(I$8+J$8)/2+K986*(K$8+L$8)/2+M986*(M$8+N$8)/2+O986*(O$8+P$8)/2+Q986*(Q$8+R$8)/2+S986*(S$8+T$8)/2+U986*(U$8+V$8)/2+W986*(W$8+X$8)/2+Y986*(Y$8+Z$8)/2)/AC986)</f>
        <v/>
      </c>
      <c r="AB986" s="201">
        <f>IF(AD986=0,"",(D986*(D$8+C$8)/2+F986*(F$8+E$8)/2+H986*(H$8+G$8)/2+J986*(J$8+I$8)/2+L986*(L$8+K$8)/2+N986*(N$8+M$8)/2+P986*(P$8+O$8)/2+R986*(R$8+Q$8)/2+T986*(T$8+S$8)/2+V986*(V$8+U$8)/2+X986*(X$8+W$8)/2+Z986*(Z$8+Y$8)/2)/AD986)</f>
        <v/>
      </c>
      <c r="AC986" s="202">
        <f>SUM(C986,E986,G986,I986,K986,M986,O986,Q986,S986,U986,W986,Y986)</f>
        <v/>
      </c>
      <c r="AD986" s="203">
        <f>SUM(D986,F986,H986,J986,L986,N986,P986,R986,T986,V986,X986,Z986)</f>
        <v/>
      </c>
      <c r="AE986" s="47">
        <f>AC986+AD986</f>
        <v/>
      </c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8">
        <f>AO985+TIME(0,60*$AH$43/24,0)</f>
        <v/>
      </c>
      <c r="AP986" s="48">
        <f>AP985+TIME(0,60*$AH$43/24,0)</f>
        <v/>
      </c>
    </row>
    <row r="987" ht="15.75" customHeight="1">
      <c r="B987" s="49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  <c r="AA987" s="200" t="n"/>
      <c r="AB987" s="204" t="n"/>
      <c r="AC987" s="200" t="n"/>
      <c r="AD987" s="205" t="n"/>
      <c r="AE987" s="52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8">
        <f>AO986+TIME(0,60*$AH$43/24,0)</f>
        <v/>
      </c>
      <c r="AP987" s="48">
        <f>AP986+TIME(0,60*$AH$43/24,0)</f>
        <v/>
      </c>
    </row>
    <row r="988" ht="15.75" customHeight="1">
      <c r="B988" s="53" t="inlineStr">
        <is>
          <t>TOTAL</t>
        </is>
      </c>
      <c r="C988" s="206">
        <f>SUM(C963:C986)</f>
        <v/>
      </c>
      <c r="D988" s="207">
        <f>SUM(D963:D986)</f>
        <v/>
      </c>
      <c r="E988" s="206">
        <f>SUM(E963:E986)</f>
        <v/>
      </c>
      <c r="F988" s="207">
        <f>SUM(F963:F986)</f>
        <v/>
      </c>
      <c r="G988" s="206">
        <f>SUM(G963:G986)</f>
        <v/>
      </c>
      <c r="H988" s="207">
        <f>SUM(H963:H986)</f>
        <v/>
      </c>
      <c r="I988" s="206">
        <f>SUM(I963:I986)</f>
        <v/>
      </c>
      <c r="J988" s="207">
        <f>SUM(J963:J986)</f>
        <v/>
      </c>
      <c r="K988" s="206">
        <f>SUM(K963:K986)</f>
        <v/>
      </c>
      <c r="L988" s="207">
        <f>SUM(L963:L986)</f>
        <v/>
      </c>
      <c r="M988" s="206">
        <f>SUM(M963:M986)</f>
        <v/>
      </c>
      <c r="N988" s="207">
        <f>SUM(N963:N986)</f>
        <v/>
      </c>
      <c r="O988" s="206">
        <f>SUM(O963:O986)</f>
        <v/>
      </c>
      <c r="P988" s="207">
        <f>SUM(P963:P986)</f>
        <v/>
      </c>
      <c r="Q988" s="206">
        <f>SUM(Q963:Q986)</f>
        <v/>
      </c>
      <c r="R988" s="207">
        <f>SUM(R963:R986)</f>
        <v/>
      </c>
      <c r="S988" s="206">
        <f>SUM(S963:S986)</f>
        <v/>
      </c>
      <c r="T988" s="207">
        <f>SUM(T963:T986)</f>
        <v/>
      </c>
      <c r="U988" s="206">
        <f>SUM(U963:U986)</f>
        <v/>
      </c>
      <c r="V988" s="207">
        <f>SUM(V963:V986)</f>
        <v/>
      </c>
      <c r="W988" s="206">
        <f>SUM(W963:W986)</f>
        <v/>
      </c>
      <c r="X988" s="207">
        <f>SUM(X963:X986)</f>
        <v/>
      </c>
      <c r="Y988" s="206">
        <f>SUM(Y963:Y986)</f>
        <v/>
      </c>
      <c r="Z988" s="207">
        <f>SUM(Z963:Z986)</f>
        <v/>
      </c>
      <c r="AA988" s="200">
        <f>IF(AC988=0,"",(C988*(C$8+D$8)/2+E988*(E$8+F$8)/2+G988*(G$8+H$8)/2+I988*(I$8+J$8)/2+K988*(K$8+L$8)/2+M988*(M$8+N$8)/2+O988*(O$8+P$8)/2+Q988*(Q$8+R$8)/2+S988*(S$8+T$8)/2+U988*(U$8+V$8)/2+W988*(W$8+X$8)/2+Y988*(Y$8+Z$8)/2)/AC988)</f>
        <v/>
      </c>
      <c r="AB988" s="201">
        <f>IF(AD988=0,"",(D988*(D$8+C$8)/2+F988*(F$8+E$8)/2+H988*(H$8+G$8)/2+J988*(J$8+I$8)/2+L988*(L$8+K$8)/2+N988*(N$8+M$8)/2+P988*(P$8+O$8)/2+R988*(R$8+Q$8)/2+T988*(T$8+S$8)/2+V988*(V$8+U$8)/2+X988*(X$8+W$8)/2+Z988*(Z$8+Y$8)/2)/AD988)</f>
        <v/>
      </c>
      <c r="AC988" s="202">
        <f>SUM(AC963:AC986)</f>
        <v/>
      </c>
      <c r="AD988" s="208">
        <f>SUM(AD963:AD986)</f>
        <v/>
      </c>
      <c r="AE988" s="57">
        <f>SUM(AE963:AE986)</f>
        <v/>
      </c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</row>
    <row r="989" ht="15.75" customHeight="1">
      <c r="B989" s="53" t="inlineStr">
        <is>
          <t>%</t>
        </is>
      </c>
      <c r="C989" s="209">
        <f>100*C988/$AE988</f>
        <v/>
      </c>
      <c r="D989" s="210">
        <f>100*D988/$AE988</f>
        <v/>
      </c>
      <c r="E989" s="209">
        <f>100*E988/$AE988</f>
        <v/>
      </c>
      <c r="F989" s="210">
        <f>100*F988/$AE988</f>
        <v/>
      </c>
      <c r="G989" s="209">
        <f>100*G988/$AE988</f>
        <v/>
      </c>
      <c r="H989" s="210">
        <f>100*H988/$AE988</f>
        <v/>
      </c>
      <c r="I989" s="209">
        <f>100*I988/$AE988</f>
        <v/>
      </c>
      <c r="J989" s="210">
        <f>100*J988/$AE988</f>
        <v/>
      </c>
      <c r="K989" s="209">
        <f>100*K988/$AE988</f>
        <v/>
      </c>
      <c r="L989" s="210">
        <f>100*L988/$AE988</f>
        <v/>
      </c>
      <c r="M989" s="209">
        <f>100*M988/$AE988</f>
        <v/>
      </c>
      <c r="N989" s="210">
        <f>100*N988/$AE988</f>
        <v/>
      </c>
      <c r="O989" s="209">
        <f>100*O988/$AE988</f>
        <v/>
      </c>
      <c r="P989" s="210">
        <f>100*P988/$AE988</f>
        <v/>
      </c>
      <c r="Q989" s="209">
        <f>100*Q988/$AE988</f>
        <v/>
      </c>
      <c r="R989" s="210">
        <f>100*R988/$AE988</f>
        <v/>
      </c>
      <c r="S989" s="209">
        <f>100*S988/$AE988</f>
        <v/>
      </c>
      <c r="T989" s="210">
        <f>100*T988/$AE988</f>
        <v/>
      </c>
      <c r="U989" s="209">
        <f>100*U988/$AE988</f>
        <v/>
      </c>
      <c r="V989" s="210">
        <f>100*V988/$AE988</f>
        <v/>
      </c>
      <c r="W989" s="209">
        <f>100*W988/$AE988</f>
        <v/>
      </c>
      <c r="X989" s="210">
        <f>100*X988/$AE988</f>
        <v/>
      </c>
      <c r="Y989" s="209">
        <f>100*Y988/$AE988</f>
        <v/>
      </c>
      <c r="Z989" s="210">
        <f>100*Z988/$AE988</f>
        <v/>
      </c>
      <c r="AA989" s="43" t="n"/>
      <c r="AB989" s="60" t="n"/>
      <c r="AC989" s="211">
        <f>AC988/AE988</f>
        <v/>
      </c>
      <c r="AD989" s="212">
        <f>AD988/AE988</f>
        <v/>
      </c>
      <c r="AE989" s="63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</row>
    <row r="990" hidden="1" ht="15.75" customFormat="1" customHeight="1" s="30">
      <c r="B990" s="64" t="inlineStr">
        <is>
          <t>% cumul VL</t>
        </is>
      </c>
      <c r="C990" s="3">
        <f>100*C988/$AC988</f>
        <v/>
      </c>
      <c r="D990" s="3" t="n"/>
      <c r="E990" s="3">
        <f>100*E988/$AC988+C990</f>
        <v/>
      </c>
      <c r="F990" s="3" t="n"/>
      <c r="G990" s="3">
        <f>100*G988/$AC988+E990</f>
        <v/>
      </c>
      <c r="H990" s="3" t="n"/>
      <c r="I990" s="3">
        <f>100*I988/$AC988+G990</f>
        <v/>
      </c>
      <c r="J990" s="3" t="n"/>
      <c r="K990" s="3">
        <f>100*K988/$AC988+I990</f>
        <v/>
      </c>
      <c r="L990" s="3" t="n"/>
      <c r="M990" s="3">
        <f>100*M988/$AC988+K990</f>
        <v/>
      </c>
      <c r="N990" s="3" t="n"/>
      <c r="O990" s="3">
        <f>100*O988/$AC988+M990</f>
        <v/>
      </c>
      <c r="P990" s="3" t="n"/>
      <c r="Q990" s="3">
        <f>100*Q988/$AC988+O990</f>
        <v/>
      </c>
      <c r="R990" s="3" t="n"/>
      <c r="S990" s="3">
        <f>100*S988/$AC988+Q990</f>
        <v/>
      </c>
      <c r="T990" s="3" t="n"/>
      <c r="U990" s="3">
        <f>100*U988/$AC988+S990</f>
        <v/>
      </c>
      <c r="V990" s="3" t="n"/>
      <c r="W990" s="3">
        <f>100*W988/$AC988+U990</f>
        <v/>
      </c>
      <c r="X990" s="3" t="n"/>
      <c r="Y990" s="3">
        <f>100*Y988/$AC988+W990</f>
        <v/>
      </c>
      <c r="Z990" s="3" t="n"/>
      <c r="AB990" s="65" t="n"/>
      <c r="AC990" s="65" t="n"/>
      <c r="AD990" s="65" t="n"/>
      <c r="AE990" s="65" t="n"/>
      <c r="AO990" s="3" t="n"/>
      <c r="AP990" s="66" t="n"/>
      <c r="AQ990" s="3" t="n"/>
      <c r="AS990" s="3" t="n"/>
    </row>
    <row r="991" hidden="1" ht="15.75" customFormat="1" customHeight="1" s="30">
      <c r="A991" s="30" t="inlineStr">
        <is>
          <t>% cumul PL</t>
        </is>
      </c>
      <c r="B991" s="31" t="n"/>
      <c r="D991" s="3">
        <f>100*D988/$AD988</f>
        <v/>
      </c>
      <c r="E991" s="3" t="n"/>
      <c r="F991" s="3">
        <f>100*F988/$AD988+D991</f>
        <v/>
      </c>
      <c r="G991" s="3" t="n"/>
      <c r="H991" s="3">
        <f>100*H988/$AD988+F991</f>
        <v/>
      </c>
      <c r="I991" s="3" t="n"/>
      <c r="J991" s="3">
        <f>100*J988/$AD988+H991</f>
        <v/>
      </c>
      <c r="K991" s="3" t="n"/>
      <c r="L991" s="3">
        <f>100*L988/$AD988+J991</f>
        <v/>
      </c>
      <c r="M991" s="3" t="n"/>
      <c r="N991" s="3">
        <f>100*N988/$AD988+L991</f>
        <v/>
      </c>
      <c r="O991" s="3" t="n"/>
      <c r="P991" s="3">
        <f>100*P988/$AD988+N991</f>
        <v/>
      </c>
      <c r="Q991" s="3" t="n"/>
      <c r="R991" s="3">
        <f>100*R988/$AD988+P991</f>
        <v/>
      </c>
      <c r="S991" s="3" t="n"/>
      <c r="T991" s="3">
        <f>100*T988/$AD988+R991</f>
        <v/>
      </c>
      <c r="U991" s="3" t="n"/>
      <c r="V991" s="3">
        <f>100*V988/$AD988+T991</f>
        <v/>
      </c>
      <c r="W991" s="3" t="n"/>
      <c r="X991" s="3">
        <f>100*X988/$AD988+V991</f>
        <v/>
      </c>
      <c r="Y991" s="3" t="n"/>
      <c r="Z991" s="3">
        <f>100*Z988/$AD988+X991</f>
        <v/>
      </c>
      <c r="AO991" s="3" t="n"/>
    </row>
    <row r="992" hidden="1" ht="15.75" customFormat="1" customHeight="1" s="30">
      <c r="B992" s="31" t="inlineStr">
        <is>
          <t>% cumul TV</t>
        </is>
      </c>
      <c r="C992" s="3">
        <f>(C990*$AC988+D991*$AD988)/$AE988</f>
        <v/>
      </c>
      <c r="D992" s="3" t="n"/>
      <c r="E992" s="3">
        <f>(E990*$AC988+F991*$AD988)/$AE988</f>
        <v/>
      </c>
      <c r="F992" s="3" t="n"/>
      <c r="G992" s="3">
        <f>(G990*$AC988+H991*$AD988)/$AE988</f>
        <v/>
      </c>
      <c r="H992" s="3" t="n"/>
      <c r="I992" s="3">
        <f>(I990*$AC988+J991*$AD988)/$AE988</f>
        <v/>
      </c>
      <c r="J992" s="3" t="n"/>
      <c r="K992" s="3">
        <f>(K990*$AC988+L991*$AD988)/$AE988</f>
        <v/>
      </c>
      <c r="L992" s="3" t="n"/>
      <c r="M992" s="3">
        <f>(M990*$AC988+N991*$AD988)/$AE988</f>
        <v/>
      </c>
      <c r="N992" s="3" t="n"/>
      <c r="O992" s="3">
        <f>(O990*$AC988+P991*$AD988)/$AE988</f>
        <v/>
      </c>
      <c r="P992" s="3" t="n"/>
      <c r="Q992" s="3">
        <f>(Q990*$AC988+R991*$AD988)/$AE988</f>
        <v/>
      </c>
      <c r="R992" s="3" t="n"/>
      <c r="S992" s="3">
        <f>(S990*$AC988+T991*$AD988)/$AE988</f>
        <v/>
      </c>
      <c r="T992" s="3" t="n"/>
      <c r="U992" s="3">
        <f>(U990*$AC988+V991*$AD988)/$AE988</f>
        <v/>
      </c>
      <c r="V992" s="3" t="n"/>
      <c r="W992" s="3">
        <f>(W990*$AC988+X991*$AD988)/$AE988</f>
        <v/>
      </c>
      <c r="X992" s="3" t="n"/>
      <c r="Y992" s="3">
        <f>(Y990*$AC988+Z991*$AD988)/$AE988</f>
        <v/>
      </c>
      <c r="Z992" s="3" t="n"/>
      <c r="AO992" s="3" t="n"/>
    </row>
    <row r="993" ht="15.75" customHeight="1">
      <c r="B993" s="68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</row>
    <row r="994" ht="15.75" customHeight="1">
      <c r="B994" s="69" t="inlineStr">
        <is>
          <t>CLASSIFICATION DES VITESSES PRATIQUEES</t>
        </is>
      </c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1" t="n"/>
      <c r="AA994" s="452" t="inlineStr">
        <is>
          <t>RECAPITULATIF</t>
        </is>
      </c>
      <c r="AB994" s="446" t="n"/>
      <c r="AC994" s="446" t="n"/>
      <c r="AD994" s="446" t="n"/>
      <c r="AE994" s="446" t="n"/>
      <c r="AF994" s="446" t="n"/>
      <c r="AG994" s="446" t="n"/>
      <c r="AH994" s="446" t="n"/>
      <c r="AI994" s="446" t="n"/>
      <c r="AJ994" s="446" t="n"/>
      <c r="AK994" s="446" t="n"/>
      <c r="AL994" s="446" t="n"/>
      <c r="AM994" s="449" t="n"/>
      <c r="AN994" s="72" t="n"/>
    </row>
    <row r="995" ht="15.75" customHeight="1">
      <c r="B995" s="73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74" t="inlineStr">
        <is>
          <t>Vitesse limite =</t>
        </is>
      </c>
      <c r="AD995" s="74" t="inlineStr">
        <is>
          <t>Vitesse limite =</t>
        </is>
      </c>
      <c r="AE995" s="501" t="inlineStr">
        <is>
          <t>km/h</t>
        </is>
      </c>
      <c r="AF995" s="40" t="inlineStr">
        <is>
          <t>{{VMAX}}</t>
        </is>
      </c>
      <c r="AG995" s="74" t="inlineStr">
        <is>
          <t>Page =</t>
        </is>
      </c>
      <c r="AH995" s="74" t="n">
        <v>24</v>
      </c>
      <c r="AI995" s="501" t="inlineStr">
        <is>
          <t>h</t>
        </is>
      </c>
      <c r="AL995" s="40" t="n"/>
      <c r="AM995" s="40" t="n"/>
      <c r="AN995" s="40" t="n"/>
    </row>
    <row r="996" ht="15.75" customHeight="1">
      <c r="B996" s="73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51" t="inlineStr">
        <is>
          <t>Véhicules</t>
        </is>
      </c>
      <c r="AB996" s="427" t="n"/>
      <c r="AC996" s="428" t="n"/>
      <c r="AD996" s="448" t="inlineStr">
        <is>
          <t>Débits</t>
        </is>
      </c>
      <c r="AE996" s="449" t="n"/>
      <c r="AF996" s="448" t="inlineStr">
        <is>
          <t>Vitesses</t>
        </is>
      </c>
      <c r="AG996" s="446" t="n"/>
      <c r="AH996" s="446" t="n"/>
      <c r="AI996" s="446" t="n"/>
      <c r="AJ996" s="449" t="n"/>
      <c r="AK996" s="448" t="inlineStr">
        <is>
          <t>Périodes</t>
        </is>
      </c>
      <c r="AL996" s="446" t="n"/>
      <c r="AM996" s="449" t="n"/>
      <c r="AN996" s="533" t="n"/>
    </row>
    <row r="997" ht="15.75" customHeight="1">
      <c r="B997" s="77" t="n"/>
      <c r="C997" s="78" t="n"/>
      <c r="D997" s="78" t="n"/>
      <c r="E997" s="78" t="n"/>
      <c r="F997" s="78" t="n"/>
      <c r="G997" s="78" t="n"/>
      <c r="H997" s="78" t="n"/>
      <c r="I997" s="78" t="n"/>
      <c r="J997" s="78" t="n"/>
      <c r="K997" s="78" t="n"/>
      <c r="L997" s="78" t="n"/>
      <c r="M997" s="78" t="n"/>
      <c r="N997" s="78" t="n"/>
      <c r="O997" s="78" t="n"/>
      <c r="P997" s="78" t="n"/>
      <c r="Q997" s="78" t="n"/>
      <c r="R997" s="78" t="n"/>
      <c r="S997" s="78" t="n"/>
      <c r="T997" s="78" t="n"/>
      <c r="U997" s="78" t="n"/>
      <c r="V997" s="78" t="n"/>
      <c r="W997" s="78" t="n"/>
      <c r="X997" s="78" t="n"/>
      <c r="Y997" s="78" t="n"/>
      <c r="Z997" s="78" t="n"/>
      <c r="AA997" s="434" t="n"/>
      <c r="AB997" s="435" t="n"/>
      <c r="AC997" s="436" t="n"/>
      <c r="AD997" s="79" t="inlineStr">
        <is>
          <t>Total</t>
        </is>
      </c>
      <c r="AE997" s="80" t="inlineStr">
        <is>
          <t>TMH</t>
        </is>
      </c>
      <c r="AF997" s="81" t="inlineStr">
        <is>
          <t>Vmoy</t>
        </is>
      </c>
      <c r="AG997" s="82" t="inlineStr">
        <is>
          <t>V15</t>
        </is>
      </c>
      <c r="AH997" s="83" t="inlineStr">
        <is>
          <t>V50</t>
        </is>
      </c>
      <c r="AI997" s="472" t="inlineStr">
        <is>
          <t>V85</t>
        </is>
      </c>
      <c r="AJ997" s="79" t="inlineStr">
        <is>
          <t>Infrac.</t>
        </is>
      </c>
      <c r="AK997" s="85" t="n">
        <v>1</v>
      </c>
      <c r="AL997" s="85" t="n">
        <v>2</v>
      </c>
      <c r="AM997" s="86" t="n">
        <v>3</v>
      </c>
      <c r="AN997" s="87" t="n"/>
    </row>
    <row r="998" ht="15.75" customHeight="1">
      <c r="B998" s="77" t="n"/>
      <c r="C998" s="78" t="n"/>
      <c r="D998" s="78" t="n"/>
      <c r="E998" s="78" t="n"/>
      <c r="F998" s="78" t="n"/>
      <c r="G998" s="78" t="n"/>
      <c r="H998" s="78" t="n"/>
      <c r="I998" s="78" t="n"/>
      <c r="J998" s="78" t="n"/>
      <c r="K998" s="78" t="n"/>
      <c r="L998" s="78" t="n"/>
      <c r="M998" s="78" t="n"/>
      <c r="N998" s="78" t="n"/>
      <c r="O998" s="78" t="n"/>
      <c r="P998" s="78" t="n"/>
      <c r="Q998" s="78" t="n"/>
      <c r="R998" s="78" t="n"/>
      <c r="S998" s="78" t="n"/>
      <c r="T998" s="78" t="n"/>
      <c r="U998" s="78" t="n"/>
      <c r="V998" s="78" t="n"/>
      <c r="W998" s="78" t="n"/>
      <c r="X998" s="78" t="n"/>
      <c r="Y998" s="78" t="n"/>
      <c r="Z998" s="78" t="n"/>
      <c r="AA998" s="426" t="inlineStr">
        <is>
          <t>Tout véhicule (TV)</t>
        </is>
      </c>
      <c r="AB998" s="427" t="n"/>
      <c r="AC998" s="428" t="n"/>
      <c r="AD998" s="88" t="n"/>
      <c r="AE998" s="89" t="n"/>
      <c r="AF998" s="481" t="n"/>
      <c r="AG998" s="91" t="n"/>
      <c r="AH998" s="92" t="n"/>
      <c r="AI998" s="513" t="n"/>
      <c r="AJ998" s="94" t="n"/>
      <c r="AK998" s="32" t="n"/>
      <c r="AL998" s="32" t="n"/>
      <c r="AM998" s="95" t="n"/>
    </row>
    <row r="999" ht="15.75" customFormat="1" customHeight="1" s="96">
      <c r="B999" s="97" t="n"/>
      <c r="C999" s="98" t="n"/>
      <c r="D999" s="98" t="n"/>
      <c r="E999" s="98" t="n"/>
      <c r="F999" s="98" t="n"/>
      <c r="G999" s="98" t="n"/>
      <c r="H999" s="98" t="n"/>
      <c r="I999" s="98" t="n"/>
      <c r="J999" s="98" t="n"/>
      <c r="K999" s="98" t="n"/>
      <c r="L999" s="98" t="n"/>
      <c r="M999" s="98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9" t="n"/>
      <c r="AB999" s="100" t="n"/>
      <c r="AC999" s="101" t="n"/>
      <c r="AD999" s="371" t="n"/>
      <c r="AE999" s="102" t="n"/>
      <c r="AF999" s="103" t="n"/>
      <c r="AG999" s="104" t="n"/>
      <c r="AH999" s="105" t="n"/>
      <c r="AI999" s="106" t="n"/>
      <c r="AJ999" s="376" t="n"/>
      <c r="AK999" s="385" t="n"/>
      <c r="AL999" s="386" t="n"/>
      <c r="AM999" s="387" t="n"/>
      <c r="AO999" s="107" t="n"/>
      <c r="AP999" s="108" t="n"/>
      <c r="AQ999" s="108" t="n"/>
      <c r="AR999" s="108" t="n"/>
      <c r="AS999" s="108" t="n"/>
    </row>
    <row r="1000" ht="15.75" customHeight="1">
      <c r="B1000" s="77" t="n"/>
      <c r="C1000" s="78" t="n"/>
      <c r="D1000" s="78" t="n"/>
      <c r="E1000" s="78" t="n"/>
      <c r="F1000" s="78" t="n"/>
      <c r="G1000" s="78" t="n"/>
      <c r="H1000" s="78" t="n"/>
      <c r="I1000" s="78" t="n"/>
      <c r="J1000" s="78" t="n"/>
      <c r="K1000" s="78" t="n"/>
      <c r="L1000" s="78" t="n"/>
      <c r="M1000" s="78" t="n"/>
      <c r="N1000" s="78" t="n"/>
      <c r="O1000" s="78" t="n"/>
      <c r="P1000" s="78" t="n"/>
      <c r="Q1000" s="78" t="n"/>
      <c r="R1000" s="78" t="n"/>
      <c r="S1000" s="78" t="n"/>
      <c r="T1000" s="78" t="n"/>
      <c r="U1000" s="78" t="n"/>
      <c r="V1000" s="78" t="n"/>
      <c r="W1000" s="78" t="n"/>
      <c r="X1000" s="78" t="n"/>
      <c r="Y1000" s="78" t="n"/>
      <c r="Z1000" s="78" t="n"/>
      <c r="AA1000" s="437" t="inlineStr">
        <is>
          <t>Véhicules légers (VL)</t>
        </is>
      </c>
      <c r="AB1000" s="427" t="n"/>
      <c r="AC1000" s="428" t="n"/>
      <c r="AD1000" s="213" t="n"/>
      <c r="AE1000" s="214" t="n"/>
      <c r="AF1000" s="215" t="n"/>
      <c r="AG1000" s="216" t="n"/>
      <c r="AH1000" s="217" t="n"/>
      <c r="AI1000" s="218" t="n"/>
      <c r="AJ1000" s="219" t="n"/>
      <c r="AK1000" s="220" t="n"/>
      <c r="AL1000" s="220" t="n"/>
      <c r="AM1000" s="221" t="n"/>
    </row>
    <row r="1001" ht="15.75" customFormat="1" customHeight="1" s="96">
      <c r="B1001" s="97" t="n"/>
      <c r="C1001" s="98" t="n"/>
      <c r="D1001" s="98" t="n"/>
      <c r="E1001" s="98" t="n"/>
      <c r="F1001" s="98" t="n"/>
      <c r="G1001" s="98" t="n"/>
      <c r="H1001" s="98" t="n"/>
      <c r="I1001" s="98" t="n"/>
      <c r="J1001" s="98" t="n"/>
      <c r="K1001" s="98" t="n"/>
      <c r="L1001" s="98" t="n"/>
      <c r="M1001" s="98" t="n"/>
      <c r="N1001" s="98" t="n"/>
      <c r="O1001" s="98" t="n"/>
      <c r="P1001" s="98" t="n"/>
      <c r="Q1001" s="98" t="n"/>
      <c r="R1001" s="98" t="n"/>
      <c r="S1001" s="98" t="n"/>
      <c r="T1001" s="98" t="n"/>
      <c r="U1001" s="98" t="n"/>
      <c r="V1001" s="98" t="n"/>
      <c r="W1001" s="98" t="n"/>
      <c r="X1001" s="98" t="n"/>
      <c r="Y1001" s="98" t="n"/>
      <c r="Z1001" s="98" t="n"/>
      <c r="AA1001" s="222" t="n"/>
      <c r="AB1001" s="223" t="n"/>
      <c r="AC1001" s="224" t="n"/>
      <c r="AD1001" s="381" t="n"/>
      <c r="AE1001" s="225" t="n"/>
      <c r="AF1001" s="420" t="n"/>
      <c r="AG1001" s="104" t="n"/>
      <c r="AH1001" s="105" t="n"/>
      <c r="AI1001" s="106" t="n"/>
      <c r="AJ1001" s="384" t="n"/>
      <c r="AK1001" s="402" t="n"/>
      <c r="AL1001" s="401" t="n"/>
      <c r="AM1001" s="400" t="n"/>
      <c r="AO1001" s="107" t="n"/>
      <c r="AP1001" s="108" t="n"/>
      <c r="AQ1001" s="108" t="n"/>
      <c r="AR1001" s="108" t="n"/>
      <c r="AS1001" s="108" t="n"/>
    </row>
    <row r="1002" ht="15.75" customHeight="1">
      <c r="B1002" s="77" t="n"/>
      <c r="C1002" s="78" t="n"/>
      <c r="D1002" s="78" t="n"/>
      <c r="E1002" s="78" t="n"/>
      <c r="F1002" s="78" t="n"/>
      <c r="G1002" s="78" t="n"/>
      <c r="H1002" s="78" t="n"/>
      <c r="I1002" s="78" t="n"/>
      <c r="J1002" s="78" t="n"/>
      <c r="K1002" s="78" t="n"/>
      <c r="L1002" s="78" t="n"/>
      <c r="M1002" s="78" t="n"/>
      <c r="N1002" s="78" t="n"/>
      <c r="O1002" s="78" t="n"/>
      <c r="P1002" s="78" t="n"/>
      <c r="Q1002" s="78" t="n"/>
      <c r="R1002" s="78" t="n"/>
      <c r="S1002" s="78" t="n"/>
      <c r="T1002" s="78" t="n"/>
      <c r="U1002" s="78" t="n"/>
      <c r="V1002" s="78" t="n"/>
      <c r="W1002" s="78" t="n"/>
      <c r="X1002" s="78" t="n"/>
      <c r="Y1002" s="78" t="n"/>
      <c r="Z1002" s="78" t="n"/>
      <c r="AA1002" s="429" t="inlineStr">
        <is>
          <t>Poids lourds (PL)</t>
        </is>
      </c>
      <c r="AB1002" s="427" t="n"/>
      <c r="AC1002" s="428" t="n"/>
      <c r="AD1002" s="226" t="n"/>
      <c r="AE1002" s="227" t="n"/>
      <c r="AF1002" s="228" t="n"/>
      <c r="AG1002" s="229" t="n"/>
      <c r="AH1002" s="230" t="n"/>
      <c r="AI1002" s="231" t="n"/>
      <c r="AJ1002" s="232" t="n"/>
      <c r="AK1002" s="233" t="n"/>
      <c r="AL1002" s="233" t="n"/>
      <c r="AM1002" s="234" t="n"/>
    </row>
    <row r="1003" ht="15.75" customFormat="1" customHeight="1" s="96">
      <c r="B1003" s="97" t="n"/>
      <c r="C1003" s="98" t="n"/>
      <c r="D1003" s="98" t="n"/>
      <c r="E1003" s="98" t="n"/>
      <c r="F1003" s="98" t="n"/>
      <c r="G1003" s="98" t="n"/>
      <c r="H1003" s="98" t="n"/>
      <c r="I1003" s="98" t="n"/>
      <c r="J1003" s="98" t="n"/>
      <c r="K1003" s="98" t="n"/>
      <c r="L1003" s="98" t="n"/>
      <c r="M1003" s="98" t="n"/>
      <c r="N1003" s="98" t="n"/>
      <c r="O1003" s="98" t="n"/>
      <c r="P1003" s="98" t="n"/>
      <c r="Q1003" s="98" t="n"/>
      <c r="R1003" s="98" t="n"/>
      <c r="S1003" s="98" t="n"/>
      <c r="T1003" s="98" t="n"/>
      <c r="U1003" s="98" t="n"/>
      <c r="V1003" s="98" t="n"/>
      <c r="W1003" s="98" t="n"/>
      <c r="X1003" s="98" t="n"/>
      <c r="Y1003" s="98" t="n"/>
      <c r="Z1003" s="98" t="n"/>
      <c r="AA1003" s="235" t="n"/>
      <c r="AB1003" s="236" t="n"/>
      <c r="AC1003" s="237" t="n"/>
      <c r="AD1003" s="382">
        <f>AD989</f>
        <v/>
      </c>
      <c r="AE1003" s="238" t="n"/>
      <c r="AF1003" s="421" t="inlineStr">
        <is>
          <t>km/h</t>
        </is>
      </c>
      <c r="AG1003" s="138">
        <f>SUMPRODUCT(MATCH(1,--($C991:$Z991&gt;15),0))</f>
        <v/>
      </c>
      <c r="AH1003" s="197">
        <f>SUMPRODUCT(MATCH(1,--($C991:$Z991&gt;50),0))</f>
        <v/>
      </c>
      <c r="AI1003" s="198">
        <f>SUMPRODUCT(MATCH(1,--($C991:$Z991&gt;85),0))</f>
        <v/>
      </c>
      <c r="AJ1003" s="383">
        <f>AJ1002/AD1002</f>
        <v/>
      </c>
      <c r="AK1003" s="403">
        <f>AK1002/$AD1002</f>
        <v/>
      </c>
      <c r="AL1003" s="405">
        <f>AL1002/$AD1002</f>
        <v/>
      </c>
      <c r="AM1003" s="404">
        <f>AM1002/$AD1002</f>
        <v/>
      </c>
      <c r="AO1003" s="107" t="n"/>
      <c r="AP1003" s="108" t="n"/>
      <c r="AQ1003" s="108" t="n"/>
      <c r="AR1003" s="108" t="n"/>
      <c r="AS1003" s="108" t="n"/>
    </row>
    <row r="1004" ht="15.75" customHeight="1">
      <c r="B1004" s="77" t="n"/>
      <c r="C1004" s="78" t="n"/>
      <c r="D1004" s="78" t="n"/>
      <c r="E1004" s="78" t="n"/>
      <c r="F1004" s="78" t="n"/>
      <c r="G1004" s="78" t="n"/>
      <c r="H1004" s="78" t="n"/>
      <c r="I1004" s="78" t="n"/>
      <c r="J1004" s="78" t="n"/>
      <c r="K1004" s="78" t="n"/>
      <c r="L1004" s="78" t="n"/>
      <c r="M1004" s="78" t="n"/>
      <c r="N1004" s="78" t="n"/>
      <c r="O1004" s="78" t="n"/>
      <c r="P1004" s="78" t="n"/>
      <c r="Q1004" s="78" t="n"/>
      <c r="R1004" s="78" t="n"/>
      <c r="S1004" s="78" t="n"/>
      <c r="T1004" s="78" t="n"/>
      <c r="U1004" s="78" t="n"/>
      <c r="V1004" s="78" t="n"/>
      <c r="W1004" s="78" t="n"/>
      <c r="X1004" s="78" t="n"/>
      <c r="Y1004" s="78" t="n"/>
      <c r="Z1004" s="78" t="n"/>
      <c r="AB1004" s="141" t="n"/>
      <c r="AC1004" s="141" t="n"/>
      <c r="AD1004" s="142" t="n"/>
      <c r="AE1004" s="143" t="n"/>
      <c r="AF1004" s="143" t="n"/>
      <c r="AG1004" s="143" t="n"/>
      <c r="AH1004" s="143" t="n"/>
      <c r="AI1004" s="438" t="inlineStr">
        <is>
          <t>Période 1:</t>
        </is>
      </c>
      <c r="AK1004" s="316" t="inlineStr">
        <is>
          <t>{{P1_START}}</t>
        </is>
      </c>
      <c r="AL1004" s="425" t="inlineStr">
        <is>
          <t>à</t>
        </is>
      </c>
      <c r="AM1004" s="316" t="inlineStr">
        <is>
          <t>{{P1_END}}</t>
        </is>
      </c>
      <c r="AN1004" s="144" t="n"/>
    </row>
    <row r="1005" ht="15.75" customHeight="1">
      <c r="B1005" s="77" t="n"/>
      <c r="C1005" s="78" t="n"/>
      <c r="D1005" s="78" t="n"/>
      <c r="E1005" s="78" t="n"/>
      <c r="F1005" s="78" t="n"/>
      <c r="G1005" s="78" t="n"/>
      <c r="H1005" s="78" t="n"/>
      <c r="I1005" s="78" t="n"/>
      <c r="J1005" s="78" t="n"/>
      <c r="K1005" s="78" t="n"/>
      <c r="L1005" s="78" t="n"/>
      <c r="M1005" s="78" t="n"/>
      <c r="N1005" s="78" t="n"/>
      <c r="O1005" s="78" t="n"/>
      <c r="P1005" s="78" t="n"/>
      <c r="Q1005" s="78" t="n"/>
      <c r="R1005" s="78" t="n"/>
      <c r="S1005" s="78" t="n"/>
      <c r="T1005" s="78" t="n"/>
      <c r="U1005" s="78" t="n"/>
      <c r="V1005" s="78" t="n"/>
      <c r="W1005" s="78" t="n"/>
      <c r="X1005" s="78" t="n"/>
      <c r="Y1005" s="78" t="n"/>
      <c r="Z1005" s="78" t="n"/>
      <c r="AB1005" s="145" t="n"/>
      <c r="AC1005" s="145" t="n"/>
      <c r="AD1005" s="146" t="n"/>
      <c r="AE1005" s="147" t="n"/>
      <c r="AF1005" s="147" t="n"/>
      <c r="AG1005" s="147" t="n"/>
      <c r="AH1005" s="147" t="n"/>
      <c r="AI1005" s="438" t="inlineStr">
        <is>
          <t>Période 2:</t>
        </is>
      </c>
      <c r="AK1005" s="316" t="inlineStr">
        <is>
          <t>{{P2_START}}</t>
        </is>
      </c>
      <c r="AL1005" s="425" t="inlineStr">
        <is>
          <t>à</t>
        </is>
      </c>
      <c r="AM1005" s="316" t="inlineStr">
        <is>
          <t>{{P2_END}}</t>
        </is>
      </c>
      <c r="AN1005" s="144" t="n"/>
    </row>
    <row r="1006" ht="15.75" customHeight="1">
      <c r="B1006" s="77" t="n"/>
      <c r="C1006" s="78" t="n"/>
      <c r="D1006" s="78" t="n"/>
      <c r="E1006" s="78" t="n"/>
      <c r="F1006" s="78" t="n"/>
      <c r="G1006" s="78" t="n"/>
      <c r="H1006" s="78" t="n"/>
      <c r="I1006" s="78" t="n"/>
      <c r="J1006" s="78" t="n"/>
      <c r="K1006" s="78" t="n"/>
      <c r="L1006" s="78" t="n"/>
      <c r="M1006" s="78" t="n"/>
      <c r="N1006" s="78" t="n"/>
      <c r="O1006" s="78" t="n"/>
      <c r="P1006" s="78" t="n"/>
      <c r="Q1006" s="78" t="n"/>
      <c r="R1006" s="78" t="n"/>
      <c r="S1006" s="78" t="n"/>
      <c r="T1006" s="78" t="n"/>
      <c r="U1006" s="78" t="n"/>
      <c r="V1006" s="78" t="n"/>
      <c r="W1006" s="78" t="n"/>
      <c r="X1006" s="78" t="n"/>
      <c r="Y1006" s="78" t="n"/>
      <c r="Z1006" s="78" t="n"/>
      <c r="AB1006" s="148" t="n"/>
      <c r="AC1006" s="148" t="n"/>
      <c r="AD1006" s="146" t="n"/>
      <c r="AE1006" s="147" t="n"/>
      <c r="AF1006" s="147" t="n"/>
      <c r="AG1006" s="147" t="n"/>
      <c r="AH1006" s="147" t="n"/>
      <c r="AI1006" s="438" t="inlineStr">
        <is>
          <t>Période 3:</t>
        </is>
      </c>
      <c r="AK1006" s="316" t="inlineStr">
        <is>
          <t>{{P3_START}}</t>
        </is>
      </c>
      <c r="AL1006" s="425" t="inlineStr">
        <is>
          <t>à</t>
        </is>
      </c>
      <c r="AM1006" s="316" t="inlineStr">
        <is>
          <t>{{P3_END}}</t>
        </is>
      </c>
      <c r="AN1006" s="144" t="n"/>
    </row>
    <row r="1007" ht="15.75" customHeight="1">
      <c r="B1007" s="77" t="n"/>
      <c r="C1007" s="78" t="n"/>
      <c r="D1007" s="78" t="n"/>
      <c r="E1007" s="78" t="n"/>
      <c r="F1007" s="78" t="n"/>
      <c r="G1007" s="78" t="n"/>
      <c r="H1007" s="78" t="n"/>
      <c r="I1007" s="78" t="n"/>
      <c r="J1007" s="78" t="n"/>
      <c r="K1007" s="78" t="n"/>
      <c r="L1007" s="78" t="n"/>
      <c r="M1007" s="78" t="n"/>
      <c r="N1007" s="78" t="n"/>
      <c r="O1007" s="78" t="n"/>
      <c r="P1007" s="78" t="n"/>
      <c r="Q1007" s="78" t="n"/>
      <c r="R1007" s="78" t="n"/>
      <c r="S1007" s="78" t="n"/>
      <c r="T1007" s="78" t="n"/>
      <c r="U1007" s="78" t="n"/>
      <c r="V1007" s="78" t="n"/>
      <c r="W1007" s="78" t="n"/>
      <c r="X1007" s="78" t="n"/>
      <c r="Y1007" s="78" t="n"/>
      <c r="Z1007" s="78" t="n"/>
      <c r="AB1007" s="149" t="n"/>
      <c r="AC1007" s="74" t="n"/>
      <c r="AD1007" s="150" t="n"/>
      <c r="AE1007" s="150" t="n"/>
      <c r="AF1007" s="149" t="n"/>
      <c r="AG1007" s="150" t="n"/>
      <c r="AH1007" s="150" t="n"/>
      <c r="AI1007" s="151" t="n"/>
      <c r="AJ1007" s="151" t="n"/>
      <c r="AK1007" s="151" t="n"/>
      <c r="AL1007" s="151" t="n"/>
      <c r="AM1007" s="151" t="n"/>
      <c r="AN1007" s="151" t="n"/>
    </row>
    <row r="1008" ht="15.75" customHeight="1">
      <c r="B1008" s="77" t="n"/>
      <c r="C1008" s="78" t="n"/>
      <c r="D1008" s="78" t="n"/>
      <c r="E1008" s="78" t="n"/>
      <c r="F1008" s="78" t="n"/>
      <c r="G1008" s="78" t="n"/>
      <c r="H1008" s="78" t="n"/>
      <c r="I1008" s="78" t="n"/>
      <c r="J1008" s="78" t="n"/>
      <c r="K1008" s="78" t="n"/>
      <c r="L1008" s="78" t="n"/>
      <c r="M1008" s="78" t="n"/>
      <c r="N1008" s="78" t="n"/>
      <c r="O1008" s="78" t="n"/>
      <c r="P1008" s="78" t="n"/>
      <c r="Q1008" s="78" t="n"/>
      <c r="R1008" s="78" t="n"/>
      <c r="S1008" s="78" t="n"/>
      <c r="T1008" s="78" t="n"/>
      <c r="U1008" s="78" t="n"/>
      <c r="V1008" s="78" t="n"/>
      <c r="W1008" s="78" t="n"/>
      <c r="X1008" s="78" t="n"/>
      <c r="Y1008" s="78" t="n"/>
      <c r="Z1008" s="78" t="n"/>
      <c r="AA1008" s="40" t="n"/>
      <c r="AB1008" s="40" t="n"/>
      <c r="AC1008" s="40" t="n"/>
      <c r="AD1008" s="40" t="n"/>
      <c r="AE1008" s="40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</row>
    <row r="1009" ht="15.75" customHeight="1"/>
    <row r="1010" ht="15.75" customHeight="1">
      <c r="B1010" s="5" t="n"/>
      <c r="C1010" s="6" t="n"/>
      <c r="D1010" s="6" t="n"/>
      <c r="E1010" s="6" t="n"/>
      <c r="F1010" s="7" t="n"/>
      <c r="G1010" s="445" t="inlineStr">
        <is>
          <t>MOYENNE DE LA PERIODE DE RELEVE</t>
        </is>
      </c>
      <c r="H1010" s="446" t="n"/>
      <c r="I1010" s="446" t="n"/>
      <c r="J1010" s="446" t="n"/>
      <c r="K1010" s="446" t="n"/>
      <c r="L1010" s="446" t="n"/>
      <c r="M1010" s="446" t="n"/>
      <c r="N1010" s="446" t="n"/>
      <c r="O1010" s="446" t="n"/>
      <c r="P1010" s="446" t="n"/>
      <c r="Q1010" s="446" t="n"/>
      <c r="R1010" s="446" t="n"/>
      <c r="S1010" s="446" t="n"/>
      <c r="T1010" s="446" t="n"/>
      <c r="U1010" s="446" t="n"/>
      <c r="V1010" s="446" t="n"/>
      <c r="W1010" s="446" t="n"/>
      <c r="X1010" s="446" t="n"/>
      <c r="Y1010" s="446" t="n"/>
      <c r="Z1010" s="446" t="n"/>
      <c r="AA1010" s="446" t="n"/>
      <c r="AB1010" s="446" t="n"/>
      <c r="AC1010" s="446" t="n"/>
      <c r="AD1010" s="446" t="n"/>
      <c r="AE1010" s="446" t="n"/>
      <c r="AF1010" s="446" t="n"/>
      <c r="AG1010" s="8" t="n"/>
      <c r="AH1010" s="8" t="n"/>
      <c r="AI1010" s="8" t="n"/>
      <c r="AJ1010" s="8" t="n"/>
      <c r="AK1010" s="8" t="n"/>
      <c r="AL1010" s="8" t="n"/>
      <c r="AM1010" s="9" t="n"/>
      <c r="AN1010" s="10" t="n"/>
    </row>
    <row r="1011" ht="15.75" customHeight="1">
      <c r="B1011" s="11" t="n"/>
      <c r="C1011" s="12" t="n"/>
      <c r="D1011" s="12" t="n"/>
      <c r="E1011" s="12" t="n"/>
      <c r="F1011" s="13" t="n"/>
      <c r="G1011" s="430" t="inlineStr">
        <is>
          <t>SENS2</t>
        </is>
      </c>
      <c r="H1011" s="427" t="n"/>
      <c r="I1011" s="427" t="n"/>
      <c r="J1011" s="428" t="n"/>
      <c r="K1011" s="444" t="inlineStr">
        <is>
          <t>Sens</t>
        </is>
      </c>
      <c r="L1011" s="440" t="n">
        <v>2</v>
      </c>
      <c r="M1011" s="447" t="inlineStr">
        <is>
          <t>Voie</t>
        </is>
      </c>
      <c r="N1011" s="440" t="n">
        <v>1</v>
      </c>
      <c r="O1011" s="14" t="n"/>
      <c r="P1011" s="15" t="n"/>
      <c r="Q1011" s="441" t="inlineStr">
        <is>
          <t>{{SECT_INFO}}</t>
        </is>
      </c>
      <c r="R1011" s="427" t="n"/>
      <c r="S1011" s="427" t="n"/>
      <c r="T1011" s="427" t="n"/>
      <c r="U1011" s="427" t="n"/>
      <c r="V1011" s="427" t="n"/>
      <c r="W1011" s="427" t="n"/>
      <c r="X1011" s="427" t="n"/>
      <c r="Y1011" s="428" t="n"/>
      <c r="Z1011" s="441" t="inlineStr">
        <is>
          <t>{{SURVEY_PERIOD}}</t>
        </is>
      </c>
      <c r="AA1011" s="427" t="n"/>
      <c r="AB1011" s="427" t="n"/>
      <c r="AC1011" s="427" t="n"/>
      <c r="AD1011" s="427" t="n"/>
      <c r="AE1011" s="427" t="n"/>
      <c r="AF1011" s="428" t="n"/>
      <c r="AG1011" s="441" t="inlineStr">
        <is>
          <t>Mode 4 / Seq = 60mn</t>
        </is>
      </c>
      <c r="AH1011" s="427" t="n"/>
      <c r="AI1011" s="427" t="n"/>
      <c r="AJ1011" s="427" t="n"/>
      <c r="AK1011" s="427" t="n"/>
      <c r="AL1011" s="427" t="n"/>
      <c r="AM1011" s="428" t="n"/>
      <c r="AN1011" s="16" t="n"/>
    </row>
    <row r="1012" ht="15.75" customHeight="1">
      <c r="B1012" s="11" t="n"/>
      <c r="C1012" s="12" t="n"/>
      <c r="D1012" s="12" t="n"/>
      <c r="E1012" s="12" t="n"/>
      <c r="F1012" s="13" t="n"/>
      <c r="G1012" s="431" t="n"/>
      <c r="J1012" s="433" t="n"/>
      <c r="K1012" s="434" t="n"/>
      <c r="L1012" s="435" t="n"/>
      <c r="M1012" s="435" t="n"/>
      <c r="N1012" s="435" t="n"/>
      <c r="O1012" s="17" t="n"/>
      <c r="P1012" s="18" t="n"/>
      <c r="Q1012" s="434" t="n"/>
      <c r="R1012" s="435" t="n"/>
      <c r="S1012" s="435" t="n"/>
      <c r="T1012" s="435" t="n"/>
      <c r="U1012" s="435" t="n"/>
      <c r="V1012" s="435" t="n"/>
      <c r="W1012" s="435" t="n"/>
      <c r="X1012" s="435" t="n"/>
      <c r="Y1012" s="436" t="n"/>
      <c r="Z1012" s="434" t="n"/>
      <c r="AA1012" s="435" t="n"/>
      <c r="AB1012" s="435" t="n"/>
      <c r="AC1012" s="435" t="n"/>
      <c r="AD1012" s="435" t="n"/>
      <c r="AE1012" s="435" t="n"/>
      <c r="AF1012" s="436" t="n"/>
      <c r="AG1012" s="434" t="n"/>
      <c r="AH1012" s="435" t="n"/>
      <c r="AI1012" s="435" t="n"/>
      <c r="AJ1012" s="435" t="n"/>
      <c r="AK1012" s="435" t="n"/>
      <c r="AL1012" s="435" t="n"/>
      <c r="AM1012" s="436" t="n"/>
      <c r="AN1012" s="16" t="n"/>
    </row>
    <row r="1013" ht="15.75" customHeight="1">
      <c r="B1013" s="11" t="n"/>
      <c r="C1013" s="12" t="n"/>
      <c r="D1013" s="12" t="n"/>
      <c r="E1013" s="12" t="n"/>
      <c r="F1013" s="13" t="n"/>
      <c r="G1013" s="431" t="n"/>
      <c r="J1013" s="433" t="n"/>
      <c r="K1013" s="443" t="inlineStr">
        <is>
          <t>{{LOCATION}}</t>
        </is>
      </c>
      <c r="L1013" s="427" t="n"/>
      <c r="M1013" s="427" t="n"/>
      <c r="N1013" s="427" t="n"/>
      <c r="O1013" s="427" t="n"/>
      <c r="P1013" s="427" t="n"/>
      <c r="Q1013" s="427" t="n"/>
      <c r="R1013" s="427" t="n"/>
      <c r="S1013" s="427" t="n"/>
      <c r="T1013" s="427" t="n"/>
      <c r="U1013" s="427" t="n"/>
      <c r="V1013" s="427" t="n"/>
      <c r="W1013" s="427" t="n"/>
      <c r="X1013" s="427" t="n"/>
      <c r="Y1013" s="427" t="n"/>
      <c r="Z1013" s="427" t="n"/>
      <c r="AA1013" s="427" t="n"/>
      <c r="AB1013" s="427" t="n"/>
      <c r="AC1013" s="427" t="n"/>
      <c r="AD1013" s="427" t="n"/>
      <c r="AE1013" s="427" t="n"/>
      <c r="AF1013" s="427" t="n"/>
      <c r="AG1013" s="427" t="n"/>
      <c r="AH1013" s="427" t="n"/>
      <c r="AI1013" s="427" t="n"/>
      <c r="AJ1013" s="447" t="inlineStr">
        <is>
          <t>Page</t>
        </is>
      </c>
      <c r="AK1013" s="442" t="inlineStr">
        <is>
          <t>-</t>
        </is>
      </c>
      <c r="AL1013" s="19" t="n"/>
      <c r="AM1013" s="20" t="n"/>
      <c r="AN1013" s="21" t="n"/>
    </row>
    <row r="1014" ht="15.75" customHeight="1">
      <c r="B1014" s="22" t="n"/>
      <c r="C1014" s="23" t="n"/>
      <c r="D1014" s="23" t="n"/>
      <c r="E1014" s="23" t="n"/>
      <c r="F1014" s="24" t="n"/>
      <c r="G1014" s="434" t="n"/>
      <c r="H1014" s="435" t="n"/>
      <c r="I1014" s="435" t="n"/>
      <c r="J1014" s="436" t="n"/>
      <c r="K1014" s="434" t="n"/>
      <c r="L1014" s="435" t="n"/>
      <c r="M1014" s="435" t="n"/>
      <c r="N1014" s="435" t="n"/>
      <c r="O1014" s="435" t="n"/>
      <c r="P1014" s="435" t="n"/>
      <c r="Q1014" s="435" t="n"/>
      <c r="R1014" s="435" t="n"/>
      <c r="S1014" s="435" t="n"/>
      <c r="T1014" s="435" t="n"/>
      <c r="U1014" s="435" t="n"/>
      <c r="V1014" s="435" t="n"/>
      <c r="W1014" s="435" t="n"/>
      <c r="X1014" s="435" t="n"/>
      <c r="Y1014" s="435" t="n"/>
      <c r="Z1014" s="435" t="n"/>
      <c r="AA1014" s="435" t="n"/>
      <c r="AB1014" s="435" t="n"/>
      <c r="AC1014" s="435" t="n"/>
      <c r="AD1014" s="435" t="n"/>
      <c r="AE1014" s="435" t="n"/>
      <c r="AF1014" s="435" t="n"/>
      <c r="AG1014" s="435" t="n"/>
      <c r="AH1014" s="435" t="n"/>
      <c r="AI1014" s="435" t="n"/>
      <c r="AJ1014" s="435" t="n"/>
      <c r="AK1014" s="435" t="n"/>
      <c r="AL1014" s="25" t="n"/>
      <c r="AM1014" s="26" t="n"/>
    </row>
    <row r="1015" ht="15.75" customFormat="1" customHeight="1" s="27">
      <c r="B1015" s="28" t="n"/>
      <c r="C1015" s="29" t="n"/>
      <c r="D1015" s="29" t="n"/>
      <c r="E1015" s="29" t="n"/>
      <c r="F1015" s="29" t="n"/>
      <c r="G1015" s="29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  <c r="U1015" s="29" t="n"/>
      <c r="V1015" s="29" t="n"/>
      <c r="W1015" s="29" t="n"/>
      <c r="X1015" s="29" t="n"/>
      <c r="Y1015" s="29" t="n"/>
      <c r="Z1015" s="29" t="n"/>
      <c r="AO1015" s="3" t="n"/>
      <c r="AP1015" s="4" t="n"/>
      <c r="AQ1015" s="4" t="n"/>
      <c r="AR1015" s="4" t="n"/>
      <c r="AS1015" s="4" t="n"/>
    </row>
    <row r="1016" hidden="1" ht="15.75" customFormat="1" customHeight="1" s="30">
      <c r="B1016" s="31" t="inlineStr">
        <is>
          <t>Vitesses</t>
        </is>
      </c>
      <c r="C1016" s="31" t="n">
        <v>0</v>
      </c>
      <c r="D1016" s="31" t="n">
        <v>20</v>
      </c>
      <c r="E1016" s="31" t="n">
        <v>20</v>
      </c>
      <c r="F1016" s="31" t="n">
        <v>30</v>
      </c>
      <c r="G1016" s="31" t="n">
        <v>30</v>
      </c>
      <c r="H1016" s="31" t="n">
        <v>40</v>
      </c>
      <c r="I1016" s="31" t="n">
        <v>40</v>
      </c>
      <c r="J1016" s="31" t="n">
        <v>50</v>
      </c>
      <c r="K1016" s="31" t="n">
        <v>50</v>
      </c>
      <c r="L1016" s="31" t="n">
        <v>60</v>
      </c>
      <c r="M1016" s="31" t="n">
        <v>60</v>
      </c>
      <c r="N1016" s="31" t="n">
        <v>70</v>
      </c>
      <c r="O1016" s="31" t="n">
        <v>70</v>
      </c>
      <c r="P1016" s="31" t="n">
        <v>80</v>
      </c>
      <c r="Q1016" s="31" t="n">
        <v>80</v>
      </c>
      <c r="R1016" s="31" t="n">
        <v>90</v>
      </c>
      <c r="S1016" s="31" t="n">
        <v>90</v>
      </c>
      <c r="T1016" s="31" t="n">
        <v>100</v>
      </c>
      <c r="U1016" s="31" t="n">
        <v>100</v>
      </c>
      <c r="V1016" s="31" t="n">
        <v>110</v>
      </c>
      <c r="W1016" s="31" t="n">
        <v>110</v>
      </c>
      <c r="X1016" s="31" t="n">
        <v>120</v>
      </c>
      <c r="Y1016" s="31" t="n">
        <v>120</v>
      </c>
      <c r="Z1016" s="31" t="n">
        <v>130</v>
      </c>
      <c r="AO1016" s="3" t="n"/>
    </row>
    <row r="1017" ht="15.75" customHeight="1">
      <c r="B1017" s="450" t="n"/>
      <c r="C1017" s="32" t="n"/>
      <c r="D1017" s="32" t="inlineStr">
        <is>
          <t>&lt;20</t>
        </is>
      </c>
      <c r="E1017" s="32" t="n"/>
      <c r="F1017" s="32" t="inlineStr">
        <is>
          <t>20 - 30</t>
        </is>
      </c>
      <c r="G1017" s="32" t="n"/>
      <c r="H1017" s="32" t="inlineStr">
        <is>
          <t>30 - 40</t>
        </is>
      </c>
      <c r="I1017" s="32" t="n"/>
      <c r="J1017" s="32" t="inlineStr">
        <is>
          <t>40 - 50</t>
        </is>
      </c>
      <c r="K1017" s="32" t="n"/>
      <c r="L1017" s="32" t="inlineStr">
        <is>
          <t>50 - 60</t>
        </is>
      </c>
      <c r="M1017" s="32" t="n"/>
      <c r="N1017" s="32" t="inlineStr">
        <is>
          <t>60 - 70</t>
        </is>
      </c>
      <c r="O1017" s="32" t="n"/>
      <c r="P1017" s="32" t="inlineStr">
        <is>
          <t>70 - 80</t>
        </is>
      </c>
      <c r="Q1017" s="32" t="n"/>
      <c r="R1017" s="32" t="inlineStr">
        <is>
          <t>80 - 90</t>
        </is>
      </c>
      <c r="S1017" s="32" t="n"/>
      <c r="T1017" s="32" t="inlineStr">
        <is>
          <t>90 - 100</t>
        </is>
      </c>
      <c r="U1017" s="32" t="n"/>
      <c r="V1017" s="32" t="inlineStr">
        <is>
          <t>100 - 110</t>
        </is>
      </c>
      <c r="W1017" s="32" t="n"/>
      <c r="X1017" s="32" t="inlineStr">
        <is>
          <t>110 - 120</t>
        </is>
      </c>
      <c r="Y1017" s="32" t="n"/>
      <c r="Z1017" s="32" t="inlineStr">
        <is>
          <t>&gt;120</t>
        </is>
      </c>
      <c r="AA1017" s="33" t="n"/>
      <c r="AB1017" s="34" t="inlineStr">
        <is>
          <t>Vmoy(km/h)</t>
        </is>
      </c>
      <c r="AC1017" s="33" t="n"/>
      <c r="AD1017" s="35" t="inlineStr">
        <is>
          <t xml:space="preserve">     Débit</t>
        </is>
      </c>
      <c r="AE1017" s="34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</row>
    <row r="1018" ht="15.75" customHeight="1">
      <c r="B1018" s="434" t="n"/>
      <c r="C1018" s="37" t="inlineStr">
        <is>
          <t>VL</t>
        </is>
      </c>
      <c r="D1018" s="37" t="inlineStr">
        <is>
          <t>PL</t>
        </is>
      </c>
      <c r="E1018" s="37" t="inlineStr">
        <is>
          <t>VL</t>
        </is>
      </c>
      <c r="F1018" s="37" t="inlineStr">
        <is>
          <t>PL</t>
        </is>
      </c>
      <c r="G1018" s="37" t="inlineStr">
        <is>
          <t>VL</t>
        </is>
      </c>
      <c r="H1018" s="37" t="inlineStr">
        <is>
          <t>PL</t>
        </is>
      </c>
      <c r="I1018" s="37" t="inlineStr">
        <is>
          <t>VL</t>
        </is>
      </c>
      <c r="J1018" s="37" t="inlineStr">
        <is>
          <t>PL</t>
        </is>
      </c>
      <c r="K1018" s="37" t="inlineStr">
        <is>
          <t>VL</t>
        </is>
      </c>
      <c r="L1018" s="37" t="inlineStr">
        <is>
          <t>PL</t>
        </is>
      </c>
      <c r="M1018" s="37" t="inlineStr">
        <is>
          <t>VL</t>
        </is>
      </c>
      <c r="N1018" s="37" t="inlineStr">
        <is>
          <t>PL</t>
        </is>
      </c>
      <c r="O1018" s="37" t="inlineStr">
        <is>
          <t>VL</t>
        </is>
      </c>
      <c r="P1018" s="37" t="inlineStr">
        <is>
          <t>PL</t>
        </is>
      </c>
      <c r="Q1018" s="37" t="inlineStr">
        <is>
          <t>VL</t>
        </is>
      </c>
      <c r="R1018" s="37" t="inlineStr">
        <is>
          <t>PL</t>
        </is>
      </c>
      <c r="S1018" s="37" t="inlineStr">
        <is>
          <t>VL</t>
        </is>
      </c>
      <c r="T1018" s="37" t="inlineStr">
        <is>
          <t>PL</t>
        </is>
      </c>
      <c r="U1018" s="37" t="inlineStr">
        <is>
          <t>VL</t>
        </is>
      </c>
      <c r="V1018" s="37" t="inlineStr">
        <is>
          <t>PL</t>
        </is>
      </c>
      <c r="W1018" s="37" t="inlineStr">
        <is>
          <t>VL</t>
        </is>
      </c>
      <c r="X1018" s="37" t="inlineStr">
        <is>
          <t>PL</t>
        </is>
      </c>
      <c r="Y1018" s="37" t="inlineStr">
        <is>
          <t>VL</t>
        </is>
      </c>
      <c r="Z1018" s="37" t="inlineStr">
        <is>
          <t>PL</t>
        </is>
      </c>
      <c r="AA1018" s="38" t="inlineStr">
        <is>
          <t>VL</t>
        </is>
      </c>
      <c r="AB1018" s="39" t="inlineStr">
        <is>
          <t>PL</t>
        </is>
      </c>
      <c r="AC1018" s="38" t="inlineStr">
        <is>
          <t>VL</t>
        </is>
      </c>
      <c r="AD1018" s="37" t="inlineStr">
        <is>
          <t>PL</t>
        </is>
      </c>
      <c r="AE1018" s="39" t="inlineStr">
        <is>
          <t>TV</t>
        </is>
      </c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</row>
    <row r="1019" ht="15.75" customHeight="1">
      <c r="B1019" s="41" t="inlineStr">
        <is>
          <t>0h - 1h</t>
        </is>
      </c>
      <c r="C1019" s="42" t="n"/>
      <c r="D1019" s="42" t="n"/>
      <c r="E1019" s="42" t="n"/>
      <c r="F1019" s="42" t="n"/>
      <c r="G1019" s="42" t="n"/>
      <c r="H1019" s="42" t="n"/>
      <c r="I1019" s="42" t="n"/>
      <c r="J1019" s="42" t="n"/>
      <c r="K1019" s="42" t="n"/>
      <c r="L1019" s="42" t="n"/>
      <c r="M1019" s="42" t="n"/>
      <c r="N1019" s="42" t="n"/>
      <c r="O1019" s="42" t="n"/>
      <c r="P1019" s="42" t="n"/>
      <c r="Q1019" s="42" t="n"/>
      <c r="R1019" s="42" t="n"/>
      <c r="S1019" s="42" t="n"/>
      <c r="T1019" s="42" t="n"/>
      <c r="U1019" s="42" t="n"/>
      <c r="V1019" s="42" t="n"/>
      <c r="W1019" s="42" t="n"/>
      <c r="X1019" s="42" t="n"/>
      <c r="Y1019" s="42" t="n"/>
      <c r="Z1019" s="42" t="n"/>
      <c r="AA1019" s="200">
        <f>IF(AC1019=0,"",(C1019*(C$8+D$8)/2+E1019*(E$8+F$8)/2+G1019*(G$8+H$8)/2+I1019*(I$8+J$8)/2+K1019*(K$8+L$8)/2+M1019*(M$8+N$8)/2+O1019*(O$8+P$8)/2+Q1019*(Q$8+R$8)/2+S1019*(S$8+T$8)/2+U1019*(U$8+V$8)/2+W1019*(W$8+X$8)/2+Y1019*(Y$8+Z$8)/2)/AC1019)</f>
        <v/>
      </c>
      <c r="AB1019" s="201">
        <f>IF(AD1019=0,"",(D1019*(D$8+C$8)/2+F1019*(F$8+E$8)/2+H1019*(H$8+G$8)/2+J1019*(J$8+I$8)/2+L1019*(L$8+K$8)/2+N1019*(N$8+M$8)/2+P1019*(P$8+O$8)/2+R1019*(R$8+Q$8)/2+T1019*(T$8+S$8)/2+V1019*(V$8+U$8)/2+X1019*(X$8+W$8)/2+Z1019*(Z$8+Y$8)/2)/AD1019)</f>
        <v/>
      </c>
      <c r="AC1019" s="202">
        <f>SUM(C1019,E1019,G1019,I1019,K1019,M1019,O1019,Q1019,S1019,U1019,W1019,Y1019)</f>
        <v/>
      </c>
      <c r="AD1019" s="203">
        <f>SUM(D1019,F1019,H1019,J1019,L1019,N1019,P1019,R1019,T1019,V1019,X1019,Z1019)</f>
        <v/>
      </c>
      <c r="AE1019" s="47">
        <f>AC1019+AD1019</f>
        <v/>
      </c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8">
        <f>TIME(HOUR(AP1019),MINUTE(AP1019),0)</f>
        <v/>
      </c>
      <c r="AP1019" s="48">
        <f>#REF!</f>
        <v/>
      </c>
    </row>
    <row r="1020" ht="15.75" customHeight="1">
      <c r="B1020" s="41" t="inlineStr">
        <is>
          <t>1h - 2h</t>
        </is>
      </c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  <c r="P1020" s="42" t="n"/>
      <c r="Q1020" s="42" t="n"/>
      <c r="R1020" s="42" t="n"/>
      <c r="S1020" s="42" t="n"/>
      <c r="T1020" s="42" t="n"/>
      <c r="U1020" s="42" t="n"/>
      <c r="V1020" s="42" t="n"/>
      <c r="W1020" s="42" t="n"/>
      <c r="X1020" s="42" t="n"/>
      <c r="Y1020" s="42" t="n"/>
      <c r="Z1020" s="42" t="n"/>
      <c r="AA1020" s="200">
        <f>IF(AC1020=0,"",(C1020*(C$8+D$8)/2+E1020*(E$8+F$8)/2+G1020*(G$8+H$8)/2+I1020*(I$8+J$8)/2+K1020*(K$8+L$8)/2+M1020*(M$8+N$8)/2+O1020*(O$8+P$8)/2+Q1020*(Q$8+R$8)/2+S1020*(S$8+T$8)/2+U1020*(U$8+V$8)/2+W1020*(W$8+X$8)/2+Y1020*(Y$8+Z$8)/2)/AC1020)</f>
        <v/>
      </c>
      <c r="AB1020" s="201">
        <f>IF(AD1020=0,"",(D1020*(D$8+C$8)/2+F1020*(F$8+E$8)/2+H1020*(H$8+G$8)/2+J1020*(J$8+I$8)/2+L1020*(L$8+K$8)/2+N1020*(N$8+M$8)/2+P1020*(P$8+O$8)/2+R1020*(R$8+Q$8)/2+T1020*(T$8+S$8)/2+V1020*(V$8+U$8)/2+X1020*(X$8+W$8)/2+Z1020*(Z$8+Y$8)/2)/AD1020)</f>
        <v/>
      </c>
      <c r="AC1020" s="202">
        <f>SUM(C1020,E1020,G1020,I1020,K1020,M1020,O1020,Q1020,S1020,U1020,W1020,Y1020)</f>
        <v/>
      </c>
      <c r="AD1020" s="203">
        <f>SUM(D1020,F1020,H1020,J1020,L1020,N1020,P1020,R1020,T1020,V1020,X1020,Z1020)</f>
        <v/>
      </c>
      <c r="AE1020" s="47">
        <f>AC1020+AD1020</f>
        <v/>
      </c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8">
        <f>AO1019+TIME(0,60*$AH$43/24,0)</f>
        <v/>
      </c>
      <c r="AP1020" s="48">
        <f>AP1019+TIME(0,60*$AH$43/24,0)</f>
        <v/>
      </c>
    </row>
    <row r="1021" ht="15.75" customHeight="1">
      <c r="B1021" s="41" t="inlineStr">
        <is>
          <t>2h - 3h</t>
        </is>
      </c>
      <c r="C1021" s="42" t="n"/>
      <c r="D1021" s="42" t="n"/>
      <c r="E1021" s="42" t="n"/>
      <c r="F1021" s="42" t="n"/>
      <c r="G1021" s="42" t="n"/>
      <c r="H1021" s="42" t="n"/>
      <c r="I1021" s="42" t="n"/>
      <c r="J1021" s="42" t="n"/>
      <c r="K1021" s="42" t="n"/>
      <c r="L1021" s="42" t="n"/>
      <c r="M1021" s="42" t="n"/>
      <c r="N1021" s="42" t="n"/>
      <c r="O1021" s="42" t="n"/>
      <c r="P1021" s="42" t="n"/>
      <c r="Q1021" s="42" t="n"/>
      <c r="R1021" s="42" t="n"/>
      <c r="S1021" s="42" t="n"/>
      <c r="T1021" s="42" t="n"/>
      <c r="U1021" s="42" t="n"/>
      <c r="V1021" s="42" t="n"/>
      <c r="W1021" s="42" t="n"/>
      <c r="X1021" s="42" t="n"/>
      <c r="Y1021" s="42" t="n"/>
      <c r="Z1021" s="42" t="n"/>
      <c r="AA1021" s="200">
        <f>IF(AC1021=0,"",(C1021*(C$8+D$8)/2+E1021*(E$8+F$8)/2+G1021*(G$8+H$8)/2+I1021*(I$8+J$8)/2+K1021*(K$8+L$8)/2+M1021*(M$8+N$8)/2+O1021*(O$8+P$8)/2+Q1021*(Q$8+R$8)/2+S1021*(S$8+T$8)/2+U1021*(U$8+V$8)/2+W1021*(W$8+X$8)/2+Y1021*(Y$8+Z$8)/2)/AC1021)</f>
        <v/>
      </c>
      <c r="AB1021" s="201">
        <f>IF(AD1021=0,"",(D1021*(D$8+C$8)/2+F1021*(F$8+E$8)/2+H1021*(H$8+G$8)/2+J1021*(J$8+I$8)/2+L1021*(L$8+K$8)/2+N1021*(N$8+M$8)/2+P1021*(P$8+O$8)/2+R1021*(R$8+Q$8)/2+T1021*(T$8+S$8)/2+V1021*(V$8+U$8)/2+X1021*(X$8+W$8)/2+Z1021*(Z$8+Y$8)/2)/AD1021)</f>
        <v/>
      </c>
      <c r="AC1021" s="202">
        <f>SUM(C1021,E1021,G1021,I1021,K1021,M1021,O1021,Q1021,S1021,U1021,W1021,Y1021)</f>
        <v/>
      </c>
      <c r="AD1021" s="203">
        <f>SUM(D1021,F1021,H1021,J1021,L1021,N1021,P1021,R1021,T1021,V1021,X1021,Z1021)</f>
        <v/>
      </c>
      <c r="AE1021" s="47">
        <f>AC1021+AD1021</f>
        <v/>
      </c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8">
        <f>AO1020+TIME(0,60*$AH$43/24,0)</f>
        <v/>
      </c>
      <c r="AP1021" s="48">
        <f>AP1020+TIME(0,60*$AH$43/24,0)</f>
        <v/>
      </c>
    </row>
    <row r="1022" ht="15.75" customHeight="1">
      <c r="B1022" s="41" t="inlineStr">
        <is>
          <t>3h - 4h</t>
        </is>
      </c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  <c r="P1022" s="42" t="n"/>
      <c r="Q1022" s="42" t="n"/>
      <c r="R1022" s="42" t="n"/>
      <c r="S1022" s="42" t="n"/>
      <c r="T1022" s="42" t="n"/>
      <c r="U1022" s="42" t="n"/>
      <c r="V1022" s="42" t="n"/>
      <c r="W1022" s="42" t="n"/>
      <c r="X1022" s="42" t="n"/>
      <c r="Y1022" s="42" t="n"/>
      <c r="Z1022" s="42" t="n"/>
      <c r="AA1022" s="200">
        <f>IF(AC1022=0,"",(C1022*(C$8+D$8)/2+E1022*(E$8+F$8)/2+G1022*(G$8+H$8)/2+I1022*(I$8+J$8)/2+K1022*(K$8+L$8)/2+M1022*(M$8+N$8)/2+O1022*(O$8+P$8)/2+Q1022*(Q$8+R$8)/2+S1022*(S$8+T$8)/2+U1022*(U$8+V$8)/2+W1022*(W$8+X$8)/2+Y1022*(Y$8+Z$8)/2)/AC1022)</f>
        <v/>
      </c>
      <c r="AB1022" s="201">
        <f>IF(AD1022=0,"",(D1022*(D$8+C$8)/2+F1022*(F$8+E$8)/2+H1022*(H$8+G$8)/2+J1022*(J$8+I$8)/2+L1022*(L$8+K$8)/2+N1022*(N$8+M$8)/2+P1022*(P$8+O$8)/2+R1022*(R$8+Q$8)/2+T1022*(T$8+S$8)/2+V1022*(V$8+U$8)/2+X1022*(X$8+W$8)/2+Z1022*(Z$8+Y$8)/2)/AD1022)</f>
        <v/>
      </c>
      <c r="AC1022" s="202">
        <f>SUM(C1022,E1022,G1022,I1022,K1022,M1022,O1022,Q1022,S1022,U1022,W1022,Y1022)</f>
        <v/>
      </c>
      <c r="AD1022" s="203">
        <f>SUM(D1022,F1022,H1022,J1022,L1022,N1022,P1022,R1022,T1022,V1022,X1022,Z1022)</f>
        <v/>
      </c>
      <c r="AE1022" s="47">
        <f>AC1022+AD1022</f>
        <v/>
      </c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8">
        <f>AO1021+TIME(0,60*$AH$43/24,0)</f>
        <v/>
      </c>
      <c r="AP1022" s="48">
        <f>AP1021+TIME(0,60*$AH$43/24,0)</f>
        <v/>
      </c>
    </row>
    <row r="1023" ht="15.75" customHeight="1">
      <c r="B1023" s="41" t="inlineStr">
        <is>
          <t>4h - 5h</t>
        </is>
      </c>
      <c r="C1023" s="42" t="n"/>
      <c r="D1023" s="42" t="n"/>
      <c r="E1023" s="42" t="n"/>
      <c r="F1023" s="42" t="n"/>
      <c r="G1023" s="42" t="n"/>
      <c r="H1023" s="42" t="n"/>
      <c r="I1023" s="42" t="n"/>
      <c r="J1023" s="42" t="n"/>
      <c r="K1023" s="42" t="n"/>
      <c r="L1023" s="42" t="n"/>
      <c r="M1023" s="42" t="n"/>
      <c r="N1023" s="42" t="n"/>
      <c r="O1023" s="42" t="n"/>
      <c r="P1023" s="42" t="n"/>
      <c r="Q1023" s="42" t="n"/>
      <c r="R1023" s="42" t="n"/>
      <c r="S1023" s="42" t="n"/>
      <c r="T1023" s="42" t="n"/>
      <c r="U1023" s="42" t="n"/>
      <c r="V1023" s="42" t="n"/>
      <c r="W1023" s="42" t="n"/>
      <c r="X1023" s="42" t="n"/>
      <c r="Y1023" s="42" t="n"/>
      <c r="Z1023" s="42" t="n"/>
      <c r="AA1023" s="200">
        <f>IF(AC1023=0,"",(C1023*(C$8+D$8)/2+E1023*(E$8+F$8)/2+G1023*(G$8+H$8)/2+I1023*(I$8+J$8)/2+K1023*(K$8+L$8)/2+M1023*(M$8+N$8)/2+O1023*(O$8+P$8)/2+Q1023*(Q$8+R$8)/2+S1023*(S$8+T$8)/2+U1023*(U$8+V$8)/2+W1023*(W$8+X$8)/2+Y1023*(Y$8+Z$8)/2)/AC1023)</f>
        <v/>
      </c>
      <c r="AB1023" s="201">
        <f>IF(AD1023=0,"",(D1023*(D$8+C$8)/2+F1023*(F$8+E$8)/2+H1023*(H$8+G$8)/2+J1023*(J$8+I$8)/2+L1023*(L$8+K$8)/2+N1023*(N$8+M$8)/2+P1023*(P$8+O$8)/2+R1023*(R$8+Q$8)/2+T1023*(T$8+S$8)/2+V1023*(V$8+U$8)/2+X1023*(X$8+W$8)/2+Z1023*(Z$8+Y$8)/2)/AD1023)</f>
        <v/>
      </c>
      <c r="AC1023" s="202">
        <f>SUM(C1023,E1023,G1023,I1023,K1023,M1023,O1023,Q1023,S1023,U1023,W1023,Y1023)</f>
        <v/>
      </c>
      <c r="AD1023" s="203">
        <f>SUM(D1023,F1023,H1023,J1023,L1023,N1023,P1023,R1023,T1023,V1023,X1023,Z1023)</f>
        <v/>
      </c>
      <c r="AE1023" s="47">
        <f>AC1023+AD1023</f>
        <v/>
      </c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8">
        <f>AO1022+TIME(0,60*$AH$43/24,0)</f>
        <v/>
      </c>
      <c r="AP1023" s="48">
        <f>AP1022+TIME(0,60*$AH$43/24,0)</f>
        <v/>
      </c>
    </row>
    <row r="1024" ht="15.75" customHeight="1">
      <c r="B1024" s="41" t="inlineStr">
        <is>
          <t>5h - 6h</t>
        </is>
      </c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  <c r="P1024" s="42" t="n"/>
      <c r="Q1024" s="42" t="n"/>
      <c r="R1024" s="42" t="n"/>
      <c r="S1024" s="42" t="n"/>
      <c r="T1024" s="42" t="n"/>
      <c r="U1024" s="42" t="n"/>
      <c r="V1024" s="42" t="n"/>
      <c r="W1024" s="42" t="n"/>
      <c r="X1024" s="42" t="n"/>
      <c r="Y1024" s="42" t="n"/>
      <c r="Z1024" s="42" t="n"/>
      <c r="AA1024" s="200">
        <f>IF(AC1024=0,"",(C1024*(C$8+D$8)/2+E1024*(E$8+F$8)/2+G1024*(G$8+H$8)/2+I1024*(I$8+J$8)/2+K1024*(K$8+L$8)/2+M1024*(M$8+N$8)/2+O1024*(O$8+P$8)/2+Q1024*(Q$8+R$8)/2+S1024*(S$8+T$8)/2+U1024*(U$8+V$8)/2+W1024*(W$8+X$8)/2+Y1024*(Y$8+Z$8)/2)/AC1024)</f>
        <v/>
      </c>
      <c r="AB1024" s="201">
        <f>IF(AD1024=0,"",(D1024*(D$8+C$8)/2+F1024*(F$8+E$8)/2+H1024*(H$8+G$8)/2+J1024*(J$8+I$8)/2+L1024*(L$8+K$8)/2+N1024*(N$8+M$8)/2+P1024*(P$8+O$8)/2+R1024*(R$8+Q$8)/2+T1024*(T$8+S$8)/2+V1024*(V$8+U$8)/2+X1024*(X$8+W$8)/2+Z1024*(Z$8+Y$8)/2)/AD1024)</f>
        <v/>
      </c>
      <c r="AC1024" s="202">
        <f>SUM(C1024,E1024,G1024,I1024,K1024,M1024,O1024,Q1024,S1024,U1024,W1024,Y1024)</f>
        <v/>
      </c>
      <c r="AD1024" s="203">
        <f>SUM(D1024,F1024,H1024,J1024,L1024,N1024,P1024,R1024,T1024,V1024,X1024,Z1024)</f>
        <v/>
      </c>
      <c r="AE1024" s="47">
        <f>AC1024+AD1024</f>
        <v/>
      </c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8">
        <f>AO1023+TIME(0,60*$AH$43/24,0)</f>
        <v/>
      </c>
      <c r="AP1024" s="48">
        <f>AP1023+TIME(0,60*$AH$43/24,0)</f>
        <v/>
      </c>
    </row>
    <row r="1025" ht="15.75" customHeight="1">
      <c r="B1025" s="41" t="inlineStr">
        <is>
          <t>6h - 7h</t>
        </is>
      </c>
      <c r="C1025" s="42" t="n"/>
      <c r="D1025" s="42" t="n"/>
      <c r="E1025" s="42" t="n"/>
      <c r="F1025" s="42" t="n"/>
      <c r="G1025" s="42" t="n"/>
      <c r="H1025" s="42" t="n"/>
      <c r="I1025" s="42" t="n"/>
      <c r="J1025" s="42" t="n"/>
      <c r="K1025" s="42" t="n"/>
      <c r="L1025" s="42" t="n"/>
      <c r="M1025" s="42" t="n"/>
      <c r="N1025" s="42" t="n"/>
      <c r="O1025" s="42" t="n"/>
      <c r="P1025" s="42" t="n"/>
      <c r="Q1025" s="42" t="n"/>
      <c r="R1025" s="42" t="n"/>
      <c r="S1025" s="42" t="n"/>
      <c r="T1025" s="42" t="n"/>
      <c r="U1025" s="42" t="n"/>
      <c r="V1025" s="42" t="n"/>
      <c r="W1025" s="42" t="n"/>
      <c r="X1025" s="42" t="n"/>
      <c r="Y1025" s="42" t="n"/>
      <c r="Z1025" s="42" t="n"/>
      <c r="AA1025" s="200">
        <f>IF(AC1025=0,"",(C1025*(C$8+D$8)/2+E1025*(E$8+F$8)/2+G1025*(G$8+H$8)/2+I1025*(I$8+J$8)/2+K1025*(K$8+L$8)/2+M1025*(M$8+N$8)/2+O1025*(O$8+P$8)/2+Q1025*(Q$8+R$8)/2+S1025*(S$8+T$8)/2+U1025*(U$8+V$8)/2+W1025*(W$8+X$8)/2+Y1025*(Y$8+Z$8)/2)/AC1025)</f>
        <v/>
      </c>
      <c r="AB1025" s="201">
        <f>IF(AD1025=0,"",(D1025*(D$8+C$8)/2+F1025*(F$8+E$8)/2+H1025*(H$8+G$8)/2+J1025*(J$8+I$8)/2+L1025*(L$8+K$8)/2+N1025*(N$8+M$8)/2+P1025*(P$8+O$8)/2+R1025*(R$8+Q$8)/2+T1025*(T$8+S$8)/2+V1025*(V$8+U$8)/2+X1025*(X$8+W$8)/2+Z1025*(Z$8+Y$8)/2)/AD1025)</f>
        <v/>
      </c>
      <c r="AC1025" s="202">
        <f>SUM(C1025,E1025,G1025,I1025,K1025,M1025,O1025,Q1025,S1025,U1025,W1025,Y1025)</f>
        <v/>
      </c>
      <c r="AD1025" s="203">
        <f>SUM(D1025,F1025,H1025,J1025,L1025,N1025,P1025,R1025,T1025,V1025,X1025,Z1025)</f>
        <v/>
      </c>
      <c r="AE1025" s="47">
        <f>AC1025+AD1025</f>
        <v/>
      </c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8">
        <f>AO1024+TIME(0,60*$AH$43/24,0)</f>
        <v/>
      </c>
      <c r="AP1025" s="48">
        <f>AP1024+TIME(0,60*$AH$43/24,0)</f>
        <v/>
      </c>
    </row>
    <row r="1026" ht="15.75" customHeight="1">
      <c r="B1026" s="41" t="inlineStr">
        <is>
          <t>7h - 8h</t>
        </is>
      </c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  <c r="P1026" s="42" t="n"/>
      <c r="Q1026" s="42" t="n"/>
      <c r="R1026" s="42" t="n"/>
      <c r="S1026" s="42" t="n"/>
      <c r="T1026" s="42" t="n"/>
      <c r="U1026" s="42" t="n"/>
      <c r="V1026" s="42" t="n"/>
      <c r="W1026" s="42" t="n"/>
      <c r="X1026" s="42" t="n"/>
      <c r="Y1026" s="42" t="n"/>
      <c r="Z1026" s="42" t="n"/>
      <c r="AA1026" s="200">
        <f>IF(AC1026=0,"",(C1026*(C$8+D$8)/2+E1026*(E$8+F$8)/2+G1026*(G$8+H$8)/2+I1026*(I$8+J$8)/2+K1026*(K$8+L$8)/2+M1026*(M$8+N$8)/2+O1026*(O$8+P$8)/2+Q1026*(Q$8+R$8)/2+S1026*(S$8+T$8)/2+U1026*(U$8+V$8)/2+W1026*(W$8+X$8)/2+Y1026*(Y$8+Z$8)/2)/AC1026)</f>
        <v/>
      </c>
      <c r="AB1026" s="201">
        <f>IF(AD1026=0,"",(D1026*(D$8+C$8)/2+F1026*(F$8+E$8)/2+H1026*(H$8+G$8)/2+J1026*(J$8+I$8)/2+L1026*(L$8+K$8)/2+N1026*(N$8+M$8)/2+P1026*(P$8+O$8)/2+R1026*(R$8+Q$8)/2+T1026*(T$8+S$8)/2+V1026*(V$8+U$8)/2+X1026*(X$8+W$8)/2+Z1026*(Z$8+Y$8)/2)/AD1026)</f>
        <v/>
      </c>
      <c r="AC1026" s="202">
        <f>SUM(C1026,E1026,G1026,I1026,K1026,M1026,O1026,Q1026,S1026,U1026,W1026,Y1026)</f>
        <v/>
      </c>
      <c r="AD1026" s="203">
        <f>SUM(D1026,F1026,H1026,J1026,L1026,N1026,P1026,R1026,T1026,V1026,X1026,Z1026)</f>
        <v/>
      </c>
      <c r="AE1026" s="47">
        <f>AC1026+AD1026</f>
        <v/>
      </c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8">
        <f>AO1025+TIME(0,60*$AH$43/24,0)</f>
        <v/>
      </c>
      <c r="AP1026" s="48">
        <f>AP1025+TIME(0,60*$AH$43/24,0)</f>
        <v/>
      </c>
    </row>
    <row r="1027" ht="15.75" customHeight="1">
      <c r="B1027" s="41" t="inlineStr">
        <is>
          <t>8h - 9h</t>
        </is>
      </c>
      <c r="C1027" s="42" t="n"/>
      <c r="D1027" s="42" t="n"/>
      <c r="E1027" s="42" t="n"/>
      <c r="F1027" s="42" t="n"/>
      <c r="G1027" s="42" t="n"/>
      <c r="H1027" s="42" t="n"/>
      <c r="I1027" s="42" t="n"/>
      <c r="J1027" s="42" t="n"/>
      <c r="K1027" s="42" t="n"/>
      <c r="L1027" s="42" t="n"/>
      <c r="M1027" s="42" t="n"/>
      <c r="N1027" s="42" t="n"/>
      <c r="O1027" s="42" t="n"/>
      <c r="P1027" s="42" t="n"/>
      <c r="Q1027" s="42" t="n"/>
      <c r="R1027" s="42" t="n"/>
      <c r="S1027" s="42" t="n"/>
      <c r="T1027" s="42" t="n"/>
      <c r="U1027" s="42" t="n"/>
      <c r="V1027" s="42" t="n"/>
      <c r="W1027" s="42" t="n"/>
      <c r="X1027" s="42" t="n"/>
      <c r="Y1027" s="42" t="n"/>
      <c r="Z1027" s="42" t="n"/>
      <c r="AA1027" s="200">
        <f>IF(AC1027=0,"",(C1027*(C$8+D$8)/2+E1027*(E$8+F$8)/2+G1027*(G$8+H$8)/2+I1027*(I$8+J$8)/2+K1027*(K$8+L$8)/2+M1027*(M$8+N$8)/2+O1027*(O$8+P$8)/2+Q1027*(Q$8+R$8)/2+S1027*(S$8+T$8)/2+U1027*(U$8+V$8)/2+W1027*(W$8+X$8)/2+Y1027*(Y$8+Z$8)/2)/AC1027)</f>
        <v/>
      </c>
      <c r="AB1027" s="201">
        <f>IF(AD1027=0,"",(D1027*(D$8+C$8)/2+F1027*(F$8+E$8)/2+H1027*(H$8+G$8)/2+J1027*(J$8+I$8)/2+L1027*(L$8+K$8)/2+N1027*(N$8+M$8)/2+P1027*(P$8+O$8)/2+R1027*(R$8+Q$8)/2+T1027*(T$8+S$8)/2+V1027*(V$8+U$8)/2+X1027*(X$8+W$8)/2+Z1027*(Z$8+Y$8)/2)/AD1027)</f>
        <v/>
      </c>
      <c r="AC1027" s="202">
        <f>SUM(C1027,E1027,G1027,I1027,K1027,M1027,O1027,Q1027,S1027,U1027,W1027,Y1027)</f>
        <v/>
      </c>
      <c r="AD1027" s="203">
        <f>SUM(D1027,F1027,H1027,J1027,L1027,N1027,P1027,R1027,T1027,V1027,X1027,Z1027)</f>
        <v/>
      </c>
      <c r="AE1027" s="47">
        <f>AC1027+AD1027</f>
        <v/>
      </c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8">
        <f>AO1026+TIME(0,60*$AH$43/24,0)</f>
        <v/>
      </c>
      <c r="AP1027" s="48">
        <f>AP1026+TIME(0,60*$AH$43/24,0)</f>
        <v/>
      </c>
    </row>
    <row r="1028" ht="15.75" customHeight="1">
      <c r="B1028" s="41" t="inlineStr">
        <is>
          <t>9h - 10h</t>
        </is>
      </c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  <c r="P1028" s="42" t="n"/>
      <c r="Q1028" s="42" t="n"/>
      <c r="R1028" s="42" t="n"/>
      <c r="S1028" s="42" t="n"/>
      <c r="T1028" s="42" t="n"/>
      <c r="U1028" s="42" t="n"/>
      <c r="V1028" s="42" t="n"/>
      <c r="W1028" s="42" t="n"/>
      <c r="X1028" s="42" t="n"/>
      <c r="Y1028" s="42" t="n"/>
      <c r="Z1028" s="42" t="n"/>
      <c r="AA1028" s="200">
        <f>IF(AC1028=0,"",(C1028*(C$8+D$8)/2+E1028*(E$8+F$8)/2+G1028*(G$8+H$8)/2+I1028*(I$8+J$8)/2+K1028*(K$8+L$8)/2+M1028*(M$8+N$8)/2+O1028*(O$8+P$8)/2+Q1028*(Q$8+R$8)/2+S1028*(S$8+T$8)/2+U1028*(U$8+V$8)/2+W1028*(W$8+X$8)/2+Y1028*(Y$8+Z$8)/2)/AC1028)</f>
        <v/>
      </c>
      <c r="AB1028" s="201">
        <f>IF(AD1028=0,"",(D1028*(D$8+C$8)/2+F1028*(F$8+E$8)/2+H1028*(H$8+G$8)/2+J1028*(J$8+I$8)/2+L1028*(L$8+K$8)/2+N1028*(N$8+M$8)/2+P1028*(P$8+O$8)/2+R1028*(R$8+Q$8)/2+T1028*(T$8+S$8)/2+V1028*(V$8+U$8)/2+X1028*(X$8+W$8)/2+Z1028*(Z$8+Y$8)/2)/AD1028)</f>
        <v/>
      </c>
      <c r="AC1028" s="202">
        <f>SUM(C1028,E1028,G1028,I1028,K1028,M1028,O1028,Q1028,S1028,U1028,W1028,Y1028)</f>
        <v/>
      </c>
      <c r="AD1028" s="203">
        <f>SUM(D1028,F1028,H1028,J1028,L1028,N1028,P1028,R1028,T1028,V1028,X1028,Z1028)</f>
        <v/>
      </c>
      <c r="AE1028" s="47">
        <f>AC1028+AD1028</f>
        <v/>
      </c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8">
        <f>AO1027+TIME(0,60*$AH$43/24,0)</f>
        <v/>
      </c>
      <c r="AP1028" s="48">
        <f>AP1027+TIME(0,60*$AH$43/24,0)</f>
        <v/>
      </c>
    </row>
    <row r="1029" ht="15.75" customHeight="1">
      <c r="B1029" s="41" t="inlineStr">
        <is>
          <t>10h - 11h</t>
        </is>
      </c>
      <c r="C1029" s="42" t="n"/>
      <c r="D1029" s="42" t="n"/>
      <c r="E1029" s="42" t="n"/>
      <c r="F1029" s="42" t="n"/>
      <c r="G1029" s="42" t="n"/>
      <c r="H1029" s="42" t="n"/>
      <c r="I1029" s="42" t="n"/>
      <c r="J1029" s="42" t="n"/>
      <c r="K1029" s="42" t="n"/>
      <c r="L1029" s="42" t="n"/>
      <c r="M1029" s="42" t="n"/>
      <c r="N1029" s="42" t="n"/>
      <c r="O1029" s="42" t="n"/>
      <c r="P1029" s="42" t="n"/>
      <c r="Q1029" s="42" t="n"/>
      <c r="R1029" s="42" t="n"/>
      <c r="S1029" s="42" t="n"/>
      <c r="T1029" s="42" t="n"/>
      <c r="U1029" s="42" t="n"/>
      <c r="V1029" s="42" t="n"/>
      <c r="W1029" s="42" t="n"/>
      <c r="X1029" s="42" t="n"/>
      <c r="Y1029" s="42" t="n"/>
      <c r="Z1029" s="42" t="n"/>
      <c r="AA1029" s="200">
        <f>IF(AC1029=0,"",(C1029*(C$8+D$8)/2+E1029*(E$8+F$8)/2+G1029*(G$8+H$8)/2+I1029*(I$8+J$8)/2+K1029*(K$8+L$8)/2+M1029*(M$8+N$8)/2+O1029*(O$8+P$8)/2+Q1029*(Q$8+R$8)/2+S1029*(S$8+T$8)/2+U1029*(U$8+V$8)/2+W1029*(W$8+X$8)/2+Y1029*(Y$8+Z$8)/2)/AC1029)</f>
        <v/>
      </c>
      <c r="AB1029" s="201">
        <f>IF(AD1029=0,"",(D1029*(D$8+C$8)/2+F1029*(F$8+E$8)/2+H1029*(H$8+G$8)/2+J1029*(J$8+I$8)/2+L1029*(L$8+K$8)/2+N1029*(N$8+M$8)/2+P1029*(P$8+O$8)/2+R1029*(R$8+Q$8)/2+T1029*(T$8+S$8)/2+V1029*(V$8+U$8)/2+X1029*(X$8+W$8)/2+Z1029*(Z$8+Y$8)/2)/AD1029)</f>
        <v/>
      </c>
      <c r="AC1029" s="202">
        <f>SUM(C1029,E1029,G1029,I1029,K1029,M1029,O1029,Q1029,S1029,U1029,W1029,Y1029)</f>
        <v/>
      </c>
      <c r="AD1029" s="203">
        <f>SUM(D1029,F1029,H1029,J1029,L1029,N1029,P1029,R1029,T1029,V1029,X1029,Z1029)</f>
        <v/>
      </c>
      <c r="AE1029" s="47">
        <f>AC1029+AD1029</f>
        <v/>
      </c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8">
        <f>AO1028+TIME(0,60*$AH$43/24,0)</f>
        <v/>
      </c>
      <c r="AP1029" s="48">
        <f>AP1028+TIME(0,60*$AH$43/24,0)</f>
        <v/>
      </c>
    </row>
    <row r="1030" ht="15.75" customHeight="1">
      <c r="B1030" s="41" t="inlineStr">
        <is>
          <t>11h - 12h</t>
        </is>
      </c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  <c r="P1030" s="42" t="n"/>
      <c r="Q1030" s="42" t="n"/>
      <c r="R1030" s="42" t="n"/>
      <c r="S1030" s="42" t="n"/>
      <c r="T1030" s="42" t="n"/>
      <c r="U1030" s="42" t="n"/>
      <c r="V1030" s="42" t="n"/>
      <c r="W1030" s="42" t="n"/>
      <c r="X1030" s="42" t="n"/>
      <c r="Y1030" s="42" t="n"/>
      <c r="Z1030" s="42" t="n"/>
      <c r="AA1030" s="200">
        <f>IF(AC1030=0,"",(C1030*(C$8+D$8)/2+E1030*(E$8+F$8)/2+G1030*(G$8+H$8)/2+I1030*(I$8+J$8)/2+K1030*(K$8+L$8)/2+M1030*(M$8+N$8)/2+O1030*(O$8+P$8)/2+Q1030*(Q$8+R$8)/2+S1030*(S$8+T$8)/2+U1030*(U$8+V$8)/2+W1030*(W$8+X$8)/2+Y1030*(Y$8+Z$8)/2)/AC1030)</f>
        <v/>
      </c>
      <c r="AB1030" s="201">
        <f>IF(AD1030=0,"",(D1030*(D$8+C$8)/2+F1030*(F$8+E$8)/2+H1030*(H$8+G$8)/2+J1030*(J$8+I$8)/2+L1030*(L$8+K$8)/2+N1030*(N$8+M$8)/2+P1030*(P$8+O$8)/2+R1030*(R$8+Q$8)/2+T1030*(T$8+S$8)/2+V1030*(V$8+U$8)/2+X1030*(X$8+W$8)/2+Z1030*(Z$8+Y$8)/2)/AD1030)</f>
        <v/>
      </c>
      <c r="AC1030" s="202">
        <f>SUM(C1030,E1030,G1030,I1030,K1030,M1030,O1030,Q1030,S1030,U1030,W1030,Y1030)</f>
        <v/>
      </c>
      <c r="AD1030" s="203">
        <f>SUM(D1030,F1030,H1030,J1030,L1030,N1030,P1030,R1030,T1030,V1030,X1030,Z1030)</f>
        <v/>
      </c>
      <c r="AE1030" s="47">
        <f>AC1030+AD1030</f>
        <v/>
      </c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8">
        <f>AO1029+TIME(0,60*$AH$43/24,0)</f>
        <v/>
      </c>
      <c r="AP1030" s="48">
        <f>AP1029+TIME(0,60*$AH$43/24,0)</f>
        <v/>
      </c>
    </row>
    <row r="1031" ht="15.75" customHeight="1">
      <c r="B1031" s="41" t="inlineStr">
        <is>
          <t>12h - 13h</t>
        </is>
      </c>
      <c r="C1031" s="42" t="n"/>
      <c r="D1031" s="42" t="n"/>
      <c r="E1031" s="42" t="n"/>
      <c r="F1031" s="42" t="n"/>
      <c r="G1031" s="42" t="n"/>
      <c r="H1031" s="42" t="n"/>
      <c r="I1031" s="42" t="n"/>
      <c r="J1031" s="42" t="n"/>
      <c r="K1031" s="42" t="n"/>
      <c r="L1031" s="42" t="n"/>
      <c r="M1031" s="42" t="n"/>
      <c r="N1031" s="42" t="n"/>
      <c r="O1031" s="42" t="n"/>
      <c r="P1031" s="42" t="n"/>
      <c r="Q1031" s="42" t="n"/>
      <c r="R1031" s="42" t="n"/>
      <c r="S1031" s="42" t="n"/>
      <c r="T1031" s="42" t="n"/>
      <c r="U1031" s="42" t="n"/>
      <c r="V1031" s="42" t="n"/>
      <c r="W1031" s="42" t="n"/>
      <c r="X1031" s="42" t="n"/>
      <c r="Y1031" s="42" t="n"/>
      <c r="Z1031" s="42" t="n"/>
      <c r="AA1031" s="200">
        <f>IF(AC1031=0,"",(C1031*(C$8+D$8)/2+E1031*(E$8+F$8)/2+G1031*(G$8+H$8)/2+I1031*(I$8+J$8)/2+K1031*(K$8+L$8)/2+M1031*(M$8+N$8)/2+O1031*(O$8+P$8)/2+Q1031*(Q$8+R$8)/2+S1031*(S$8+T$8)/2+U1031*(U$8+V$8)/2+W1031*(W$8+X$8)/2+Y1031*(Y$8+Z$8)/2)/AC1031)</f>
        <v/>
      </c>
      <c r="AB1031" s="201">
        <f>IF(AD1031=0,"",(D1031*(D$8+C$8)/2+F1031*(F$8+E$8)/2+H1031*(H$8+G$8)/2+J1031*(J$8+I$8)/2+L1031*(L$8+K$8)/2+N1031*(N$8+M$8)/2+P1031*(P$8+O$8)/2+R1031*(R$8+Q$8)/2+T1031*(T$8+S$8)/2+V1031*(V$8+U$8)/2+X1031*(X$8+W$8)/2+Z1031*(Z$8+Y$8)/2)/AD1031)</f>
        <v/>
      </c>
      <c r="AC1031" s="202">
        <f>SUM(C1031,E1031,G1031,I1031,K1031,M1031,O1031,Q1031,S1031,U1031,W1031,Y1031)</f>
        <v/>
      </c>
      <c r="AD1031" s="203">
        <f>SUM(D1031,F1031,H1031,J1031,L1031,N1031,P1031,R1031,T1031,V1031,X1031,Z1031)</f>
        <v/>
      </c>
      <c r="AE1031" s="47">
        <f>AC1031+AD1031</f>
        <v/>
      </c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8">
        <f>AO1030+TIME(0,60*$AH$43/24,0)</f>
        <v/>
      </c>
      <c r="AP1031" s="48">
        <f>AP1030+TIME(0,60*$AH$43/24,0)</f>
        <v/>
      </c>
    </row>
    <row r="1032" ht="15.75" customHeight="1">
      <c r="B1032" s="41" t="inlineStr">
        <is>
          <t>13h - 14h</t>
        </is>
      </c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  <c r="P1032" s="42" t="n"/>
      <c r="Q1032" s="42" t="n"/>
      <c r="R1032" s="42" t="n"/>
      <c r="S1032" s="42" t="n"/>
      <c r="T1032" s="42" t="n"/>
      <c r="U1032" s="42" t="n"/>
      <c r="V1032" s="42" t="n"/>
      <c r="W1032" s="42" t="n"/>
      <c r="X1032" s="42" t="n"/>
      <c r="Y1032" s="42" t="n"/>
      <c r="Z1032" s="42" t="n"/>
      <c r="AA1032" s="200">
        <f>IF(AC1032=0,"",(C1032*(C$8+D$8)/2+E1032*(E$8+F$8)/2+G1032*(G$8+H$8)/2+I1032*(I$8+J$8)/2+K1032*(K$8+L$8)/2+M1032*(M$8+N$8)/2+O1032*(O$8+P$8)/2+Q1032*(Q$8+R$8)/2+S1032*(S$8+T$8)/2+U1032*(U$8+V$8)/2+W1032*(W$8+X$8)/2+Y1032*(Y$8+Z$8)/2)/AC1032)</f>
        <v/>
      </c>
      <c r="AB1032" s="201">
        <f>IF(AD1032=0,"",(D1032*(D$8+C$8)/2+F1032*(F$8+E$8)/2+H1032*(H$8+G$8)/2+J1032*(J$8+I$8)/2+L1032*(L$8+K$8)/2+N1032*(N$8+M$8)/2+P1032*(P$8+O$8)/2+R1032*(R$8+Q$8)/2+T1032*(T$8+S$8)/2+V1032*(V$8+U$8)/2+X1032*(X$8+W$8)/2+Z1032*(Z$8+Y$8)/2)/AD1032)</f>
        <v/>
      </c>
      <c r="AC1032" s="202">
        <f>SUM(C1032,E1032,G1032,I1032,K1032,M1032,O1032,Q1032,S1032,U1032,W1032,Y1032)</f>
        <v/>
      </c>
      <c r="AD1032" s="203">
        <f>SUM(D1032,F1032,H1032,J1032,L1032,N1032,P1032,R1032,T1032,V1032,X1032,Z1032)</f>
        <v/>
      </c>
      <c r="AE1032" s="47">
        <f>AC1032+AD1032</f>
        <v/>
      </c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8">
        <f>AO1031+TIME(0,60*$AH$43/24,0)</f>
        <v/>
      </c>
      <c r="AP1032" s="48">
        <f>AP1031+TIME(0,60*$AH$43/24,0)</f>
        <v/>
      </c>
    </row>
    <row r="1033" ht="15.75" customHeight="1">
      <c r="B1033" s="41" t="inlineStr">
        <is>
          <t>14h - 15h</t>
        </is>
      </c>
      <c r="C1033" s="42" t="n"/>
      <c r="D1033" s="42" t="n"/>
      <c r="E1033" s="42" t="n"/>
      <c r="F1033" s="42" t="n"/>
      <c r="G1033" s="42" t="n"/>
      <c r="H1033" s="42" t="n"/>
      <c r="I1033" s="42" t="n"/>
      <c r="J1033" s="42" t="n"/>
      <c r="K1033" s="42" t="n"/>
      <c r="L1033" s="42" t="n"/>
      <c r="M1033" s="42" t="n"/>
      <c r="N1033" s="42" t="n"/>
      <c r="O1033" s="42" t="n"/>
      <c r="P1033" s="42" t="n"/>
      <c r="Q1033" s="42" t="n"/>
      <c r="R1033" s="42" t="n"/>
      <c r="S1033" s="42" t="n"/>
      <c r="T1033" s="42" t="n"/>
      <c r="U1033" s="42" t="n"/>
      <c r="V1033" s="42" t="n"/>
      <c r="W1033" s="42" t="n"/>
      <c r="X1033" s="42" t="n"/>
      <c r="Y1033" s="42" t="n"/>
      <c r="Z1033" s="42" t="n"/>
      <c r="AA1033" s="200">
        <f>IF(AC1033=0,"",(C1033*(C$8+D$8)/2+E1033*(E$8+F$8)/2+G1033*(G$8+H$8)/2+I1033*(I$8+J$8)/2+K1033*(K$8+L$8)/2+M1033*(M$8+N$8)/2+O1033*(O$8+P$8)/2+Q1033*(Q$8+R$8)/2+S1033*(S$8+T$8)/2+U1033*(U$8+V$8)/2+W1033*(W$8+X$8)/2+Y1033*(Y$8+Z$8)/2)/AC1033)</f>
        <v/>
      </c>
      <c r="AB1033" s="201">
        <f>IF(AD1033=0,"",(D1033*(D$8+C$8)/2+F1033*(F$8+E$8)/2+H1033*(H$8+G$8)/2+J1033*(J$8+I$8)/2+L1033*(L$8+K$8)/2+N1033*(N$8+M$8)/2+P1033*(P$8+O$8)/2+R1033*(R$8+Q$8)/2+T1033*(T$8+S$8)/2+V1033*(V$8+U$8)/2+X1033*(X$8+W$8)/2+Z1033*(Z$8+Y$8)/2)/AD1033)</f>
        <v/>
      </c>
      <c r="AC1033" s="202">
        <f>SUM(C1033,E1033,G1033,I1033,K1033,M1033,O1033,Q1033,S1033,U1033,W1033,Y1033)</f>
        <v/>
      </c>
      <c r="AD1033" s="203">
        <f>SUM(D1033,F1033,H1033,J1033,L1033,N1033,P1033,R1033,T1033,V1033,X1033,Z1033)</f>
        <v/>
      </c>
      <c r="AE1033" s="47">
        <f>AC1033+AD1033</f>
        <v/>
      </c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8">
        <f>AO1032+TIME(0,60*$AH$43/24,0)</f>
        <v/>
      </c>
      <c r="AP1033" s="48">
        <f>AP1032+TIME(0,60*$AH$43/24,0)</f>
        <v/>
      </c>
    </row>
    <row r="1034" ht="15.75" customHeight="1">
      <c r="B1034" s="41" t="inlineStr">
        <is>
          <t>15h - 16h</t>
        </is>
      </c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  <c r="P1034" s="42" t="n"/>
      <c r="Q1034" s="42" t="n"/>
      <c r="R1034" s="42" t="n"/>
      <c r="S1034" s="42" t="n"/>
      <c r="T1034" s="42" t="n"/>
      <c r="U1034" s="42" t="n"/>
      <c r="V1034" s="42" t="n"/>
      <c r="W1034" s="42" t="n"/>
      <c r="X1034" s="42" t="n"/>
      <c r="Y1034" s="42" t="n"/>
      <c r="Z1034" s="42" t="n"/>
      <c r="AA1034" s="200">
        <f>IF(AC1034=0,"",(C1034*(C$8+D$8)/2+E1034*(E$8+F$8)/2+G1034*(G$8+H$8)/2+I1034*(I$8+J$8)/2+K1034*(K$8+L$8)/2+M1034*(M$8+N$8)/2+O1034*(O$8+P$8)/2+Q1034*(Q$8+R$8)/2+S1034*(S$8+T$8)/2+U1034*(U$8+V$8)/2+W1034*(W$8+X$8)/2+Y1034*(Y$8+Z$8)/2)/AC1034)</f>
        <v/>
      </c>
      <c r="AB1034" s="201">
        <f>IF(AD1034=0,"",(D1034*(D$8+C$8)/2+F1034*(F$8+E$8)/2+H1034*(H$8+G$8)/2+J1034*(J$8+I$8)/2+L1034*(L$8+K$8)/2+N1034*(N$8+M$8)/2+P1034*(P$8+O$8)/2+R1034*(R$8+Q$8)/2+T1034*(T$8+S$8)/2+V1034*(V$8+U$8)/2+X1034*(X$8+W$8)/2+Z1034*(Z$8+Y$8)/2)/AD1034)</f>
        <v/>
      </c>
      <c r="AC1034" s="202">
        <f>SUM(C1034,E1034,G1034,I1034,K1034,M1034,O1034,Q1034,S1034,U1034,W1034,Y1034)</f>
        <v/>
      </c>
      <c r="AD1034" s="203">
        <f>SUM(D1034,F1034,H1034,J1034,L1034,N1034,P1034,R1034,T1034,V1034,X1034,Z1034)</f>
        <v/>
      </c>
      <c r="AE1034" s="47">
        <f>AC1034+AD1034</f>
        <v/>
      </c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8">
        <f>AO1033+TIME(0,60*$AH$43/24,0)</f>
        <v/>
      </c>
      <c r="AP1034" s="48">
        <f>AP1033+TIME(0,60*$AH$43/24,0)</f>
        <v/>
      </c>
    </row>
    <row r="1035" ht="15.75" customHeight="1">
      <c r="B1035" s="41" t="inlineStr">
        <is>
          <t>16h - 17h</t>
        </is>
      </c>
      <c r="C1035" s="42" t="n"/>
      <c r="D1035" s="42" t="n"/>
      <c r="E1035" s="42" t="n"/>
      <c r="F1035" s="42" t="n"/>
      <c r="G1035" s="42" t="n"/>
      <c r="H1035" s="42" t="n"/>
      <c r="I1035" s="42" t="n"/>
      <c r="J1035" s="42" t="n"/>
      <c r="K1035" s="42" t="n"/>
      <c r="L1035" s="42" t="n"/>
      <c r="M1035" s="42" t="n"/>
      <c r="N1035" s="42" t="n"/>
      <c r="O1035" s="42" t="n"/>
      <c r="P1035" s="42" t="n"/>
      <c r="Q1035" s="42" t="n"/>
      <c r="R1035" s="42" t="n"/>
      <c r="S1035" s="42" t="n"/>
      <c r="T1035" s="42" t="n"/>
      <c r="U1035" s="42" t="n"/>
      <c r="V1035" s="42" t="n"/>
      <c r="W1035" s="42" t="n"/>
      <c r="X1035" s="42" t="n"/>
      <c r="Y1035" s="42" t="n"/>
      <c r="Z1035" s="42" t="n"/>
      <c r="AA1035" s="200">
        <f>IF(AC1035=0,"",(C1035*(C$8+D$8)/2+E1035*(E$8+F$8)/2+G1035*(G$8+H$8)/2+I1035*(I$8+J$8)/2+K1035*(K$8+L$8)/2+M1035*(M$8+N$8)/2+O1035*(O$8+P$8)/2+Q1035*(Q$8+R$8)/2+S1035*(S$8+T$8)/2+U1035*(U$8+V$8)/2+W1035*(W$8+X$8)/2+Y1035*(Y$8+Z$8)/2)/AC1035)</f>
        <v/>
      </c>
      <c r="AB1035" s="201">
        <f>IF(AD1035=0,"",(D1035*(D$8+C$8)/2+F1035*(F$8+E$8)/2+H1035*(H$8+G$8)/2+J1035*(J$8+I$8)/2+L1035*(L$8+K$8)/2+N1035*(N$8+M$8)/2+P1035*(P$8+O$8)/2+R1035*(R$8+Q$8)/2+T1035*(T$8+S$8)/2+V1035*(V$8+U$8)/2+X1035*(X$8+W$8)/2+Z1035*(Z$8+Y$8)/2)/AD1035)</f>
        <v/>
      </c>
      <c r="AC1035" s="202">
        <f>SUM(C1035,E1035,G1035,I1035,K1035,M1035,O1035,Q1035,S1035,U1035,W1035,Y1035)</f>
        <v/>
      </c>
      <c r="AD1035" s="203">
        <f>SUM(D1035,F1035,H1035,J1035,L1035,N1035,P1035,R1035,T1035,V1035,X1035,Z1035)</f>
        <v/>
      </c>
      <c r="AE1035" s="47">
        <f>AC1035+AD1035</f>
        <v/>
      </c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8">
        <f>AO1034+TIME(0,60*$AH$43/24,0)</f>
        <v/>
      </c>
      <c r="AP1035" s="48">
        <f>AP1034+TIME(0,60*$AH$43/24,0)</f>
        <v/>
      </c>
    </row>
    <row r="1036" ht="15.75" customHeight="1">
      <c r="B1036" s="41" t="inlineStr">
        <is>
          <t>17h - 18h</t>
        </is>
      </c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  <c r="P1036" s="42" t="n"/>
      <c r="Q1036" s="42" t="n"/>
      <c r="R1036" s="42" t="n"/>
      <c r="S1036" s="42" t="n"/>
      <c r="T1036" s="42" t="n"/>
      <c r="U1036" s="42" t="n"/>
      <c r="V1036" s="42" t="n"/>
      <c r="W1036" s="42" t="n"/>
      <c r="X1036" s="42" t="n"/>
      <c r="Y1036" s="42" t="n"/>
      <c r="Z1036" s="42" t="n"/>
      <c r="AA1036" s="200">
        <f>IF(AC1036=0,"",(C1036*(C$8+D$8)/2+E1036*(E$8+F$8)/2+G1036*(G$8+H$8)/2+I1036*(I$8+J$8)/2+K1036*(K$8+L$8)/2+M1036*(M$8+N$8)/2+O1036*(O$8+P$8)/2+Q1036*(Q$8+R$8)/2+S1036*(S$8+T$8)/2+U1036*(U$8+V$8)/2+W1036*(W$8+X$8)/2+Y1036*(Y$8+Z$8)/2)/AC1036)</f>
        <v/>
      </c>
      <c r="AB1036" s="201">
        <f>IF(AD1036=0,"",(D1036*(D$8+C$8)/2+F1036*(F$8+E$8)/2+H1036*(H$8+G$8)/2+J1036*(J$8+I$8)/2+L1036*(L$8+K$8)/2+N1036*(N$8+M$8)/2+P1036*(P$8+O$8)/2+R1036*(R$8+Q$8)/2+T1036*(T$8+S$8)/2+V1036*(V$8+U$8)/2+X1036*(X$8+W$8)/2+Z1036*(Z$8+Y$8)/2)/AD1036)</f>
        <v/>
      </c>
      <c r="AC1036" s="202">
        <f>SUM(C1036,E1036,G1036,I1036,K1036,M1036,O1036,Q1036,S1036,U1036,W1036,Y1036)</f>
        <v/>
      </c>
      <c r="AD1036" s="203">
        <f>SUM(D1036,F1036,H1036,J1036,L1036,N1036,P1036,R1036,T1036,V1036,X1036,Z1036)</f>
        <v/>
      </c>
      <c r="AE1036" s="47">
        <f>AC1036+AD1036</f>
        <v/>
      </c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8">
        <f>AO1035+TIME(0,60*$AH$43/24,0)</f>
        <v/>
      </c>
      <c r="AP1036" s="48">
        <f>AP1035+TIME(0,60*$AH$43/24,0)</f>
        <v/>
      </c>
    </row>
    <row r="1037" ht="15.75" customHeight="1">
      <c r="B1037" s="41" t="inlineStr">
        <is>
          <t>18h - 19h</t>
        </is>
      </c>
      <c r="C1037" s="42" t="n"/>
      <c r="D1037" s="42" t="n"/>
      <c r="E1037" s="42" t="n"/>
      <c r="F1037" s="42" t="n"/>
      <c r="G1037" s="42" t="n"/>
      <c r="H1037" s="42" t="n"/>
      <c r="I1037" s="42" t="n"/>
      <c r="J1037" s="42" t="n"/>
      <c r="K1037" s="42" t="n"/>
      <c r="L1037" s="42" t="n"/>
      <c r="M1037" s="42" t="n"/>
      <c r="N1037" s="42" t="n"/>
      <c r="O1037" s="42" t="n"/>
      <c r="P1037" s="42" t="n"/>
      <c r="Q1037" s="42" t="n"/>
      <c r="R1037" s="42" t="n"/>
      <c r="S1037" s="42" t="n"/>
      <c r="T1037" s="42" t="n"/>
      <c r="U1037" s="42" t="n"/>
      <c r="V1037" s="42" t="n"/>
      <c r="W1037" s="42" t="n"/>
      <c r="X1037" s="42" t="n"/>
      <c r="Y1037" s="42" t="n"/>
      <c r="Z1037" s="42" t="n"/>
      <c r="AA1037" s="200">
        <f>IF(AC1037=0,"",(C1037*(C$8+D$8)/2+E1037*(E$8+F$8)/2+G1037*(G$8+H$8)/2+I1037*(I$8+J$8)/2+K1037*(K$8+L$8)/2+M1037*(M$8+N$8)/2+O1037*(O$8+P$8)/2+Q1037*(Q$8+R$8)/2+S1037*(S$8+T$8)/2+U1037*(U$8+V$8)/2+W1037*(W$8+X$8)/2+Y1037*(Y$8+Z$8)/2)/AC1037)</f>
        <v/>
      </c>
      <c r="AB1037" s="201">
        <f>IF(AD1037=0,"",(D1037*(D$8+C$8)/2+F1037*(F$8+E$8)/2+H1037*(H$8+G$8)/2+J1037*(J$8+I$8)/2+L1037*(L$8+K$8)/2+N1037*(N$8+M$8)/2+P1037*(P$8+O$8)/2+R1037*(R$8+Q$8)/2+T1037*(T$8+S$8)/2+V1037*(V$8+U$8)/2+X1037*(X$8+W$8)/2+Z1037*(Z$8+Y$8)/2)/AD1037)</f>
        <v/>
      </c>
      <c r="AC1037" s="202">
        <f>SUM(C1037,E1037,G1037,I1037,K1037,M1037,O1037,Q1037,S1037,U1037,W1037,Y1037)</f>
        <v/>
      </c>
      <c r="AD1037" s="203">
        <f>SUM(D1037,F1037,H1037,J1037,L1037,N1037,P1037,R1037,T1037,V1037,X1037,Z1037)</f>
        <v/>
      </c>
      <c r="AE1037" s="47">
        <f>AC1037+AD1037</f>
        <v/>
      </c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8">
        <f>AO1036+TIME(0,60*$AH$43/24,0)</f>
        <v/>
      </c>
      <c r="AP1037" s="48">
        <f>AP1036+TIME(0,60*$AH$43/24,0)</f>
        <v/>
      </c>
    </row>
    <row r="1038" ht="15.75" customHeight="1">
      <c r="B1038" s="41" t="inlineStr">
        <is>
          <t>19h - 20h</t>
        </is>
      </c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  <c r="P1038" s="42" t="n"/>
      <c r="Q1038" s="42" t="n"/>
      <c r="R1038" s="42" t="n"/>
      <c r="S1038" s="42" t="n"/>
      <c r="T1038" s="42" t="n"/>
      <c r="U1038" s="42" t="n"/>
      <c r="V1038" s="42" t="n"/>
      <c r="W1038" s="42" t="n"/>
      <c r="X1038" s="42" t="n"/>
      <c r="Y1038" s="42" t="n"/>
      <c r="Z1038" s="42" t="n"/>
      <c r="AA1038" s="200">
        <f>IF(AC1038=0,"",(C1038*(C$8+D$8)/2+E1038*(E$8+F$8)/2+G1038*(G$8+H$8)/2+I1038*(I$8+J$8)/2+K1038*(K$8+L$8)/2+M1038*(M$8+N$8)/2+O1038*(O$8+P$8)/2+Q1038*(Q$8+R$8)/2+S1038*(S$8+T$8)/2+U1038*(U$8+V$8)/2+W1038*(W$8+X$8)/2+Y1038*(Y$8+Z$8)/2)/AC1038)</f>
        <v/>
      </c>
      <c r="AB1038" s="201">
        <f>IF(AD1038=0,"",(D1038*(D$8+C$8)/2+F1038*(F$8+E$8)/2+H1038*(H$8+G$8)/2+J1038*(J$8+I$8)/2+L1038*(L$8+K$8)/2+N1038*(N$8+M$8)/2+P1038*(P$8+O$8)/2+R1038*(R$8+Q$8)/2+T1038*(T$8+S$8)/2+V1038*(V$8+U$8)/2+X1038*(X$8+W$8)/2+Z1038*(Z$8+Y$8)/2)/AD1038)</f>
        <v/>
      </c>
      <c r="AC1038" s="202">
        <f>SUM(C1038,E1038,G1038,I1038,K1038,M1038,O1038,Q1038,S1038,U1038,W1038,Y1038)</f>
        <v/>
      </c>
      <c r="AD1038" s="203">
        <f>SUM(D1038,F1038,H1038,J1038,L1038,N1038,P1038,R1038,T1038,V1038,X1038,Z1038)</f>
        <v/>
      </c>
      <c r="AE1038" s="47">
        <f>AC1038+AD1038</f>
        <v/>
      </c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8">
        <f>AO1037+TIME(0,60*$AH$43/24,0)</f>
        <v/>
      </c>
      <c r="AP1038" s="48">
        <f>AP1037+TIME(0,60*$AH$43/24,0)</f>
        <v/>
      </c>
    </row>
    <row r="1039" ht="15.75" customHeight="1">
      <c r="B1039" s="41" t="inlineStr">
        <is>
          <t>20h - 21h</t>
        </is>
      </c>
      <c r="C1039" s="42" t="n"/>
      <c r="D1039" s="42" t="n"/>
      <c r="E1039" s="42" t="n"/>
      <c r="F1039" s="42" t="n"/>
      <c r="G1039" s="42" t="n"/>
      <c r="H1039" s="42" t="n"/>
      <c r="I1039" s="42" t="n"/>
      <c r="J1039" s="42" t="n"/>
      <c r="K1039" s="42" t="n"/>
      <c r="L1039" s="42" t="n"/>
      <c r="M1039" s="42" t="n"/>
      <c r="N1039" s="42" t="n"/>
      <c r="O1039" s="42" t="n"/>
      <c r="P1039" s="42" t="n"/>
      <c r="Q1039" s="42" t="n"/>
      <c r="R1039" s="42" t="n"/>
      <c r="S1039" s="42" t="n"/>
      <c r="T1039" s="42" t="n"/>
      <c r="U1039" s="42" t="n"/>
      <c r="V1039" s="42" t="n"/>
      <c r="W1039" s="42" t="n"/>
      <c r="X1039" s="42" t="n"/>
      <c r="Y1039" s="42" t="n"/>
      <c r="Z1039" s="42" t="n"/>
      <c r="AA1039" s="200">
        <f>IF(AC1039=0,"",(C1039*(C$8+D$8)/2+E1039*(E$8+F$8)/2+G1039*(G$8+H$8)/2+I1039*(I$8+J$8)/2+K1039*(K$8+L$8)/2+M1039*(M$8+N$8)/2+O1039*(O$8+P$8)/2+Q1039*(Q$8+R$8)/2+S1039*(S$8+T$8)/2+U1039*(U$8+V$8)/2+W1039*(W$8+X$8)/2+Y1039*(Y$8+Z$8)/2)/AC1039)</f>
        <v/>
      </c>
      <c r="AB1039" s="201">
        <f>IF(AD1039=0,"",(D1039*(D$8+C$8)/2+F1039*(F$8+E$8)/2+H1039*(H$8+G$8)/2+J1039*(J$8+I$8)/2+L1039*(L$8+K$8)/2+N1039*(N$8+M$8)/2+P1039*(P$8+O$8)/2+R1039*(R$8+Q$8)/2+T1039*(T$8+S$8)/2+V1039*(V$8+U$8)/2+X1039*(X$8+W$8)/2+Z1039*(Z$8+Y$8)/2)/AD1039)</f>
        <v/>
      </c>
      <c r="AC1039" s="202">
        <f>SUM(C1039,E1039,G1039,I1039,K1039,M1039,O1039,Q1039,S1039,U1039,W1039,Y1039)</f>
        <v/>
      </c>
      <c r="AD1039" s="203">
        <f>SUM(D1039,F1039,H1039,J1039,L1039,N1039,P1039,R1039,T1039,V1039,X1039,Z1039)</f>
        <v/>
      </c>
      <c r="AE1039" s="47">
        <f>AC1039+AD1039</f>
        <v/>
      </c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8">
        <f>AO1038+TIME(0,60*$AH$43/24,0)</f>
        <v/>
      </c>
      <c r="AP1039" s="48">
        <f>AP1038+TIME(0,60*$AH$43/24,0)</f>
        <v/>
      </c>
    </row>
    <row r="1040" ht="15.75" customHeight="1">
      <c r="B1040" s="41" t="inlineStr">
        <is>
          <t>21h - 22h</t>
        </is>
      </c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  <c r="P1040" s="42" t="n"/>
      <c r="Q1040" s="42" t="n"/>
      <c r="R1040" s="42" t="n"/>
      <c r="S1040" s="42" t="n"/>
      <c r="T1040" s="42" t="n"/>
      <c r="U1040" s="42" t="n"/>
      <c r="V1040" s="42" t="n"/>
      <c r="W1040" s="42" t="n"/>
      <c r="X1040" s="42" t="n"/>
      <c r="Y1040" s="42" t="n"/>
      <c r="Z1040" s="42" t="n"/>
      <c r="AA1040" s="200">
        <f>IF(AC1040=0,"",(C1040*(C$8+D$8)/2+E1040*(E$8+F$8)/2+G1040*(G$8+H$8)/2+I1040*(I$8+J$8)/2+K1040*(K$8+L$8)/2+M1040*(M$8+N$8)/2+O1040*(O$8+P$8)/2+Q1040*(Q$8+R$8)/2+S1040*(S$8+T$8)/2+U1040*(U$8+V$8)/2+W1040*(W$8+X$8)/2+Y1040*(Y$8+Z$8)/2)/AC1040)</f>
        <v/>
      </c>
      <c r="AB1040" s="201">
        <f>IF(AD1040=0,"",(D1040*(D$8+C$8)/2+F1040*(F$8+E$8)/2+H1040*(H$8+G$8)/2+J1040*(J$8+I$8)/2+L1040*(L$8+K$8)/2+N1040*(N$8+M$8)/2+P1040*(P$8+O$8)/2+R1040*(R$8+Q$8)/2+T1040*(T$8+S$8)/2+V1040*(V$8+U$8)/2+X1040*(X$8+W$8)/2+Z1040*(Z$8+Y$8)/2)/AD1040)</f>
        <v/>
      </c>
      <c r="AC1040" s="202">
        <f>SUM(C1040,E1040,G1040,I1040,K1040,M1040,O1040,Q1040,S1040,U1040,W1040,Y1040)</f>
        <v/>
      </c>
      <c r="AD1040" s="203">
        <f>SUM(D1040,F1040,H1040,J1040,L1040,N1040,P1040,R1040,T1040,V1040,X1040,Z1040)</f>
        <v/>
      </c>
      <c r="AE1040" s="47">
        <f>AC1040+AD1040</f>
        <v/>
      </c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8">
        <f>AO1039+TIME(0,60*$AH$43/24,0)</f>
        <v/>
      </c>
      <c r="AP1040" s="48">
        <f>AP1039+TIME(0,60*$AH$43/24,0)</f>
        <v/>
      </c>
    </row>
    <row r="1041" ht="15.75" customHeight="1">
      <c r="B1041" s="41" t="inlineStr">
        <is>
          <t>22h - 23h</t>
        </is>
      </c>
      <c r="C1041" s="42" t="n"/>
      <c r="D1041" s="42" t="n"/>
      <c r="E1041" s="42" t="n"/>
      <c r="F1041" s="42" t="n"/>
      <c r="G1041" s="42" t="n"/>
      <c r="H1041" s="42" t="n"/>
      <c r="I1041" s="42" t="n"/>
      <c r="J1041" s="42" t="n"/>
      <c r="K1041" s="42" t="n"/>
      <c r="L1041" s="42" t="n"/>
      <c r="M1041" s="42" t="n"/>
      <c r="N1041" s="42" t="n"/>
      <c r="O1041" s="42" t="n"/>
      <c r="P1041" s="42" t="n"/>
      <c r="Q1041" s="42" t="n"/>
      <c r="R1041" s="42" t="n"/>
      <c r="S1041" s="42" t="n"/>
      <c r="T1041" s="42" t="n"/>
      <c r="U1041" s="42" t="n"/>
      <c r="V1041" s="42" t="n"/>
      <c r="W1041" s="42" t="n"/>
      <c r="X1041" s="42" t="n"/>
      <c r="Y1041" s="42" t="n"/>
      <c r="Z1041" s="42" t="n"/>
      <c r="AA1041" s="200">
        <f>IF(AC1041=0,"",(C1041*(C$8+D$8)/2+E1041*(E$8+F$8)/2+G1041*(G$8+H$8)/2+I1041*(I$8+J$8)/2+K1041*(K$8+L$8)/2+M1041*(M$8+N$8)/2+O1041*(O$8+P$8)/2+Q1041*(Q$8+R$8)/2+S1041*(S$8+T$8)/2+U1041*(U$8+V$8)/2+W1041*(W$8+X$8)/2+Y1041*(Y$8+Z$8)/2)/AC1041)</f>
        <v/>
      </c>
      <c r="AB1041" s="201">
        <f>IF(AD1041=0,"",(D1041*(D$8+C$8)/2+F1041*(F$8+E$8)/2+H1041*(H$8+G$8)/2+J1041*(J$8+I$8)/2+L1041*(L$8+K$8)/2+N1041*(N$8+M$8)/2+P1041*(P$8+O$8)/2+R1041*(R$8+Q$8)/2+T1041*(T$8+S$8)/2+V1041*(V$8+U$8)/2+X1041*(X$8+W$8)/2+Z1041*(Z$8+Y$8)/2)/AD1041)</f>
        <v/>
      </c>
      <c r="AC1041" s="202">
        <f>SUM(C1041,E1041,G1041,I1041,K1041,M1041,O1041,Q1041,S1041,U1041,W1041,Y1041)</f>
        <v/>
      </c>
      <c r="AD1041" s="203">
        <f>SUM(D1041,F1041,H1041,J1041,L1041,N1041,P1041,R1041,T1041,V1041,X1041,Z1041)</f>
        <v/>
      </c>
      <c r="AE1041" s="47">
        <f>AC1041+AD1041</f>
        <v/>
      </c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8">
        <f>AO1040+TIME(0,60*$AH$43/24,0)</f>
        <v/>
      </c>
      <c r="AP1041" s="48">
        <f>AP1040+TIME(0,60*$AH$43/24,0)</f>
        <v/>
      </c>
    </row>
    <row r="1042" ht="15.75" customHeight="1">
      <c r="B1042" s="41" t="inlineStr">
        <is>
          <t>23h - 0h</t>
        </is>
      </c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  <c r="P1042" s="42" t="n"/>
      <c r="Q1042" s="42" t="n"/>
      <c r="R1042" s="42" t="n"/>
      <c r="S1042" s="42" t="n"/>
      <c r="T1042" s="42" t="n"/>
      <c r="U1042" s="42" t="n"/>
      <c r="V1042" s="42" t="n"/>
      <c r="W1042" s="42" t="n"/>
      <c r="X1042" s="42" t="n"/>
      <c r="Y1042" s="42" t="n"/>
      <c r="Z1042" s="42" t="n"/>
      <c r="AA1042" s="200">
        <f>IF(AC1042=0,"",(C1042*(C$8+D$8)/2+E1042*(E$8+F$8)/2+G1042*(G$8+H$8)/2+I1042*(I$8+J$8)/2+K1042*(K$8+L$8)/2+M1042*(M$8+N$8)/2+O1042*(O$8+P$8)/2+Q1042*(Q$8+R$8)/2+S1042*(S$8+T$8)/2+U1042*(U$8+V$8)/2+W1042*(W$8+X$8)/2+Y1042*(Y$8+Z$8)/2)/AC1042)</f>
        <v/>
      </c>
      <c r="AB1042" s="201">
        <f>IF(AD1042=0,"",(D1042*(D$8+C$8)/2+F1042*(F$8+E$8)/2+H1042*(H$8+G$8)/2+J1042*(J$8+I$8)/2+L1042*(L$8+K$8)/2+N1042*(N$8+M$8)/2+P1042*(P$8+O$8)/2+R1042*(R$8+Q$8)/2+T1042*(T$8+S$8)/2+V1042*(V$8+U$8)/2+X1042*(X$8+W$8)/2+Z1042*(Z$8+Y$8)/2)/AD1042)</f>
        <v/>
      </c>
      <c r="AC1042" s="202">
        <f>SUM(C1042,E1042,G1042,I1042,K1042,M1042,O1042,Q1042,S1042,U1042,W1042,Y1042)</f>
        <v/>
      </c>
      <c r="AD1042" s="203">
        <f>SUM(D1042,F1042,H1042,J1042,L1042,N1042,P1042,R1042,T1042,V1042,X1042,Z1042)</f>
        <v/>
      </c>
      <c r="AE1042" s="47">
        <f>AC1042+AD1042</f>
        <v/>
      </c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8">
        <f>AO1041+TIME(0,60*$AH$43/24,0)</f>
        <v/>
      </c>
      <c r="AP1042" s="48">
        <f>AP1041+TIME(0,60*$AH$43/24,0)</f>
        <v/>
      </c>
    </row>
    <row r="1043" ht="15.75" customHeight="1">
      <c r="B1043" s="49" t="n"/>
      <c r="C1043" s="42" t="n"/>
      <c r="D1043" s="42" t="n"/>
      <c r="E1043" s="42" t="n"/>
      <c r="F1043" s="42" t="n"/>
      <c r="G1043" s="42" t="n"/>
      <c r="H1043" s="42" t="n"/>
      <c r="I1043" s="42" t="n"/>
      <c r="J1043" s="42" t="n"/>
      <c r="K1043" s="42" t="n"/>
      <c r="L1043" s="42" t="n"/>
      <c r="M1043" s="42" t="n"/>
      <c r="N1043" s="42" t="n"/>
      <c r="O1043" s="42" t="n"/>
      <c r="P1043" s="42" t="n"/>
      <c r="Q1043" s="42" t="n"/>
      <c r="R1043" s="42" t="n"/>
      <c r="S1043" s="42" t="n"/>
      <c r="T1043" s="42" t="n"/>
      <c r="U1043" s="42" t="n"/>
      <c r="V1043" s="42" t="n"/>
      <c r="W1043" s="42" t="n"/>
      <c r="X1043" s="42" t="n"/>
      <c r="Y1043" s="42" t="n"/>
      <c r="Z1043" s="42" t="n"/>
      <c r="AA1043" s="200" t="n"/>
      <c r="AB1043" s="204" t="n"/>
      <c r="AC1043" s="200" t="n"/>
      <c r="AD1043" s="205" t="n"/>
      <c r="AE1043" s="52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8">
        <f>AO1042+TIME(0,60*$AH$43/24,0)</f>
        <v/>
      </c>
      <c r="AP1043" s="48">
        <f>AP1042+TIME(0,60*$AH$43/24,0)</f>
        <v/>
      </c>
    </row>
    <row r="1044" ht="15.75" customHeight="1">
      <c r="B1044" s="53" t="inlineStr">
        <is>
          <t>TOTAL</t>
        </is>
      </c>
      <c r="C1044" s="206">
        <f>SUM(C1019:C1042)</f>
        <v/>
      </c>
      <c r="D1044" s="207">
        <f>SUM(D1019:D1042)</f>
        <v/>
      </c>
      <c r="E1044" s="206">
        <f>SUM(E1019:E1042)</f>
        <v/>
      </c>
      <c r="F1044" s="207">
        <f>SUM(F1019:F1042)</f>
        <v/>
      </c>
      <c r="G1044" s="206">
        <f>SUM(G1019:G1042)</f>
        <v/>
      </c>
      <c r="H1044" s="207">
        <f>SUM(H1019:H1042)</f>
        <v/>
      </c>
      <c r="I1044" s="206">
        <f>SUM(I1019:I1042)</f>
        <v/>
      </c>
      <c r="J1044" s="207">
        <f>SUM(J1019:J1042)</f>
        <v/>
      </c>
      <c r="K1044" s="206">
        <f>SUM(K1019:K1042)</f>
        <v/>
      </c>
      <c r="L1044" s="207">
        <f>SUM(L1019:L1042)</f>
        <v/>
      </c>
      <c r="M1044" s="206">
        <f>SUM(M1019:M1042)</f>
        <v/>
      </c>
      <c r="N1044" s="207">
        <f>SUM(N1019:N1042)</f>
        <v/>
      </c>
      <c r="O1044" s="206">
        <f>SUM(O1019:O1042)</f>
        <v/>
      </c>
      <c r="P1044" s="207">
        <f>SUM(P1019:P1042)</f>
        <v/>
      </c>
      <c r="Q1044" s="206">
        <f>SUM(Q1019:Q1042)</f>
        <v/>
      </c>
      <c r="R1044" s="207">
        <f>SUM(R1019:R1042)</f>
        <v/>
      </c>
      <c r="S1044" s="206">
        <f>SUM(S1019:S1042)</f>
        <v/>
      </c>
      <c r="T1044" s="207">
        <f>SUM(T1019:T1042)</f>
        <v/>
      </c>
      <c r="U1044" s="206">
        <f>SUM(U1019:U1042)</f>
        <v/>
      </c>
      <c r="V1044" s="207">
        <f>SUM(V1019:V1042)</f>
        <v/>
      </c>
      <c r="W1044" s="206">
        <f>SUM(W1019:W1042)</f>
        <v/>
      </c>
      <c r="X1044" s="207">
        <f>SUM(X1019:X1042)</f>
        <v/>
      </c>
      <c r="Y1044" s="206">
        <f>SUM(Y1019:Y1042)</f>
        <v/>
      </c>
      <c r="Z1044" s="207">
        <f>SUM(Z1019:Z1042)</f>
        <v/>
      </c>
      <c r="AA1044" s="200">
        <f>IF(AC1044=0,"",(C1044*(C$8+D$8)/2+E1044*(E$8+F$8)/2+G1044*(G$8+H$8)/2+I1044*(I$8+J$8)/2+K1044*(K$8+L$8)/2+M1044*(M$8+N$8)/2+O1044*(O$8+P$8)/2+Q1044*(Q$8+R$8)/2+S1044*(S$8+T$8)/2+U1044*(U$8+V$8)/2+W1044*(W$8+X$8)/2+Y1044*(Y$8+Z$8)/2)/AC1044)</f>
        <v/>
      </c>
      <c r="AB1044" s="201">
        <f>IF(AD1044=0,"",(D1044*(D$8+C$8)/2+F1044*(F$8+E$8)/2+H1044*(H$8+G$8)/2+J1044*(J$8+I$8)/2+L1044*(L$8+K$8)/2+N1044*(N$8+M$8)/2+P1044*(P$8+O$8)/2+R1044*(R$8+Q$8)/2+T1044*(T$8+S$8)/2+V1044*(V$8+U$8)/2+X1044*(X$8+W$8)/2+Z1044*(Z$8+Y$8)/2)/AD1044)</f>
        <v/>
      </c>
      <c r="AC1044" s="202">
        <f>SUM(AC1019:AC1042)</f>
        <v/>
      </c>
      <c r="AD1044" s="208">
        <f>SUM(AD1019:AD1042)</f>
        <v/>
      </c>
      <c r="AE1044" s="57">
        <f>SUM(AE1019:AE1042)</f>
        <v/>
      </c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</row>
    <row r="1045" ht="15.75" customHeight="1">
      <c r="B1045" s="53" t="inlineStr">
        <is>
          <t>%</t>
        </is>
      </c>
      <c r="C1045" s="209">
        <f>100*C1044/$AE1044</f>
        <v/>
      </c>
      <c r="D1045" s="210">
        <f>100*D1044/$AE1044</f>
        <v/>
      </c>
      <c r="E1045" s="209">
        <f>100*E1044/$AE1044</f>
        <v/>
      </c>
      <c r="F1045" s="210">
        <f>100*F1044/$AE1044</f>
        <v/>
      </c>
      <c r="G1045" s="209">
        <f>100*G1044/$AE1044</f>
        <v/>
      </c>
      <c r="H1045" s="210">
        <f>100*H1044/$AE1044</f>
        <v/>
      </c>
      <c r="I1045" s="209">
        <f>100*I1044/$AE1044</f>
        <v/>
      </c>
      <c r="J1045" s="210">
        <f>100*J1044/$AE1044</f>
        <v/>
      </c>
      <c r="K1045" s="209">
        <f>100*K1044/$AE1044</f>
        <v/>
      </c>
      <c r="L1045" s="210">
        <f>100*L1044/$AE1044</f>
        <v/>
      </c>
      <c r="M1045" s="209">
        <f>100*M1044/$AE1044</f>
        <v/>
      </c>
      <c r="N1045" s="210">
        <f>100*N1044/$AE1044</f>
        <v/>
      </c>
      <c r="O1045" s="209">
        <f>100*O1044/$AE1044</f>
        <v/>
      </c>
      <c r="P1045" s="210">
        <f>100*P1044/$AE1044</f>
        <v/>
      </c>
      <c r="Q1045" s="209">
        <f>100*Q1044/$AE1044</f>
        <v/>
      </c>
      <c r="R1045" s="210">
        <f>100*R1044/$AE1044</f>
        <v/>
      </c>
      <c r="S1045" s="209">
        <f>100*S1044/$AE1044</f>
        <v/>
      </c>
      <c r="T1045" s="210">
        <f>100*T1044/$AE1044</f>
        <v/>
      </c>
      <c r="U1045" s="209">
        <f>100*U1044/$AE1044</f>
        <v/>
      </c>
      <c r="V1045" s="210">
        <f>100*V1044/$AE1044</f>
        <v/>
      </c>
      <c r="W1045" s="209">
        <f>100*W1044/$AE1044</f>
        <v/>
      </c>
      <c r="X1045" s="210">
        <f>100*X1044/$AE1044</f>
        <v/>
      </c>
      <c r="Y1045" s="209">
        <f>100*Y1044/$AE1044</f>
        <v/>
      </c>
      <c r="Z1045" s="210">
        <f>100*Z1044/$AE1044</f>
        <v/>
      </c>
      <c r="AA1045" s="43" t="n"/>
      <c r="AB1045" s="60" t="n"/>
      <c r="AC1045" s="211">
        <f>AC1044/AE1044</f>
        <v/>
      </c>
      <c r="AD1045" s="212">
        <f>AD1044/AE1044</f>
        <v/>
      </c>
      <c r="AE1045" s="63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</row>
    <row r="1046" hidden="1" ht="15.75" customFormat="1" customHeight="1" s="30">
      <c r="B1046" s="64" t="inlineStr">
        <is>
          <t>% cumul VL</t>
        </is>
      </c>
      <c r="C1046" s="3">
        <f>100*C1044/$AC1044</f>
        <v/>
      </c>
      <c r="D1046" s="3" t="n"/>
      <c r="E1046" s="3">
        <f>100*E1044/$AC1044+C1046</f>
        <v/>
      </c>
      <c r="F1046" s="3" t="n"/>
      <c r="G1046" s="3">
        <f>100*G1044/$AC1044+E1046</f>
        <v/>
      </c>
      <c r="H1046" s="3" t="n"/>
      <c r="I1046" s="3">
        <f>100*I1044/$AC1044+G1046</f>
        <v/>
      </c>
      <c r="J1046" s="3" t="n"/>
      <c r="K1046" s="3">
        <f>100*K1044/$AC1044+I1046</f>
        <v/>
      </c>
      <c r="L1046" s="3" t="n"/>
      <c r="M1046" s="3">
        <f>100*M1044/$AC1044+K1046</f>
        <v/>
      </c>
      <c r="N1046" s="3" t="n"/>
      <c r="O1046" s="3">
        <f>100*O1044/$AC1044+M1046</f>
        <v/>
      </c>
      <c r="P1046" s="3" t="n"/>
      <c r="Q1046" s="3">
        <f>100*Q1044/$AC1044+O1046</f>
        <v/>
      </c>
      <c r="R1046" s="3" t="n"/>
      <c r="S1046" s="3">
        <f>100*S1044/$AC1044+Q1046</f>
        <v/>
      </c>
      <c r="T1046" s="3" t="n"/>
      <c r="U1046" s="3">
        <f>100*U1044/$AC1044+S1046</f>
        <v/>
      </c>
      <c r="V1046" s="3" t="n"/>
      <c r="W1046" s="3">
        <f>100*W1044/$AC1044+U1046</f>
        <v/>
      </c>
      <c r="X1046" s="3" t="n"/>
      <c r="Y1046" s="3">
        <f>100*Y1044/$AC1044+W1046</f>
        <v/>
      </c>
      <c r="Z1046" s="3" t="n"/>
      <c r="AB1046" s="65" t="n"/>
      <c r="AC1046" s="65" t="n"/>
      <c r="AD1046" s="65" t="n"/>
      <c r="AE1046" s="65" t="n"/>
      <c r="AO1046" s="3" t="n"/>
      <c r="AP1046" s="66" t="n"/>
      <c r="AQ1046" s="3" t="n"/>
      <c r="AS1046" s="3" t="n"/>
    </row>
    <row r="1047" hidden="1" ht="15.75" customFormat="1" customHeight="1" s="30">
      <c r="A1047" s="30" t="inlineStr">
        <is>
          <t>% cumul PL</t>
        </is>
      </c>
      <c r="B1047" s="31" t="n"/>
      <c r="D1047" s="3">
        <f>100*D1044/$AD1044</f>
        <v/>
      </c>
      <c r="E1047" s="3" t="n"/>
      <c r="F1047" s="3">
        <f>100*F1044/$AD1044+D1047</f>
        <v/>
      </c>
      <c r="G1047" s="3" t="n"/>
      <c r="H1047" s="3">
        <f>100*H1044/$AD1044+F1047</f>
        <v/>
      </c>
      <c r="I1047" s="3" t="n"/>
      <c r="J1047" s="3">
        <f>100*J1044/$AD1044+H1047</f>
        <v/>
      </c>
      <c r="K1047" s="3" t="n"/>
      <c r="L1047" s="3">
        <f>100*L1044/$AD1044+J1047</f>
        <v/>
      </c>
      <c r="M1047" s="3" t="n"/>
      <c r="N1047" s="3">
        <f>100*N1044/$AD1044+L1047</f>
        <v/>
      </c>
      <c r="O1047" s="3" t="n"/>
      <c r="P1047" s="3">
        <f>100*P1044/$AD1044+N1047</f>
        <v/>
      </c>
      <c r="Q1047" s="3" t="n"/>
      <c r="R1047" s="3">
        <f>100*R1044/$AD1044+P1047</f>
        <v/>
      </c>
      <c r="S1047" s="3" t="n"/>
      <c r="T1047" s="3">
        <f>100*T1044/$AD1044+R1047</f>
        <v/>
      </c>
      <c r="U1047" s="3" t="n"/>
      <c r="V1047" s="3">
        <f>100*V1044/$AD1044+T1047</f>
        <v/>
      </c>
      <c r="W1047" s="3" t="n"/>
      <c r="X1047" s="3">
        <f>100*X1044/$AD1044+V1047</f>
        <v/>
      </c>
      <c r="Y1047" s="3" t="n"/>
      <c r="Z1047" s="3">
        <f>100*Z1044/$AD1044+X1047</f>
        <v/>
      </c>
      <c r="AO1047" s="3" t="n"/>
    </row>
    <row r="1048" hidden="1" ht="15.75" customFormat="1" customHeight="1" s="30">
      <c r="B1048" s="31" t="inlineStr">
        <is>
          <t>% cumul TV</t>
        </is>
      </c>
      <c r="C1048" s="3">
        <f>(C1046*$AC1044+D1047*$AD1044)/$AE1044</f>
        <v/>
      </c>
      <c r="D1048" s="3" t="n"/>
      <c r="E1048" s="3">
        <f>(E1046*$AC1044+F1047*$AD1044)/$AE1044</f>
        <v/>
      </c>
      <c r="F1048" s="3" t="n"/>
      <c r="G1048" s="3">
        <f>(G1046*$AC1044+H1047*$AD1044)/$AE1044</f>
        <v/>
      </c>
      <c r="H1048" s="3" t="n"/>
      <c r="I1048" s="3">
        <f>(I1046*$AC1044+J1047*$AD1044)/$AE1044</f>
        <v/>
      </c>
      <c r="J1048" s="3" t="n"/>
      <c r="K1048" s="3">
        <f>(K1046*$AC1044+L1047*$AD1044)/$AE1044</f>
        <v/>
      </c>
      <c r="L1048" s="3" t="n"/>
      <c r="M1048" s="3">
        <f>(M1046*$AC1044+N1047*$AD1044)/$AE1044</f>
        <v/>
      </c>
      <c r="N1048" s="3" t="n"/>
      <c r="O1048" s="3">
        <f>(O1046*$AC1044+P1047*$AD1044)/$AE1044</f>
        <v/>
      </c>
      <c r="P1048" s="3" t="n"/>
      <c r="Q1048" s="3">
        <f>(Q1046*$AC1044+R1047*$AD1044)/$AE1044</f>
        <v/>
      </c>
      <c r="R1048" s="3" t="n"/>
      <c r="S1048" s="3">
        <f>(S1046*$AC1044+T1047*$AD1044)/$AE1044</f>
        <v/>
      </c>
      <c r="T1048" s="3" t="n"/>
      <c r="U1048" s="3">
        <f>(U1046*$AC1044+V1047*$AD1044)/$AE1044</f>
        <v/>
      </c>
      <c r="V1048" s="3" t="n"/>
      <c r="W1048" s="3">
        <f>(W1046*$AC1044+X1047*$AD1044)/$AE1044</f>
        <v/>
      </c>
      <c r="X1048" s="3" t="n"/>
      <c r="Y1048" s="3">
        <f>(Y1046*$AC1044+Z1047*$AD1044)/$AE1044</f>
        <v/>
      </c>
      <c r="Z1048" s="3" t="n"/>
      <c r="AO1048" s="3" t="n"/>
    </row>
    <row r="1049" ht="15.75" customHeight="1">
      <c r="B1049" s="68" t="n"/>
      <c r="C1049" s="40" t="n"/>
      <c r="D1049" s="40" t="n"/>
      <c r="E1049" s="40" t="n"/>
      <c r="F1049" s="40" t="n"/>
      <c r="G1049" s="40" t="n"/>
      <c r="H1049" s="40" t="n"/>
      <c r="I1049" s="40" t="n"/>
      <c r="J1049" s="40" t="n"/>
      <c r="K1049" s="40" t="n"/>
      <c r="L1049" s="40" t="n"/>
      <c r="M1049" s="40" t="n"/>
      <c r="N1049" s="40" t="n"/>
      <c r="O1049" s="40" t="n"/>
      <c r="P1049" s="40" t="n"/>
      <c r="Q1049" s="40" t="n"/>
      <c r="R1049" s="40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</row>
    <row r="1050" ht="15.75" customHeight="1">
      <c r="B1050" s="69" t="inlineStr">
        <is>
          <t>CLASSIFICATION DES VITESSES PRATIQUEES</t>
        </is>
      </c>
      <c r="C1050" s="70" t="n"/>
      <c r="D1050" s="70" t="n"/>
      <c r="E1050" s="70" t="n"/>
      <c r="F1050" s="70" t="n"/>
      <c r="G1050" s="70" t="n"/>
      <c r="H1050" s="70" t="n"/>
      <c r="I1050" s="70" t="n"/>
      <c r="J1050" s="70" t="n"/>
      <c r="K1050" s="70" t="n"/>
      <c r="L1050" s="70" t="n"/>
      <c r="M1050" s="70" t="n"/>
      <c r="N1050" s="70" t="n"/>
      <c r="O1050" s="70" t="n"/>
      <c r="P1050" s="70" t="n"/>
      <c r="Q1050" s="70" t="n"/>
      <c r="R1050" s="70" t="n"/>
      <c r="S1050" s="70" t="n"/>
      <c r="T1050" s="70" t="n"/>
      <c r="U1050" s="70" t="n"/>
      <c r="V1050" s="70" t="n"/>
      <c r="W1050" s="70" t="n"/>
      <c r="X1050" s="70" t="n"/>
      <c r="Y1050" s="70" t="n"/>
      <c r="Z1050" s="71" t="n"/>
      <c r="AA1050" s="452" t="inlineStr">
        <is>
          <t>RECAPITULATIF</t>
        </is>
      </c>
      <c r="AB1050" s="446" t="n"/>
      <c r="AC1050" s="446" t="n"/>
      <c r="AD1050" s="446" t="n"/>
      <c r="AE1050" s="446" t="n"/>
      <c r="AF1050" s="446" t="n"/>
      <c r="AG1050" s="446" t="n"/>
      <c r="AH1050" s="446" t="n"/>
      <c r="AI1050" s="446" t="n"/>
      <c r="AJ1050" s="446" t="n"/>
      <c r="AK1050" s="446" t="n"/>
      <c r="AL1050" s="446" t="n"/>
      <c r="AM1050" s="449" t="n"/>
      <c r="AN1050" s="72" t="n"/>
    </row>
    <row r="1051" ht="15.75" customHeight="1">
      <c r="B1051" s="73" t="n"/>
      <c r="C1051" s="40" t="n"/>
      <c r="D1051" s="40" t="n"/>
      <c r="E1051" s="40" t="n"/>
      <c r="F1051" s="40" t="n"/>
      <c r="G1051" s="40" t="n"/>
      <c r="H1051" s="40" t="n"/>
      <c r="I1051" s="40" t="n"/>
      <c r="J1051" s="40" t="n"/>
      <c r="K1051" s="40" t="n"/>
      <c r="L1051" s="40" t="n"/>
      <c r="M1051" s="40" t="n"/>
      <c r="N1051" s="40" t="n"/>
      <c r="O1051" s="40" t="n"/>
      <c r="P1051" s="40" t="n"/>
      <c r="Q1051" s="40" t="n"/>
      <c r="R1051" s="40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74" t="inlineStr">
        <is>
          <t>Vitesse limite =</t>
        </is>
      </c>
      <c r="AD1051" s="74" t="inlineStr">
        <is>
          <t>Vitesse limite =</t>
        </is>
      </c>
      <c r="AE1051" s="501" t="inlineStr">
        <is>
          <t>km/h</t>
        </is>
      </c>
      <c r="AF1051" s="40" t="inlineStr">
        <is>
          <t>{{VMAX}}</t>
        </is>
      </c>
      <c r="AG1051" s="74" t="inlineStr">
        <is>
          <t>Page =</t>
        </is>
      </c>
      <c r="AH1051" s="74" t="n">
        <v>24</v>
      </c>
      <c r="AI1051" s="501" t="inlineStr">
        <is>
          <t>h</t>
        </is>
      </c>
      <c r="AL1051" s="40" t="n"/>
      <c r="AM1051" s="40" t="n"/>
      <c r="AN1051" s="40" t="n"/>
    </row>
    <row r="1052" ht="15.75" customHeight="1">
      <c r="B1052" s="73" t="n"/>
      <c r="C1052" s="40" t="n"/>
      <c r="D1052" s="40" t="n"/>
      <c r="E1052" s="40" t="n"/>
      <c r="F1052" s="40" t="n"/>
      <c r="G1052" s="40" t="n"/>
      <c r="H1052" s="40" t="n"/>
      <c r="I1052" s="40" t="n"/>
      <c r="J1052" s="40" t="n"/>
      <c r="K1052" s="40" t="n"/>
      <c r="L1052" s="40" t="n"/>
      <c r="M1052" s="40" t="n"/>
      <c r="N1052" s="40" t="n"/>
      <c r="O1052" s="40" t="n"/>
      <c r="P1052" s="40" t="n"/>
      <c r="Q1052" s="40" t="n"/>
      <c r="R1052" s="40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51" t="inlineStr">
        <is>
          <t>Véhicules</t>
        </is>
      </c>
      <c r="AB1052" s="427" t="n"/>
      <c r="AC1052" s="428" t="n"/>
      <c r="AD1052" s="448" t="inlineStr">
        <is>
          <t>Débits</t>
        </is>
      </c>
      <c r="AE1052" s="449" t="n"/>
      <c r="AF1052" s="448" t="inlineStr">
        <is>
          <t>Vitesses</t>
        </is>
      </c>
      <c r="AG1052" s="446" t="n"/>
      <c r="AH1052" s="446" t="n"/>
      <c r="AI1052" s="446" t="n"/>
      <c r="AJ1052" s="449" t="n"/>
      <c r="AK1052" s="448" t="inlineStr">
        <is>
          <t>Périodes</t>
        </is>
      </c>
      <c r="AL1052" s="446" t="n"/>
      <c r="AM1052" s="449" t="n"/>
      <c r="AN1052" s="533" t="n"/>
    </row>
    <row r="1053" ht="15.75" customHeight="1">
      <c r="B1053" s="77" t="n"/>
      <c r="C1053" s="78" t="n"/>
      <c r="D1053" s="78" t="n"/>
      <c r="E1053" s="78" t="n"/>
      <c r="F1053" s="78" t="n"/>
      <c r="G1053" s="78" t="n"/>
      <c r="H1053" s="78" t="n"/>
      <c r="I1053" s="78" t="n"/>
      <c r="J1053" s="78" t="n"/>
      <c r="K1053" s="78" t="n"/>
      <c r="L1053" s="78" t="n"/>
      <c r="M1053" s="78" t="n"/>
      <c r="N1053" s="78" t="n"/>
      <c r="O1053" s="78" t="n"/>
      <c r="P1053" s="78" t="n"/>
      <c r="Q1053" s="78" t="n"/>
      <c r="R1053" s="78" t="n"/>
      <c r="S1053" s="78" t="n"/>
      <c r="T1053" s="78" t="n"/>
      <c r="U1053" s="78" t="n"/>
      <c r="V1053" s="78" t="n"/>
      <c r="W1053" s="78" t="n"/>
      <c r="X1053" s="78" t="n"/>
      <c r="Y1053" s="78" t="n"/>
      <c r="Z1053" s="78" t="n"/>
      <c r="AA1053" s="434" t="n"/>
      <c r="AB1053" s="435" t="n"/>
      <c r="AC1053" s="436" t="n"/>
      <c r="AD1053" s="79" t="inlineStr">
        <is>
          <t>Total</t>
        </is>
      </c>
      <c r="AE1053" s="80" t="inlineStr">
        <is>
          <t>TMH</t>
        </is>
      </c>
      <c r="AF1053" s="81" t="inlineStr">
        <is>
          <t>Vmoy</t>
        </is>
      </c>
      <c r="AG1053" s="82" t="inlineStr">
        <is>
          <t>V15</t>
        </is>
      </c>
      <c r="AH1053" s="83" t="inlineStr">
        <is>
          <t>V50</t>
        </is>
      </c>
      <c r="AI1053" s="472" t="inlineStr">
        <is>
          <t>V85</t>
        </is>
      </c>
      <c r="AJ1053" s="79" t="inlineStr">
        <is>
          <t>Infrac.</t>
        </is>
      </c>
      <c r="AK1053" s="85" t="n">
        <v>1</v>
      </c>
      <c r="AL1053" s="85" t="n">
        <v>2</v>
      </c>
      <c r="AM1053" s="86" t="n">
        <v>3</v>
      </c>
      <c r="AN1053" s="87" t="n"/>
    </row>
    <row r="1054" ht="15.75" customHeight="1">
      <c r="B1054" s="77" t="n"/>
      <c r="C1054" s="78" t="n"/>
      <c r="D1054" s="78" t="n"/>
      <c r="E1054" s="78" t="n"/>
      <c r="F1054" s="78" t="n"/>
      <c r="G1054" s="78" t="n"/>
      <c r="H1054" s="78" t="n"/>
      <c r="I1054" s="78" t="n"/>
      <c r="J1054" s="78" t="n"/>
      <c r="K1054" s="78" t="n"/>
      <c r="L1054" s="78" t="n"/>
      <c r="M1054" s="78" t="n"/>
      <c r="N1054" s="78" t="n"/>
      <c r="O1054" s="78" t="n"/>
      <c r="P1054" s="78" t="n"/>
      <c r="Q1054" s="78" t="n"/>
      <c r="R1054" s="78" t="n"/>
      <c r="S1054" s="78" t="n"/>
      <c r="T1054" s="78" t="n"/>
      <c r="U1054" s="78" t="n"/>
      <c r="V1054" s="78" t="n"/>
      <c r="W1054" s="78" t="n"/>
      <c r="X1054" s="78" t="n"/>
      <c r="Y1054" s="78" t="n"/>
      <c r="Z1054" s="78" t="n"/>
      <c r="AA1054" s="426" t="inlineStr">
        <is>
          <t>Tout véhicule (TV)</t>
        </is>
      </c>
      <c r="AB1054" s="427" t="n"/>
      <c r="AC1054" s="428" t="n"/>
      <c r="AD1054" s="88" t="n"/>
      <c r="AE1054" s="89" t="n"/>
      <c r="AF1054" s="481" t="n"/>
      <c r="AG1054" s="91" t="n"/>
      <c r="AH1054" s="92" t="n"/>
      <c r="AI1054" s="513" t="n"/>
      <c r="AJ1054" s="94" t="n"/>
      <c r="AK1054" s="32" t="n"/>
      <c r="AL1054" s="32" t="n"/>
      <c r="AM1054" s="95" t="n"/>
    </row>
    <row r="1055" ht="15.75" customFormat="1" customHeight="1" s="96">
      <c r="B1055" s="97" t="n"/>
      <c r="C1055" s="98" t="n"/>
      <c r="D1055" s="98" t="n"/>
      <c r="E1055" s="98" t="n"/>
      <c r="F1055" s="98" t="n"/>
      <c r="G1055" s="98" t="n"/>
      <c r="H1055" s="98" t="n"/>
      <c r="I1055" s="98" t="n"/>
      <c r="J1055" s="98" t="n"/>
      <c r="K1055" s="98" t="n"/>
      <c r="L1055" s="98" t="n"/>
      <c r="M1055" s="98" t="n"/>
      <c r="N1055" s="98" t="n"/>
      <c r="O1055" s="98" t="n"/>
      <c r="P1055" s="98" t="n"/>
      <c r="Q1055" s="98" t="n"/>
      <c r="R1055" s="98" t="n"/>
      <c r="S1055" s="98" t="n"/>
      <c r="T1055" s="98" t="n"/>
      <c r="U1055" s="98" t="n"/>
      <c r="V1055" s="98" t="n"/>
      <c r="W1055" s="98" t="n"/>
      <c r="X1055" s="98" t="n"/>
      <c r="Y1055" s="98" t="n"/>
      <c r="Z1055" s="98" t="n"/>
      <c r="AA1055" s="99" t="n"/>
      <c r="AB1055" s="100" t="n"/>
      <c r="AC1055" s="101" t="n"/>
      <c r="AD1055" s="371" t="n"/>
      <c r="AE1055" s="102" t="n"/>
      <c r="AF1055" s="103" t="n"/>
      <c r="AG1055" s="104" t="n"/>
      <c r="AH1055" s="105" t="n"/>
      <c r="AI1055" s="106" t="n"/>
      <c r="AJ1055" s="376" t="n"/>
      <c r="AK1055" s="385" t="n"/>
      <c r="AL1055" s="386" t="n"/>
      <c r="AM1055" s="387" t="n"/>
      <c r="AO1055" s="107" t="n"/>
      <c r="AP1055" s="108" t="n"/>
      <c r="AQ1055" s="108" t="n"/>
      <c r="AR1055" s="108" t="n"/>
      <c r="AS1055" s="108" t="n"/>
    </row>
    <row r="1056" ht="15.75" customHeight="1">
      <c r="B1056" s="77" t="n"/>
      <c r="C1056" s="78" t="n"/>
      <c r="D1056" s="78" t="n"/>
      <c r="E1056" s="78" t="n"/>
      <c r="F1056" s="78" t="n"/>
      <c r="G1056" s="78" t="n"/>
      <c r="H1056" s="78" t="n"/>
      <c r="I1056" s="78" t="n"/>
      <c r="J1056" s="78" t="n"/>
      <c r="K1056" s="78" t="n"/>
      <c r="L1056" s="78" t="n"/>
      <c r="M1056" s="78" t="n"/>
      <c r="N1056" s="78" t="n"/>
      <c r="O1056" s="78" t="n"/>
      <c r="P1056" s="78" t="n"/>
      <c r="Q1056" s="78" t="n"/>
      <c r="R1056" s="78" t="n"/>
      <c r="S1056" s="78" t="n"/>
      <c r="T1056" s="78" t="n"/>
      <c r="U1056" s="78" t="n"/>
      <c r="V1056" s="78" t="n"/>
      <c r="W1056" s="78" t="n"/>
      <c r="X1056" s="78" t="n"/>
      <c r="Y1056" s="78" t="n"/>
      <c r="Z1056" s="78" t="n"/>
      <c r="AA1056" s="437" t="inlineStr">
        <is>
          <t>Véhicules légers (VL)</t>
        </is>
      </c>
      <c r="AB1056" s="427" t="n"/>
      <c r="AC1056" s="428" t="n"/>
      <c r="AD1056" s="213" t="n"/>
      <c r="AE1056" s="214" t="n"/>
      <c r="AF1056" s="215" t="n"/>
      <c r="AG1056" s="216" t="n"/>
      <c r="AH1056" s="217" t="n"/>
      <c r="AI1056" s="218" t="n"/>
      <c r="AJ1056" s="219" t="n"/>
      <c r="AK1056" s="220" t="n"/>
      <c r="AL1056" s="220" t="n"/>
      <c r="AM1056" s="221" t="n"/>
    </row>
    <row r="1057" ht="15.75" customFormat="1" customHeight="1" s="96">
      <c r="B1057" s="97" t="n"/>
      <c r="C1057" s="98" t="n"/>
      <c r="D1057" s="98" t="n"/>
      <c r="E1057" s="98" t="n"/>
      <c r="F1057" s="98" t="n"/>
      <c r="G1057" s="98" t="n"/>
      <c r="H1057" s="98" t="n"/>
      <c r="I1057" s="98" t="n"/>
      <c r="J1057" s="98" t="n"/>
      <c r="K1057" s="98" t="n"/>
      <c r="L1057" s="98" t="n"/>
      <c r="M1057" s="98" t="n"/>
      <c r="N1057" s="98" t="n"/>
      <c r="O1057" s="98" t="n"/>
      <c r="P1057" s="98" t="n"/>
      <c r="Q1057" s="98" t="n"/>
      <c r="R1057" s="98" t="n"/>
      <c r="S1057" s="98" t="n"/>
      <c r="T1057" s="98" t="n"/>
      <c r="U1057" s="98" t="n"/>
      <c r="V1057" s="98" t="n"/>
      <c r="W1057" s="98" t="n"/>
      <c r="X1057" s="98" t="n"/>
      <c r="Y1057" s="98" t="n"/>
      <c r="Z1057" s="98" t="n"/>
      <c r="AA1057" s="222" t="n"/>
      <c r="AB1057" s="223" t="n"/>
      <c r="AC1057" s="224" t="n"/>
      <c r="AD1057" s="381" t="n"/>
      <c r="AE1057" s="225" t="n"/>
      <c r="AF1057" s="420" t="n"/>
      <c r="AG1057" s="104" t="n"/>
      <c r="AH1057" s="105" t="n"/>
      <c r="AI1057" s="106" t="n"/>
      <c r="AJ1057" s="384" t="n"/>
      <c r="AK1057" s="402" t="n"/>
      <c r="AL1057" s="401" t="n"/>
      <c r="AM1057" s="400" t="n"/>
      <c r="AO1057" s="107" t="n"/>
      <c r="AP1057" s="108" t="n"/>
      <c r="AQ1057" s="108" t="n"/>
      <c r="AR1057" s="108" t="n"/>
      <c r="AS1057" s="108" t="n"/>
    </row>
    <row r="1058" ht="15.75" customHeight="1">
      <c r="B1058" s="77" t="n"/>
      <c r="C1058" s="78" t="n"/>
      <c r="D1058" s="78" t="n"/>
      <c r="E1058" s="78" t="n"/>
      <c r="F1058" s="78" t="n"/>
      <c r="G1058" s="78" t="n"/>
      <c r="H1058" s="78" t="n"/>
      <c r="I1058" s="78" t="n"/>
      <c r="J1058" s="78" t="n"/>
      <c r="K1058" s="78" t="n"/>
      <c r="L1058" s="78" t="n"/>
      <c r="M1058" s="78" t="n"/>
      <c r="N1058" s="78" t="n"/>
      <c r="O1058" s="78" t="n"/>
      <c r="P1058" s="78" t="n"/>
      <c r="Q1058" s="78" t="n"/>
      <c r="R1058" s="78" t="n"/>
      <c r="S1058" s="78" t="n"/>
      <c r="T1058" s="78" t="n"/>
      <c r="U1058" s="78" t="n"/>
      <c r="V1058" s="78" t="n"/>
      <c r="W1058" s="78" t="n"/>
      <c r="X1058" s="78" t="n"/>
      <c r="Y1058" s="78" t="n"/>
      <c r="Z1058" s="78" t="n"/>
      <c r="AA1058" s="429" t="inlineStr">
        <is>
          <t>Poids lourds (PL)</t>
        </is>
      </c>
      <c r="AB1058" s="427" t="n"/>
      <c r="AC1058" s="428" t="n"/>
      <c r="AD1058" s="226" t="n"/>
      <c r="AE1058" s="227" t="n"/>
      <c r="AF1058" s="228" t="n"/>
      <c r="AG1058" s="229" t="n"/>
      <c r="AH1058" s="230" t="n"/>
      <c r="AI1058" s="231" t="n"/>
      <c r="AJ1058" s="232" t="n"/>
      <c r="AK1058" s="233" t="n"/>
      <c r="AL1058" s="233" t="n"/>
      <c r="AM1058" s="234" t="n"/>
    </row>
    <row r="1059" ht="15.75" customFormat="1" customHeight="1" s="96">
      <c r="B1059" s="97" t="n"/>
      <c r="C1059" s="98" t="n"/>
      <c r="D1059" s="98" t="n"/>
      <c r="E1059" s="98" t="n"/>
      <c r="F1059" s="98" t="n"/>
      <c r="G1059" s="98" t="n"/>
      <c r="H1059" s="98" t="n"/>
      <c r="I1059" s="98" t="n"/>
      <c r="J1059" s="98" t="n"/>
      <c r="K1059" s="98" t="n"/>
      <c r="L1059" s="98" t="n"/>
      <c r="M1059" s="98" t="n"/>
      <c r="N1059" s="98" t="n"/>
      <c r="O1059" s="98" t="n"/>
      <c r="P1059" s="98" t="n"/>
      <c r="Q1059" s="98" t="n"/>
      <c r="R1059" s="98" t="n"/>
      <c r="S1059" s="98" t="n"/>
      <c r="T1059" s="98" t="n"/>
      <c r="U1059" s="98" t="n"/>
      <c r="V1059" s="98" t="n"/>
      <c r="W1059" s="98" t="n"/>
      <c r="X1059" s="98" t="n"/>
      <c r="Y1059" s="98" t="n"/>
      <c r="Z1059" s="98" t="n"/>
      <c r="AA1059" s="235" t="n"/>
      <c r="AB1059" s="236" t="n"/>
      <c r="AC1059" s="237" t="n"/>
      <c r="AD1059" s="382">
        <f>AD1045</f>
        <v/>
      </c>
      <c r="AE1059" s="238" t="n"/>
      <c r="AF1059" s="421" t="inlineStr">
        <is>
          <t>km/h</t>
        </is>
      </c>
      <c r="AG1059" s="138">
        <f>SUMPRODUCT(MATCH(1,--($C1047:$Z1047&gt;15),0))</f>
        <v/>
      </c>
      <c r="AH1059" s="197">
        <f>SUMPRODUCT(MATCH(1,--($C1047:$Z1047&gt;50),0))</f>
        <v/>
      </c>
      <c r="AI1059" s="198">
        <f>SUMPRODUCT(MATCH(1,--($C1047:$Z1047&gt;85),0))</f>
        <v/>
      </c>
      <c r="AJ1059" s="383">
        <f>AJ1058/AD1058</f>
        <v/>
      </c>
      <c r="AK1059" s="403">
        <f>AK1058/$AD1058</f>
        <v/>
      </c>
      <c r="AL1059" s="405">
        <f>AL1058/$AD1058</f>
        <v/>
      </c>
      <c r="AM1059" s="404">
        <f>AM1058/$AD1058</f>
        <v/>
      </c>
      <c r="AO1059" s="107" t="n"/>
      <c r="AP1059" s="108" t="n"/>
      <c r="AQ1059" s="108" t="n"/>
      <c r="AR1059" s="108" t="n"/>
      <c r="AS1059" s="108" t="n"/>
    </row>
    <row r="1060" ht="15.75" customHeight="1">
      <c r="B1060" s="77" t="n"/>
      <c r="C1060" s="78" t="n"/>
      <c r="D1060" s="78" t="n"/>
      <c r="E1060" s="78" t="n"/>
      <c r="F1060" s="78" t="n"/>
      <c r="G1060" s="78" t="n"/>
      <c r="H1060" s="78" t="n"/>
      <c r="I1060" s="78" t="n"/>
      <c r="J1060" s="78" t="n"/>
      <c r="K1060" s="78" t="n"/>
      <c r="L1060" s="78" t="n"/>
      <c r="M1060" s="78" t="n"/>
      <c r="N1060" s="78" t="n"/>
      <c r="O1060" s="78" t="n"/>
      <c r="P1060" s="78" t="n"/>
      <c r="Q1060" s="78" t="n"/>
      <c r="R1060" s="78" t="n"/>
      <c r="S1060" s="78" t="n"/>
      <c r="T1060" s="78" t="n"/>
      <c r="U1060" s="78" t="n"/>
      <c r="V1060" s="78" t="n"/>
      <c r="W1060" s="78" t="n"/>
      <c r="X1060" s="78" t="n"/>
      <c r="Y1060" s="78" t="n"/>
      <c r="Z1060" s="78" t="n"/>
      <c r="AB1060" s="141" t="n"/>
      <c r="AC1060" s="141" t="n"/>
      <c r="AD1060" s="142" t="n"/>
      <c r="AE1060" s="143" t="n"/>
      <c r="AF1060" s="143" t="n"/>
      <c r="AG1060" s="143" t="n"/>
      <c r="AH1060" s="143" t="n"/>
      <c r="AI1060" s="438" t="inlineStr">
        <is>
          <t>Période 1:</t>
        </is>
      </c>
      <c r="AK1060" s="316" t="inlineStr">
        <is>
          <t>{{P1_START}}</t>
        </is>
      </c>
      <c r="AL1060" s="425" t="inlineStr">
        <is>
          <t>à</t>
        </is>
      </c>
      <c r="AM1060" s="316" t="inlineStr">
        <is>
          <t>{{P1_END}}</t>
        </is>
      </c>
      <c r="AN1060" s="144" t="n"/>
    </row>
    <row r="1061" ht="15.75" customHeight="1">
      <c r="B1061" s="77" t="n"/>
      <c r="C1061" s="78" t="n"/>
      <c r="D1061" s="78" t="n"/>
      <c r="E1061" s="78" t="n"/>
      <c r="F1061" s="78" t="n"/>
      <c r="G1061" s="78" t="n"/>
      <c r="H1061" s="78" t="n"/>
      <c r="I1061" s="78" t="n"/>
      <c r="J1061" s="78" t="n"/>
      <c r="K1061" s="78" t="n"/>
      <c r="L1061" s="78" t="n"/>
      <c r="M1061" s="78" t="n"/>
      <c r="N1061" s="78" t="n"/>
      <c r="O1061" s="78" t="n"/>
      <c r="P1061" s="78" t="n"/>
      <c r="Q1061" s="78" t="n"/>
      <c r="R1061" s="78" t="n"/>
      <c r="S1061" s="78" t="n"/>
      <c r="T1061" s="78" t="n"/>
      <c r="U1061" s="78" t="n"/>
      <c r="V1061" s="78" t="n"/>
      <c r="W1061" s="78" t="n"/>
      <c r="X1061" s="78" t="n"/>
      <c r="Y1061" s="78" t="n"/>
      <c r="Z1061" s="78" t="n"/>
      <c r="AB1061" s="145" t="n"/>
      <c r="AC1061" s="145" t="n"/>
      <c r="AD1061" s="146" t="n"/>
      <c r="AE1061" s="147" t="n"/>
      <c r="AF1061" s="147" t="n"/>
      <c r="AG1061" s="147" t="n"/>
      <c r="AH1061" s="147" t="n"/>
      <c r="AI1061" s="438" t="inlineStr">
        <is>
          <t>Période 2:</t>
        </is>
      </c>
      <c r="AK1061" s="316" t="inlineStr">
        <is>
          <t>{{P2_START}}</t>
        </is>
      </c>
      <c r="AL1061" s="425" t="inlineStr">
        <is>
          <t>à</t>
        </is>
      </c>
      <c r="AM1061" s="316" t="inlineStr">
        <is>
          <t>{{P2_END}}</t>
        </is>
      </c>
      <c r="AN1061" s="144" t="n"/>
    </row>
    <row r="1062" ht="15.75" customHeight="1">
      <c r="B1062" s="77" t="n"/>
      <c r="C1062" s="78" t="n"/>
      <c r="D1062" s="78" t="n"/>
      <c r="E1062" s="78" t="n"/>
      <c r="F1062" s="78" t="n"/>
      <c r="G1062" s="78" t="n"/>
      <c r="H1062" s="78" t="n"/>
      <c r="I1062" s="78" t="n"/>
      <c r="J1062" s="78" t="n"/>
      <c r="K1062" s="78" t="n"/>
      <c r="L1062" s="78" t="n"/>
      <c r="M1062" s="78" t="n"/>
      <c r="N1062" s="78" t="n"/>
      <c r="O1062" s="78" t="n"/>
      <c r="P1062" s="78" t="n"/>
      <c r="Q1062" s="78" t="n"/>
      <c r="R1062" s="78" t="n"/>
      <c r="S1062" s="78" t="n"/>
      <c r="T1062" s="78" t="n"/>
      <c r="U1062" s="78" t="n"/>
      <c r="V1062" s="78" t="n"/>
      <c r="W1062" s="78" t="n"/>
      <c r="X1062" s="78" t="n"/>
      <c r="Y1062" s="78" t="n"/>
      <c r="Z1062" s="78" t="n"/>
      <c r="AB1062" s="148" t="n"/>
      <c r="AC1062" s="148" t="n"/>
      <c r="AD1062" s="146" t="n"/>
      <c r="AE1062" s="147" t="n"/>
      <c r="AF1062" s="147" t="n"/>
      <c r="AG1062" s="147" t="n"/>
      <c r="AH1062" s="147" t="n"/>
      <c r="AI1062" s="438" t="inlineStr">
        <is>
          <t>Période 3:</t>
        </is>
      </c>
      <c r="AK1062" s="316" t="inlineStr">
        <is>
          <t>{{P3_START}}</t>
        </is>
      </c>
      <c r="AL1062" s="425" t="inlineStr">
        <is>
          <t>à</t>
        </is>
      </c>
      <c r="AM1062" s="316" t="inlineStr">
        <is>
          <t>{{P3_END}}</t>
        </is>
      </c>
      <c r="AN1062" s="144" t="n"/>
    </row>
    <row r="1063" ht="15.75" customHeight="1">
      <c r="B1063" s="77" t="n"/>
      <c r="C1063" s="78" t="n"/>
      <c r="D1063" s="78" t="n"/>
      <c r="E1063" s="78" t="n"/>
      <c r="F1063" s="78" t="n"/>
      <c r="G1063" s="78" t="n"/>
      <c r="H1063" s="78" t="n"/>
      <c r="I1063" s="78" t="n"/>
      <c r="J1063" s="78" t="n"/>
      <c r="K1063" s="78" t="n"/>
      <c r="L1063" s="78" t="n"/>
      <c r="M1063" s="78" t="n"/>
      <c r="N1063" s="78" t="n"/>
      <c r="O1063" s="78" t="n"/>
      <c r="P1063" s="78" t="n"/>
      <c r="Q1063" s="78" t="n"/>
      <c r="R1063" s="78" t="n"/>
      <c r="S1063" s="78" t="n"/>
      <c r="T1063" s="78" t="n"/>
      <c r="U1063" s="78" t="n"/>
      <c r="V1063" s="78" t="n"/>
      <c r="W1063" s="78" t="n"/>
      <c r="X1063" s="78" t="n"/>
      <c r="Y1063" s="78" t="n"/>
      <c r="Z1063" s="78" t="n"/>
      <c r="AB1063" s="149" t="n"/>
      <c r="AC1063" s="74" t="n"/>
      <c r="AD1063" s="150" t="n"/>
      <c r="AE1063" s="150" t="n"/>
      <c r="AF1063" s="149" t="n"/>
      <c r="AG1063" s="150" t="n"/>
      <c r="AH1063" s="150" t="n"/>
      <c r="AI1063" s="151" t="n"/>
      <c r="AJ1063" s="151" t="n"/>
      <c r="AK1063" s="151" t="n"/>
      <c r="AL1063" s="151" t="n"/>
      <c r="AM1063" s="151" t="n"/>
      <c r="AN1063" s="151" t="n"/>
    </row>
    <row r="1064" ht="15.75" customHeight="1">
      <c r="B1064" s="77" t="n"/>
      <c r="C1064" s="78" t="n"/>
      <c r="D1064" s="78" t="n"/>
      <c r="E1064" s="78" t="n"/>
      <c r="F1064" s="78" t="n"/>
      <c r="G1064" s="78" t="n"/>
      <c r="H1064" s="78" t="n"/>
      <c r="I1064" s="78" t="n"/>
      <c r="J1064" s="78" t="n"/>
      <c r="K1064" s="78" t="n"/>
      <c r="L1064" s="78" t="n"/>
      <c r="M1064" s="78" t="n"/>
      <c r="N1064" s="78" t="n"/>
      <c r="O1064" s="78" t="n"/>
      <c r="P1064" s="78" t="n"/>
      <c r="Q1064" s="78" t="n"/>
      <c r="R1064" s="78" t="n"/>
      <c r="S1064" s="78" t="n"/>
      <c r="T1064" s="78" t="n"/>
      <c r="U1064" s="78" t="n"/>
      <c r="V1064" s="78" t="n"/>
      <c r="W1064" s="78" t="n"/>
      <c r="X1064" s="78" t="n"/>
      <c r="Y1064" s="78" t="n"/>
      <c r="Z1064" s="78" t="n"/>
      <c r="AA1064" s="40" t="n"/>
      <c r="AB1064" s="40" t="n"/>
      <c r="AC1064" s="40" t="n"/>
      <c r="AD1064" s="40" t="n"/>
      <c r="AE1064" s="40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</row>
    <row r="1065" ht="15.75" customHeight="1"/>
    <row r="1066" ht="15.75" customHeight="1">
      <c r="B1066" s="5" t="n"/>
      <c r="C1066" s="6" t="n"/>
      <c r="D1066" s="6" t="n"/>
      <c r="E1066" s="6" t="n"/>
      <c r="F1066" s="7" t="n"/>
      <c r="G1066" s="445" t="inlineStr">
        <is>
          <t>MOYENNE DE LA PERIODE DE RELEVE</t>
        </is>
      </c>
      <c r="H1066" s="446" t="n"/>
      <c r="I1066" s="446" t="n"/>
      <c r="J1066" s="446" t="n"/>
      <c r="K1066" s="446" t="n"/>
      <c r="L1066" s="446" t="n"/>
      <c r="M1066" s="446" t="n"/>
      <c r="N1066" s="446" t="n"/>
      <c r="O1066" s="446" t="n"/>
      <c r="P1066" s="446" t="n"/>
      <c r="Q1066" s="446" t="n"/>
      <c r="R1066" s="446" t="n"/>
      <c r="S1066" s="446" t="n"/>
      <c r="T1066" s="446" t="n"/>
      <c r="U1066" s="446" t="n"/>
      <c r="V1066" s="446" t="n"/>
      <c r="W1066" s="446" t="n"/>
      <c r="X1066" s="446" t="n"/>
      <c r="Y1066" s="446" t="n"/>
      <c r="Z1066" s="446" t="n"/>
      <c r="AA1066" s="446" t="n"/>
      <c r="AB1066" s="446" t="n"/>
      <c r="AC1066" s="446" t="n"/>
      <c r="AD1066" s="446" t="n"/>
      <c r="AE1066" s="446" t="n"/>
      <c r="AF1066" s="446" t="n"/>
      <c r="AG1066" s="8" t="n"/>
      <c r="AH1066" s="8" t="n"/>
      <c r="AI1066" s="8" t="n"/>
      <c r="AJ1066" s="8" t="n"/>
      <c r="AK1066" s="8" t="n"/>
      <c r="AL1066" s="8" t="n"/>
      <c r="AM1066" s="9" t="n"/>
      <c r="AN1066" s="10" t="n"/>
    </row>
    <row r="1067" ht="15.75" customHeight="1">
      <c r="B1067" s="11" t="n"/>
      <c r="C1067" s="12" t="n"/>
      <c r="D1067" s="12" t="n"/>
      <c r="E1067" s="12" t="n"/>
      <c r="F1067" s="13" t="n"/>
      <c r="G1067" s="430" t="inlineStr">
        <is>
          <t>SENS2</t>
        </is>
      </c>
      <c r="H1067" s="427" t="n"/>
      <c r="I1067" s="427" t="n"/>
      <c r="J1067" s="428" t="n"/>
      <c r="K1067" s="444" t="inlineStr">
        <is>
          <t>Sens</t>
        </is>
      </c>
      <c r="L1067" s="440" t="n">
        <v>2</v>
      </c>
      <c r="M1067" s="447" t="inlineStr">
        <is>
          <t>Voie</t>
        </is>
      </c>
      <c r="N1067" s="440" t="n">
        <v>1</v>
      </c>
      <c r="O1067" s="14" t="n"/>
      <c r="P1067" s="15" t="n"/>
      <c r="Q1067" s="441" t="inlineStr">
        <is>
          <t>{{SECT_INFO}}</t>
        </is>
      </c>
      <c r="R1067" s="427" t="n"/>
      <c r="S1067" s="427" t="n"/>
      <c r="T1067" s="427" t="n"/>
      <c r="U1067" s="427" t="n"/>
      <c r="V1067" s="427" t="n"/>
      <c r="W1067" s="427" t="n"/>
      <c r="X1067" s="427" t="n"/>
      <c r="Y1067" s="428" t="n"/>
      <c r="Z1067" s="441" t="inlineStr">
        <is>
          <t>{{SURVEY_PERIOD}}</t>
        </is>
      </c>
      <c r="AA1067" s="427" t="n"/>
      <c r="AB1067" s="427" t="n"/>
      <c r="AC1067" s="427" t="n"/>
      <c r="AD1067" s="427" t="n"/>
      <c r="AE1067" s="427" t="n"/>
      <c r="AF1067" s="428" t="n"/>
      <c r="AG1067" s="441" t="inlineStr">
        <is>
          <t>Mode 4 / Seq = 60mn</t>
        </is>
      </c>
      <c r="AH1067" s="427" t="n"/>
      <c r="AI1067" s="427" t="n"/>
      <c r="AJ1067" s="427" t="n"/>
      <c r="AK1067" s="427" t="n"/>
      <c r="AL1067" s="427" t="n"/>
      <c r="AM1067" s="428" t="n"/>
      <c r="AN1067" s="16" t="n"/>
    </row>
    <row r="1068" ht="15.75" customHeight="1">
      <c r="B1068" s="11" t="n"/>
      <c r="C1068" s="12" t="n"/>
      <c r="D1068" s="12" t="n"/>
      <c r="E1068" s="12" t="n"/>
      <c r="F1068" s="13" t="n"/>
      <c r="G1068" s="431" t="n"/>
      <c r="J1068" s="433" t="n"/>
      <c r="K1068" s="434" t="n"/>
      <c r="L1068" s="435" t="n"/>
      <c r="M1068" s="435" t="n"/>
      <c r="N1068" s="435" t="n"/>
      <c r="O1068" s="17" t="n"/>
      <c r="P1068" s="18" t="n"/>
      <c r="Q1068" s="434" t="n"/>
      <c r="R1068" s="435" t="n"/>
      <c r="S1068" s="435" t="n"/>
      <c r="T1068" s="435" t="n"/>
      <c r="U1068" s="435" t="n"/>
      <c r="V1068" s="435" t="n"/>
      <c r="W1068" s="435" t="n"/>
      <c r="X1068" s="435" t="n"/>
      <c r="Y1068" s="436" t="n"/>
      <c r="Z1068" s="434" t="n"/>
      <c r="AA1068" s="435" t="n"/>
      <c r="AB1068" s="435" t="n"/>
      <c r="AC1068" s="435" t="n"/>
      <c r="AD1068" s="435" t="n"/>
      <c r="AE1068" s="435" t="n"/>
      <c r="AF1068" s="436" t="n"/>
      <c r="AG1068" s="434" t="n"/>
      <c r="AH1068" s="435" t="n"/>
      <c r="AI1068" s="435" t="n"/>
      <c r="AJ1068" s="435" t="n"/>
      <c r="AK1068" s="435" t="n"/>
      <c r="AL1068" s="435" t="n"/>
      <c r="AM1068" s="436" t="n"/>
      <c r="AN1068" s="16" t="n"/>
    </row>
    <row r="1069" ht="15.75" customHeight="1">
      <c r="B1069" s="11" t="n"/>
      <c r="C1069" s="12" t="n"/>
      <c r="D1069" s="12" t="n"/>
      <c r="E1069" s="12" t="n"/>
      <c r="F1069" s="13" t="n"/>
      <c r="G1069" s="431" t="n"/>
      <c r="J1069" s="433" t="n"/>
      <c r="K1069" s="443" t="inlineStr">
        <is>
          <t>{{LOCATION}}</t>
        </is>
      </c>
      <c r="L1069" s="427" t="n"/>
      <c r="M1069" s="427" t="n"/>
      <c r="N1069" s="427" t="n"/>
      <c r="O1069" s="427" t="n"/>
      <c r="P1069" s="427" t="n"/>
      <c r="Q1069" s="427" t="n"/>
      <c r="R1069" s="427" t="n"/>
      <c r="S1069" s="427" t="n"/>
      <c r="T1069" s="427" t="n"/>
      <c r="U1069" s="427" t="n"/>
      <c r="V1069" s="427" t="n"/>
      <c r="W1069" s="427" t="n"/>
      <c r="X1069" s="427" t="n"/>
      <c r="Y1069" s="427" t="n"/>
      <c r="Z1069" s="427" t="n"/>
      <c r="AA1069" s="427" t="n"/>
      <c r="AB1069" s="427" t="n"/>
      <c r="AC1069" s="427" t="n"/>
      <c r="AD1069" s="427" t="n"/>
      <c r="AE1069" s="427" t="n"/>
      <c r="AF1069" s="427" t="n"/>
      <c r="AG1069" s="427" t="n"/>
      <c r="AH1069" s="427" t="n"/>
      <c r="AI1069" s="427" t="n"/>
      <c r="AJ1069" s="447" t="inlineStr">
        <is>
          <t>Page</t>
        </is>
      </c>
      <c r="AK1069" s="442" t="inlineStr">
        <is>
          <t>-</t>
        </is>
      </c>
      <c r="AL1069" s="19" t="n"/>
      <c r="AM1069" s="20" t="n"/>
      <c r="AN1069" s="21" t="n"/>
    </row>
    <row r="1070" ht="15.75" customHeight="1">
      <c r="B1070" s="22" t="n"/>
      <c r="C1070" s="23" t="n"/>
      <c r="D1070" s="23" t="n"/>
      <c r="E1070" s="23" t="n"/>
      <c r="F1070" s="24" t="n"/>
      <c r="G1070" s="434" t="n"/>
      <c r="H1070" s="435" t="n"/>
      <c r="I1070" s="435" t="n"/>
      <c r="J1070" s="436" t="n"/>
      <c r="K1070" s="434" t="n"/>
      <c r="L1070" s="435" t="n"/>
      <c r="M1070" s="435" t="n"/>
      <c r="N1070" s="435" t="n"/>
      <c r="O1070" s="435" t="n"/>
      <c r="P1070" s="435" t="n"/>
      <c r="Q1070" s="435" t="n"/>
      <c r="R1070" s="435" t="n"/>
      <c r="S1070" s="435" t="n"/>
      <c r="T1070" s="435" t="n"/>
      <c r="U1070" s="435" t="n"/>
      <c r="V1070" s="435" t="n"/>
      <c r="W1070" s="435" t="n"/>
      <c r="X1070" s="435" t="n"/>
      <c r="Y1070" s="435" t="n"/>
      <c r="Z1070" s="435" t="n"/>
      <c r="AA1070" s="435" t="n"/>
      <c r="AB1070" s="435" t="n"/>
      <c r="AC1070" s="435" t="n"/>
      <c r="AD1070" s="435" t="n"/>
      <c r="AE1070" s="435" t="n"/>
      <c r="AF1070" s="435" t="n"/>
      <c r="AG1070" s="435" t="n"/>
      <c r="AH1070" s="435" t="n"/>
      <c r="AI1070" s="435" t="n"/>
      <c r="AJ1070" s="435" t="n"/>
      <c r="AK1070" s="435" t="n"/>
      <c r="AL1070" s="25" t="n"/>
      <c r="AM1070" s="26" t="n"/>
    </row>
    <row r="1071" ht="15.75" customFormat="1" customHeight="1" s="27">
      <c r="B1071" s="28" t="n"/>
      <c r="C1071" s="29" t="n"/>
      <c r="D1071" s="29" t="n"/>
      <c r="E1071" s="29" t="n"/>
      <c r="F1071" s="29" t="n"/>
      <c r="G1071" s="29" t="n"/>
      <c r="H1071" s="29" t="n"/>
      <c r="I1071" s="29" t="n"/>
      <c r="J1071" s="29" t="n"/>
      <c r="K1071" s="29" t="n"/>
      <c r="L1071" s="29" t="n"/>
      <c r="M1071" s="29" t="n"/>
      <c r="N1071" s="29" t="n"/>
      <c r="O1071" s="29" t="n"/>
      <c r="P1071" s="29" t="n"/>
      <c r="Q1071" s="29" t="n"/>
      <c r="R1071" s="29" t="n"/>
      <c r="S1071" s="29" t="n"/>
      <c r="T1071" s="29" t="n"/>
      <c r="U1071" s="29" t="n"/>
      <c r="V1071" s="29" t="n"/>
      <c r="W1071" s="29" t="n"/>
      <c r="X1071" s="29" t="n"/>
      <c r="Y1071" s="29" t="n"/>
      <c r="Z1071" s="29" t="n"/>
      <c r="AO1071" s="3" t="n"/>
      <c r="AP1071" s="4" t="n"/>
      <c r="AQ1071" s="4" t="n"/>
      <c r="AR1071" s="4" t="n"/>
      <c r="AS1071" s="4" t="n"/>
    </row>
    <row r="1072" hidden="1" ht="15.75" customFormat="1" customHeight="1" s="30">
      <c r="B1072" s="31" t="inlineStr">
        <is>
          <t>Vitesses</t>
        </is>
      </c>
      <c r="C1072" s="31" t="n">
        <v>0</v>
      </c>
      <c r="D1072" s="31" t="n">
        <v>20</v>
      </c>
      <c r="E1072" s="31" t="n">
        <v>20</v>
      </c>
      <c r="F1072" s="31" t="n">
        <v>30</v>
      </c>
      <c r="G1072" s="31" t="n">
        <v>30</v>
      </c>
      <c r="H1072" s="31" t="n">
        <v>40</v>
      </c>
      <c r="I1072" s="31" t="n">
        <v>40</v>
      </c>
      <c r="J1072" s="31" t="n">
        <v>50</v>
      </c>
      <c r="K1072" s="31" t="n">
        <v>50</v>
      </c>
      <c r="L1072" s="31" t="n">
        <v>60</v>
      </c>
      <c r="M1072" s="31" t="n">
        <v>60</v>
      </c>
      <c r="N1072" s="31" t="n">
        <v>70</v>
      </c>
      <c r="O1072" s="31" t="n">
        <v>70</v>
      </c>
      <c r="P1072" s="31" t="n">
        <v>80</v>
      </c>
      <c r="Q1072" s="31" t="n">
        <v>80</v>
      </c>
      <c r="R1072" s="31" t="n">
        <v>90</v>
      </c>
      <c r="S1072" s="31" t="n">
        <v>90</v>
      </c>
      <c r="T1072" s="31" t="n">
        <v>100</v>
      </c>
      <c r="U1072" s="31" t="n">
        <v>100</v>
      </c>
      <c r="V1072" s="31" t="n">
        <v>110</v>
      </c>
      <c r="W1072" s="31" t="n">
        <v>110</v>
      </c>
      <c r="X1072" s="31" t="n">
        <v>120</v>
      </c>
      <c r="Y1072" s="31" t="n">
        <v>120</v>
      </c>
      <c r="Z1072" s="31" t="n">
        <v>130</v>
      </c>
      <c r="AO1072" s="3" t="n"/>
    </row>
    <row r="1073" ht="15.75" customHeight="1">
      <c r="B1073" s="450" t="n"/>
      <c r="C1073" s="32" t="n"/>
      <c r="D1073" s="32" t="inlineStr">
        <is>
          <t>&lt;20</t>
        </is>
      </c>
      <c r="E1073" s="32" t="n"/>
      <c r="F1073" s="32" t="inlineStr">
        <is>
          <t>20 - 30</t>
        </is>
      </c>
      <c r="G1073" s="32" t="n"/>
      <c r="H1073" s="32" t="inlineStr">
        <is>
          <t>30 - 40</t>
        </is>
      </c>
      <c r="I1073" s="32" t="n"/>
      <c r="J1073" s="32" t="inlineStr">
        <is>
          <t>40 - 50</t>
        </is>
      </c>
      <c r="K1073" s="32" t="n"/>
      <c r="L1073" s="32" t="inlineStr">
        <is>
          <t>50 - 60</t>
        </is>
      </c>
      <c r="M1073" s="32" t="n"/>
      <c r="N1073" s="32" t="inlineStr">
        <is>
          <t>60 - 70</t>
        </is>
      </c>
      <c r="O1073" s="32" t="n"/>
      <c r="P1073" s="32" t="inlineStr">
        <is>
          <t>70 - 80</t>
        </is>
      </c>
      <c r="Q1073" s="32" t="n"/>
      <c r="R1073" s="32" t="inlineStr">
        <is>
          <t>80 - 90</t>
        </is>
      </c>
      <c r="S1073" s="32" t="n"/>
      <c r="T1073" s="32" t="inlineStr">
        <is>
          <t>90 - 100</t>
        </is>
      </c>
      <c r="U1073" s="32" t="n"/>
      <c r="V1073" s="32" t="inlineStr">
        <is>
          <t>100 - 110</t>
        </is>
      </c>
      <c r="W1073" s="32" t="n"/>
      <c r="X1073" s="32" t="inlineStr">
        <is>
          <t>110 - 120</t>
        </is>
      </c>
      <c r="Y1073" s="32" t="n"/>
      <c r="Z1073" s="32" t="inlineStr">
        <is>
          <t>&gt;120</t>
        </is>
      </c>
      <c r="AA1073" s="33" t="n"/>
      <c r="AB1073" s="34" t="inlineStr">
        <is>
          <t>Vmoy(km/h)</t>
        </is>
      </c>
      <c r="AC1073" s="33" t="n"/>
      <c r="AD1073" s="35" t="inlineStr">
        <is>
          <t xml:space="preserve">     Débit</t>
        </is>
      </c>
      <c r="AE1073" s="34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</row>
    <row r="1074" ht="15.75" customHeight="1">
      <c r="B1074" s="434" t="n"/>
      <c r="C1074" s="37" t="inlineStr">
        <is>
          <t>VL</t>
        </is>
      </c>
      <c r="D1074" s="37" t="inlineStr">
        <is>
          <t>PL</t>
        </is>
      </c>
      <c r="E1074" s="37" t="inlineStr">
        <is>
          <t>VL</t>
        </is>
      </c>
      <c r="F1074" s="37" t="inlineStr">
        <is>
          <t>PL</t>
        </is>
      </c>
      <c r="G1074" s="37" t="inlineStr">
        <is>
          <t>VL</t>
        </is>
      </c>
      <c r="H1074" s="37" t="inlineStr">
        <is>
          <t>PL</t>
        </is>
      </c>
      <c r="I1074" s="37" t="inlineStr">
        <is>
          <t>VL</t>
        </is>
      </c>
      <c r="J1074" s="37" t="inlineStr">
        <is>
          <t>PL</t>
        </is>
      </c>
      <c r="K1074" s="37" t="inlineStr">
        <is>
          <t>VL</t>
        </is>
      </c>
      <c r="L1074" s="37" t="inlineStr">
        <is>
          <t>PL</t>
        </is>
      </c>
      <c r="M1074" s="37" t="inlineStr">
        <is>
          <t>VL</t>
        </is>
      </c>
      <c r="N1074" s="37" t="inlineStr">
        <is>
          <t>PL</t>
        </is>
      </c>
      <c r="O1074" s="37" t="inlineStr">
        <is>
          <t>VL</t>
        </is>
      </c>
      <c r="P1074" s="37" t="inlineStr">
        <is>
          <t>PL</t>
        </is>
      </c>
      <c r="Q1074" s="37" t="inlineStr">
        <is>
          <t>VL</t>
        </is>
      </c>
      <c r="R1074" s="37" t="inlineStr">
        <is>
          <t>PL</t>
        </is>
      </c>
      <c r="S1074" s="37" t="inlineStr">
        <is>
          <t>VL</t>
        </is>
      </c>
      <c r="T1074" s="37" t="inlineStr">
        <is>
          <t>PL</t>
        </is>
      </c>
      <c r="U1074" s="37" t="inlineStr">
        <is>
          <t>VL</t>
        </is>
      </c>
      <c r="V1074" s="37" t="inlineStr">
        <is>
          <t>PL</t>
        </is>
      </c>
      <c r="W1074" s="37" t="inlineStr">
        <is>
          <t>VL</t>
        </is>
      </c>
      <c r="X1074" s="37" t="inlineStr">
        <is>
          <t>PL</t>
        </is>
      </c>
      <c r="Y1074" s="37" t="inlineStr">
        <is>
          <t>VL</t>
        </is>
      </c>
      <c r="Z1074" s="37" t="inlineStr">
        <is>
          <t>PL</t>
        </is>
      </c>
      <c r="AA1074" s="38" t="inlineStr">
        <is>
          <t>VL</t>
        </is>
      </c>
      <c r="AB1074" s="39" t="inlineStr">
        <is>
          <t>PL</t>
        </is>
      </c>
      <c r="AC1074" s="38" t="inlineStr">
        <is>
          <t>VL</t>
        </is>
      </c>
      <c r="AD1074" s="37" t="inlineStr">
        <is>
          <t>PL</t>
        </is>
      </c>
      <c r="AE1074" s="39" t="inlineStr">
        <is>
          <t>TV</t>
        </is>
      </c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</row>
    <row r="1075" ht="15.75" customHeight="1">
      <c r="B1075" s="41" t="inlineStr">
        <is>
          <t>0h - 1h</t>
        </is>
      </c>
      <c r="C1075" s="42" t="n"/>
      <c r="D1075" s="42" t="n"/>
      <c r="E1075" s="42" t="n"/>
      <c r="F1075" s="42" t="n"/>
      <c r="G1075" s="42" t="n"/>
      <c r="H1075" s="42" t="n"/>
      <c r="I1075" s="42" t="n"/>
      <c r="J1075" s="42" t="n"/>
      <c r="K1075" s="42" t="n"/>
      <c r="L1075" s="42" t="n"/>
      <c r="M1075" s="42" t="n"/>
      <c r="N1075" s="42" t="n"/>
      <c r="O1075" s="42" t="n"/>
      <c r="P1075" s="42" t="n"/>
      <c r="Q1075" s="42" t="n"/>
      <c r="R1075" s="42" t="n"/>
      <c r="S1075" s="42" t="n"/>
      <c r="T1075" s="42" t="n"/>
      <c r="U1075" s="42" t="n"/>
      <c r="V1075" s="42" t="n"/>
      <c r="W1075" s="42" t="n"/>
      <c r="X1075" s="42" t="n"/>
      <c r="Y1075" s="42" t="n"/>
      <c r="Z1075" s="42" t="n"/>
      <c r="AA1075" s="200">
        <f>IF(AC1075=0,"",(C1075*(C$8+D$8)/2+E1075*(E$8+F$8)/2+G1075*(G$8+H$8)/2+I1075*(I$8+J$8)/2+K1075*(K$8+L$8)/2+M1075*(M$8+N$8)/2+O1075*(O$8+P$8)/2+Q1075*(Q$8+R$8)/2+S1075*(S$8+T$8)/2+U1075*(U$8+V$8)/2+W1075*(W$8+X$8)/2+Y1075*(Y$8+Z$8)/2)/AC1075)</f>
        <v/>
      </c>
      <c r="AB1075" s="201">
        <f>IF(AD1075=0,"",(D1075*(D$8+C$8)/2+F1075*(F$8+E$8)/2+H1075*(H$8+G$8)/2+J1075*(J$8+I$8)/2+L1075*(L$8+K$8)/2+N1075*(N$8+M$8)/2+P1075*(P$8+O$8)/2+R1075*(R$8+Q$8)/2+T1075*(T$8+S$8)/2+V1075*(V$8+U$8)/2+X1075*(X$8+W$8)/2+Z1075*(Z$8+Y$8)/2)/AD1075)</f>
        <v/>
      </c>
      <c r="AC1075" s="202">
        <f>SUM(C1075,E1075,G1075,I1075,K1075,M1075,O1075,Q1075,S1075,U1075,W1075,Y1075)</f>
        <v/>
      </c>
      <c r="AD1075" s="203">
        <f>SUM(D1075,F1075,H1075,J1075,L1075,N1075,P1075,R1075,T1075,V1075,X1075,Z1075)</f>
        <v/>
      </c>
      <c r="AE1075" s="47">
        <f>AC1075+AD1075</f>
        <v/>
      </c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8">
        <f>TIME(HOUR(AP1075),MINUTE(AP1075),0)</f>
        <v/>
      </c>
      <c r="AP1075" s="48">
        <f>#REF!</f>
        <v/>
      </c>
    </row>
    <row r="1076" ht="15.75" customHeight="1">
      <c r="B1076" s="41" t="inlineStr">
        <is>
          <t>1h - 2h</t>
        </is>
      </c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  <c r="P1076" s="42" t="n"/>
      <c r="Q1076" s="42" t="n"/>
      <c r="R1076" s="42" t="n"/>
      <c r="S1076" s="42" t="n"/>
      <c r="T1076" s="42" t="n"/>
      <c r="U1076" s="42" t="n"/>
      <c r="V1076" s="42" t="n"/>
      <c r="W1076" s="42" t="n"/>
      <c r="X1076" s="42" t="n"/>
      <c r="Y1076" s="42" t="n"/>
      <c r="Z1076" s="42" t="n"/>
      <c r="AA1076" s="200">
        <f>IF(AC1076=0,"",(C1076*(C$8+D$8)/2+E1076*(E$8+F$8)/2+G1076*(G$8+H$8)/2+I1076*(I$8+J$8)/2+K1076*(K$8+L$8)/2+M1076*(M$8+N$8)/2+O1076*(O$8+P$8)/2+Q1076*(Q$8+R$8)/2+S1076*(S$8+T$8)/2+U1076*(U$8+V$8)/2+W1076*(W$8+X$8)/2+Y1076*(Y$8+Z$8)/2)/AC1076)</f>
        <v/>
      </c>
      <c r="AB1076" s="201">
        <f>IF(AD1076=0,"",(D1076*(D$8+C$8)/2+F1076*(F$8+E$8)/2+H1076*(H$8+G$8)/2+J1076*(J$8+I$8)/2+L1076*(L$8+K$8)/2+N1076*(N$8+M$8)/2+P1076*(P$8+O$8)/2+R1076*(R$8+Q$8)/2+T1076*(T$8+S$8)/2+V1076*(V$8+U$8)/2+X1076*(X$8+W$8)/2+Z1076*(Z$8+Y$8)/2)/AD1076)</f>
        <v/>
      </c>
      <c r="AC1076" s="202">
        <f>SUM(C1076,E1076,G1076,I1076,K1076,M1076,O1076,Q1076,S1076,U1076,W1076,Y1076)</f>
        <v/>
      </c>
      <c r="AD1076" s="203">
        <f>SUM(D1076,F1076,H1076,J1076,L1076,N1076,P1076,R1076,T1076,V1076,X1076,Z1076)</f>
        <v/>
      </c>
      <c r="AE1076" s="47">
        <f>AC1076+AD1076</f>
        <v/>
      </c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8">
        <f>AO1075+TIME(0,60*$AH$43/24,0)</f>
        <v/>
      </c>
      <c r="AP1076" s="48">
        <f>AP1075+TIME(0,60*$AH$43/24,0)</f>
        <v/>
      </c>
    </row>
    <row r="1077" ht="15.75" customHeight="1">
      <c r="B1077" s="41" t="inlineStr">
        <is>
          <t>2h - 3h</t>
        </is>
      </c>
      <c r="C1077" s="42" t="n"/>
      <c r="D1077" s="42" t="n"/>
      <c r="E1077" s="42" t="n"/>
      <c r="F1077" s="42" t="n"/>
      <c r="G1077" s="42" t="n"/>
      <c r="H1077" s="42" t="n"/>
      <c r="I1077" s="42" t="n"/>
      <c r="J1077" s="42" t="n"/>
      <c r="K1077" s="42" t="n"/>
      <c r="L1077" s="42" t="n"/>
      <c r="M1077" s="42" t="n"/>
      <c r="N1077" s="42" t="n"/>
      <c r="O1077" s="42" t="n"/>
      <c r="P1077" s="42" t="n"/>
      <c r="Q1077" s="42" t="n"/>
      <c r="R1077" s="42" t="n"/>
      <c r="S1077" s="42" t="n"/>
      <c r="T1077" s="42" t="n"/>
      <c r="U1077" s="42" t="n"/>
      <c r="V1077" s="42" t="n"/>
      <c r="W1077" s="42" t="n"/>
      <c r="X1077" s="42" t="n"/>
      <c r="Y1077" s="42" t="n"/>
      <c r="Z1077" s="42" t="n"/>
      <c r="AA1077" s="200">
        <f>IF(AC1077=0,"",(C1077*(C$8+D$8)/2+E1077*(E$8+F$8)/2+G1077*(G$8+H$8)/2+I1077*(I$8+J$8)/2+K1077*(K$8+L$8)/2+M1077*(M$8+N$8)/2+O1077*(O$8+P$8)/2+Q1077*(Q$8+R$8)/2+S1077*(S$8+T$8)/2+U1077*(U$8+V$8)/2+W1077*(W$8+X$8)/2+Y1077*(Y$8+Z$8)/2)/AC1077)</f>
        <v/>
      </c>
      <c r="AB1077" s="201">
        <f>IF(AD1077=0,"",(D1077*(D$8+C$8)/2+F1077*(F$8+E$8)/2+H1077*(H$8+G$8)/2+J1077*(J$8+I$8)/2+L1077*(L$8+K$8)/2+N1077*(N$8+M$8)/2+P1077*(P$8+O$8)/2+R1077*(R$8+Q$8)/2+T1077*(T$8+S$8)/2+V1077*(V$8+U$8)/2+X1077*(X$8+W$8)/2+Z1077*(Z$8+Y$8)/2)/AD1077)</f>
        <v/>
      </c>
      <c r="AC1077" s="202">
        <f>SUM(C1077,E1077,G1077,I1077,K1077,M1077,O1077,Q1077,S1077,U1077,W1077,Y1077)</f>
        <v/>
      </c>
      <c r="AD1077" s="203">
        <f>SUM(D1077,F1077,H1077,J1077,L1077,N1077,P1077,R1077,T1077,V1077,X1077,Z1077)</f>
        <v/>
      </c>
      <c r="AE1077" s="47">
        <f>AC1077+AD1077</f>
        <v/>
      </c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8">
        <f>AO1076+TIME(0,60*$AH$43/24,0)</f>
        <v/>
      </c>
      <c r="AP1077" s="48">
        <f>AP1076+TIME(0,60*$AH$43/24,0)</f>
        <v/>
      </c>
    </row>
    <row r="1078" ht="15.75" customHeight="1">
      <c r="B1078" s="41" t="inlineStr">
        <is>
          <t>3h - 4h</t>
        </is>
      </c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  <c r="P1078" s="42" t="n"/>
      <c r="Q1078" s="42" t="n"/>
      <c r="R1078" s="42" t="n"/>
      <c r="S1078" s="42" t="n"/>
      <c r="T1078" s="42" t="n"/>
      <c r="U1078" s="42" t="n"/>
      <c r="V1078" s="42" t="n"/>
      <c r="W1078" s="42" t="n"/>
      <c r="X1078" s="42" t="n"/>
      <c r="Y1078" s="42" t="n"/>
      <c r="Z1078" s="42" t="n"/>
      <c r="AA1078" s="200">
        <f>IF(AC1078=0,"",(C1078*(C$8+D$8)/2+E1078*(E$8+F$8)/2+G1078*(G$8+H$8)/2+I1078*(I$8+J$8)/2+K1078*(K$8+L$8)/2+M1078*(M$8+N$8)/2+O1078*(O$8+P$8)/2+Q1078*(Q$8+R$8)/2+S1078*(S$8+T$8)/2+U1078*(U$8+V$8)/2+W1078*(W$8+X$8)/2+Y1078*(Y$8+Z$8)/2)/AC1078)</f>
        <v/>
      </c>
      <c r="AB1078" s="201">
        <f>IF(AD1078=0,"",(D1078*(D$8+C$8)/2+F1078*(F$8+E$8)/2+H1078*(H$8+G$8)/2+J1078*(J$8+I$8)/2+L1078*(L$8+K$8)/2+N1078*(N$8+M$8)/2+P1078*(P$8+O$8)/2+R1078*(R$8+Q$8)/2+T1078*(T$8+S$8)/2+V1078*(V$8+U$8)/2+X1078*(X$8+W$8)/2+Z1078*(Z$8+Y$8)/2)/AD1078)</f>
        <v/>
      </c>
      <c r="AC1078" s="202">
        <f>SUM(C1078,E1078,G1078,I1078,K1078,M1078,O1078,Q1078,S1078,U1078,W1078,Y1078)</f>
        <v/>
      </c>
      <c r="AD1078" s="203">
        <f>SUM(D1078,F1078,H1078,J1078,L1078,N1078,P1078,R1078,T1078,V1078,X1078,Z1078)</f>
        <v/>
      </c>
      <c r="AE1078" s="47">
        <f>AC1078+AD1078</f>
        <v/>
      </c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8">
        <f>AO1077+TIME(0,60*$AH$43/24,0)</f>
        <v/>
      </c>
      <c r="AP1078" s="48">
        <f>AP1077+TIME(0,60*$AH$43/24,0)</f>
        <v/>
      </c>
    </row>
    <row r="1079" ht="15.75" customHeight="1">
      <c r="B1079" s="41" t="inlineStr">
        <is>
          <t>4h - 5h</t>
        </is>
      </c>
      <c r="C1079" s="42" t="n"/>
      <c r="D1079" s="42" t="n"/>
      <c r="E1079" s="42" t="n"/>
      <c r="F1079" s="42" t="n"/>
      <c r="G1079" s="42" t="n"/>
      <c r="H1079" s="42" t="n"/>
      <c r="I1079" s="42" t="n"/>
      <c r="J1079" s="42" t="n"/>
      <c r="K1079" s="42" t="n"/>
      <c r="L1079" s="42" t="n"/>
      <c r="M1079" s="42" t="n"/>
      <c r="N1079" s="42" t="n"/>
      <c r="O1079" s="42" t="n"/>
      <c r="P1079" s="42" t="n"/>
      <c r="Q1079" s="42" t="n"/>
      <c r="R1079" s="42" t="n"/>
      <c r="S1079" s="42" t="n"/>
      <c r="T1079" s="42" t="n"/>
      <c r="U1079" s="42" t="n"/>
      <c r="V1079" s="42" t="n"/>
      <c r="W1079" s="42" t="n"/>
      <c r="X1079" s="42" t="n"/>
      <c r="Y1079" s="42" t="n"/>
      <c r="Z1079" s="42" t="n"/>
      <c r="AA1079" s="200">
        <f>IF(AC1079=0,"",(C1079*(C$8+D$8)/2+E1079*(E$8+F$8)/2+G1079*(G$8+H$8)/2+I1079*(I$8+J$8)/2+K1079*(K$8+L$8)/2+M1079*(M$8+N$8)/2+O1079*(O$8+P$8)/2+Q1079*(Q$8+R$8)/2+S1079*(S$8+T$8)/2+U1079*(U$8+V$8)/2+W1079*(W$8+X$8)/2+Y1079*(Y$8+Z$8)/2)/AC1079)</f>
        <v/>
      </c>
      <c r="AB1079" s="201">
        <f>IF(AD1079=0,"",(D1079*(D$8+C$8)/2+F1079*(F$8+E$8)/2+H1079*(H$8+G$8)/2+J1079*(J$8+I$8)/2+L1079*(L$8+K$8)/2+N1079*(N$8+M$8)/2+P1079*(P$8+O$8)/2+R1079*(R$8+Q$8)/2+T1079*(T$8+S$8)/2+V1079*(V$8+U$8)/2+X1079*(X$8+W$8)/2+Z1079*(Z$8+Y$8)/2)/AD1079)</f>
        <v/>
      </c>
      <c r="AC1079" s="202">
        <f>SUM(C1079,E1079,G1079,I1079,K1079,M1079,O1079,Q1079,S1079,U1079,W1079,Y1079)</f>
        <v/>
      </c>
      <c r="AD1079" s="203">
        <f>SUM(D1079,F1079,H1079,J1079,L1079,N1079,P1079,R1079,T1079,V1079,X1079,Z1079)</f>
        <v/>
      </c>
      <c r="AE1079" s="47">
        <f>AC1079+AD1079</f>
        <v/>
      </c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8">
        <f>AO1078+TIME(0,60*$AH$43/24,0)</f>
        <v/>
      </c>
      <c r="AP1079" s="48">
        <f>AP1078+TIME(0,60*$AH$43/24,0)</f>
        <v/>
      </c>
    </row>
    <row r="1080" ht="15.75" customHeight="1">
      <c r="B1080" s="41" t="inlineStr">
        <is>
          <t>5h - 6h</t>
        </is>
      </c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  <c r="P1080" s="42" t="n"/>
      <c r="Q1080" s="42" t="n"/>
      <c r="R1080" s="42" t="n"/>
      <c r="S1080" s="42" t="n"/>
      <c r="T1080" s="42" t="n"/>
      <c r="U1080" s="42" t="n"/>
      <c r="V1080" s="42" t="n"/>
      <c r="W1080" s="42" t="n"/>
      <c r="X1080" s="42" t="n"/>
      <c r="Y1080" s="42" t="n"/>
      <c r="Z1080" s="42" t="n"/>
      <c r="AA1080" s="200">
        <f>IF(AC1080=0,"",(C1080*(C$8+D$8)/2+E1080*(E$8+F$8)/2+G1080*(G$8+H$8)/2+I1080*(I$8+J$8)/2+K1080*(K$8+L$8)/2+M1080*(M$8+N$8)/2+O1080*(O$8+P$8)/2+Q1080*(Q$8+R$8)/2+S1080*(S$8+T$8)/2+U1080*(U$8+V$8)/2+W1080*(W$8+X$8)/2+Y1080*(Y$8+Z$8)/2)/AC1080)</f>
        <v/>
      </c>
      <c r="AB1080" s="201">
        <f>IF(AD1080=0,"",(D1080*(D$8+C$8)/2+F1080*(F$8+E$8)/2+H1080*(H$8+G$8)/2+J1080*(J$8+I$8)/2+L1080*(L$8+K$8)/2+N1080*(N$8+M$8)/2+P1080*(P$8+O$8)/2+R1080*(R$8+Q$8)/2+T1080*(T$8+S$8)/2+V1080*(V$8+U$8)/2+X1080*(X$8+W$8)/2+Z1080*(Z$8+Y$8)/2)/AD1080)</f>
        <v/>
      </c>
      <c r="AC1080" s="202">
        <f>SUM(C1080,E1080,G1080,I1080,K1080,M1080,O1080,Q1080,S1080,U1080,W1080,Y1080)</f>
        <v/>
      </c>
      <c r="AD1080" s="203">
        <f>SUM(D1080,F1080,H1080,J1080,L1080,N1080,P1080,R1080,T1080,V1080,X1080,Z1080)</f>
        <v/>
      </c>
      <c r="AE1080" s="47">
        <f>AC1080+AD1080</f>
        <v/>
      </c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8">
        <f>AO1079+TIME(0,60*$AH$43/24,0)</f>
        <v/>
      </c>
      <c r="AP1080" s="48">
        <f>AP1079+TIME(0,60*$AH$43/24,0)</f>
        <v/>
      </c>
    </row>
    <row r="1081" ht="15.75" customHeight="1">
      <c r="B1081" s="41" t="inlineStr">
        <is>
          <t>6h - 7h</t>
        </is>
      </c>
      <c r="C1081" s="42" t="n"/>
      <c r="D1081" s="42" t="n"/>
      <c r="E1081" s="42" t="n"/>
      <c r="F1081" s="42" t="n"/>
      <c r="G1081" s="42" t="n"/>
      <c r="H1081" s="42" t="n"/>
      <c r="I1081" s="42" t="n"/>
      <c r="J1081" s="42" t="n"/>
      <c r="K1081" s="42" t="n"/>
      <c r="L1081" s="42" t="n"/>
      <c r="M1081" s="42" t="n"/>
      <c r="N1081" s="42" t="n"/>
      <c r="O1081" s="42" t="n"/>
      <c r="P1081" s="42" t="n"/>
      <c r="Q1081" s="42" t="n"/>
      <c r="R1081" s="42" t="n"/>
      <c r="S1081" s="42" t="n"/>
      <c r="T1081" s="42" t="n"/>
      <c r="U1081" s="42" t="n"/>
      <c r="V1081" s="42" t="n"/>
      <c r="W1081" s="42" t="n"/>
      <c r="X1081" s="42" t="n"/>
      <c r="Y1081" s="42" t="n"/>
      <c r="Z1081" s="42" t="n"/>
      <c r="AA1081" s="200">
        <f>IF(AC1081=0,"",(C1081*(C$8+D$8)/2+E1081*(E$8+F$8)/2+G1081*(G$8+H$8)/2+I1081*(I$8+J$8)/2+K1081*(K$8+L$8)/2+M1081*(M$8+N$8)/2+O1081*(O$8+P$8)/2+Q1081*(Q$8+R$8)/2+S1081*(S$8+T$8)/2+U1081*(U$8+V$8)/2+W1081*(W$8+X$8)/2+Y1081*(Y$8+Z$8)/2)/AC1081)</f>
        <v/>
      </c>
      <c r="AB1081" s="201">
        <f>IF(AD1081=0,"",(D1081*(D$8+C$8)/2+F1081*(F$8+E$8)/2+H1081*(H$8+G$8)/2+J1081*(J$8+I$8)/2+L1081*(L$8+K$8)/2+N1081*(N$8+M$8)/2+P1081*(P$8+O$8)/2+R1081*(R$8+Q$8)/2+T1081*(T$8+S$8)/2+V1081*(V$8+U$8)/2+X1081*(X$8+W$8)/2+Z1081*(Z$8+Y$8)/2)/AD1081)</f>
        <v/>
      </c>
      <c r="AC1081" s="202">
        <f>SUM(C1081,E1081,G1081,I1081,K1081,M1081,O1081,Q1081,S1081,U1081,W1081,Y1081)</f>
        <v/>
      </c>
      <c r="AD1081" s="203">
        <f>SUM(D1081,F1081,H1081,J1081,L1081,N1081,P1081,R1081,T1081,V1081,X1081,Z1081)</f>
        <v/>
      </c>
      <c r="AE1081" s="47">
        <f>AC1081+AD1081</f>
        <v/>
      </c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8">
        <f>AO1080+TIME(0,60*$AH$43/24,0)</f>
        <v/>
      </c>
      <c r="AP1081" s="48">
        <f>AP1080+TIME(0,60*$AH$43/24,0)</f>
        <v/>
      </c>
    </row>
    <row r="1082" ht="15.75" customHeight="1">
      <c r="B1082" s="41" t="inlineStr">
        <is>
          <t>7h - 8h</t>
        </is>
      </c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  <c r="P1082" s="42" t="n"/>
      <c r="Q1082" s="42" t="n"/>
      <c r="R1082" s="42" t="n"/>
      <c r="S1082" s="42" t="n"/>
      <c r="T1082" s="42" t="n"/>
      <c r="U1082" s="42" t="n"/>
      <c r="V1082" s="42" t="n"/>
      <c r="W1082" s="42" t="n"/>
      <c r="X1082" s="42" t="n"/>
      <c r="Y1082" s="42" t="n"/>
      <c r="Z1082" s="42" t="n"/>
      <c r="AA1082" s="200">
        <f>IF(AC1082=0,"",(C1082*(C$8+D$8)/2+E1082*(E$8+F$8)/2+G1082*(G$8+H$8)/2+I1082*(I$8+J$8)/2+K1082*(K$8+L$8)/2+M1082*(M$8+N$8)/2+O1082*(O$8+P$8)/2+Q1082*(Q$8+R$8)/2+S1082*(S$8+T$8)/2+U1082*(U$8+V$8)/2+W1082*(W$8+X$8)/2+Y1082*(Y$8+Z$8)/2)/AC1082)</f>
        <v/>
      </c>
      <c r="AB1082" s="201">
        <f>IF(AD1082=0,"",(D1082*(D$8+C$8)/2+F1082*(F$8+E$8)/2+H1082*(H$8+G$8)/2+J1082*(J$8+I$8)/2+L1082*(L$8+K$8)/2+N1082*(N$8+M$8)/2+P1082*(P$8+O$8)/2+R1082*(R$8+Q$8)/2+T1082*(T$8+S$8)/2+V1082*(V$8+U$8)/2+X1082*(X$8+W$8)/2+Z1082*(Z$8+Y$8)/2)/AD1082)</f>
        <v/>
      </c>
      <c r="AC1082" s="202">
        <f>SUM(C1082,E1082,G1082,I1082,K1082,M1082,O1082,Q1082,S1082,U1082,W1082,Y1082)</f>
        <v/>
      </c>
      <c r="AD1082" s="203">
        <f>SUM(D1082,F1082,H1082,J1082,L1082,N1082,P1082,R1082,T1082,V1082,X1082,Z1082)</f>
        <v/>
      </c>
      <c r="AE1082" s="47">
        <f>AC1082+AD1082</f>
        <v/>
      </c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8">
        <f>AO1081+TIME(0,60*$AH$43/24,0)</f>
        <v/>
      </c>
      <c r="AP1082" s="48">
        <f>AP1081+TIME(0,60*$AH$43/24,0)</f>
        <v/>
      </c>
    </row>
    <row r="1083" ht="15.75" customHeight="1">
      <c r="B1083" s="41" t="inlineStr">
        <is>
          <t>8h - 9h</t>
        </is>
      </c>
      <c r="C1083" s="42" t="n"/>
      <c r="D1083" s="42" t="n"/>
      <c r="E1083" s="42" t="n"/>
      <c r="F1083" s="42" t="n"/>
      <c r="G1083" s="42" t="n"/>
      <c r="H1083" s="42" t="n"/>
      <c r="I1083" s="42" t="n"/>
      <c r="J1083" s="42" t="n"/>
      <c r="K1083" s="42" t="n"/>
      <c r="L1083" s="42" t="n"/>
      <c r="M1083" s="42" t="n"/>
      <c r="N1083" s="42" t="n"/>
      <c r="O1083" s="42" t="n"/>
      <c r="P1083" s="42" t="n"/>
      <c r="Q1083" s="42" t="n"/>
      <c r="R1083" s="42" t="n"/>
      <c r="S1083" s="42" t="n"/>
      <c r="T1083" s="42" t="n"/>
      <c r="U1083" s="42" t="n"/>
      <c r="V1083" s="42" t="n"/>
      <c r="W1083" s="42" t="n"/>
      <c r="X1083" s="42" t="n"/>
      <c r="Y1083" s="42" t="n"/>
      <c r="Z1083" s="42" t="n"/>
      <c r="AA1083" s="200">
        <f>IF(AC1083=0,"",(C1083*(C$8+D$8)/2+E1083*(E$8+F$8)/2+G1083*(G$8+H$8)/2+I1083*(I$8+J$8)/2+K1083*(K$8+L$8)/2+M1083*(M$8+N$8)/2+O1083*(O$8+P$8)/2+Q1083*(Q$8+R$8)/2+S1083*(S$8+T$8)/2+U1083*(U$8+V$8)/2+W1083*(W$8+X$8)/2+Y1083*(Y$8+Z$8)/2)/AC1083)</f>
        <v/>
      </c>
      <c r="AB1083" s="201">
        <f>IF(AD1083=0,"",(D1083*(D$8+C$8)/2+F1083*(F$8+E$8)/2+H1083*(H$8+G$8)/2+J1083*(J$8+I$8)/2+L1083*(L$8+K$8)/2+N1083*(N$8+M$8)/2+P1083*(P$8+O$8)/2+R1083*(R$8+Q$8)/2+T1083*(T$8+S$8)/2+V1083*(V$8+U$8)/2+X1083*(X$8+W$8)/2+Z1083*(Z$8+Y$8)/2)/AD1083)</f>
        <v/>
      </c>
      <c r="AC1083" s="202">
        <f>SUM(C1083,E1083,G1083,I1083,K1083,M1083,O1083,Q1083,S1083,U1083,W1083,Y1083)</f>
        <v/>
      </c>
      <c r="AD1083" s="203">
        <f>SUM(D1083,F1083,H1083,J1083,L1083,N1083,P1083,R1083,T1083,V1083,X1083,Z1083)</f>
        <v/>
      </c>
      <c r="AE1083" s="47">
        <f>AC1083+AD1083</f>
        <v/>
      </c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8">
        <f>AO1082+TIME(0,60*$AH$43/24,0)</f>
        <v/>
      </c>
      <c r="AP1083" s="48">
        <f>AP1082+TIME(0,60*$AH$43/24,0)</f>
        <v/>
      </c>
    </row>
    <row r="1084" ht="15.75" customHeight="1">
      <c r="B1084" s="41" t="inlineStr">
        <is>
          <t>9h - 10h</t>
        </is>
      </c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  <c r="P1084" s="42" t="n"/>
      <c r="Q1084" s="42" t="n"/>
      <c r="R1084" s="42" t="n"/>
      <c r="S1084" s="42" t="n"/>
      <c r="T1084" s="42" t="n"/>
      <c r="U1084" s="42" t="n"/>
      <c r="V1084" s="42" t="n"/>
      <c r="W1084" s="42" t="n"/>
      <c r="X1084" s="42" t="n"/>
      <c r="Y1084" s="42" t="n"/>
      <c r="Z1084" s="42" t="n"/>
      <c r="AA1084" s="200">
        <f>IF(AC1084=0,"",(C1084*(C$8+D$8)/2+E1084*(E$8+F$8)/2+G1084*(G$8+H$8)/2+I1084*(I$8+J$8)/2+K1084*(K$8+L$8)/2+M1084*(M$8+N$8)/2+O1084*(O$8+P$8)/2+Q1084*(Q$8+R$8)/2+S1084*(S$8+T$8)/2+U1084*(U$8+V$8)/2+W1084*(W$8+X$8)/2+Y1084*(Y$8+Z$8)/2)/AC1084)</f>
        <v/>
      </c>
      <c r="AB1084" s="201">
        <f>IF(AD1084=0,"",(D1084*(D$8+C$8)/2+F1084*(F$8+E$8)/2+H1084*(H$8+G$8)/2+J1084*(J$8+I$8)/2+L1084*(L$8+K$8)/2+N1084*(N$8+M$8)/2+P1084*(P$8+O$8)/2+R1084*(R$8+Q$8)/2+T1084*(T$8+S$8)/2+V1084*(V$8+U$8)/2+X1084*(X$8+W$8)/2+Z1084*(Z$8+Y$8)/2)/AD1084)</f>
        <v/>
      </c>
      <c r="AC1084" s="202">
        <f>SUM(C1084,E1084,G1084,I1084,K1084,M1084,O1084,Q1084,S1084,U1084,W1084,Y1084)</f>
        <v/>
      </c>
      <c r="AD1084" s="203">
        <f>SUM(D1084,F1084,H1084,J1084,L1084,N1084,P1084,R1084,T1084,V1084,X1084,Z1084)</f>
        <v/>
      </c>
      <c r="AE1084" s="47">
        <f>AC1084+AD1084</f>
        <v/>
      </c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8">
        <f>AO1083+TIME(0,60*$AH$43/24,0)</f>
        <v/>
      </c>
      <c r="AP1084" s="48">
        <f>AP1083+TIME(0,60*$AH$43/24,0)</f>
        <v/>
      </c>
    </row>
    <row r="1085" ht="15.75" customHeight="1">
      <c r="B1085" s="41" t="inlineStr">
        <is>
          <t>10h - 11h</t>
        </is>
      </c>
      <c r="C1085" s="42" t="n"/>
      <c r="D1085" s="42" t="n"/>
      <c r="E1085" s="42" t="n"/>
      <c r="F1085" s="42" t="n"/>
      <c r="G1085" s="42" t="n"/>
      <c r="H1085" s="42" t="n"/>
      <c r="I1085" s="42" t="n"/>
      <c r="J1085" s="42" t="n"/>
      <c r="K1085" s="42" t="n"/>
      <c r="L1085" s="42" t="n"/>
      <c r="M1085" s="42" t="n"/>
      <c r="N1085" s="42" t="n"/>
      <c r="O1085" s="42" t="n"/>
      <c r="P1085" s="42" t="n"/>
      <c r="Q1085" s="42" t="n"/>
      <c r="R1085" s="42" t="n"/>
      <c r="S1085" s="42" t="n"/>
      <c r="T1085" s="42" t="n"/>
      <c r="U1085" s="42" t="n"/>
      <c r="V1085" s="42" t="n"/>
      <c r="W1085" s="42" t="n"/>
      <c r="X1085" s="42" t="n"/>
      <c r="Y1085" s="42" t="n"/>
      <c r="Z1085" s="42" t="n"/>
      <c r="AA1085" s="200">
        <f>IF(AC1085=0,"",(C1085*(C$8+D$8)/2+E1085*(E$8+F$8)/2+G1085*(G$8+H$8)/2+I1085*(I$8+J$8)/2+K1085*(K$8+L$8)/2+M1085*(M$8+N$8)/2+O1085*(O$8+P$8)/2+Q1085*(Q$8+R$8)/2+S1085*(S$8+T$8)/2+U1085*(U$8+V$8)/2+W1085*(W$8+X$8)/2+Y1085*(Y$8+Z$8)/2)/AC1085)</f>
        <v/>
      </c>
      <c r="AB1085" s="201">
        <f>IF(AD1085=0,"",(D1085*(D$8+C$8)/2+F1085*(F$8+E$8)/2+H1085*(H$8+G$8)/2+J1085*(J$8+I$8)/2+L1085*(L$8+K$8)/2+N1085*(N$8+M$8)/2+P1085*(P$8+O$8)/2+R1085*(R$8+Q$8)/2+T1085*(T$8+S$8)/2+V1085*(V$8+U$8)/2+X1085*(X$8+W$8)/2+Z1085*(Z$8+Y$8)/2)/AD1085)</f>
        <v/>
      </c>
      <c r="AC1085" s="202">
        <f>SUM(C1085,E1085,G1085,I1085,K1085,M1085,O1085,Q1085,S1085,U1085,W1085,Y1085)</f>
        <v/>
      </c>
      <c r="AD1085" s="203">
        <f>SUM(D1085,F1085,H1085,J1085,L1085,N1085,P1085,R1085,T1085,V1085,X1085,Z1085)</f>
        <v/>
      </c>
      <c r="AE1085" s="47">
        <f>AC1085+AD1085</f>
        <v/>
      </c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8">
        <f>AO1084+TIME(0,60*$AH$43/24,0)</f>
        <v/>
      </c>
      <c r="AP1085" s="48">
        <f>AP1084+TIME(0,60*$AH$43/24,0)</f>
        <v/>
      </c>
    </row>
    <row r="1086" ht="15.75" customHeight="1">
      <c r="B1086" s="41" t="inlineStr">
        <is>
          <t>11h - 12h</t>
        </is>
      </c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  <c r="P1086" s="42" t="n"/>
      <c r="Q1086" s="42" t="n"/>
      <c r="R1086" s="42" t="n"/>
      <c r="S1086" s="42" t="n"/>
      <c r="T1086" s="42" t="n"/>
      <c r="U1086" s="42" t="n"/>
      <c r="V1086" s="42" t="n"/>
      <c r="W1086" s="42" t="n"/>
      <c r="X1086" s="42" t="n"/>
      <c r="Y1086" s="42" t="n"/>
      <c r="Z1086" s="42" t="n"/>
      <c r="AA1086" s="200">
        <f>IF(AC1086=0,"",(C1086*(C$8+D$8)/2+E1086*(E$8+F$8)/2+G1086*(G$8+H$8)/2+I1086*(I$8+J$8)/2+K1086*(K$8+L$8)/2+M1086*(M$8+N$8)/2+O1086*(O$8+P$8)/2+Q1086*(Q$8+R$8)/2+S1086*(S$8+T$8)/2+U1086*(U$8+V$8)/2+W1086*(W$8+X$8)/2+Y1086*(Y$8+Z$8)/2)/AC1086)</f>
        <v/>
      </c>
      <c r="AB1086" s="201">
        <f>IF(AD1086=0,"",(D1086*(D$8+C$8)/2+F1086*(F$8+E$8)/2+H1086*(H$8+G$8)/2+J1086*(J$8+I$8)/2+L1086*(L$8+K$8)/2+N1086*(N$8+M$8)/2+P1086*(P$8+O$8)/2+R1086*(R$8+Q$8)/2+T1086*(T$8+S$8)/2+V1086*(V$8+U$8)/2+X1086*(X$8+W$8)/2+Z1086*(Z$8+Y$8)/2)/AD1086)</f>
        <v/>
      </c>
      <c r="AC1086" s="202">
        <f>SUM(C1086,E1086,G1086,I1086,K1086,M1086,O1086,Q1086,S1086,U1086,W1086,Y1086)</f>
        <v/>
      </c>
      <c r="AD1086" s="203">
        <f>SUM(D1086,F1086,H1086,J1086,L1086,N1086,P1086,R1086,T1086,V1086,X1086,Z1086)</f>
        <v/>
      </c>
      <c r="AE1086" s="47">
        <f>AC1086+AD1086</f>
        <v/>
      </c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8">
        <f>AO1085+TIME(0,60*$AH$43/24,0)</f>
        <v/>
      </c>
      <c r="AP1086" s="48">
        <f>AP1085+TIME(0,60*$AH$43/24,0)</f>
        <v/>
      </c>
    </row>
    <row r="1087" ht="15.75" customHeight="1">
      <c r="B1087" s="41" t="inlineStr">
        <is>
          <t>12h - 13h</t>
        </is>
      </c>
      <c r="C1087" s="42" t="n"/>
      <c r="D1087" s="42" t="n"/>
      <c r="E1087" s="42" t="n"/>
      <c r="F1087" s="42" t="n"/>
      <c r="G1087" s="42" t="n"/>
      <c r="H1087" s="42" t="n"/>
      <c r="I1087" s="42" t="n"/>
      <c r="J1087" s="42" t="n"/>
      <c r="K1087" s="42" t="n"/>
      <c r="L1087" s="42" t="n"/>
      <c r="M1087" s="42" t="n"/>
      <c r="N1087" s="42" t="n"/>
      <c r="O1087" s="42" t="n"/>
      <c r="P1087" s="42" t="n"/>
      <c r="Q1087" s="42" t="n"/>
      <c r="R1087" s="42" t="n"/>
      <c r="S1087" s="42" t="n"/>
      <c r="T1087" s="42" t="n"/>
      <c r="U1087" s="42" t="n"/>
      <c r="V1087" s="42" t="n"/>
      <c r="W1087" s="42" t="n"/>
      <c r="X1087" s="42" t="n"/>
      <c r="Y1087" s="42" t="n"/>
      <c r="Z1087" s="42" t="n"/>
      <c r="AA1087" s="200">
        <f>IF(AC1087=0,"",(C1087*(C$8+D$8)/2+E1087*(E$8+F$8)/2+G1087*(G$8+H$8)/2+I1087*(I$8+J$8)/2+K1087*(K$8+L$8)/2+M1087*(M$8+N$8)/2+O1087*(O$8+P$8)/2+Q1087*(Q$8+R$8)/2+S1087*(S$8+T$8)/2+U1087*(U$8+V$8)/2+W1087*(W$8+X$8)/2+Y1087*(Y$8+Z$8)/2)/AC1087)</f>
        <v/>
      </c>
      <c r="AB1087" s="201">
        <f>IF(AD1087=0,"",(D1087*(D$8+C$8)/2+F1087*(F$8+E$8)/2+H1087*(H$8+G$8)/2+J1087*(J$8+I$8)/2+L1087*(L$8+K$8)/2+N1087*(N$8+M$8)/2+P1087*(P$8+O$8)/2+R1087*(R$8+Q$8)/2+T1087*(T$8+S$8)/2+V1087*(V$8+U$8)/2+X1087*(X$8+W$8)/2+Z1087*(Z$8+Y$8)/2)/AD1087)</f>
        <v/>
      </c>
      <c r="AC1087" s="202">
        <f>SUM(C1087,E1087,G1087,I1087,K1087,M1087,O1087,Q1087,S1087,U1087,W1087,Y1087)</f>
        <v/>
      </c>
      <c r="AD1087" s="203">
        <f>SUM(D1087,F1087,H1087,J1087,L1087,N1087,P1087,R1087,T1087,V1087,X1087,Z1087)</f>
        <v/>
      </c>
      <c r="AE1087" s="47">
        <f>AC1087+AD1087</f>
        <v/>
      </c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8">
        <f>AO1086+TIME(0,60*$AH$43/24,0)</f>
        <v/>
      </c>
      <c r="AP1087" s="48">
        <f>AP1086+TIME(0,60*$AH$43/24,0)</f>
        <v/>
      </c>
    </row>
    <row r="1088" ht="15.75" customHeight="1">
      <c r="B1088" s="41" t="inlineStr">
        <is>
          <t>13h - 14h</t>
        </is>
      </c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  <c r="P1088" s="42" t="n"/>
      <c r="Q1088" s="42" t="n"/>
      <c r="R1088" s="42" t="n"/>
      <c r="S1088" s="42" t="n"/>
      <c r="T1088" s="42" t="n"/>
      <c r="U1088" s="42" t="n"/>
      <c r="V1088" s="42" t="n"/>
      <c r="W1088" s="42" t="n"/>
      <c r="X1088" s="42" t="n"/>
      <c r="Y1088" s="42" t="n"/>
      <c r="Z1088" s="42" t="n"/>
      <c r="AA1088" s="200">
        <f>IF(AC1088=0,"",(C1088*(C$8+D$8)/2+E1088*(E$8+F$8)/2+G1088*(G$8+H$8)/2+I1088*(I$8+J$8)/2+K1088*(K$8+L$8)/2+M1088*(M$8+N$8)/2+O1088*(O$8+P$8)/2+Q1088*(Q$8+R$8)/2+S1088*(S$8+T$8)/2+U1088*(U$8+V$8)/2+W1088*(W$8+X$8)/2+Y1088*(Y$8+Z$8)/2)/AC1088)</f>
        <v/>
      </c>
      <c r="AB1088" s="201">
        <f>IF(AD1088=0,"",(D1088*(D$8+C$8)/2+F1088*(F$8+E$8)/2+H1088*(H$8+G$8)/2+J1088*(J$8+I$8)/2+L1088*(L$8+K$8)/2+N1088*(N$8+M$8)/2+P1088*(P$8+O$8)/2+R1088*(R$8+Q$8)/2+T1088*(T$8+S$8)/2+V1088*(V$8+U$8)/2+X1088*(X$8+W$8)/2+Z1088*(Z$8+Y$8)/2)/AD1088)</f>
        <v/>
      </c>
      <c r="AC1088" s="202">
        <f>SUM(C1088,E1088,G1088,I1088,K1088,M1088,O1088,Q1088,S1088,U1088,W1088,Y1088)</f>
        <v/>
      </c>
      <c r="AD1088" s="203">
        <f>SUM(D1088,F1088,H1088,J1088,L1088,N1088,P1088,R1088,T1088,V1088,X1088,Z1088)</f>
        <v/>
      </c>
      <c r="AE1088" s="47">
        <f>AC1088+AD1088</f>
        <v/>
      </c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8">
        <f>AO1087+TIME(0,60*$AH$43/24,0)</f>
        <v/>
      </c>
      <c r="AP1088" s="48">
        <f>AP1087+TIME(0,60*$AH$43/24,0)</f>
        <v/>
      </c>
    </row>
    <row r="1089" ht="15.75" customHeight="1">
      <c r="B1089" s="41" t="inlineStr">
        <is>
          <t>14h - 15h</t>
        </is>
      </c>
      <c r="C1089" s="42" t="n"/>
      <c r="D1089" s="42" t="n"/>
      <c r="E1089" s="42" t="n"/>
      <c r="F1089" s="42" t="n"/>
      <c r="G1089" s="42" t="n"/>
      <c r="H1089" s="42" t="n"/>
      <c r="I1089" s="42" t="n"/>
      <c r="J1089" s="42" t="n"/>
      <c r="K1089" s="42" t="n"/>
      <c r="L1089" s="42" t="n"/>
      <c r="M1089" s="42" t="n"/>
      <c r="N1089" s="42" t="n"/>
      <c r="O1089" s="42" t="n"/>
      <c r="P1089" s="42" t="n"/>
      <c r="Q1089" s="42" t="n"/>
      <c r="R1089" s="42" t="n"/>
      <c r="S1089" s="42" t="n"/>
      <c r="T1089" s="42" t="n"/>
      <c r="U1089" s="42" t="n"/>
      <c r="V1089" s="42" t="n"/>
      <c r="W1089" s="42" t="n"/>
      <c r="X1089" s="42" t="n"/>
      <c r="Y1089" s="42" t="n"/>
      <c r="Z1089" s="42" t="n"/>
      <c r="AA1089" s="200">
        <f>IF(AC1089=0,"",(C1089*(C$8+D$8)/2+E1089*(E$8+F$8)/2+G1089*(G$8+H$8)/2+I1089*(I$8+J$8)/2+K1089*(K$8+L$8)/2+M1089*(M$8+N$8)/2+O1089*(O$8+P$8)/2+Q1089*(Q$8+R$8)/2+S1089*(S$8+T$8)/2+U1089*(U$8+V$8)/2+W1089*(W$8+X$8)/2+Y1089*(Y$8+Z$8)/2)/AC1089)</f>
        <v/>
      </c>
      <c r="AB1089" s="201">
        <f>IF(AD1089=0,"",(D1089*(D$8+C$8)/2+F1089*(F$8+E$8)/2+H1089*(H$8+G$8)/2+J1089*(J$8+I$8)/2+L1089*(L$8+K$8)/2+N1089*(N$8+M$8)/2+P1089*(P$8+O$8)/2+R1089*(R$8+Q$8)/2+T1089*(T$8+S$8)/2+V1089*(V$8+U$8)/2+X1089*(X$8+W$8)/2+Z1089*(Z$8+Y$8)/2)/AD1089)</f>
        <v/>
      </c>
      <c r="AC1089" s="202">
        <f>SUM(C1089,E1089,G1089,I1089,K1089,M1089,O1089,Q1089,S1089,U1089,W1089,Y1089)</f>
        <v/>
      </c>
      <c r="AD1089" s="203">
        <f>SUM(D1089,F1089,H1089,J1089,L1089,N1089,P1089,R1089,T1089,V1089,X1089,Z1089)</f>
        <v/>
      </c>
      <c r="AE1089" s="47">
        <f>AC1089+AD1089</f>
        <v/>
      </c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8">
        <f>AO1088+TIME(0,60*$AH$43/24,0)</f>
        <v/>
      </c>
      <c r="AP1089" s="48">
        <f>AP1088+TIME(0,60*$AH$43/24,0)</f>
        <v/>
      </c>
    </row>
    <row r="1090" ht="15.75" customHeight="1">
      <c r="B1090" s="41" t="inlineStr">
        <is>
          <t>15h - 16h</t>
        </is>
      </c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  <c r="P1090" s="42" t="n"/>
      <c r="Q1090" s="42" t="n"/>
      <c r="R1090" s="42" t="n"/>
      <c r="S1090" s="42" t="n"/>
      <c r="T1090" s="42" t="n"/>
      <c r="U1090" s="42" t="n"/>
      <c r="V1090" s="42" t="n"/>
      <c r="W1090" s="42" t="n"/>
      <c r="X1090" s="42" t="n"/>
      <c r="Y1090" s="42" t="n"/>
      <c r="Z1090" s="42" t="n"/>
      <c r="AA1090" s="200">
        <f>IF(AC1090=0,"",(C1090*(C$8+D$8)/2+E1090*(E$8+F$8)/2+G1090*(G$8+H$8)/2+I1090*(I$8+J$8)/2+K1090*(K$8+L$8)/2+M1090*(M$8+N$8)/2+O1090*(O$8+P$8)/2+Q1090*(Q$8+R$8)/2+S1090*(S$8+T$8)/2+U1090*(U$8+V$8)/2+W1090*(W$8+X$8)/2+Y1090*(Y$8+Z$8)/2)/AC1090)</f>
        <v/>
      </c>
      <c r="AB1090" s="201">
        <f>IF(AD1090=0,"",(D1090*(D$8+C$8)/2+F1090*(F$8+E$8)/2+H1090*(H$8+G$8)/2+J1090*(J$8+I$8)/2+L1090*(L$8+K$8)/2+N1090*(N$8+M$8)/2+P1090*(P$8+O$8)/2+R1090*(R$8+Q$8)/2+T1090*(T$8+S$8)/2+V1090*(V$8+U$8)/2+X1090*(X$8+W$8)/2+Z1090*(Z$8+Y$8)/2)/AD1090)</f>
        <v/>
      </c>
      <c r="AC1090" s="202">
        <f>SUM(C1090,E1090,G1090,I1090,K1090,M1090,O1090,Q1090,S1090,U1090,W1090,Y1090)</f>
        <v/>
      </c>
      <c r="AD1090" s="203">
        <f>SUM(D1090,F1090,H1090,J1090,L1090,N1090,P1090,R1090,T1090,V1090,X1090,Z1090)</f>
        <v/>
      </c>
      <c r="AE1090" s="47">
        <f>AC1090+AD1090</f>
        <v/>
      </c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8">
        <f>AO1089+TIME(0,60*$AH$43/24,0)</f>
        <v/>
      </c>
      <c r="AP1090" s="48">
        <f>AP1089+TIME(0,60*$AH$43/24,0)</f>
        <v/>
      </c>
    </row>
    <row r="1091" ht="15.75" customHeight="1">
      <c r="B1091" s="41" t="inlineStr">
        <is>
          <t>16h - 17h</t>
        </is>
      </c>
      <c r="C1091" s="42" t="n"/>
      <c r="D1091" s="42" t="n"/>
      <c r="E1091" s="42" t="n"/>
      <c r="F1091" s="42" t="n"/>
      <c r="G1091" s="42" t="n"/>
      <c r="H1091" s="42" t="n"/>
      <c r="I1091" s="42" t="n"/>
      <c r="J1091" s="42" t="n"/>
      <c r="K1091" s="42" t="n"/>
      <c r="L1091" s="42" t="n"/>
      <c r="M1091" s="42" t="n"/>
      <c r="N1091" s="42" t="n"/>
      <c r="O1091" s="42" t="n"/>
      <c r="P1091" s="42" t="n"/>
      <c r="Q1091" s="42" t="n"/>
      <c r="R1091" s="42" t="n"/>
      <c r="S1091" s="42" t="n"/>
      <c r="T1091" s="42" t="n"/>
      <c r="U1091" s="42" t="n"/>
      <c r="V1091" s="42" t="n"/>
      <c r="W1091" s="42" t="n"/>
      <c r="X1091" s="42" t="n"/>
      <c r="Y1091" s="42" t="n"/>
      <c r="Z1091" s="42" t="n"/>
      <c r="AA1091" s="200">
        <f>IF(AC1091=0,"",(C1091*(C$8+D$8)/2+E1091*(E$8+F$8)/2+G1091*(G$8+H$8)/2+I1091*(I$8+J$8)/2+K1091*(K$8+L$8)/2+M1091*(M$8+N$8)/2+O1091*(O$8+P$8)/2+Q1091*(Q$8+R$8)/2+S1091*(S$8+T$8)/2+U1091*(U$8+V$8)/2+W1091*(W$8+X$8)/2+Y1091*(Y$8+Z$8)/2)/AC1091)</f>
        <v/>
      </c>
      <c r="AB1091" s="201">
        <f>IF(AD1091=0,"",(D1091*(D$8+C$8)/2+F1091*(F$8+E$8)/2+H1091*(H$8+G$8)/2+J1091*(J$8+I$8)/2+L1091*(L$8+K$8)/2+N1091*(N$8+M$8)/2+P1091*(P$8+O$8)/2+R1091*(R$8+Q$8)/2+T1091*(T$8+S$8)/2+V1091*(V$8+U$8)/2+X1091*(X$8+W$8)/2+Z1091*(Z$8+Y$8)/2)/AD1091)</f>
        <v/>
      </c>
      <c r="AC1091" s="202">
        <f>SUM(C1091,E1091,G1091,I1091,K1091,M1091,O1091,Q1091,S1091,U1091,W1091,Y1091)</f>
        <v/>
      </c>
      <c r="AD1091" s="203">
        <f>SUM(D1091,F1091,H1091,J1091,L1091,N1091,P1091,R1091,T1091,V1091,X1091,Z1091)</f>
        <v/>
      </c>
      <c r="AE1091" s="47">
        <f>AC1091+AD1091</f>
        <v/>
      </c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8">
        <f>AO1090+TIME(0,60*$AH$43/24,0)</f>
        <v/>
      </c>
      <c r="AP1091" s="48">
        <f>AP1090+TIME(0,60*$AH$43/24,0)</f>
        <v/>
      </c>
    </row>
    <row r="1092" ht="15.75" customHeight="1">
      <c r="B1092" s="41" t="inlineStr">
        <is>
          <t>17h - 18h</t>
        </is>
      </c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  <c r="P1092" s="42" t="n"/>
      <c r="Q1092" s="42" t="n"/>
      <c r="R1092" s="42" t="n"/>
      <c r="S1092" s="42" t="n"/>
      <c r="T1092" s="42" t="n"/>
      <c r="U1092" s="42" t="n"/>
      <c r="V1092" s="42" t="n"/>
      <c r="W1092" s="42" t="n"/>
      <c r="X1092" s="42" t="n"/>
      <c r="Y1092" s="42" t="n"/>
      <c r="Z1092" s="42" t="n"/>
      <c r="AA1092" s="200">
        <f>IF(AC1092=0,"",(C1092*(C$8+D$8)/2+E1092*(E$8+F$8)/2+G1092*(G$8+H$8)/2+I1092*(I$8+J$8)/2+K1092*(K$8+L$8)/2+M1092*(M$8+N$8)/2+O1092*(O$8+P$8)/2+Q1092*(Q$8+R$8)/2+S1092*(S$8+T$8)/2+U1092*(U$8+V$8)/2+W1092*(W$8+X$8)/2+Y1092*(Y$8+Z$8)/2)/AC1092)</f>
        <v/>
      </c>
      <c r="AB1092" s="201">
        <f>IF(AD1092=0,"",(D1092*(D$8+C$8)/2+F1092*(F$8+E$8)/2+H1092*(H$8+G$8)/2+J1092*(J$8+I$8)/2+L1092*(L$8+K$8)/2+N1092*(N$8+M$8)/2+P1092*(P$8+O$8)/2+R1092*(R$8+Q$8)/2+T1092*(T$8+S$8)/2+V1092*(V$8+U$8)/2+X1092*(X$8+W$8)/2+Z1092*(Z$8+Y$8)/2)/AD1092)</f>
        <v/>
      </c>
      <c r="AC1092" s="202">
        <f>SUM(C1092,E1092,G1092,I1092,K1092,M1092,O1092,Q1092,S1092,U1092,W1092,Y1092)</f>
        <v/>
      </c>
      <c r="AD1092" s="203">
        <f>SUM(D1092,F1092,H1092,J1092,L1092,N1092,P1092,R1092,T1092,V1092,X1092,Z1092)</f>
        <v/>
      </c>
      <c r="AE1092" s="47">
        <f>AC1092+AD1092</f>
        <v/>
      </c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8">
        <f>AO1091+TIME(0,60*$AH$43/24,0)</f>
        <v/>
      </c>
      <c r="AP1092" s="48">
        <f>AP1091+TIME(0,60*$AH$43/24,0)</f>
        <v/>
      </c>
    </row>
    <row r="1093" ht="15.75" customHeight="1">
      <c r="B1093" s="41" t="inlineStr">
        <is>
          <t>18h - 19h</t>
        </is>
      </c>
      <c r="C1093" s="42" t="n"/>
      <c r="D1093" s="42" t="n"/>
      <c r="E1093" s="42" t="n"/>
      <c r="F1093" s="42" t="n"/>
      <c r="G1093" s="42" t="n"/>
      <c r="H1093" s="42" t="n"/>
      <c r="I1093" s="42" t="n"/>
      <c r="J1093" s="42" t="n"/>
      <c r="K1093" s="42" t="n"/>
      <c r="L1093" s="42" t="n"/>
      <c r="M1093" s="42" t="n"/>
      <c r="N1093" s="42" t="n"/>
      <c r="O1093" s="42" t="n"/>
      <c r="P1093" s="42" t="n"/>
      <c r="Q1093" s="42" t="n"/>
      <c r="R1093" s="42" t="n"/>
      <c r="S1093" s="42" t="n"/>
      <c r="T1093" s="42" t="n"/>
      <c r="U1093" s="42" t="n"/>
      <c r="V1093" s="42" t="n"/>
      <c r="W1093" s="42" t="n"/>
      <c r="X1093" s="42" t="n"/>
      <c r="Y1093" s="42" t="n"/>
      <c r="Z1093" s="42" t="n"/>
      <c r="AA1093" s="200">
        <f>IF(AC1093=0,"",(C1093*(C$8+D$8)/2+E1093*(E$8+F$8)/2+G1093*(G$8+H$8)/2+I1093*(I$8+J$8)/2+K1093*(K$8+L$8)/2+M1093*(M$8+N$8)/2+O1093*(O$8+P$8)/2+Q1093*(Q$8+R$8)/2+S1093*(S$8+T$8)/2+U1093*(U$8+V$8)/2+W1093*(W$8+X$8)/2+Y1093*(Y$8+Z$8)/2)/AC1093)</f>
        <v/>
      </c>
      <c r="AB1093" s="201">
        <f>IF(AD1093=0,"",(D1093*(D$8+C$8)/2+F1093*(F$8+E$8)/2+H1093*(H$8+G$8)/2+J1093*(J$8+I$8)/2+L1093*(L$8+K$8)/2+N1093*(N$8+M$8)/2+P1093*(P$8+O$8)/2+R1093*(R$8+Q$8)/2+T1093*(T$8+S$8)/2+V1093*(V$8+U$8)/2+X1093*(X$8+W$8)/2+Z1093*(Z$8+Y$8)/2)/AD1093)</f>
        <v/>
      </c>
      <c r="AC1093" s="202">
        <f>SUM(C1093,E1093,G1093,I1093,K1093,M1093,O1093,Q1093,S1093,U1093,W1093,Y1093)</f>
        <v/>
      </c>
      <c r="AD1093" s="203">
        <f>SUM(D1093,F1093,H1093,J1093,L1093,N1093,P1093,R1093,T1093,V1093,X1093,Z1093)</f>
        <v/>
      </c>
      <c r="AE1093" s="47">
        <f>AC1093+AD1093</f>
        <v/>
      </c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8">
        <f>AO1092+TIME(0,60*$AH$43/24,0)</f>
        <v/>
      </c>
      <c r="AP1093" s="48">
        <f>AP1092+TIME(0,60*$AH$43/24,0)</f>
        <v/>
      </c>
    </row>
    <row r="1094" ht="15.75" customHeight="1">
      <c r="B1094" s="41" t="inlineStr">
        <is>
          <t>19h - 20h</t>
        </is>
      </c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  <c r="P1094" s="42" t="n"/>
      <c r="Q1094" s="42" t="n"/>
      <c r="R1094" s="42" t="n"/>
      <c r="S1094" s="42" t="n"/>
      <c r="T1094" s="42" t="n"/>
      <c r="U1094" s="42" t="n"/>
      <c r="V1094" s="42" t="n"/>
      <c r="W1094" s="42" t="n"/>
      <c r="X1094" s="42" t="n"/>
      <c r="Y1094" s="42" t="n"/>
      <c r="Z1094" s="42" t="n"/>
      <c r="AA1094" s="200">
        <f>IF(AC1094=0,"",(C1094*(C$8+D$8)/2+E1094*(E$8+F$8)/2+G1094*(G$8+H$8)/2+I1094*(I$8+J$8)/2+K1094*(K$8+L$8)/2+M1094*(M$8+N$8)/2+O1094*(O$8+P$8)/2+Q1094*(Q$8+R$8)/2+S1094*(S$8+T$8)/2+U1094*(U$8+V$8)/2+W1094*(W$8+X$8)/2+Y1094*(Y$8+Z$8)/2)/AC1094)</f>
        <v/>
      </c>
      <c r="AB1094" s="201">
        <f>IF(AD1094=0,"",(D1094*(D$8+C$8)/2+F1094*(F$8+E$8)/2+H1094*(H$8+G$8)/2+J1094*(J$8+I$8)/2+L1094*(L$8+K$8)/2+N1094*(N$8+M$8)/2+P1094*(P$8+O$8)/2+R1094*(R$8+Q$8)/2+T1094*(T$8+S$8)/2+V1094*(V$8+U$8)/2+X1094*(X$8+W$8)/2+Z1094*(Z$8+Y$8)/2)/AD1094)</f>
        <v/>
      </c>
      <c r="AC1094" s="202">
        <f>SUM(C1094,E1094,G1094,I1094,K1094,M1094,O1094,Q1094,S1094,U1094,W1094,Y1094)</f>
        <v/>
      </c>
      <c r="AD1094" s="203">
        <f>SUM(D1094,F1094,H1094,J1094,L1094,N1094,P1094,R1094,T1094,V1094,X1094,Z1094)</f>
        <v/>
      </c>
      <c r="AE1094" s="47">
        <f>AC1094+AD1094</f>
        <v/>
      </c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8">
        <f>AO1093+TIME(0,60*$AH$43/24,0)</f>
        <v/>
      </c>
      <c r="AP1094" s="48">
        <f>AP1093+TIME(0,60*$AH$43/24,0)</f>
        <v/>
      </c>
    </row>
    <row r="1095" ht="15.75" customHeight="1">
      <c r="B1095" s="41" t="inlineStr">
        <is>
          <t>20h - 21h</t>
        </is>
      </c>
      <c r="C1095" s="42" t="n"/>
      <c r="D1095" s="42" t="n"/>
      <c r="E1095" s="42" t="n"/>
      <c r="F1095" s="42" t="n"/>
      <c r="G1095" s="42" t="n"/>
      <c r="H1095" s="42" t="n"/>
      <c r="I1095" s="42" t="n"/>
      <c r="J1095" s="42" t="n"/>
      <c r="K1095" s="42" t="n"/>
      <c r="L1095" s="42" t="n"/>
      <c r="M1095" s="42" t="n"/>
      <c r="N1095" s="42" t="n"/>
      <c r="O1095" s="42" t="n"/>
      <c r="P1095" s="42" t="n"/>
      <c r="Q1095" s="42" t="n"/>
      <c r="R1095" s="42" t="n"/>
      <c r="S1095" s="42" t="n"/>
      <c r="T1095" s="42" t="n"/>
      <c r="U1095" s="42" t="n"/>
      <c r="V1095" s="42" t="n"/>
      <c r="W1095" s="42" t="n"/>
      <c r="X1095" s="42" t="n"/>
      <c r="Y1095" s="42" t="n"/>
      <c r="Z1095" s="42" t="n"/>
      <c r="AA1095" s="200">
        <f>IF(AC1095=0,"",(C1095*(C$8+D$8)/2+E1095*(E$8+F$8)/2+G1095*(G$8+H$8)/2+I1095*(I$8+J$8)/2+K1095*(K$8+L$8)/2+M1095*(M$8+N$8)/2+O1095*(O$8+P$8)/2+Q1095*(Q$8+R$8)/2+S1095*(S$8+T$8)/2+U1095*(U$8+V$8)/2+W1095*(W$8+X$8)/2+Y1095*(Y$8+Z$8)/2)/AC1095)</f>
        <v/>
      </c>
      <c r="AB1095" s="201">
        <f>IF(AD1095=0,"",(D1095*(D$8+C$8)/2+F1095*(F$8+E$8)/2+H1095*(H$8+G$8)/2+J1095*(J$8+I$8)/2+L1095*(L$8+K$8)/2+N1095*(N$8+M$8)/2+P1095*(P$8+O$8)/2+R1095*(R$8+Q$8)/2+T1095*(T$8+S$8)/2+V1095*(V$8+U$8)/2+X1095*(X$8+W$8)/2+Z1095*(Z$8+Y$8)/2)/AD1095)</f>
        <v/>
      </c>
      <c r="AC1095" s="202">
        <f>SUM(C1095,E1095,G1095,I1095,K1095,M1095,O1095,Q1095,S1095,U1095,W1095,Y1095)</f>
        <v/>
      </c>
      <c r="AD1095" s="203">
        <f>SUM(D1095,F1095,H1095,J1095,L1095,N1095,P1095,R1095,T1095,V1095,X1095,Z1095)</f>
        <v/>
      </c>
      <c r="AE1095" s="47">
        <f>AC1095+AD1095</f>
        <v/>
      </c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8">
        <f>AO1094+TIME(0,60*$AH$43/24,0)</f>
        <v/>
      </c>
      <c r="AP1095" s="48">
        <f>AP1094+TIME(0,60*$AH$43/24,0)</f>
        <v/>
      </c>
    </row>
    <row r="1096" ht="15.75" customHeight="1">
      <c r="B1096" s="41" t="inlineStr">
        <is>
          <t>21h - 22h</t>
        </is>
      </c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  <c r="P1096" s="42" t="n"/>
      <c r="Q1096" s="42" t="n"/>
      <c r="R1096" s="42" t="n"/>
      <c r="S1096" s="42" t="n"/>
      <c r="T1096" s="42" t="n"/>
      <c r="U1096" s="42" t="n"/>
      <c r="V1096" s="42" t="n"/>
      <c r="W1096" s="42" t="n"/>
      <c r="X1096" s="42" t="n"/>
      <c r="Y1096" s="42" t="n"/>
      <c r="Z1096" s="42" t="n"/>
      <c r="AA1096" s="200">
        <f>IF(AC1096=0,"",(C1096*(C$8+D$8)/2+E1096*(E$8+F$8)/2+G1096*(G$8+H$8)/2+I1096*(I$8+J$8)/2+K1096*(K$8+L$8)/2+M1096*(M$8+N$8)/2+O1096*(O$8+P$8)/2+Q1096*(Q$8+R$8)/2+S1096*(S$8+T$8)/2+U1096*(U$8+V$8)/2+W1096*(W$8+X$8)/2+Y1096*(Y$8+Z$8)/2)/AC1096)</f>
        <v/>
      </c>
      <c r="AB1096" s="201">
        <f>IF(AD1096=0,"",(D1096*(D$8+C$8)/2+F1096*(F$8+E$8)/2+H1096*(H$8+G$8)/2+J1096*(J$8+I$8)/2+L1096*(L$8+K$8)/2+N1096*(N$8+M$8)/2+P1096*(P$8+O$8)/2+R1096*(R$8+Q$8)/2+T1096*(T$8+S$8)/2+V1096*(V$8+U$8)/2+X1096*(X$8+W$8)/2+Z1096*(Z$8+Y$8)/2)/AD1096)</f>
        <v/>
      </c>
      <c r="AC1096" s="202">
        <f>SUM(C1096,E1096,G1096,I1096,K1096,M1096,O1096,Q1096,S1096,U1096,W1096,Y1096)</f>
        <v/>
      </c>
      <c r="AD1096" s="203">
        <f>SUM(D1096,F1096,H1096,J1096,L1096,N1096,P1096,R1096,T1096,V1096,X1096,Z1096)</f>
        <v/>
      </c>
      <c r="AE1096" s="47">
        <f>AC1096+AD1096</f>
        <v/>
      </c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8">
        <f>AO1095+TIME(0,60*$AH$43/24,0)</f>
        <v/>
      </c>
      <c r="AP1096" s="48">
        <f>AP1095+TIME(0,60*$AH$43/24,0)</f>
        <v/>
      </c>
    </row>
    <row r="1097" ht="15.75" customHeight="1">
      <c r="B1097" s="41" t="inlineStr">
        <is>
          <t>22h - 23h</t>
        </is>
      </c>
      <c r="C1097" s="42" t="n"/>
      <c r="D1097" s="42" t="n"/>
      <c r="E1097" s="42" t="n"/>
      <c r="F1097" s="42" t="n"/>
      <c r="G1097" s="42" t="n"/>
      <c r="H1097" s="42" t="n"/>
      <c r="I1097" s="42" t="n"/>
      <c r="J1097" s="42" t="n"/>
      <c r="K1097" s="42" t="n"/>
      <c r="L1097" s="42" t="n"/>
      <c r="M1097" s="42" t="n"/>
      <c r="N1097" s="42" t="n"/>
      <c r="O1097" s="42" t="n"/>
      <c r="P1097" s="42" t="n"/>
      <c r="Q1097" s="42" t="n"/>
      <c r="R1097" s="42" t="n"/>
      <c r="S1097" s="42" t="n"/>
      <c r="T1097" s="42" t="n"/>
      <c r="U1097" s="42" t="n"/>
      <c r="V1097" s="42" t="n"/>
      <c r="W1097" s="42" t="n"/>
      <c r="X1097" s="42" t="n"/>
      <c r="Y1097" s="42" t="n"/>
      <c r="Z1097" s="42" t="n"/>
      <c r="AA1097" s="200">
        <f>IF(AC1097=0,"",(C1097*(C$8+D$8)/2+E1097*(E$8+F$8)/2+G1097*(G$8+H$8)/2+I1097*(I$8+J$8)/2+K1097*(K$8+L$8)/2+M1097*(M$8+N$8)/2+O1097*(O$8+P$8)/2+Q1097*(Q$8+R$8)/2+S1097*(S$8+T$8)/2+U1097*(U$8+V$8)/2+W1097*(W$8+X$8)/2+Y1097*(Y$8+Z$8)/2)/AC1097)</f>
        <v/>
      </c>
      <c r="AB1097" s="201">
        <f>IF(AD1097=0,"",(D1097*(D$8+C$8)/2+F1097*(F$8+E$8)/2+H1097*(H$8+G$8)/2+J1097*(J$8+I$8)/2+L1097*(L$8+K$8)/2+N1097*(N$8+M$8)/2+P1097*(P$8+O$8)/2+R1097*(R$8+Q$8)/2+T1097*(T$8+S$8)/2+V1097*(V$8+U$8)/2+X1097*(X$8+W$8)/2+Z1097*(Z$8+Y$8)/2)/AD1097)</f>
        <v/>
      </c>
      <c r="AC1097" s="202">
        <f>SUM(C1097,E1097,G1097,I1097,K1097,M1097,O1097,Q1097,S1097,U1097,W1097,Y1097)</f>
        <v/>
      </c>
      <c r="AD1097" s="203">
        <f>SUM(D1097,F1097,H1097,J1097,L1097,N1097,P1097,R1097,T1097,V1097,X1097,Z1097)</f>
        <v/>
      </c>
      <c r="AE1097" s="47">
        <f>AC1097+AD1097</f>
        <v/>
      </c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8">
        <f>AO1096+TIME(0,60*$AH$43/24,0)</f>
        <v/>
      </c>
      <c r="AP1097" s="48">
        <f>AP1096+TIME(0,60*$AH$43/24,0)</f>
        <v/>
      </c>
    </row>
    <row r="1098" ht="15.75" customHeight="1">
      <c r="B1098" s="41" t="inlineStr">
        <is>
          <t>23h - 0h</t>
        </is>
      </c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  <c r="P1098" s="42" t="n"/>
      <c r="Q1098" s="42" t="n"/>
      <c r="R1098" s="42" t="n"/>
      <c r="S1098" s="42" t="n"/>
      <c r="T1098" s="42" t="n"/>
      <c r="U1098" s="42" t="n"/>
      <c r="V1098" s="42" t="n"/>
      <c r="W1098" s="42" t="n"/>
      <c r="X1098" s="42" t="n"/>
      <c r="Y1098" s="42" t="n"/>
      <c r="Z1098" s="42" t="n"/>
      <c r="AA1098" s="200">
        <f>IF(AC1098=0,"",(C1098*(C$8+D$8)/2+E1098*(E$8+F$8)/2+G1098*(G$8+H$8)/2+I1098*(I$8+J$8)/2+K1098*(K$8+L$8)/2+M1098*(M$8+N$8)/2+O1098*(O$8+P$8)/2+Q1098*(Q$8+R$8)/2+S1098*(S$8+T$8)/2+U1098*(U$8+V$8)/2+W1098*(W$8+X$8)/2+Y1098*(Y$8+Z$8)/2)/AC1098)</f>
        <v/>
      </c>
      <c r="AB1098" s="201">
        <f>IF(AD1098=0,"",(D1098*(D$8+C$8)/2+F1098*(F$8+E$8)/2+H1098*(H$8+G$8)/2+J1098*(J$8+I$8)/2+L1098*(L$8+K$8)/2+N1098*(N$8+M$8)/2+P1098*(P$8+O$8)/2+R1098*(R$8+Q$8)/2+T1098*(T$8+S$8)/2+V1098*(V$8+U$8)/2+X1098*(X$8+W$8)/2+Z1098*(Z$8+Y$8)/2)/AD1098)</f>
        <v/>
      </c>
      <c r="AC1098" s="202">
        <f>SUM(C1098,E1098,G1098,I1098,K1098,M1098,O1098,Q1098,S1098,U1098,W1098,Y1098)</f>
        <v/>
      </c>
      <c r="AD1098" s="203">
        <f>SUM(D1098,F1098,H1098,J1098,L1098,N1098,P1098,R1098,T1098,V1098,X1098,Z1098)</f>
        <v/>
      </c>
      <c r="AE1098" s="47">
        <f>AC1098+AD1098</f>
        <v/>
      </c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8">
        <f>AO1097+TIME(0,60*$AH$43/24,0)</f>
        <v/>
      </c>
      <c r="AP1098" s="48">
        <f>AP1097+TIME(0,60*$AH$43/24,0)</f>
        <v/>
      </c>
    </row>
    <row r="1099" ht="15.75" customHeight="1">
      <c r="B1099" s="49" t="n"/>
      <c r="C1099" s="42" t="n"/>
      <c r="D1099" s="42" t="n"/>
      <c r="E1099" s="42" t="n"/>
      <c r="F1099" s="42" t="n"/>
      <c r="G1099" s="42" t="n"/>
      <c r="H1099" s="42" t="n"/>
      <c r="I1099" s="42" t="n"/>
      <c r="J1099" s="42" t="n"/>
      <c r="K1099" s="42" t="n"/>
      <c r="L1099" s="42" t="n"/>
      <c r="M1099" s="42" t="n"/>
      <c r="N1099" s="42" t="n"/>
      <c r="O1099" s="42" t="n"/>
      <c r="P1099" s="42" t="n"/>
      <c r="Q1099" s="42" t="n"/>
      <c r="R1099" s="42" t="n"/>
      <c r="S1099" s="42" t="n"/>
      <c r="T1099" s="42" t="n"/>
      <c r="U1099" s="42" t="n"/>
      <c r="V1099" s="42" t="n"/>
      <c r="W1099" s="42" t="n"/>
      <c r="X1099" s="42" t="n"/>
      <c r="Y1099" s="42" t="n"/>
      <c r="Z1099" s="42" t="n"/>
      <c r="AA1099" s="200" t="n"/>
      <c r="AB1099" s="204" t="n"/>
      <c r="AC1099" s="200" t="n"/>
      <c r="AD1099" s="205" t="n"/>
      <c r="AE1099" s="52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8">
        <f>AO1098+TIME(0,60*$AH$43/24,0)</f>
        <v/>
      </c>
      <c r="AP1099" s="48">
        <f>AP1098+TIME(0,60*$AH$43/24,0)</f>
        <v/>
      </c>
    </row>
    <row r="1100" ht="15.75" customHeight="1">
      <c r="B1100" s="53" t="inlineStr">
        <is>
          <t>TOTAL</t>
        </is>
      </c>
      <c r="C1100" s="206">
        <f>SUM(C1075:C1098)</f>
        <v/>
      </c>
      <c r="D1100" s="207">
        <f>SUM(D1075:D1098)</f>
        <v/>
      </c>
      <c r="E1100" s="206">
        <f>SUM(E1075:E1098)</f>
        <v/>
      </c>
      <c r="F1100" s="207">
        <f>SUM(F1075:F1098)</f>
        <v/>
      </c>
      <c r="G1100" s="206">
        <f>SUM(G1075:G1098)</f>
        <v/>
      </c>
      <c r="H1100" s="207">
        <f>SUM(H1075:H1098)</f>
        <v/>
      </c>
      <c r="I1100" s="206">
        <f>SUM(I1075:I1098)</f>
        <v/>
      </c>
      <c r="J1100" s="207">
        <f>SUM(J1075:J1098)</f>
        <v/>
      </c>
      <c r="K1100" s="206">
        <f>SUM(K1075:K1098)</f>
        <v/>
      </c>
      <c r="L1100" s="207">
        <f>SUM(L1075:L1098)</f>
        <v/>
      </c>
      <c r="M1100" s="206">
        <f>SUM(M1075:M1098)</f>
        <v/>
      </c>
      <c r="N1100" s="207">
        <f>SUM(N1075:N1098)</f>
        <v/>
      </c>
      <c r="O1100" s="206">
        <f>SUM(O1075:O1098)</f>
        <v/>
      </c>
      <c r="P1100" s="207">
        <f>SUM(P1075:P1098)</f>
        <v/>
      </c>
      <c r="Q1100" s="206">
        <f>SUM(Q1075:Q1098)</f>
        <v/>
      </c>
      <c r="R1100" s="207">
        <f>SUM(R1075:R1098)</f>
        <v/>
      </c>
      <c r="S1100" s="206">
        <f>SUM(S1075:S1098)</f>
        <v/>
      </c>
      <c r="T1100" s="207">
        <f>SUM(T1075:T1098)</f>
        <v/>
      </c>
      <c r="U1100" s="206">
        <f>SUM(U1075:U1098)</f>
        <v/>
      </c>
      <c r="V1100" s="207">
        <f>SUM(V1075:V1098)</f>
        <v/>
      </c>
      <c r="W1100" s="206">
        <f>SUM(W1075:W1098)</f>
        <v/>
      </c>
      <c r="X1100" s="207">
        <f>SUM(X1075:X1098)</f>
        <v/>
      </c>
      <c r="Y1100" s="206">
        <f>SUM(Y1075:Y1098)</f>
        <v/>
      </c>
      <c r="Z1100" s="207">
        <f>SUM(Z1075:Z1098)</f>
        <v/>
      </c>
      <c r="AA1100" s="200">
        <f>IF(AC1100=0,"",(C1100*(C$8+D$8)/2+E1100*(E$8+F$8)/2+G1100*(G$8+H$8)/2+I1100*(I$8+J$8)/2+K1100*(K$8+L$8)/2+M1100*(M$8+N$8)/2+O1100*(O$8+P$8)/2+Q1100*(Q$8+R$8)/2+S1100*(S$8+T$8)/2+U1100*(U$8+V$8)/2+W1100*(W$8+X$8)/2+Y1100*(Y$8+Z$8)/2)/AC1100)</f>
        <v/>
      </c>
      <c r="AB1100" s="201">
        <f>IF(AD1100=0,"",(D1100*(D$8+C$8)/2+F1100*(F$8+E$8)/2+H1100*(H$8+G$8)/2+J1100*(J$8+I$8)/2+L1100*(L$8+K$8)/2+N1100*(N$8+M$8)/2+P1100*(P$8+O$8)/2+R1100*(R$8+Q$8)/2+T1100*(T$8+S$8)/2+V1100*(V$8+U$8)/2+X1100*(X$8+W$8)/2+Z1100*(Z$8+Y$8)/2)/AD1100)</f>
        <v/>
      </c>
      <c r="AC1100" s="202">
        <f>SUM(AC1075:AC1098)</f>
        <v/>
      </c>
      <c r="AD1100" s="208">
        <f>SUM(AD1075:AD1098)</f>
        <v/>
      </c>
      <c r="AE1100" s="57">
        <f>SUM(AE1075:AE1098)</f>
        <v/>
      </c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</row>
    <row r="1101" ht="15.75" customHeight="1">
      <c r="B1101" s="53" t="inlineStr">
        <is>
          <t>%</t>
        </is>
      </c>
      <c r="C1101" s="209">
        <f>100*C1100/$AE1100</f>
        <v/>
      </c>
      <c r="D1101" s="210">
        <f>100*D1100/$AE1100</f>
        <v/>
      </c>
      <c r="E1101" s="209">
        <f>100*E1100/$AE1100</f>
        <v/>
      </c>
      <c r="F1101" s="210">
        <f>100*F1100/$AE1100</f>
        <v/>
      </c>
      <c r="G1101" s="209">
        <f>100*G1100/$AE1100</f>
        <v/>
      </c>
      <c r="H1101" s="210">
        <f>100*H1100/$AE1100</f>
        <v/>
      </c>
      <c r="I1101" s="209">
        <f>100*I1100/$AE1100</f>
        <v/>
      </c>
      <c r="J1101" s="210">
        <f>100*J1100/$AE1100</f>
        <v/>
      </c>
      <c r="K1101" s="209">
        <f>100*K1100/$AE1100</f>
        <v/>
      </c>
      <c r="L1101" s="210">
        <f>100*L1100/$AE1100</f>
        <v/>
      </c>
      <c r="M1101" s="209">
        <f>100*M1100/$AE1100</f>
        <v/>
      </c>
      <c r="N1101" s="210">
        <f>100*N1100/$AE1100</f>
        <v/>
      </c>
      <c r="O1101" s="209">
        <f>100*O1100/$AE1100</f>
        <v/>
      </c>
      <c r="P1101" s="210">
        <f>100*P1100/$AE1100</f>
        <v/>
      </c>
      <c r="Q1101" s="209">
        <f>100*Q1100/$AE1100</f>
        <v/>
      </c>
      <c r="R1101" s="210">
        <f>100*R1100/$AE1100</f>
        <v/>
      </c>
      <c r="S1101" s="209">
        <f>100*S1100/$AE1100</f>
        <v/>
      </c>
      <c r="T1101" s="210">
        <f>100*T1100/$AE1100</f>
        <v/>
      </c>
      <c r="U1101" s="209">
        <f>100*U1100/$AE1100</f>
        <v/>
      </c>
      <c r="V1101" s="210">
        <f>100*V1100/$AE1100</f>
        <v/>
      </c>
      <c r="W1101" s="209">
        <f>100*W1100/$AE1100</f>
        <v/>
      </c>
      <c r="X1101" s="210">
        <f>100*X1100/$AE1100</f>
        <v/>
      </c>
      <c r="Y1101" s="209">
        <f>100*Y1100/$AE1100</f>
        <v/>
      </c>
      <c r="Z1101" s="210">
        <f>100*Z1100/$AE1100</f>
        <v/>
      </c>
      <c r="AA1101" s="43" t="n"/>
      <c r="AB1101" s="60" t="n"/>
      <c r="AC1101" s="211">
        <f>AC1100/AE1100</f>
        <v/>
      </c>
      <c r="AD1101" s="212">
        <f>AD1100/AE1100</f>
        <v/>
      </c>
      <c r="AE1101" s="63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</row>
    <row r="1102" hidden="1" ht="15.75" customFormat="1" customHeight="1" s="30">
      <c r="B1102" s="64" t="inlineStr">
        <is>
          <t>% cumul VL</t>
        </is>
      </c>
      <c r="C1102" s="3">
        <f>100*C1100/$AC1100</f>
        <v/>
      </c>
      <c r="D1102" s="3" t="n"/>
      <c r="E1102" s="3">
        <f>100*E1100/$AC1100+C1102</f>
        <v/>
      </c>
      <c r="F1102" s="3" t="n"/>
      <c r="G1102" s="3">
        <f>100*G1100/$AC1100+E1102</f>
        <v/>
      </c>
      <c r="H1102" s="3" t="n"/>
      <c r="I1102" s="3">
        <f>100*I1100/$AC1100+G1102</f>
        <v/>
      </c>
      <c r="J1102" s="3" t="n"/>
      <c r="K1102" s="3">
        <f>100*K1100/$AC1100+I1102</f>
        <v/>
      </c>
      <c r="L1102" s="3" t="n"/>
      <c r="M1102" s="3">
        <f>100*M1100/$AC1100+K1102</f>
        <v/>
      </c>
      <c r="N1102" s="3" t="n"/>
      <c r="O1102" s="3">
        <f>100*O1100/$AC1100+M1102</f>
        <v/>
      </c>
      <c r="P1102" s="3" t="n"/>
      <c r="Q1102" s="3">
        <f>100*Q1100/$AC1100+O1102</f>
        <v/>
      </c>
      <c r="R1102" s="3" t="n"/>
      <c r="S1102" s="3">
        <f>100*S1100/$AC1100+Q1102</f>
        <v/>
      </c>
      <c r="T1102" s="3" t="n"/>
      <c r="U1102" s="3">
        <f>100*U1100/$AC1100+S1102</f>
        <v/>
      </c>
      <c r="V1102" s="3" t="n"/>
      <c r="W1102" s="3">
        <f>100*W1100/$AC1100+U1102</f>
        <v/>
      </c>
      <c r="X1102" s="3" t="n"/>
      <c r="Y1102" s="3">
        <f>100*Y1100/$AC1100+W1102</f>
        <v/>
      </c>
      <c r="Z1102" s="3" t="n"/>
      <c r="AB1102" s="65" t="n"/>
      <c r="AC1102" s="65" t="n"/>
      <c r="AD1102" s="65" t="n"/>
      <c r="AE1102" s="65" t="n"/>
      <c r="AO1102" s="3" t="n"/>
      <c r="AP1102" s="66" t="n"/>
      <c r="AQ1102" s="3" t="n"/>
      <c r="AS1102" s="3" t="n"/>
    </row>
    <row r="1103" hidden="1" ht="15.75" customFormat="1" customHeight="1" s="30">
      <c r="A1103" s="30" t="inlineStr">
        <is>
          <t>% cumul PL</t>
        </is>
      </c>
      <c r="B1103" s="31" t="n"/>
      <c r="D1103" s="3">
        <f>100*D1100/$AD1100</f>
        <v/>
      </c>
      <c r="E1103" s="3" t="n"/>
      <c r="F1103" s="3">
        <f>100*F1100/$AD1100+D1103</f>
        <v/>
      </c>
      <c r="G1103" s="3" t="n"/>
      <c r="H1103" s="3">
        <f>100*H1100/$AD1100+F1103</f>
        <v/>
      </c>
      <c r="I1103" s="3" t="n"/>
      <c r="J1103" s="3">
        <f>100*J1100/$AD1100+H1103</f>
        <v/>
      </c>
      <c r="K1103" s="3" t="n"/>
      <c r="L1103" s="3">
        <f>100*L1100/$AD1100+J1103</f>
        <v/>
      </c>
      <c r="M1103" s="3" t="n"/>
      <c r="N1103" s="3">
        <f>100*N1100/$AD1100+L1103</f>
        <v/>
      </c>
      <c r="O1103" s="3" t="n"/>
      <c r="P1103" s="3">
        <f>100*P1100/$AD1100+N1103</f>
        <v/>
      </c>
      <c r="Q1103" s="3" t="n"/>
      <c r="R1103" s="3">
        <f>100*R1100/$AD1100+P1103</f>
        <v/>
      </c>
      <c r="S1103" s="3" t="n"/>
      <c r="T1103" s="3">
        <f>100*T1100/$AD1100+R1103</f>
        <v/>
      </c>
      <c r="U1103" s="3" t="n"/>
      <c r="V1103" s="3">
        <f>100*V1100/$AD1100+T1103</f>
        <v/>
      </c>
      <c r="W1103" s="3" t="n"/>
      <c r="X1103" s="3">
        <f>100*X1100/$AD1100+V1103</f>
        <v/>
      </c>
      <c r="Y1103" s="3" t="n"/>
      <c r="Z1103" s="3">
        <f>100*Z1100/$AD1100+X1103</f>
        <v/>
      </c>
      <c r="AO1103" s="3" t="n"/>
    </row>
    <row r="1104" hidden="1" ht="15.75" customFormat="1" customHeight="1" s="30">
      <c r="B1104" s="31" t="inlineStr">
        <is>
          <t>% cumul TV</t>
        </is>
      </c>
      <c r="C1104" s="3">
        <f>(C1102*$AC1100+D1103*$AD1100)/$AE1100</f>
        <v/>
      </c>
      <c r="D1104" s="3" t="n"/>
      <c r="E1104" s="3">
        <f>(E1102*$AC1100+F1103*$AD1100)/$AE1100</f>
        <v/>
      </c>
      <c r="F1104" s="3" t="n"/>
      <c r="G1104" s="3">
        <f>(G1102*$AC1100+H1103*$AD1100)/$AE1100</f>
        <v/>
      </c>
      <c r="H1104" s="3" t="n"/>
      <c r="I1104" s="3">
        <f>(I1102*$AC1100+J1103*$AD1100)/$AE1100</f>
        <v/>
      </c>
      <c r="J1104" s="3" t="n"/>
      <c r="K1104" s="3">
        <f>(K1102*$AC1100+L1103*$AD1100)/$AE1100</f>
        <v/>
      </c>
      <c r="L1104" s="3" t="n"/>
      <c r="M1104" s="3">
        <f>(M1102*$AC1100+N1103*$AD1100)/$AE1100</f>
        <v/>
      </c>
      <c r="N1104" s="3" t="n"/>
      <c r="O1104" s="3">
        <f>(O1102*$AC1100+P1103*$AD1100)/$AE1100</f>
        <v/>
      </c>
      <c r="P1104" s="3" t="n"/>
      <c r="Q1104" s="3">
        <f>(Q1102*$AC1100+R1103*$AD1100)/$AE1100</f>
        <v/>
      </c>
      <c r="R1104" s="3" t="n"/>
      <c r="S1104" s="3">
        <f>(S1102*$AC1100+T1103*$AD1100)/$AE1100</f>
        <v/>
      </c>
      <c r="T1104" s="3" t="n"/>
      <c r="U1104" s="3">
        <f>(U1102*$AC1100+V1103*$AD1100)/$AE1100</f>
        <v/>
      </c>
      <c r="V1104" s="3" t="n"/>
      <c r="W1104" s="3">
        <f>(W1102*$AC1100+X1103*$AD1100)/$AE1100</f>
        <v/>
      </c>
      <c r="X1104" s="3" t="n"/>
      <c r="Y1104" s="3">
        <f>(Y1102*$AC1100+Z1103*$AD1100)/$AE1100</f>
        <v/>
      </c>
      <c r="Z1104" s="3" t="n"/>
      <c r="AO1104" s="3" t="n"/>
    </row>
    <row r="1105" ht="15.75" customHeight="1">
      <c r="B1105" s="68" t="n"/>
      <c r="C1105" s="40" t="n"/>
      <c r="D1105" s="40" t="n"/>
      <c r="E1105" s="40" t="n"/>
      <c r="F1105" s="40" t="n"/>
      <c r="G1105" s="40" t="n"/>
      <c r="H1105" s="40" t="n"/>
      <c r="I1105" s="40" t="n"/>
      <c r="J1105" s="40" t="n"/>
      <c r="K1105" s="40" t="n"/>
      <c r="L1105" s="40" t="n"/>
      <c r="M1105" s="40" t="n"/>
      <c r="N1105" s="40" t="n"/>
      <c r="O1105" s="40" t="n"/>
      <c r="P1105" s="40" t="n"/>
      <c r="Q1105" s="40" t="n"/>
      <c r="R1105" s="40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</row>
    <row r="1106" ht="15.75" customHeight="1">
      <c r="B1106" s="69" t="inlineStr">
        <is>
          <t>CLASSIFICATION DES VITESSES PRATIQUEES</t>
        </is>
      </c>
      <c r="C1106" s="70" t="n"/>
      <c r="D1106" s="70" t="n"/>
      <c r="E1106" s="70" t="n"/>
      <c r="F1106" s="70" t="n"/>
      <c r="G1106" s="70" t="n"/>
      <c r="H1106" s="70" t="n"/>
      <c r="I1106" s="70" t="n"/>
      <c r="J1106" s="70" t="n"/>
      <c r="K1106" s="70" t="n"/>
      <c r="L1106" s="70" t="n"/>
      <c r="M1106" s="70" t="n"/>
      <c r="N1106" s="70" t="n"/>
      <c r="O1106" s="70" t="n"/>
      <c r="P1106" s="70" t="n"/>
      <c r="Q1106" s="70" t="n"/>
      <c r="R1106" s="70" t="n"/>
      <c r="S1106" s="70" t="n"/>
      <c r="T1106" s="70" t="n"/>
      <c r="U1106" s="70" t="n"/>
      <c r="V1106" s="70" t="n"/>
      <c r="W1106" s="70" t="n"/>
      <c r="X1106" s="70" t="n"/>
      <c r="Y1106" s="70" t="n"/>
      <c r="Z1106" s="71" t="n"/>
      <c r="AA1106" s="452" t="inlineStr">
        <is>
          <t>RECAPITULATIF</t>
        </is>
      </c>
      <c r="AB1106" s="446" t="n"/>
      <c r="AC1106" s="446" t="n"/>
      <c r="AD1106" s="446" t="n"/>
      <c r="AE1106" s="446" t="n"/>
      <c r="AF1106" s="446" t="n"/>
      <c r="AG1106" s="446" t="n"/>
      <c r="AH1106" s="446" t="n"/>
      <c r="AI1106" s="446" t="n"/>
      <c r="AJ1106" s="446" t="n"/>
      <c r="AK1106" s="446" t="n"/>
      <c r="AL1106" s="446" t="n"/>
      <c r="AM1106" s="449" t="n"/>
      <c r="AN1106" s="72" t="n"/>
    </row>
    <row r="1107" ht="15.75" customHeight="1">
      <c r="B1107" s="73" t="n"/>
      <c r="C1107" s="40" t="n"/>
      <c r="D1107" s="40" t="n"/>
      <c r="E1107" s="40" t="n"/>
      <c r="F1107" s="40" t="n"/>
      <c r="G1107" s="40" t="n"/>
      <c r="H1107" s="40" t="n"/>
      <c r="I1107" s="40" t="n"/>
      <c r="J1107" s="40" t="n"/>
      <c r="K1107" s="40" t="n"/>
      <c r="L1107" s="40" t="n"/>
      <c r="M1107" s="40" t="n"/>
      <c r="N1107" s="40" t="n"/>
      <c r="O1107" s="40" t="n"/>
      <c r="P1107" s="40" t="n"/>
      <c r="Q1107" s="40" t="n"/>
      <c r="R1107" s="40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74" t="inlineStr">
        <is>
          <t>Vitesse limite =</t>
        </is>
      </c>
      <c r="AD1107" s="74" t="inlineStr">
        <is>
          <t>Vitesse limite =</t>
        </is>
      </c>
      <c r="AE1107" s="501" t="inlineStr">
        <is>
          <t>km/h</t>
        </is>
      </c>
      <c r="AF1107" s="40" t="inlineStr">
        <is>
          <t>{{VMAX}}</t>
        </is>
      </c>
      <c r="AG1107" s="74" t="inlineStr">
        <is>
          <t>Page =</t>
        </is>
      </c>
      <c r="AH1107" s="74" t="n">
        <v>24</v>
      </c>
      <c r="AI1107" s="501" t="inlineStr">
        <is>
          <t>h</t>
        </is>
      </c>
      <c r="AL1107" s="40" t="n"/>
      <c r="AM1107" s="40" t="n"/>
      <c r="AN1107" s="40" t="n"/>
    </row>
    <row r="1108" ht="15.75" customHeight="1">
      <c r="B1108" s="73" t="n"/>
      <c r="C1108" s="40" t="n"/>
      <c r="D1108" s="40" t="n"/>
      <c r="E1108" s="40" t="n"/>
      <c r="F1108" s="40" t="n"/>
      <c r="G1108" s="40" t="n"/>
      <c r="H1108" s="40" t="n"/>
      <c r="I1108" s="40" t="n"/>
      <c r="J1108" s="40" t="n"/>
      <c r="K1108" s="40" t="n"/>
      <c r="L1108" s="40" t="n"/>
      <c r="M1108" s="40" t="n"/>
      <c r="N1108" s="40" t="n"/>
      <c r="O1108" s="40" t="n"/>
      <c r="P1108" s="40" t="n"/>
      <c r="Q1108" s="40" t="n"/>
      <c r="R1108" s="40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51" t="inlineStr">
        <is>
          <t>Véhicules</t>
        </is>
      </c>
      <c r="AB1108" s="427" t="n"/>
      <c r="AC1108" s="428" t="n"/>
      <c r="AD1108" s="448" t="inlineStr">
        <is>
          <t>Débits</t>
        </is>
      </c>
      <c r="AE1108" s="449" t="n"/>
      <c r="AF1108" s="448" t="inlineStr">
        <is>
          <t>Vitesses</t>
        </is>
      </c>
      <c r="AG1108" s="446" t="n"/>
      <c r="AH1108" s="446" t="n"/>
      <c r="AI1108" s="446" t="n"/>
      <c r="AJ1108" s="449" t="n"/>
      <c r="AK1108" s="448" t="inlineStr">
        <is>
          <t>Périodes</t>
        </is>
      </c>
      <c r="AL1108" s="446" t="n"/>
      <c r="AM1108" s="449" t="n"/>
      <c r="AN1108" s="533" t="n"/>
    </row>
    <row r="1109" ht="15.75" customHeight="1">
      <c r="B1109" s="77" t="n"/>
      <c r="C1109" s="78" t="n"/>
      <c r="D1109" s="78" t="n"/>
      <c r="E1109" s="78" t="n"/>
      <c r="F1109" s="78" t="n"/>
      <c r="G1109" s="78" t="n"/>
      <c r="H1109" s="78" t="n"/>
      <c r="I1109" s="78" t="n"/>
      <c r="J1109" s="78" t="n"/>
      <c r="K1109" s="78" t="n"/>
      <c r="L1109" s="78" t="n"/>
      <c r="M1109" s="78" t="n"/>
      <c r="N1109" s="78" t="n"/>
      <c r="O1109" s="78" t="n"/>
      <c r="P1109" s="78" t="n"/>
      <c r="Q1109" s="78" t="n"/>
      <c r="R1109" s="78" t="n"/>
      <c r="S1109" s="78" t="n"/>
      <c r="T1109" s="78" t="n"/>
      <c r="U1109" s="78" t="n"/>
      <c r="V1109" s="78" t="n"/>
      <c r="W1109" s="78" t="n"/>
      <c r="X1109" s="78" t="n"/>
      <c r="Y1109" s="78" t="n"/>
      <c r="Z1109" s="78" t="n"/>
      <c r="AA1109" s="434" t="n"/>
      <c r="AB1109" s="435" t="n"/>
      <c r="AC1109" s="436" t="n"/>
      <c r="AD1109" s="79" t="inlineStr">
        <is>
          <t>Total</t>
        </is>
      </c>
      <c r="AE1109" s="80" t="inlineStr">
        <is>
          <t>TMH</t>
        </is>
      </c>
      <c r="AF1109" s="81" t="inlineStr">
        <is>
          <t>Vmoy</t>
        </is>
      </c>
      <c r="AG1109" s="82" t="inlineStr">
        <is>
          <t>V15</t>
        </is>
      </c>
      <c r="AH1109" s="83" t="inlineStr">
        <is>
          <t>V50</t>
        </is>
      </c>
      <c r="AI1109" s="472" t="inlineStr">
        <is>
          <t>V85</t>
        </is>
      </c>
      <c r="AJ1109" s="79" t="inlineStr">
        <is>
          <t>Infrac.</t>
        </is>
      </c>
      <c r="AK1109" s="85" t="n">
        <v>1</v>
      </c>
      <c r="AL1109" s="85" t="n">
        <v>2</v>
      </c>
      <c r="AM1109" s="86" t="n">
        <v>3</v>
      </c>
      <c r="AN1109" s="87" t="n"/>
    </row>
    <row r="1110" ht="15.75" customHeight="1">
      <c r="B1110" s="77" t="n"/>
      <c r="C1110" s="78" t="n"/>
      <c r="D1110" s="78" t="n"/>
      <c r="E1110" s="78" t="n"/>
      <c r="F1110" s="78" t="n"/>
      <c r="G1110" s="78" t="n"/>
      <c r="H1110" s="78" t="n"/>
      <c r="I1110" s="78" t="n"/>
      <c r="J1110" s="78" t="n"/>
      <c r="K1110" s="78" t="n"/>
      <c r="L1110" s="78" t="n"/>
      <c r="M1110" s="78" t="n"/>
      <c r="N1110" s="78" t="n"/>
      <c r="O1110" s="78" t="n"/>
      <c r="P1110" s="78" t="n"/>
      <c r="Q1110" s="78" t="n"/>
      <c r="R1110" s="78" t="n"/>
      <c r="S1110" s="78" t="n"/>
      <c r="T1110" s="78" t="n"/>
      <c r="U1110" s="78" t="n"/>
      <c r="V1110" s="78" t="n"/>
      <c r="W1110" s="78" t="n"/>
      <c r="X1110" s="78" t="n"/>
      <c r="Y1110" s="78" t="n"/>
      <c r="Z1110" s="78" t="n"/>
      <c r="AA1110" s="426" t="inlineStr">
        <is>
          <t>Tout véhicule (TV)</t>
        </is>
      </c>
      <c r="AB1110" s="427" t="n"/>
      <c r="AC1110" s="428" t="n"/>
      <c r="AD1110" s="88" t="n"/>
      <c r="AE1110" s="89" t="n"/>
      <c r="AF1110" s="481" t="n"/>
      <c r="AG1110" s="91" t="n"/>
      <c r="AH1110" s="92" t="n"/>
      <c r="AI1110" s="513" t="n"/>
      <c r="AJ1110" s="94" t="n"/>
      <c r="AK1110" s="32" t="n"/>
      <c r="AL1110" s="32" t="n"/>
      <c r="AM1110" s="95" t="n"/>
    </row>
    <row r="1111" ht="15.75" customFormat="1" customHeight="1" s="96">
      <c r="B1111" s="97" t="n"/>
      <c r="C1111" s="98" t="n"/>
      <c r="D1111" s="98" t="n"/>
      <c r="E1111" s="98" t="n"/>
      <c r="F1111" s="98" t="n"/>
      <c r="G1111" s="98" t="n"/>
      <c r="H1111" s="98" t="n"/>
      <c r="I1111" s="98" t="n"/>
      <c r="J1111" s="98" t="n"/>
      <c r="K1111" s="98" t="n"/>
      <c r="L1111" s="98" t="n"/>
      <c r="M1111" s="98" t="n"/>
      <c r="N1111" s="98" t="n"/>
      <c r="O1111" s="98" t="n"/>
      <c r="P1111" s="98" t="n"/>
      <c r="Q1111" s="98" t="n"/>
      <c r="R1111" s="98" t="n"/>
      <c r="S1111" s="98" t="n"/>
      <c r="T1111" s="98" t="n"/>
      <c r="U1111" s="98" t="n"/>
      <c r="V1111" s="98" t="n"/>
      <c r="W1111" s="98" t="n"/>
      <c r="X1111" s="98" t="n"/>
      <c r="Y1111" s="98" t="n"/>
      <c r="Z1111" s="98" t="n"/>
      <c r="AA1111" s="99" t="n"/>
      <c r="AB1111" s="100" t="n"/>
      <c r="AC1111" s="101" t="n"/>
      <c r="AD1111" s="371" t="n"/>
      <c r="AE1111" s="102" t="n"/>
      <c r="AF1111" s="103" t="n"/>
      <c r="AG1111" s="104" t="n"/>
      <c r="AH1111" s="105" t="n"/>
      <c r="AI1111" s="106" t="n"/>
      <c r="AJ1111" s="376" t="n"/>
      <c r="AK1111" s="385" t="n"/>
      <c r="AL1111" s="386" t="n"/>
      <c r="AM1111" s="387" t="n"/>
      <c r="AO1111" s="107" t="n"/>
      <c r="AP1111" s="108" t="n"/>
      <c r="AQ1111" s="108" t="n"/>
      <c r="AR1111" s="108" t="n"/>
      <c r="AS1111" s="108" t="n"/>
    </row>
    <row r="1112" ht="15.75" customHeight="1">
      <c r="B1112" s="77" t="n"/>
      <c r="C1112" s="78" t="n"/>
      <c r="D1112" s="78" t="n"/>
      <c r="E1112" s="78" t="n"/>
      <c r="F1112" s="78" t="n"/>
      <c r="G1112" s="78" t="n"/>
      <c r="H1112" s="78" t="n"/>
      <c r="I1112" s="78" t="n"/>
      <c r="J1112" s="78" t="n"/>
      <c r="K1112" s="78" t="n"/>
      <c r="L1112" s="78" t="n"/>
      <c r="M1112" s="78" t="n"/>
      <c r="N1112" s="78" t="n"/>
      <c r="O1112" s="78" t="n"/>
      <c r="P1112" s="78" t="n"/>
      <c r="Q1112" s="78" t="n"/>
      <c r="R1112" s="78" t="n"/>
      <c r="S1112" s="78" t="n"/>
      <c r="T1112" s="78" t="n"/>
      <c r="U1112" s="78" t="n"/>
      <c r="V1112" s="78" t="n"/>
      <c r="W1112" s="78" t="n"/>
      <c r="X1112" s="78" t="n"/>
      <c r="Y1112" s="78" t="n"/>
      <c r="Z1112" s="78" t="n"/>
      <c r="AA1112" s="437" t="inlineStr">
        <is>
          <t>Véhicules légers (VL)</t>
        </is>
      </c>
      <c r="AB1112" s="427" t="n"/>
      <c r="AC1112" s="428" t="n"/>
      <c r="AD1112" s="213" t="n"/>
      <c r="AE1112" s="214" t="n"/>
      <c r="AF1112" s="215" t="n"/>
      <c r="AG1112" s="216" t="n"/>
      <c r="AH1112" s="217" t="n"/>
      <c r="AI1112" s="218" t="n"/>
      <c r="AJ1112" s="219" t="n"/>
      <c r="AK1112" s="220" t="n"/>
      <c r="AL1112" s="220" t="n"/>
      <c r="AM1112" s="221" t="n"/>
    </row>
    <row r="1113" ht="15.75" customFormat="1" customHeight="1" s="96">
      <c r="B1113" s="97" t="n"/>
      <c r="C1113" s="98" t="n"/>
      <c r="D1113" s="98" t="n"/>
      <c r="E1113" s="98" t="n"/>
      <c r="F1113" s="98" t="n"/>
      <c r="G1113" s="98" t="n"/>
      <c r="H1113" s="98" t="n"/>
      <c r="I1113" s="98" t="n"/>
      <c r="J1113" s="98" t="n"/>
      <c r="K1113" s="98" t="n"/>
      <c r="L1113" s="98" t="n"/>
      <c r="M1113" s="98" t="n"/>
      <c r="N1113" s="98" t="n"/>
      <c r="O1113" s="98" t="n"/>
      <c r="P1113" s="98" t="n"/>
      <c r="Q1113" s="98" t="n"/>
      <c r="R1113" s="98" t="n"/>
      <c r="S1113" s="98" t="n"/>
      <c r="T1113" s="98" t="n"/>
      <c r="U1113" s="98" t="n"/>
      <c r="V1113" s="98" t="n"/>
      <c r="W1113" s="98" t="n"/>
      <c r="X1113" s="98" t="n"/>
      <c r="Y1113" s="98" t="n"/>
      <c r="Z1113" s="98" t="n"/>
      <c r="AA1113" s="222" t="n"/>
      <c r="AB1113" s="223" t="n"/>
      <c r="AC1113" s="224" t="n"/>
      <c r="AD1113" s="381" t="n"/>
      <c r="AE1113" s="225" t="n"/>
      <c r="AF1113" s="420" t="n"/>
      <c r="AG1113" s="104" t="n"/>
      <c r="AH1113" s="105" t="n"/>
      <c r="AI1113" s="106" t="n"/>
      <c r="AJ1113" s="384" t="n"/>
      <c r="AK1113" s="402" t="n"/>
      <c r="AL1113" s="401" t="n"/>
      <c r="AM1113" s="400" t="n"/>
      <c r="AO1113" s="107" t="n"/>
      <c r="AP1113" s="108" t="n"/>
      <c r="AQ1113" s="108" t="n"/>
      <c r="AR1113" s="108" t="n"/>
      <c r="AS1113" s="108" t="n"/>
    </row>
    <row r="1114" ht="15.75" customHeight="1">
      <c r="B1114" s="77" t="n"/>
      <c r="C1114" s="78" t="n"/>
      <c r="D1114" s="78" t="n"/>
      <c r="E1114" s="78" t="n"/>
      <c r="F1114" s="78" t="n"/>
      <c r="G1114" s="78" t="n"/>
      <c r="H1114" s="78" t="n"/>
      <c r="I1114" s="78" t="n"/>
      <c r="J1114" s="78" t="n"/>
      <c r="K1114" s="78" t="n"/>
      <c r="L1114" s="78" t="n"/>
      <c r="M1114" s="78" t="n"/>
      <c r="N1114" s="78" t="n"/>
      <c r="O1114" s="78" t="n"/>
      <c r="P1114" s="78" t="n"/>
      <c r="Q1114" s="78" t="n"/>
      <c r="R1114" s="78" t="n"/>
      <c r="S1114" s="78" t="n"/>
      <c r="T1114" s="78" t="n"/>
      <c r="U1114" s="78" t="n"/>
      <c r="V1114" s="78" t="n"/>
      <c r="W1114" s="78" t="n"/>
      <c r="X1114" s="78" t="n"/>
      <c r="Y1114" s="78" t="n"/>
      <c r="Z1114" s="78" t="n"/>
      <c r="AA1114" s="429" t="inlineStr">
        <is>
          <t>Poids lourds (PL)</t>
        </is>
      </c>
      <c r="AB1114" s="427" t="n"/>
      <c r="AC1114" s="428" t="n"/>
      <c r="AD1114" s="226" t="n"/>
      <c r="AE1114" s="227" t="n"/>
      <c r="AF1114" s="228" t="n"/>
      <c r="AG1114" s="229" t="n"/>
      <c r="AH1114" s="230" t="n"/>
      <c r="AI1114" s="231" t="n"/>
      <c r="AJ1114" s="232" t="n"/>
      <c r="AK1114" s="233" t="n"/>
      <c r="AL1114" s="233" t="n"/>
      <c r="AM1114" s="234" t="n"/>
    </row>
    <row r="1115" ht="15.75" customFormat="1" customHeight="1" s="96">
      <c r="B1115" s="97" t="n"/>
      <c r="C1115" s="98" t="n"/>
      <c r="D1115" s="98" t="n"/>
      <c r="E1115" s="98" t="n"/>
      <c r="F1115" s="98" t="n"/>
      <c r="G1115" s="98" t="n"/>
      <c r="H1115" s="98" t="n"/>
      <c r="I1115" s="98" t="n"/>
      <c r="J1115" s="98" t="n"/>
      <c r="K1115" s="98" t="n"/>
      <c r="L1115" s="98" t="n"/>
      <c r="M1115" s="98" t="n"/>
      <c r="N1115" s="98" t="n"/>
      <c r="O1115" s="98" t="n"/>
      <c r="P1115" s="98" t="n"/>
      <c r="Q1115" s="98" t="n"/>
      <c r="R1115" s="98" t="n"/>
      <c r="S1115" s="98" t="n"/>
      <c r="T1115" s="98" t="n"/>
      <c r="U1115" s="98" t="n"/>
      <c r="V1115" s="98" t="n"/>
      <c r="W1115" s="98" t="n"/>
      <c r="X1115" s="98" t="n"/>
      <c r="Y1115" s="98" t="n"/>
      <c r="Z1115" s="98" t="n"/>
      <c r="AA1115" s="235" t="n"/>
      <c r="AB1115" s="236" t="n"/>
      <c r="AC1115" s="237" t="n"/>
      <c r="AD1115" s="382">
        <f>AD1101</f>
        <v/>
      </c>
      <c r="AE1115" s="238" t="n"/>
      <c r="AF1115" s="421" t="inlineStr">
        <is>
          <t>km/h</t>
        </is>
      </c>
      <c r="AG1115" s="138">
        <f>SUMPRODUCT(MATCH(1,--($C1103:$Z1103&gt;15),0))</f>
        <v/>
      </c>
      <c r="AH1115" s="197">
        <f>SUMPRODUCT(MATCH(1,--($C1103:$Z1103&gt;50),0))</f>
        <v/>
      </c>
      <c r="AI1115" s="198">
        <f>SUMPRODUCT(MATCH(1,--($C1103:$Z1103&gt;85),0))</f>
        <v/>
      </c>
      <c r="AJ1115" s="383">
        <f>AJ1114/AD1114</f>
        <v/>
      </c>
      <c r="AK1115" s="403">
        <f>AK1114/$AD1114</f>
        <v/>
      </c>
      <c r="AL1115" s="405">
        <f>AL1114/$AD1114</f>
        <v/>
      </c>
      <c r="AM1115" s="404">
        <f>AM1114/$AD1114</f>
        <v/>
      </c>
      <c r="AO1115" s="107" t="n"/>
      <c r="AP1115" s="108" t="n"/>
      <c r="AQ1115" s="108" t="n"/>
      <c r="AR1115" s="108" t="n"/>
      <c r="AS1115" s="108" t="n"/>
    </row>
    <row r="1116" ht="15.75" customHeight="1">
      <c r="B1116" s="77" t="n"/>
      <c r="C1116" s="78" t="n"/>
      <c r="D1116" s="78" t="n"/>
      <c r="E1116" s="78" t="n"/>
      <c r="F1116" s="78" t="n"/>
      <c r="G1116" s="78" t="n"/>
      <c r="H1116" s="78" t="n"/>
      <c r="I1116" s="78" t="n"/>
      <c r="J1116" s="78" t="n"/>
      <c r="K1116" s="78" t="n"/>
      <c r="L1116" s="78" t="n"/>
      <c r="M1116" s="78" t="n"/>
      <c r="N1116" s="78" t="n"/>
      <c r="O1116" s="78" t="n"/>
      <c r="P1116" s="78" t="n"/>
      <c r="Q1116" s="78" t="n"/>
      <c r="R1116" s="78" t="n"/>
      <c r="S1116" s="78" t="n"/>
      <c r="T1116" s="78" t="n"/>
      <c r="U1116" s="78" t="n"/>
      <c r="V1116" s="78" t="n"/>
      <c r="W1116" s="78" t="n"/>
      <c r="X1116" s="78" t="n"/>
      <c r="Y1116" s="78" t="n"/>
      <c r="Z1116" s="78" t="n"/>
      <c r="AB1116" s="141" t="n"/>
      <c r="AC1116" s="141" t="n"/>
      <c r="AD1116" s="142" t="n"/>
      <c r="AE1116" s="143" t="n"/>
      <c r="AF1116" s="143" t="n"/>
      <c r="AG1116" s="143" t="n"/>
      <c r="AH1116" s="143" t="n"/>
      <c r="AI1116" s="438" t="inlineStr">
        <is>
          <t>Période 1:</t>
        </is>
      </c>
      <c r="AK1116" s="316" t="inlineStr">
        <is>
          <t>{{P1_START}}</t>
        </is>
      </c>
      <c r="AL1116" s="425" t="inlineStr">
        <is>
          <t>à</t>
        </is>
      </c>
      <c r="AM1116" s="316" t="inlineStr">
        <is>
          <t>{{P1_END}}</t>
        </is>
      </c>
      <c r="AN1116" s="144" t="n"/>
    </row>
    <row r="1117" ht="15.75" customHeight="1">
      <c r="B1117" s="77" t="n"/>
      <c r="C1117" s="78" t="n"/>
      <c r="D1117" s="78" t="n"/>
      <c r="E1117" s="78" t="n"/>
      <c r="F1117" s="78" t="n"/>
      <c r="G1117" s="78" t="n"/>
      <c r="H1117" s="78" t="n"/>
      <c r="I1117" s="78" t="n"/>
      <c r="J1117" s="78" t="n"/>
      <c r="K1117" s="78" t="n"/>
      <c r="L1117" s="78" t="n"/>
      <c r="M1117" s="78" t="n"/>
      <c r="N1117" s="78" t="n"/>
      <c r="O1117" s="78" t="n"/>
      <c r="P1117" s="78" t="n"/>
      <c r="Q1117" s="78" t="n"/>
      <c r="R1117" s="78" t="n"/>
      <c r="S1117" s="78" t="n"/>
      <c r="T1117" s="78" t="n"/>
      <c r="U1117" s="78" t="n"/>
      <c r="V1117" s="78" t="n"/>
      <c r="W1117" s="78" t="n"/>
      <c r="X1117" s="78" t="n"/>
      <c r="Y1117" s="78" t="n"/>
      <c r="Z1117" s="78" t="n"/>
      <c r="AB1117" s="145" t="n"/>
      <c r="AC1117" s="145" t="n"/>
      <c r="AD1117" s="146" t="n"/>
      <c r="AE1117" s="147" t="n"/>
      <c r="AF1117" s="147" t="n"/>
      <c r="AG1117" s="147" t="n"/>
      <c r="AH1117" s="147" t="n"/>
      <c r="AI1117" s="438" t="inlineStr">
        <is>
          <t>Période 2:</t>
        </is>
      </c>
      <c r="AK1117" s="316" t="inlineStr">
        <is>
          <t>{{P2_START}}</t>
        </is>
      </c>
      <c r="AL1117" s="425" t="inlineStr">
        <is>
          <t>à</t>
        </is>
      </c>
      <c r="AM1117" s="316" t="inlineStr">
        <is>
          <t>{{P2_END}}</t>
        </is>
      </c>
      <c r="AN1117" s="144" t="n"/>
    </row>
    <row r="1118" ht="15.75" customHeight="1">
      <c r="B1118" s="77" t="n"/>
      <c r="C1118" s="78" t="n"/>
      <c r="D1118" s="78" t="n"/>
      <c r="E1118" s="78" t="n"/>
      <c r="F1118" s="78" t="n"/>
      <c r="G1118" s="78" t="n"/>
      <c r="H1118" s="78" t="n"/>
      <c r="I1118" s="78" t="n"/>
      <c r="J1118" s="78" t="n"/>
      <c r="K1118" s="78" t="n"/>
      <c r="L1118" s="78" t="n"/>
      <c r="M1118" s="78" t="n"/>
      <c r="N1118" s="78" t="n"/>
      <c r="O1118" s="78" t="n"/>
      <c r="P1118" s="78" t="n"/>
      <c r="Q1118" s="78" t="n"/>
      <c r="R1118" s="78" t="n"/>
      <c r="S1118" s="78" t="n"/>
      <c r="T1118" s="78" t="n"/>
      <c r="U1118" s="78" t="n"/>
      <c r="V1118" s="78" t="n"/>
      <c r="W1118" s="78" t="n"/>
      <c r="X1118" s="78" t="n"/>
      <c r="Y1118" s="78" t="n"/>
      <c r="Z1118" s="78" t="n"/>
      <c r="AB1118" s="148" t="n"/>
      <c r="AC1118" s="148" t="n"/>
      <c r="AD1118" s="146" t="n"/>
      <c r="AE1118" s="147" t="n"/>
      <c r="AF1118" s="147" t="n"/>
      <c r="AG1118" s="147" t="n"/>
      <c r="AH1118" s="147" t="n"/>
      <c r="AI1118" s="438" t="inlineStr">
        <is>
          <t>Période 3:</t>
        </is>
      </c>
      <c r="AK1118" s="316" t="inlineStr">
        <is>
          <t>{{P3_START}}</t>
        </is>
      </c>
      <c r="AL1118" s="425" t="inlineStr">
        <is>
          <t>à</t>
        </is>
      </c>
      <c r="AM1118" s="316" t="inlineStr">
        <is>
          <t>{{P3_END}}</t>
        </is>
      </c>
      <c r="AN1118" s="144" t="n"/>
    </row>
    <row r="1119" ht="15.75" customHeight="1">
      <c r="B1119" s="77" t="n"/>
      <c r="C1119" s="78" t="n"/>
      <c r="D1119" s="78" t="n"/>
      <c r="E1119" s="78" t="n"/>
      <c r="F1119" s="78" t="n"/>
      <c r="G1119" s="78" t="n"/>
      <c r="H1119" s="78" t="n"/>
      <c r="I1119" s="78" t="n"/>
      <c r="J1119" s="78" t="n"/>
      <c r="K1119" s="78" t="n"/>
      <c r="L1119" s="78" t="n"/>
      <c r="M1119" s="78" t="n"/>
      <c r="N1119" s="78" t="n"/>
      <c r="O1119" s="78" t="n"/>
      <c r="P1119" s="78" t="n"/>
      <c r="Q1119" s="78" t="n"/>
      <c r="R1119" s="78" t="n"/>
      <c r="S1119" s="78" t="n"/>
      <c r="T1119" s="78" t="n"/>
      <c r="U1119" s="78" t="n"/>
      <c r="V1119" s="78" t="n"/>
      <c r="W1119" s="78" t="n"/>
      <c r="X1119" s="78" t="n"/>
      <c r="Y1119" s="78" t="n"/>
      <c r="Z1119" s="78" t="n"/>
      <c r="AB1119" s="149" t="n"/>
      <c r="AC1119" s="74" t="n"/>
      <c r="AD1119" s="150" t="n"/>
      <c r="AE1119" s="150" t="n"/>
      <c r="AF1119" s="149" t="n"/>
      <c r="AG1119" s="150" t="n"/>
      <c r="AH1119" s="150" t="n"/>
      <c r="AI1119" s="151" t="n"/>
      <c r="AJ1119" s="151" t="n"/>
      <c r="AK1119" s="151" t="n"/>
      <c r="AL1119" s="151" t="n"/>
      <c r="AM1119" s="151" t="n"/>
      <c r="AN1119" s="151" t="n"/>
    </row>
    <row r="1120" ht="15.75" customHeight="1">
      <c r="B1120" s="77" t="n"/>
      <c r="C1120" s="78" t="n"/>
      <c r="D1120" s="78" t="n"/>
      <c r="E1120" s="78" t="n"/>
      <c r="F1120" s="78" t="n"/>
      <c r="G1120" s="78" t="n"/>
      <c r="H1120" s="78" t="n"/>
      <c r="I1120" s="78" t="n"/>
      <c r="J1120" s="78" t="n"/>
      <c r="K1120" s="78" t="n"/>
      <c r="L1120" s="78" t="n"/>
      <c r="M1120" s="78" t="n"/>
      <c r="N1120" s="78" t="n"/>
      <c r="O1120" s="78" t="n"/>
      <c r="P1120" s="78" t="n"/>
      <c r="Q1120" s="78" t="n"/>
      <c r="R1120" s="78" t="n"/>
      <c r="S1120" s="78" t="n"/>
      <c r="T1120" s="78" t="n"/>
      <c r="U1120" s="78" t="n"/>
      <c r="V1120" s="78" t="n"/>
      <c r="W1120" s="78" t="n"/>
      <c r="X1120" s="78" t="n"/>
      <c r="Y1120" s="78" t="n"/>
      <c r="Z1120" s="78" t="n"/>
      <c r="AA1120" s="40" t="n"/>
      <c r="AB1120" s="40" t="n"/>
      <c r="AC1120" s="40" t="n"/>
      <c r="AD1120" s="40" t="n"/>
      <c r="AE1120" s="40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</row>
    <row r="1121" ht="15.75" customHeight="1"/>
    <row r="1122" ht="15.75" customHeight="1">
      <c r="B1122" s="5" t="n"/>
      <c r="C1122" s="6" t="n"/>
      <c r="D1122" s="6" t="n"/>
      <c r="E1122" s="6" t="n"/>
      <c r="F1122" s="7" t="n"/>
      <c r="G1122" s="445" t="inlineStr">
        <is>
          <t>MOYENNE DE LA PERIODE DE RELEVE</t>
        </is>
      </c>
      <c r="H1122" s="446" t="n"/>
      <c r="I1122" s="446" t="n"/>
      <c r="J1122" s="446" t="n"/>
      <c r="K1122" s="446" t="n"/>
      <c r="L1122" s="446" t="n"/>
      <c r="M1122" s="446" t="n"/>
      <c r="N1122" s="446" t="n"/>
      <c r="O1122" s="446" t="n"/>
      <c r="P1122" s="446" t="n"/>
      <c r="Q1122" s="446" t="n"/>
      <c r="R1122" s="446" t="n"/>
      <c r="S1122" s="446" t="n"/>
      <c r="T1122" s="446" t="n"/>
      <c r="U1122" s="446" t="n"/>
      <c r="V1122" s="446" t="n"/>
      <c r="W1122" s="446" t="n"/>
      <c r="X1122" s="446" t="n"/>
      <c r="Y1122" s="446" t="n"/>
      <c r="Z1122" s="446" t="n"/>
      <c r="AA1122" s="446" t="n"/>
      <c r="AB1122" s="446" t="n"/>
      <c r="AC1122" s="446" t="n"/>
      <c r="AD1122" s="446" t="n"/>
      <c r="AE1122" s="446" t="n"/>
      <c r="AF1122" s="446" t="n"/>
      <c r="AG1122" s="8" t="n"/>
      <c r="AH1122" s="8" t="n"/>
      <c r="AI1122" s="8" t="n"/>
      <c r="AJ1122" s="8" t="n"/>
      <c r="AK1122" s="8" t="n"/>
      <c r="AL1122" s="8" t="n"/>
      <c r="AM1122" s="9" t="n"/>
      <c r="AN1122" s="10" t="n"/>
    </row>
    <row r="1123" ht="15.75" customHeight="1">
      <c r="B1123" s="11" t="n"/>
      <c r="C1123" s="12" t="n"/>
      <c r="D1123" s="12" t="n"/>
      <c r="E1123" s="12" t="n"/>
      <c r="F1123" s="13" t="n"/>
      <c r="G1123" s="430" t="inlineStr">
        <is>
          <t>SENS2</t>
        </is>
      </c>
      <c r="H1123" s="427" t="n"/>
      <c r="I1123" s="427" t="n"/>
      <c r="J1123" s="428" t="n"/>
      <c r="K1123" s="444" t="inlineStr">
        <is>
          <t>Sens</t>
        </is>
      </c>
      <c r="L1123" s="440" t="n">
        <v>2</v>
      </c>
      <c r="M1123" s="447" t="inlineStr">
        <is>
          <t>Voie</t>
        </is>
      </c>
      <c r="N1123" s="440" t="n">
        <v>1</v>
      </c>
      <c r="O1123" s="14" t="n"/>
      <c r="P1123" s="15" t="n"/>
      <c r="Q1123" s="441" t="inlineStr">
        <is>
          <t>{{SECT_INFO}}</t>
        </is>
      </c>
      <c r="R1123" s="427" t="n"/>
      <c r="S1123" s="427" t="n"/>
      <c r="T1123" s="427" t="n"/>
      <c r="U1123" s="427" t="n"/>
      <c r="V1123" s="427" t="n"/>
      <c r="W1123" s="427" t="n"/>
      <c r="X1123" s="427" t="n"/>
      <c r="Y1123" s="428" t="n"/>
      <c r="Z1123" s="441" t="inlineStr">
        <is>
          <t>{{SURVEY_PERIOD}}</t>
        </is>
      </c>
      <c r="AA1123" s="427" t="n"/>
      <c r="AB1123" s="427" t="n"/>
      <c r="AC1123" s="427" t="n"/>
      <c r="AD1123" s="427" t="n"/>
      <c r="AE1123" s="427" t="n"/>
      <c r="AF1123" s="428" t="n"/>
      <c r="AG1123" s="441" t="inlineStr">
        <is>
          <t>Mode 4 / Seq = 60mn</t>
        </is>
      </c>
      <c r="AH1123" s="427" t="n"/>
      <c r="AI1123" s="427" t="n"/>
      <c r="AJ1123" s="427" t="n"/>
      <c r="AK1123" s="427" t="n"/>
      <c r="AL1123" s="427" t="n"/>
      <c r="AM1123" s="428" t="n"/>
      <c r="AN1123" s="16" t="n"/>
    </row>
    <row r="1124" ht="15.75" customHeight="1">
      <c r="B1124" s="11" t="n"/>
      <c r="C1124" s="12" t="n"/>
      <c r="D1124" s="12" t="n"/>
      <c r="E1124" s="12" t="n"/>
      <c r="F1124" s="13" t="n"/>
      <c r="G1124" s="431" t="n"/>
      <c r="J1124" s="433" t="n"/>
      <c r="K1124" s="434" t="n"/>
      <c r="L1124" s="435" t="n"/>
      <c r="M1124" s="435" t="n"/>
      <c r="N1124" s="435" t="n"/>
      <c r="O1124" s="17" t="n"/>
      <c r="P1124" s="18" t="n"/>
      <c r="Q1124" s="434" t="n"/>
      <c r="R1124" s="435" t="n"/>
      <c r="S1124" s="435" t="n"/>
      <c r="T1124" s="435" t="n"/>
      <c r="U1124" s="435" t="n"/>
      <c r="V1124" s="435" t="n"/>
      <c r="W1124" s="435" t="n"/>
      <c r="X1124" s="435" t="n"/>
      <c r="Y1124" s="436" t="n"/>
      <c r="Z1124" s="434" t="n"/>
      <c r="AA1124" s="435" t="n"/>
      <c r="AB1124" s="435" t="n"/>
      <c r="AC1124" s="435" t="n"/>
      <c r="AD1124" s="435" t="n"/>
      <c r="AE1124" s="435" t="n"/>
      <c r="AF1124" s="436" t="n"/>
      <c r="AG1124" s="434" t="n"/>
      <c r="AH1124" s="435" t="n"/>
      <c r="AI1124" s="435" t="n"/>
      <c r="AJ1124" s="435" t="n"/>
      <c r="AK1124" s="435" t="n"/>
      <c r="AL1124" s="435" t="n"/>
      <c r="AM1124" s="436" t="n"/>
      <c r="AN1124" s="16" t="n"/>
    </row>
    <row r="1125" ht="15.75" customHeight="1">
      <c r="B1125" s="11" t="n"/>
      <c r="C1125" s="12" t="n"/>
      <c r="D1125" s="12" t="n"/>
      <c r="E1125" s="12" t="n"/>
      <c r="F1125" s="13" t="n"/>
      <c r="G1125" s="431" t="n"/>
      <c r="J1125" s="433" t="n"/>
      <c r="K1125" s="443" t="inlineStr">
        <is>
          <t>{{LOCATION}}</t>
        </is>
      </c>
      <c r="L1125" s="427" t="n"/>
      <c r="M1125" s="427" t="n"/>
      <c r="N1125" s="427" t="n"/>
      <c r="O1125" s="427" t="n"/>
      <c r="P1125" s="427" t="n"/>
      <c r="Q1125" s="427" t="n"/>
      <c r="R1125" s="427" t="n"/>
      <c r="S1125" s="427" t="n"/>
      <c r="T1125" s="427" t="n"/>
      <c r="U1125" s="427" t="n"/>
      <c r="V1125" s="427" t="n"/>
      <c r="W1125" s="427" t="n"/>
      <c r="X1125" s="427" t="n"/>
      <c r="Y1125" s="427" t="n"/>
      <c r="Z1125" s="427" t="n"/>
      <c r="AA1125" s="427" t="n"/>
      <c r="AB1125" s="427" t="n"/>
      <c r="AC1125" s="427" t="n"/>
      <c r="AD1125" s="427" t="n"/>
      <c r="AE1125" s="427" t="n"/>
      <c r="AF1125" s="427" t="n"/>
      <c r="AG1125" s="427" t="n"/>
      <c r="AH1125" s="427" t="n"/>
      <c r="AI1125" s="427" t="n"/>
      <c r="AJ1125" s="447" t="inlineStr">
        <is>
          <t>Page</t>
        </is>
      </c>
      <c r="AK1125" s="442" t="inlineStr">
        <is>
          <t>-</t>
        </is>
      </c>
      <c r="AL1125" s="19" t="n"/>
      <c r="AM1125" s="20" t="n"/>
      <c r="AN1125" s="21" t="n"/>
    </row>
    <row r="1126" ht="15.75" customHeight="1">
      <c r="B1126" s="22" t="n"/>
      <c r="C1126" s="23" t="n"/>
      <c r="D1126" s="23" t="n"/>
      <c r="E1126" s="23" t="n"/>
      <c r="F1126" s="24" t="n"/>
      <c r="G1126" s="434" t="n"/>
      <c r="H1126" s="435" t="n"/>
      <c r="I1126" s="435" t="n"/>
      <c r="J1126" s="436" t="n"/>
      <c r="K1126" s="434" t="n"/>
      <c r="L1126" s="435" t="n"/>
      <c r="M1126" s="435" t="n"/>
      <c r="N1126" s="435" t="n"/>
      <c r="O1126" s="435" t="n"/>
      <c r="P1126" s="435" t="n"/>
      <c r="Q1126" s="435" t="n"/>
      <c r="R1126" s="435" t="n"/>
      <c r="S1126" s="435" t="n"/>
      <c r="T1126" s="435" t="n"/>
      <c r="U1126" s="435" t="n"/>
      <c r="V1126" s="435" t="n"/>
      <c r="W1126" s="435" t="n"/>
      <c r="X1126" s="435" t="n"/>
      <c r="Y1126" s="435" t="n"/>
      <c r="Z1126" s="435" t="n"/>
      <c r="AA1126" s="435" t="n"/>
      <c r="AB1126" s="435" t="n"/>
      <c r="AC1126" s="435" t="n"/>
      <c r="AD1126" s="435" t="n"/>
      <c r="AE1126" s="435" t="n"/>
      <c r="AF1126" s="435" t="n"/>
      <c r="AG1126" s="435" t="n"/>
      <c r="AH1126" s="435" t="n"/>
      <c r="AI1126" s="435" t="n"/>
      <c r="AJ1126" s="435" t="n"/>
      <c r="AK1126" s="435" t="n"/>
      <c r="AL1126" s="25" t="n"/>
      <c r="AM1126" s="26" t="n"/>
    </row>
    <row r="1127" ht="15.75" customFormat="1" customHeight="1" s="27">
      <c r="B1127" s="28" t="n"/>
      <c r="C1127" s="29" t="n"/>
      <c r="D1127" s="29" t="n"/>
      <c r="E1127" s="29" t="n"/>
      <c r="F1127" s="29" t="n"/>
      <c r="G1127" s="29" t="n"/>
      <c r="H1127" s="29" t="n"/>
      <c r="I1127" s="29" t="n"/>
      <c r="J1127" s="29" t="n"/>
      <c r="K1127" s="29" t="n"/>
      <c r="L1127" s="29" t="n"/>
      <c r="M1127" s="29" t="n"/>
      <c r="N1127" s="29" t="n"/>
      <c r="O1127" s="29" t="n"/>
      <c r="P1127" s="29" t="n"/>
      <c r="Q1127" s="29" t="n"/>
      <c r="R1127" s="29" t="n"/>
      <c r="S1127" s="29" t="n"/>
      <c r="T1127" s="29" t="n"/>
      <c r="U1127" s="29" t="n"/>
      <c r="V1127" s="29" t="n"/>
      <c r="W1127" s="29" t="n"/>
      <c r="X1127" s="29" t="n"/>
      <c r="Y1127" s="29" t="n"/>
      <c r="Z1127" s="29" t="n"/>
      <c r="AO1127" s="3" t="n"/>
      <c r="AP1127" s="4" t="n"/>
      <c r="AQ1127" s="4" t="n"/>
      <c r="AR1127" s="4" t="n"/>
      <c r="AS1127" s="4" t="n"/>
    </row>
    <row r="1128" hidden="1" ht="15.75" customFormat="1" customHeight="1" s="30">
      <c r="B1128" s="31" t="inlineStr">
        <is>
          <t>Vitesses</t>
        </is>
      </c>
      <c r="C1128" s="31" t="n">
        <v>0</v>
      </c>
      <c r="D1128" s="31" t="n">
        <v>20</v>
      </c>
      <c r="E1128" s="31" t="n">
        <v>20</v>
      </c>
      <c r="F1128" s="31" t="n">
        <v>30</v>
      </c>
      <c r="G1128" s="31" t="n">
        <v>30</v>
      </c>
      <c r="H1128" s="31" t="n">
        <v>40</v>
      </c>
      <c r="I1128" s="31" t="n">
        <v>40</v>
      </c>
      <c r="J1128" s="31" t="n">
        <v>50</v>
      </c>
      <c r="K1128" s="31" t="n">
        <v>50</v>
      </c>
      <c r="L1128" s="31" t="n">
        <v>60</v>
      </c>
      <c r="M1128" s="31" t="n">
        <v>60</v>
      </c>
      <c r="N1128" s="31" t="n">
        <v>70</v>
      </c>
      <c r="O1128" s="31" t="n">
        <v>70</v>
      </c>
      <c r="P1128" s="31" t="n">
        <v>80</v>
      </c>
      <c r="Q1128" s="31" t="n">
        <v>80</v>
      </c>
      <c r="R1128" s="31" t="n">
        <v>90</v>
      </c>
      <c r="S1128" s="31" t="n">
        <v>90</v>
      </c>
      <c r="T1128" s="31" t="n">
        <v>100</v>
      </c>
      <c r="U1128" s="31" t="n">
        <v>100</v>
      </c>
      <c r="V1128" s="31" t="n">
        <v>110</v>
      </c>
      <c r="W1128" s="31" t="n">
        <v>110</v>
      </c>
      <c r="X1128" s="31" t="n">
        <v>120</v>
      </c>
      <c r="Y1128" s="31" t="n">
        <v>120</v>
      </c>
      <c r="Z1128" s="31" t="n">
        <v>130</v>
      </c>
      <c r="AO1128" s="3" t="n"/>
    </row>
    <row r="1129" ht="15.75" customHeight="1">
      <c r="B1129" s="450" t="n"/>
      <c r="C1129" s="32" t="n"/>
      <c r="D1129" s="32" t="inlineStr">
        <is>
          <t>&lt;20</t>
        </is>
      </c>
      <c r="E1129" s="32" t="n"/>
      <c r="F1129" s="32" t="inlineStr">
        <is>
          <t>20 - 30</t>
        </is>
      </c>
      <c r="G1129" s="32" t="n"/>
      <c r="H1129" s="32" t="inlineStr">
        <is>
          <t>30 - 40</t>
        </is>
      </c>
      <c r="I1129" s="32" t="n"/>
      <c r="J1129" s="32" t="inlineStr">
        <is>
          <t>40 - 50</t>
        </is>
      </c>
      <c r="K1129" s="32" t="n"/>
      <c r="L1129" s="32" t="inlineStr">
        <is>
          <t>50 - 60</t>
        </is>
      </c>
      <c r="M1129" s="32" t="n"/>
      <c r="N1129" s="32" t="inlineStr">
        <is>
          <t>60 - 70</t>
        </is>
      </c>
      <c r="O1129" s="32" t="n"/>
      <c r="P1129" s="32" t="inlineStr">
        <is>
          <t>70 - 80</t>
        </is>
      </c>
      <c r="Q1129" s="32" t="n"/>
      <c r="R1129" s="32" t="inlineStr">
        <is>
          <t>80 - 90</t>
        </is>
      </c>
      <c r="S1129" s="32" t="n"/>
      <c r="T1129" s="32" t="inlineStr">
        <is>
          <t>90 - 100</t>
        </is>
      </c>
      <c r="U1129" s="32" t="n"/>
      <c r="V1129" s="32" t="inlineStr">
        <is>
          <t>100 - 110</t>
        </is>
      </c>
      <c r="W1129" s="32" t="n"/>
      <c r="X1129" s="32" t="inlineStr">
        <is>
          <t>110 - 120</t>
        </is>
      </c>
      <c r="Y1129" s="32" t="n"/>
      <c r="Z1129" s="32" t="inlineStr">
        <is>
          <t>&gt;120</t>
        </is>
      </c>
      <c r="AA1129" s="33" t="n"/>
      <c r="AB1129" s="34" t="inlineStr">
        <is>
          <t>Vmoy(km/h)</t>
        </is>
      </c>
      <c r="AC1129" s="33" t="n"/>
      <c r="AD1129" s="35" t="inlineStr">
        <is>
          <t xml:space="preserve">     Débit</t>
        </is>
      </c>
      <c r="AE1129" s="34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</row>
    <row r="1130" ht="15.75" customHeight="1">
      <c r="B1130" s="434" t="n"/>
      <c r="C1130" s="37" t="inlineStr">
        <is>
          <t>VL</t>
        </is>
      </c>
      <c r="D1130" s="37" t="inlineStr">
        <is>
          <t>PL</t>
        </is>
      </c>
      <c r="E1130" s="37" t="inlineStr">
        <is>
          <t>VL</t>
        </is>
      </c>
      <c r="F1130" s="37" t="inlineStr">
        <is>
          <t>PL</t>
        </is>
      </c>
      <c r="G1130" s="37" t="inlineStr">
        <is>
          <t>VL</t>
        </is>
      </c>
      <c r="H1130" s="37" t="inlineStr">
        <is>
          <t>PL</t>
        </is>
      </c>
      <c r="I1130" s="37" t="inlineStr">
        <is>
          <t>VL</t>
        </is>
      </c>
      <c r="J1130" s="37" t="inlineStr">
        <is>
          <t>PL</t>
        </is>
      </c>
      <c r="K1130" s="37" t="inlineStr">
        <is>
          <t>VL</t>
        </is>
      </c>
      <c r="L1130" s="37" t="inlineStr">
        <is>
          <t>PL</t>
        </is>
      </c>
      <c r="M1130" s="37" t="inlineStr">
        <is>
          <t>VL</t>
        </is>
      </c>
      <c r="N1130" s="37" t="inlineStr">
        <is>
          <t>PL</t>
        </is>
      </c>
      <c r="O1130" s="37" t="inlineStr">
        <is>
          <t>VL</t>
        </is>
      </c>
      <c r="P1130" s="37" t="inlineStr">
        <is>
          <t>PL</t>
        </is>
      </c>
      <c r="Q1130" s="37" t="inlineStr">
        <is>
          <t>VL</t>
        </is>
      </c>
      <c r="R1130" s="37" t="inlineStr">
        <is>
          <t>PL</t>
        </is>
      </c>
      <c r="S1130" s="37" t="inlineStr">
        <is>
          <t>VL</t>
        </is>
      </c>
      <c r="T1130" s="37" t="inlineStr">
        <is>
          <t>PL</t>
        </is>
      </c>
      <c r="U1130" s="37" t="inlineStr">
        <is>
          <t>VL</t>
        </is>
      </c>
      <c r="V1130" s="37" t="inlineStr">
        <is>
          <t>PL</t>
        </is>
      </c>
      <c r="W1130" s="37" t="inlineStr">
        <is>
          <t>VL</t>
        </is>
      </c>
      <c r="X1130" s="37" t="inlineStr">
        <is>
          <t>PL</t>
        </is>
      </c>
      <c r="Y1130" s="37" t="inlineStr">
        <is>
          <t>VL</t>
        </is>
      </c>
      <c r="Z1130" s="37" t="inlineStr">
        <is>
          <t>PL</t>
        </is>
      </c>
      <c r="AA1130" s="38" t="inlineStr">
        <is>
          <t>VL</t>
        </is>
      </c>
      <c r="AB1130" s="39" t="inlineStr">
        <is>
          <t>PL</t>
        </is>
      </c>
      <c r="AC1130" s="38" t="inlineStr">
        <is>
          <t>VL</t>
        </is>
      </c>
      <c r="AD1130" s="37" t="inlineStr">
        <is>
          <t>PL</t>
        </is>
      </c>
      <c r="AE1130" s="39" t="inlineStr">
        <is>
          <t>TV</t>
        </is>
      </c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</row>
    <row r="1131" ht="15.75" customHeight="1">
      <c r="B1131" s="41" t="inlineStr">
        <is>
          <t>0h - 1h</t>
        </is>
      </c>
      <c r="C1131" s="42" t="n"/>
      <c r="D1131" s="42" t="n"/>
      <c r="E1131" s="42" t="n"/>
      <c r="F1131" s="42" t="n"/>
      <c r="G1131" s="42" t="n"/>
      <c r="H1131" s="42" t="n"/>
      <c r="I1131" s="42" t="n"/>
      <c r="J1131" s="42" t="n"/>
      <c r="K1131" s="42" t="n"/>
      <c r="L1131" s="42" t="n"/>
      <c r="M1131" s="42" t="n"/>
      <c r="N1131" s="42" t="n"/>
      <c r="O1131" s="42" t="n"/>
      <c r="P1131" s="42" t="n"/>
      <c r="Q1131" s="42" t="n"/>
      <c r="R1131" s="42" t="n"/>
      <c r="S1131" s="42" t="n"/>
      <c r="T1131" s="42" t="n"/>
      <c r="U1131" s="42" t="n"/>
      <c r="V1131" s="42" t="n"/>
      <c r="W1131" s="42" t="n"/>
      <c r="X1131" s="42" t="n"/>
      <c r="Y1131" s="42" t="n"/>
      <c r="Z1131" s="42" t="n"/>
      <c r="AA1131" s="200">
        <f>IF(AC1131=0,"",(C1131*(C$8+D$8)/2+E1131*(E$8+F$8)/2+G1131*(G$8+H$8)/2+I1131*(I$8+J$8)/2+K1131*(K$8+L$8)/2+M1131*(M$8+N$8)/2+O1131*(O$8+P$8)/2+Q1131*(Q$8+R$8)/2+S1131*(S$8+T$8)/2+U1131*(U$8+V$8)/2+W1131*(W$8+X$8)/2+Y1131*(Y$8+Z$8)/2)/AC1131)</f>
        <v/>
      </c>
      <c r="AB1131" s="201">
        <f>IF(AD1131=0,"",(D1131*(D$8+C$8)/2+F1131*(F$8+E$8)/2+H1131*(H$8+G$8)/2+J1131*(J$8+I$8)/2+L1131*(L$8+K$8)/2+N1131*(N$8+M$8)/2+P1131*(P$8+O$8)/2+R1131*(R$8+Q$8)/2+T1131*(T$8+S$8)/2+V1131*(V$8+U$8)/2+X1131*(X$8+W$8)/2+Z1131*(Z$8+Y$8)/2)/AD1131)</f>
        <v/>
      </c>
      <c r="AC1131" s="202">
        <f>SUM(C1131,E1131,G1131,I1131,K1131,M1131,O1131,Q1131,S1131,U1131,W1131,Y1131)</f>
        <v/>
      </c>
      <c r="AD1131" s="203">
        <f>SUM(D1131,F1131,H1131,J1131,L1131,N1131,P1131,R1131,T1131,V1131,X1131,Z1131)</f>
        <v/>
      </c>
      <c r="AE1131" s="47">
        <f>AC1131+AD1131</f>
        <v/>
      </c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8">
        <f>TIME(HOUR(AP1131),MINUTE(AP1131),0)</f>
        <v/>
      </c>
      <c r="AP1131" s="48">
        <f>#REF!</f>
        <v/>
      </c>
    </row>
    <row r="1132" ht="15.75" customHeight="1">
      <c r="B1132" s="41" t="inlineStr">
        <is>
          <t>1h - 2h</t>
        </is>
      </c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  <c r="P1132" s="42" t="n"/>
      <c r="Q1132" s="42" t="n"/>
      <c r="R1132" s="42" t="n"/>
      <c r="S1132" s="42" t="n"/>
      <c r="T1132" s="42" t="n"/>
      <c r="U1132" s="42" t="n"/>
      <c r="V1132" s="42" t="n"/>
      <c r="W1132" s="42" t="n"/>
      <c r="X1132" s="42" t="n"/>
      <c r="Y1132" s="42" t="n"/>
      <c r="Z1132" s="42" t="n"/>
      <c r="AA1132" s="200">
        <f>IF(AC1132=0,"",(C1132*(C$8+D$8)/2+E1132*(E$8+F$8)/2+G1132*(G$8+H$8)/2+I1132*(I$8+J$8)/2+K1132*(K$8+L$8)/2+M1132*(M$8+N$8)/2+O1132*(O$8+P$8)/2+Q1132*(Q$8+R$8)/2+S1132*(S$8+T$8)/2+U1132*(U$8+V$8)/2+W1132*(W$8+X$8)/2+Y1132*(Y$8+Z$8)/2)/AC1132)</f>
        <v/>
      </c>
      <c r="AB1132" s="201">
        <f>IF(AD1132=0,"",(D1132*(D$8+C$8)/2+F1132*(F$8+E$8)/2+H1132*(H$8+G$8)/2+J1132*(J$8+I$8)/2+L1132*(L$8+K$8)/2+N1132*(N$8+M$8)/2+P1132*(P$8+O$8)/2+R1132*(R$8+Q$8)/2+T1132*(T$8+S$8)/2+V1132*(V$8+U$8)/2+X1132*(X$8+W$8)/2+Z1132*(Z$8+Y$8)/2)/AD1132)</f>
        <v/>
      </c>
      <c r="AC1132" s="202">
        <f>SUM(C1132,E1132,G1132,I1132,K1132,M1132,O1132,Q1132,S1132,U1132,W1132,Y1132)</f>
        <v/>
      </c>
      <c r="AD1132" s="203">
        <f>SUM(D1132,F1132,H1132,J1132,L1132,N1132,P1132,R1132,T1132,V1132,X1132,Z1132)</f>
        <v/>
      </c>
      <c r="AE1132" s="47">
        <f>AC1132+AD1132</f>
        <v/>
      </c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8">
        <f>AO1131+TIME(0,60*$AH$43/24,0)</f>
        <v/>
      </c>
      <c r="AP1132" s="48">
        <f>AP1131+TIME(0,60*$AH$43/24,0)</f>
        <v/>
      </c>
    </row>
    <row r="1133" ht="15.75" customHeight="1">
      <c r="B1133" s="41" t="inlineStr">
        <is>
          <t>2h - 3h</t>
        </is>
      </c>
      <c r="C1133" s="42" t="n"/>
      <c r="D1133" s="42" t="n"/>
      <c r="E1133" s="42" t="n"/>
      <c r="F1133" s="42" t="n"/>
      <c r="G1133" s="42" t="n"/>
      <c r="H1133" s="42" t="n"/>
      <c r="I1133" s="42" t="n"/>
      <c r="J1133" s="42" t="n"/>
      <c r="K1133" s="42" t="n"/>
      <c r="L1133" s="42" t="n"/>
      <c r="M1133" s="42" t="n"/>
      <c r="N1133" s="42" t="n"/>
      <c r="O1133" s="42" t="n"/>
      <c r="P1133" s="42" t="n"/>
      <c r="Q1133" s="42" t="n"/>
      <c r="R1133" s="42" t="n"/>
      <c r="S1133" s="42" t="n"/>
      <c r="T1133" s="42" t="n"/>
      <c r="U1133" s="42" t="n"/>
      <c r="V1133" s="42" t="n"/>
      <c r="W1133" s="42" t="n"/>
      <c r="X1133" s="42" t="n"/>
      <c r="Y1133" s="42" t="n"/>
      <c r="Z1133" s="42" t="n"/>
      <c r="AA1133" s="200">
        <f>IF(AC1133=0,"",(C1133*(C$8+D$8)/2+E1133*(E$8+F$8)/2+G1133*(G$8+H$8)/2+I1133*(I$8+J$8)/2+K1133*(K$8+L$8)/2+M1133*(M$8+N$8)/2+O1133*(O$8+P$8)/2+Q1133*(Q$8+R$8)/2+S1133*(S$8+T$8)/2+U1133*(U$8+V$8)/2+W1133*(W$8+X$8)/2+Y1133*(Y$8+Z$8)/2)/AC1133)</f>
        <v/>
      </c>
      <c r="AB1133" s="201">
        <f>IF(AD1133=0,"",(D1133*(D$8+C$8)/2+F1133*(F$8+E$8)/2+H1133*(H$8+G$8)/2+J1133*(J$8+I$8)/2+L1133*(L$8+K$8)/2+N1133*(N$8+M$8)/2+P1133*(P$8+O$8)/2+R1133*(R$8+Q$8)/2+T1133*(T$8+S$8)/2+V1133*(V$8+U$8)/2+X1133*(X$8+W$8)/2+Z1133*(Z$8+Y$8)/2)/AD1133)</f>
        <v/>
      </c>
      <c r="AC1133" s="202">
        <f>SUM(C1133,E1133,G1133,I1133,K1133,M1133,O1133,Q1133,S1133,U1133,W1133,Y1133)</f>
        <v/>
      </c>
      <c r="AD1133" s="203">
        <f>SUM(D1133,F1133,H1133,J1133,L1133,N1133,P1133,R1133,T1133,V1133,X1133,Z1133)</f>
        <v/>
      </c>
      <c r="AE1133" s="47">
        <f>AC1133+AD1133</f>
        <v/>
      </c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8">
        <f>AO1132+TIME(0,60*$AH$43/24,0)</f>
        <v/>
      </c>
      <c r="AP1133" s="48">
        <f>AP1132+TIME(0,60*$AH$43/24,0)</f>
        <v/>
      </c>
    </row>
    <row r="1134" ht="15.75" customHeight="1">
      <c r="B1134" s="41" t="inlineStr">
        <is>
          <t>3h - 4h</t>
        </is>
      </c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  <c r="P1134" s="42" t="n"/>
      <c r="Q1134" s="42" t="n"/>
      <c r="R1134" s="42" t="n"/>
      <c r="S1134" s="42" t="n"/>
      <c r="T1134" s="42" t="n"/>
      <c r="U1134" s="42" t="n"/>
      <c r="V1134" s="42" t="n"/>
      <c r="W1134" s="42" t="n"/>
      <c r="X1134" s="42" t="n"/>
      <c r="Y1134" s="42" t="n"/>
      <c r="Z1134" s="42" t="n"/>
      <c r="AA1134" s="200">
        <f>IF(AC1134=0,"",(C1134*(C$8+D$8)/2+E1134*(E$8+F$8)/2+G1134*(G$8+H$8)/2+I1134*(I$8+J$8)/2+K1134*(K$8+L$8)/2+M1134*(M$8+N$8)/2+O1134*(O$8+P$8)/2+Q1134*(Q$8+R$8)/2+S1134*(S$8+T$8)/2+U1134*(U$8+V$8)/2+W1134*(W$8+X$8)/2+Y1134*(Y$8+Z$8)/2)/AC1134)</f>
        <v/>
      </c>
      <c r="AB1134" s="201">
        <f>IF(AD1134=0,"",(D1134*(D$8+C$8)/2+F1134*(F$8+E$8)/2+H1134*(H$8+G$8)/2+J1134*(J$8+I$8)/2+L1134*(L$8+K$8)/2+N1134*(N$8+M$8)/2+P1134*(P$8+O$8)/2+R1134*(R$8+Q$8)/2+T1134*(T$8+S$8)/2+V1134*(V$8+U$8)/2+X1134*(X$8+W$8)/2+Z1134*(Z$8+Y$8)/2)/AD1134)</f>
        <v/>
      </c>
      <c r="AC1134" s="202">
        <f>SUM(C1134,E1134,G1134,I1134,K1134,M1134,O1134,Q1134,S1134,U1134,W1134,Y1134)</f>
        <v/>
      </c>
      <c r="AD1134" s="203">
        <f>SUM(D1134,F1134,H1134,J1134,L1134,N1134,P1134,R1134,T1134,V1134,X1134,Z1134)</f>
        <v/>
      </c>
      <c r="AE1134" s="47">
        <f>AC1134+AD1134</f>
        <v/>
      </c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8">
        <f>AO1133+TIME(0,60*$AH$43/24,0)</f>
        <v/>
      </c>
      <c r="AP1134" s="48">
        <f>AP1133+TIME(0,60*$AH$43/24,0)</f>
        <v/>
      </c>
    </row>
    <row r="1135" ht="15.75" customHeight="1">
      <c r="B1135" s="41" t="inlineStr">
        <is>
          <t>4h - 5h</t>
        </is>
      </c>
      <c r="C1135" s="42" t="n"/>
      <c r="D1135" s="42" t="n"/>
      <c r="E1135" s="42" t="n"/>
      <c r="F1135" s="42" t="n"/>
      <c r="G1135" s="42" t="n"/>
      <c r="H1135" s="42" t="n"/>
      <c r="I1135" s="42" t="n"/>
      <c r="J1135" s="42" t="n"/>
      <c r="K1135" s="42" t="n"/>
      <c r="L1135" s="42" t="n"/>
      <c r="M1135" s="42" t="n"/>
      <c r="N1135" s="42" t="n"/>
      <c r="O1135" s="42" t="n"/>
      <c r="P1135" s="42" t="n"/>
      <c r="Q1135" s="42" t="n"/>
      <c r="R1135" s="42" t="n"/>
      <c r="S1135" s="42" t="n"/>
      <c r="T1135" s="42" t="n"/>
      <c r="U1135" s="42" t="n"/>
      <c r="V1135" s="42" t="n"/>
      <c r="W1135" s="42" t="n"/>
      <c r="X1135" s="42" t="n"/>
      <c r="Y1135" s="42" t="n"/>
      <c r="Z1135" s="42" t="n"/>
      <c r="AA1135" s="200">
        <f>IF(AC1135=0,"",(C1135*(C$8+D$8)/2+E1135*(E$8+F$8)/2+G1135*(G$8+H$8)/2+I1135*(I$8+J$8)/2+K1135*(K$8+L$8)/2+M1135*(M$8+N$8)/2+O1135*(O$8+P$8)/2+Q1135*(Q$8+R$8)/2+S1135*(S$8+T$8)/2+U1135*(U$8+V$8)/2+W1135*(W$8+X$8)/2+Y1135*(Y$8+Z$8)/2)/AC1135)</f>
        <v/>
      </c>
      <c r="AB1135" s="201">
        <f>IF(AD1135=0,"",(D1135*(D$8+C$8)/2+F1135*(F$8+E$8)/2+H1135*(H$8+G$8)/2+J1135*(J$8+I$8)/2+L1135*(L$8+K$8)/2+N1135*(N$8+M$8)/2+P1135*(P$8+O$8)/2+R1135*(R$8+Q$8)/2+T1135*(T$8+S$8)/2+V1135*(V$8+U$8)/2+X1135*(X$8+W$8)/2+Z1135*(Z$8+Y$8)/2)/AD1135)</f>
        <v/>
      </c>
      <c r="AC1135" s="202">
        <f>SUM(C1135,E1135,G1135,I1135,K1135,M1135,O1135,Q1135,S1135,U1135,W1135,Y1135)</f>
        <v/>
      </c>
      <c r="AD1135" s="203">
        <f>SUM(D1135,F1135,H1135,J1135,L1135,N1135,P1135,R1135,T1135,V1135,X1135,Z1135)</f>
        <v/>
      </c>
      <c r="AE1135" s="47">
        <f>AC1135+AD1135</f>
        <v/>
      </c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8">
        <f>AO1134+TIME(0,60*$AH$43/24,0)</f>
        <v/>
      </c>
      <c r="AP1135" s="48">
        <f>AP1134+TIME(0,60*$AH$43/24,0)</f>
        <v/>
      </c>
    </row>
    <row r="1136" ht="15.75" customHeight="1">
      <c r="B1136" s="41" t="inlineStr">
        <is>
          <t>5h - 6h</t>
        </is>
      </c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  <c r="P1136" s="42" t="n"/>
      <c r="Q1136" s="42" t="n"/>
      <c r="R1136" s="42" t="n"/>
      <c r="S1136" s="42" t="n"/>
      <c r="T1136" s="42" t="n"/>
      <c r="U1136" s="42" t="n"/>
      <c r="V1136" s="42" t="n"/>
      <c r="W1136" s="42" t="n"/>
      <c r="X1136" s="42" t="n"/>
      <c r="Y1136" s="42" t="n"/>
      <c r="Z1136" s="42" t="n"/>
      <c r="AA1136" s="200">
        <f>IF(AC1136=0,"",(C1136*(C$8+D$8)/2+E1136*(E$8+F$8)/2+G1136*(G$8+H$8)/2+I1136*(I$8+J$8)/2+K1136*(K$8+L$8)/2+M1136*(M$8+N$8)/2+O1136*(O$8+P$8)/2+Q1136*(Q$8+R$8)/2+S1136*(S$8+T$8)/2+U1136*(U$8+V$8)/2+W1136*(W$8+X$8)/2+Y1136*(Y$8+Z$8)/2)/AC1136)</f>
        <v/>
      </c>
      <c r="AB1136" s="201">
        <f>IF(AD1136=0,"",(D1136*(D$8+C$8)/2+F1136*(F$8+E$8)/2+H1136*(H$8+G$8)/2+J1136*(J$8+I$8)/2+L1136*(L$8+K$8)/2+N1136*(N$8+M$8)/2+P1136*(P$8+O$8)/2+R1136*(R$8+Q$8)/2+T1136*(T$8+S$8)/2+V1136*(V$8+U$8)/2+X1136*(X$8+W$8)/2+Z1136*(Z$8+Y$8)/2)/AD1136)</f>
        <v/>
      </c>
      <c r="AC1136" s="202">
        <f>SUM(C1136,E1136,G1136,I1136,K1136,M1136,O1136,Q1136,S1136,U1136,W1136,Y1136)</f>
        <v/>
      </c>
      <c r="AD1136" s="203">
        <f>SUM(D1136,F1136,H1136,J1136,L1136,N1136,P1136,R1136,T1136,V1136,X1136,Z1136)</f>
        <v/>
      </c>
      <c r="AE1136" s="47">
        <f>AC1136+AD1136</f>
        <v/>
      </c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8">
        <f>AO1135+TIME(0,60*$AH$43/24,0)</f>
        <v/>
      </c>
      <c r="AP1136" s="48">
        <f>AP1135+TIME(0,60*$AH$43/24,0)</f>
        <v/>
      </c>
    </row>
    <row r="1137" ht="15.75" customHeight="1">
      <c r="B1137" s="41" t="inlineStr">
        <is>
          <t>6h - 7h</t>
        </is>
      </c>
      <c r="C1137" s="42" t="n"/>
      <c r="D1137" s="42" t="n"/>
      <c r="E1137" s="42" t="n"/>
      <c r="F1137" s="42" t="n"/>
      <c r="G1137" s="42" t="n"/>
      <c r="H1137" s="42" t="n"/>
      <c r="I1137" s="42" t="n"/>
      <c r="J1137" s="42" t="n"/>
      <c r="K1137" s="42" t="n"/>
      <c r="L1137" s="42" t="n"/>
      <c r="M1137" s="42" t="n"/>
      <c r="N1137" s="42" t="n"/>
      <c r="O1137" s="42" t="n"/>
      <c r="P1137" s="42" t="n"/>
      <c r="Q1137" s="42" t="n"/>
      <c r="R1137" s="42" t="n"/>
      <c r="S1137" s="42" t="n"/>
      <c r="T1137" s="42" t="n"/>
      <c r="U1137" s="42" t="n"/>
      <c r="V1137" s="42" t="n"/>
      <c r="W1137" s="42" t="n"/>
      <c r="X1137" s="42" t="n"/>
      <c r="Y1137" s="42" t="n"/>
      <c r="Z1137" s="42" t="n"/>
      <c r="AA1137" s="200">
        <f>IF(AC1137=0,"",(C1137*(C$8+D$8)/2+E1137*(E$8+F$8)/2+G1137*(G$8+H$8)/2+I1137*(I$8+J$8)/2+K1137*(K$8+L$8)/2+M1137*(M$8+N$8)/2+O1137*(O$8+P$8)/2+Q1137*(Q$8+R$8)/2+S1137*(S$8+T$8)/2+U1137*(U$8+V$8)/2+W1137*(W$8+X$8)/2+Y1137*(Y$8+Z$8)/2)/AC1137)</f>
        <v/>
      </c>
      <c r="AB1137" s="201">
        <f>IF(AD1137=0,"",(D1137*(D$8+C$8)/2+F1137*(F$8+E$8)/2+H1137*(H$8+G$8)/2+J1137*(J$8+I$8)/2+L1137*(L$8+K$8)/2+N1137*(N$8+M$8)/2+P1137*(P$8+O$8)/2+R1137*(R$8+Q$8)/2+T1137*(T$8+S$8)/2+V1137*(V$8+U$8)/2+X1137*(X$8+W$8)/2+Z1137*(Z$8+Y$8)/2)/AD1137)</f>
        <v/>
      </c>
      <c r="AC1137" s="202">
        <f>SUM(C1137,E1137,G1137,I1137,K1137,M1137,O1137,Q1137,S1137,U1137,W1137,Y1137)</f>
        <v/>
      </c>
      <c r="AD1137" s="203">
        <f>SUM(D1137,F1137,H1137,J1137,L1137,N1137,P1137,R1137,T1137,V1137,X1137,Z1137)</f>
        <v/>
      </c>
      <c r="AE1137" s="47">
        <f>AC1137+AD1137</f>
        <v/>
      </c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8">
        <f>AO1136+TIME(0,60*$AH$43/24,0)</f>
        <v/>
      </c>
      <c r="AP1137" s="48">
        <f>AP1136+TIME(0,60*$AH$43/24,0)</f>
        <v/>
      </c>
    </row>
    <row r="1138" ht="15.75" customHeight="1">
      <c r="B1138" s="41" t="inlineStr">
        <is>
          <t>7h - 8h</t>
        </is>
      </c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  <c r="P1138" s="42" t="n"/>
      <c r="Q1138" s="42" t="n"/>
      <c r="R1138" s="42" t="n"/>
      <c r="S1138" s="42" t="n"/>
      <c r="T1138" s="42" t="n"/>
      <c r="U1138" s="42" t="n"/>
      <c r="V1138" s="42" t="n"/>
      <c r="W1138" s="42" t="n"/>
      <c r="X1138" s="42" t="n"/>
      <c r="Y1138" s="42" t="n"/>
      <c r="Z1138" s="42" t="n"/>
      <c r="AA1138" s="200">
        <f>IF(AC1138=0,"",(C1138*(C$8+D$8)/2+E1138*(E$8+F$8)/2+G1138*(G$8+H$8)/2+I1138*(I$8+J$8)/2+K1138*(K$8+L$8)/2+M1138*(M$8+N$8)/2+O1138*(O$8+P$8)/2+Q1138*(Q$8+R$8)/2+S1138*(S$8+T$8)/2+U1138*(U$8+V$8)/2+W1138*(W$8+X$8)/2+Y1138*(Y$8+Z$8)/2)/AC1138)</f>
        <v/>
      </c>
      <c r="AB1138" s="201">
        <f>IF(AD1138=0,"",(D1138*(D$8+C$8)/2+F1138*(F$8+E$8)/2+H1138*(H$8+G$8)/2+J1138*(J$8+I$8)/2+L1138*(L$8+K$8)/2+N1138*(N$8+M$8)/2+P1138*(P$8+O$8)/2+R1138*(R$8+Q$8)/2+T1138*(T$8+S$8)/2+V1138*(V$8+U$8)/2+X1138*(X$8+W$8)/2+Z1138*(Z$8+Y$8)/2)/AD1138)</f>
        <v/>
      </c>
      <c r="AC1138" s="202">
        <f>SUM(C1138,E1138,G1138,I1138,K1138,M1138,O1138,Q1138,S1138,U1138,W1138,Y1138)</f>
        <v/>
      </c>
      <c r="AD1138" s="203">
        <f>SUM(D1138,F1138,H1138,J1138,L1138,N1138,P1138,R1138,T1138,V1138,X1138,Z1138)</f>
        <v/>
      </c>
      <c r="AE1138" s="47">
        <f>AC1138+AD1138</f>
        <v/>
      </c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8">
        <f>AO1137+TIME(0,60*$AH$43/24,0)</f>
        <v/>
      </c>
      <c r="AP1138" s="48">
        <f>AP1137+TIME(0,60*$AH$43/24,0)</f>
        <v/>
      </c>
    </row>
    <row r="1139" ht="15.75" customHeight="1">
      <c r="B1139" s="41" t="inlineStr">
        <is>
          <t>8h - 9h</t>
        </is>
      </c>
      <c r="C1139" s="42" t="n"/>
      <c r="D1139" s="42" t="n"/>
      <c r="E1139" s="42" t="n"/>
      <c r="F1139" s="42" t="n"/>
      <c r="G1139" s="42" t="n"/>
      <c r="H1139" s="42" t="n"/>
      <c r="I1139" s="42" t="n"/>
      <c r="J1139" s="42" t="n"/>
      <c r="K1139" s="42" t="n"/>
      <c r="L1139" s="42" t="n"/>
      <c r="M1139" s="42" t="n"/>
      <c r="N1139" s="42" t="n"/>
      <c r="O1139" s="42" t="n"/>
      <c r="P1139" s="42" t="n"/>
      <c r="Q1139" s="42" t="n"/>
      <c r="R1139" s="42" t="n"/>
      <c r="S1139" s="42" t="n"/>
      <c r="T1139" s="42" t="n"/>
      <c r="U1139" s="42" t="n"/>
      <c r="V1139" s="42" t="n"/>
      <c r="W1139" s="42" t="n"/>
      <c r="X1139" s="42" t="n"/>
      <c r="Y1139" s="42" t="n"/>
      <c r="Z1139" s="42" t="n"/>
      <c r="AA1139" s="200">
        <f>IF(AC1139=0,"",(C1139*(C$8+D$8)/2+E1139*(E$8+F$8)/2+G1139*(G$8+H$8)/2+I1139*(I$8+J$8)/2+K1139*(K$8+L$8)/2+M1139*(M$8+N$8)/2+O1139*(O$8+P$8)/2+Q1139*(Q$8+R$8)/2+S1139*(S$8+T$8)/2+U1139*(U$8+V$8)/2+W1139*(W$8+X$8)/2+Y1139*(Y$8+Z$8)/2)/AC1139)</f>
        <v/>
      </c>
      <c r="AB1139" s="201">
        <f>IF(AD1139=0,"",(D1139*(D$8+C$8)/2+F1139*(F$8+E$8)/2+H1139*(H$8+G$8)/2+J1139*(J$8+I$8)/2+L1139*(L$8+K$8)/2+N1139*(N$8+M$8)/2+P1139*(P$8+O$8)/2+R1139*(R$8+Q$8)/2+T1139*(T$8+S$8)/2+V1139*(V$8+U$8)/2+X1139*(X$8+W$8)/2+Z1139*(Z$8+Y$8)/2)/AD1139)</f>
        <v/>
      </c>
      <c r="AC1139" s="202">
        <f>SUM(C1139,E1139,G1139,I1139,K1139,M1139,O1139,Q1139,S1139,U1139,W1139,Y1139)</f>
        <v/>
      </c>
      <c r="AD1139" s="203">
        <f>SUM(D1139,F1139,H1139,J1139,L1139,N1139,P1139,R1139,T1139,V1139,X1139,Z1139)</f>
        <v/>
      </c>
      <c r="AE1139" s="47">
        <f>AC1139+AD1139</f>
        <v/>
      </c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8">
        <f>AO1138+TIME(0,60*$AH$43/24,0)</f>
        <v/>
      </c>
      <c r="AP1139" s="48">
        <f>AP1138+TIME(0,60*$AH$43/24,0)</f>
        <v/>
      </c>
    </row>
    <row r="1140" ht="15.75" customHeight="1">
      <c r="B1140" s="41" t="inlineStr">
        <is>
          <t>9h - 10h</t>
        </is>
      </c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  <c r="P1140" s="42" t="n"/>
      <c r="Q1140" s="42" t="n"/>
      <c r="R1140" s="42" t="n"/>
      <c r="S1140" s="42" t="n"/>
      <c r="T1140" s="42" t="n"/>
      <c r="U1140" s="42" t="n"/>
      <c r="V1140" s="42" t="n"/>
      <c r="W1140" s="42" t="n"/>
      <c r="X1140" s="42" t="n"/>
      <c r="Y1140" s="42" t="n"/>
      <c r="Z1140" s="42" t="n"/>
      <c r="AA1140" s="200">
        <f>IF(AC1140=0,"",(C1140*(C$8+D$8)/2+E1140*(E$8+F$8)/2+G1140*(G$8+H$8)/2+I1140*(I$8+J$8)/2+K1140*(K$8+L$8)/2+M1140*(M$8+N$8)/2+O1140*(O$8+P$8)/2+Q1140*(Q$8+R$8)/2+S1140*(S$8+T$8)/2+U1140*(U$8+V$8)/2+W1140*(W$8+X$8)/2+Y1140*(Y$8+Z$8)/2)/AC1140)</f>
        <v/>
      </c>
      <c r="AB1140" s="201">
        <f>IF(AD1140=0,"",(D1140*(D$8+C$8)/2+F1140*(F$8+E$8)/2+H1140*(H$8+G$8)/2+J1140*(J$8+I$8)/2+L1140*(L$8+K$8)/2+N1140*(N$8+M$8)/2+P1140*(P$8+O$8)/2+R1140*(R$8+Q$8)/2+T1140*(T$8+S$8)/2+V1140*(V$8+U$8)/2+X1140*(X$8+W$8)/2+Z1140*(Z$8+Y$8)/2)/AD1140)</f>
        <v/>
      </c>
      <c r="AC1140" s="202">
        <f>SUM(C1140,E1140,G1140,I1140,K1140,M1140,O1140,Q1140,S1140,U1140,W1140,Y1140)</f>
        <v/>
      </c>
      <c r="AD1140" s="203">
        <f>SUM(D1140,F1140,H1140,J1140,L1140,N1140,P1140,R1140,T1140,V1140,X1140,Z1140)</f>
        <v/>
      </c>
      <c r="AE1140" s="47">
        <f>AC1140+AD1140</f>
        <v/>
      </c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8">
        <f>AO1139+TIME(0,60*$AH$43/24,0)</f>
        <v/>
      </c>
      <c r="AP1140" s="48">
        <f>AP1139+TIME(0,60*$AH$43/24,0)</f>
        <v/>
      </c>
    </row>
    <row r="1141" ht="15.75" customHeight="1">
      <c r="B1141" s="41" t="inlineStr">
        <is>
          <t>10h - 11h</t>
        </is>
      </c>
      <c r="C1141" s="42" t="n"/>
      <c r="D1141" s="42" t="n"/>
      <c r="E1141" s="42" t="n"/>
      <c r="F1141" s="42" t="n"/>
      <c r="G1141" s="42" t="n"/>
      <c r="H1141" s="42" t="n"/>
      <c r="I1141" s="42" t="n"/>
      <c r="J1141" s="42" t="n"/>
      <c r="K1141" s="42" t="n"/>
      <c r="L1141" s="42" t="n"/>
      <c r="M1141" s="42" t="n"/>
      <c r="N1141" s="42" t="n"/>
      <c r="O1141" s="42" t="n"/>
      <c r="P1141" s="42" t="n"/>
      <c r="Q1141" s="42" t="n"/>
      <c r="R1141" s="42" t="n"/>
      <c r="S1141" s="42" t="n"/>
      <c r="T1141" s="42" t="n"/>
      <c r="U1141" s="42" t="n"/>
      <c r="V1141" s="42" t="n"/>
      <c r="W1141" s="42" t="n"/>
      <c r="X1141" s="42" t="n"/>
      <c r="Y1141" s="42" t="n"/>
      <c r="Z1141" s="42" t="n"/>
      <c r="AA1141" s="200">
        <f>IF(AC1141=0,"",(C1141*(C$8+D$8)/2+E1141*(E$8+F$8)/2+G1141*(G$8+H$8)/2+I1141*(I$8+J$8)/2+K1141*(K$8+L$8)/2+M1141*(M$8+N$8)/2+O1141*(O$8+P$8)/2+Q1141*(Q$8+R$8)/2+S1141*(S$8+T$8)/2+U1141*(U$8+V$8)/2+W1141*(W$8+X$8)/2+Y1141*(Y$8+Z$8)/2)/AC1141)</f>
        <v/>
      </c>
      <c r="AB1141" s="201">
        <f>IF(AD1141=0,"",(D1141*(D$8+C$8)/2+F1141*(F$8+E$8)/2+H1141*(H$8+G$8)/2+J1141*(J$8+I$8)/2+L1141*(L$8+K$8)/2+N1141*(N$8+M$8)/2+P1141*(P$8+O$8)/2+R1141*(R$8+Q$8)/2+T1141*(T$8+S$8)/2+V1141*(V$8+U$8)/2+X1141*(X$8+W$8)/2+Z1141*(Z$8+Y$8)/2)/AD1141)</f>
        <v/>
      </c>
      <c r="AC1141" s="202">
        <f>SUM(C1141,E1141,G1141,I1141,K1141,M1141,O1141,Q1141,S1141,U1141,W1141,Y1141)</f>
        <v/>
      </c>
      <c r="AD1141" s="203">
        <f>SUM(D1141,F1141,H1141,J1141,L1141,N1141,P1141,R1141,T1141,V1141,X1141,Z1141)</f>
        <v/>
      </c>
      <c r="AE1141" s="47">
        <f>AC1141+AD1141</f>
        <v/>
      </c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8">
        <f>AO1140+TIME(0,60*$AH$43/24,0)</f>
        <v/>
      </c>
      <c r="AP1141" s="48">
        <f>AP1140+TIME(0,60*$AH$43/24,0)</f>
        <v/>
      </c>
    </row>
    <row r="1142" ht="15.75" customHeight="1">
      <c r="B1142" s="41" t="inlineStr">
        <is>
          <t>11h - 12h</t>
        </is>
      </c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  <c r="P1142" s="42" t="n"/>
      <c r="Q1142" s="42" t="n"/>
      <c r="R1142" s="42" t="n"/>
      <c r="S1142" s="42" t="n"/>
      <c r="T1142" s="42" t="n"/>
      <c r="U1142" s="42" t="n"/>
      <c r="V1142" s="42" t="n"/>
      <c r="W1142" s="42" t="n"/>
      <c r="X1142" s="42" t="n"/>
      <c r="Y1142" s="42" t="n"/>
      <c r="Z1142" s="42" t="n"/>
      <c r="AA1142" s="200">
        <f>IF(AC1142=0,"",(C1142*(C$8+D$8)/2+E1142*(E$8+F$8)/2+G1142*(G$8+H$8)/2+I1142*(I$8+J$8)/2+K1142*(K$8+L$8)/2+M1142*(M$8+N$8)/2+O1142*(O$8+P$8)/2+Q1142*(Q$8+R$8)/2+S1142*(S$8+T$8)/2+U1142*(U$8+V$8)/2+W1142*(W$8+X$8)/2+Y1142*(Y$8+Z$8)/2)/AC1142)</f>
        <v/>
      </c>
      <c r="AB1142" s="201">
        <f>IF(AD1142=0,"",(D1142*(D$8+C$8)/2+F1142*(F$8+E$8)/2+H1142*(H$8+G$8)/2+J1142*(J$8+I$8)/2+L1142*(L$8+K$8)/2+N1142*(N$8+M$8)/2+P1142*(P$8+O$8)/2+R1142*(R$8+Q$8)/2+T1142*(T$8+S$8)/2+V1142*(V$8+U$8)/2+X1142*(X$8+W$8)/2+Z1142*(Z$8+Y$8)/2)/AD1142)</f>
        <v/>
      </c>
      <c r="AC1142" s="202">
        <f>SUM(C1142,E1142,G1142,I1142,K1142,M1142,O1142,Q1142,S1142,U1142,W1142,Y1142)</f>
        <v/>
      </c>
      <c r="AD1142" s="203">
        <f>SUM(D1142,F1142,H1142,J1142,L1142,N1142,P1142,R1142,T1142,V1142,X1142,Z1142)</f>
        <v/>
      </c>
      <c r="AE1142" s="47">
        <f>AC1142+AD1142</f>
        <v/>
      </c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8">
        <f>AO1141+TIME(0,60*$AH$43/24,0)</f>
        <v/>
      </c>
      <c r="AP1142" s="48">
        <f>AP1141+TIME(0,60*$AH$43/24,0)</f>
        <v/>
      </c>
    </row>
    <row r="1143" ht="15.75" customHeight="1">
      <c r="B1143" s="41" t="inlineStr">
        <is>
          <t>12h - 13h</t>
        </is>
      </c>
      <c r="C1143" s="42" t="n"/>
      <c r="D1143" s="42" t="n"/>
      <c r="E1143" s="42" t="n"/>
      <c r="F1143" s="42" t="n"/>
      <c r="G1143" s="42" t="n"/>
      <c r="H1143" s="42" t="n"/>
      <c r="I1143" s="42" t="n"/>
      <c r="J1143" s="42" t="n"/>
      <c r="K1143" s="42" t="n"/>
      <c r="L1143" s="42" t="n"/>
      <c r="M1143" s="42" t="n"/>
      <c r="N1143" s="42" t="n"/>
      <c r="O1143" s="42" t="n"/>
      <c r="P1143" s="42" t="n"/>
      <c r="Q1143" s="42" t="n"/>
      <c r="R1143" s="42" t="n"/>
      <c r="S1143" s="42" t="n"/>
      <c r="T1143" s="42" t="n"/>
      <c r="U1143" s="42" t="n"/>
      <c r="V1143" s="42" t="n"/>
      <c r="W1143" s="42" t="n"/>
      <c r="X1143" s="42" t="n"/>
      <c r="Y1143" s="42" t="n"/>
      <c r="Z1143" s="42" t="n"/>
      <c r="AA1143" s="200">
        <f>IF(AC1143=0,"",(C1143*(C$8+D$8)/2+E1143*(E$8+F$8)/2+G1143*(G$8+H$8)/2+I1143*(I$8+J$8)/2+K1143*(K$8+L$8)/2+M1143*(M$8+N$8)/2+O1143*(O$8+P$8)/2+Q1143*(Q$8+R$8)/2+S1143*(S$8+T$8)/2+U1143*(U$8+V$8)/2+W1143*(W$8+X$8)/2+Y1143*(Y$8+Z$8)/2)/AC1143)</f>
        <v/>
      </c>
      <c r="AB1143" s="201">
        <f>IF(AD1143=0,"",(D1143*(D$8+C$8)/2+F1143*(F$8+E$8)/2+H1143*(H$8+G$8)/2+J1143*(J$8+I$8)/2+L1143*(L$8+K$8)/2+N1143*(N$8+M$8)/2+P1143*(P$8+O$8)/2+R1143*(R$8+Q$8)/2+T1143*(T$8+S$8)/2+V1143*(V$8+U$8)/2+X1143*(X$8+W$8)/2+Z1143*(Z$8+Y$8)/2)/AD1143)</f>
        <v/>
      </c>
      <c r="AC1143" s="202">
        <f>SUM(C1143,E1143,G1143,I1143,K1143,M1143,O1143,Q1143,S1143,U1143,W1143,Y1143)</f>
        <v/>
      </c>
      <c r="AD1143" s="203">
        <f>SUM(D1143,F1143,H1143,J1143,L1143,N1143,P1143,R1143,T1143,V1143,X1143,Z1143)</f>
        <v/>
      </c>
      <c r="AE1143" s="47">
        <f>AC1143+AD1143</f>
        <v/>
      </c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8">
        <f>AO1142+TIME(0,60*$AH$43/24,0)</f>
        <v/>
      </c>
      <c r="AP1143" s="48">
        <f>AP1142+TIME(0,60*$AH$43/24,0)</f>
        <v/>
      </c>
    </row>
    <row r="1144" ht="15.75" customHeight="1">
      <c r="B1144" s="41" t="inlineStr">
        <is>
          <t>13h - 14h</t>
        </is>
      </c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  <c r="P1144" s="42" t="n"/>
      <c r="Q1144" s="42" t="n"/>
      <c r="R1144" s="42" t="n"/>
      <c r="S1144" s="42" t="n"/>
      <c r="T1144" s="42" t="n"/>
      <c r="U1144" s="42" t="n"/>
      <c r="V1144" s="42" t="n"/>
      <c r="W1144" s="42" t="n"/>
      <c r="X1144" s="42" t="n"/>
      <c r="Y1144" s="42" t="n"/>
      <c r="Z1144" s="42" t="n"/>
      <c r="AA1144" s="200">
        <f>IF(AC1144=0,"",(C1144*(C$8+D$8)/2+E1144*(E$8+F$8)/2+G1144*(G$8+H$8)/2+I1144*(I$8+J$8)/2+K1144*(K$8+L$8)/2+M1144*(M$8+N$8)/2+O1144*(O$8+P$8)/2+Q1144*(Q$8+R$8)/2+S1144*(S$8+T$8)/2+U1144*(U$8+V$8)/2+W1144*(W$8+X$8)/2+Y1144*(Y$8+Z$8)/2)/AC1144)</f>
        <v/>
      </c>
      <c r="AB1144" s="201">
        <f>IF(AD1144=0,"",(D1144*(D$8+C$8)/2+F1144*(F$8+E$8)/2+H1144*(H$8+G$8)/2+J1144*(J$8+I$8)/2+L1144*(L$8+K$8)/2+N1144*(N$8+M$8)/2+P1144*(P$8+O$8)/2+R1144*(R$8+Q$8)/2+T1144*(T$8+S$8)/2+V1144*(V$8+U$8)/2+X1144*(X$8+W$8)/2+Z1144*(Z$8+Y$8)/2)/AD1144)</f>
        <v/>
      </c>
      <c r="AC1144" s="202">
        <f>SUM(C1144,E1144,G1144,I1144,K1144,M1144,O1144,Q1144,S1144,U1144,W1144,Y1144)</f>
        <v/>
      </c>
      <c r="AD1144" s="203">
        <f>SUM(D1144,F1144,H1144,J1144,L1144,N1144,P1144,R1144,T1144,V1144,X1144,Z1144)</f>
        <v/>
      </c>
      <c r="AE1144" s="47">
        <f>AC1144+AD1144</f>
        <v/>
      </c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8">
        <f>AO1143+TIME(0,60*$AH$43/24,0)</f>
        <v/>
      </c>
      <c r="AP1144" s="48">
        <f>AP1143+TIME(0,60*$AH$43/24,0)</f>
        <v/>
      </c>
    </row>
    <row r="1145" ht="15.75" customHeight="1">
      <c r="B1145" s="41" t="inlineStr">
        <is>
          <t>14h - 15h</t>
        </is>
      </c>
      <c r="C1145" s="42" t="n"/>
      <c r="D1145" s="42" t="n"/>
      <c r="E1145" s="42" t="n"/>
      <c r="F1145" s="42" t="n"/>
      <c r="G1145" s="42" t="n"/>
      <c r="H1145" s="42" t="n"/>
      <c r="I1145" s="42" t="n"/>
      <c r="J1145" s="42" t="n"/>
      <c r="K1145" s="42" t="n"/>
      <c r="L1145" s="42" t="n"/>
      <c r="M1145" s="42" t="n"/>
      <c r="N1145" s="42" t="n"/>
      <c r="O1145" s="42" t="n"/>
      <c r="P1145" s="42" t="n"/>
      <c r="Q1145" s="42" t="n"/>
      <c r="R1145" s="42" t="n"/>
      <c r="S1145" s="42" t="n"/>
      <c r="T1145" s="42" t="n"/>
      <c r="U1145" s="42" t="n"/>
      <c r="V1145" s="42" t="n"/>
      <c r="W1145" s="42" t="n"/>
      <c r="X1145" s="42" t="n"/>
      <c r="Y1145" s="42" t="n"/>
      <c r="Z1145" s="42" t="n"/>
      <c r="AA1145" s="200">
        <f>IF(AC1145=0,"",(C1145*(C$8+D$8)/2+E1145*(E$8+F$8)/2+G1145*(G$8+H$8)/2+I1145*(I$8+J$8)/2+K1145*(K$8+L$8)/2+M1145*(M$8+N$8)/2+O1145*(O$8+P$8)/2+Q1145*(Q$8+R$8)/2+S1145*(S$8+T$8)/2+U1145*(U$8+V$8)/2+W1145*(W$8+X$8)/2+Y1145*(Y$8+Z$8)/2)/AC1145)</f>
        <v/>
      </c>
      <c r="AB1145" s="201">
        <f>IF(AD1145=0,"",(D1145*(D$8+C$8)/2+F1145*(F$8+E$8)/2+H1145*(H$8+G$8)/2+J1145*(J$8+I$8)/2+L1145*(L$8+K$8)/2+N1145*(N$8+M$8)/2+P1145*(P$8+O$8)/2+R1145*(R$8+Q$8)/2+T1145*(T$8+S$8)/2+V1145*(V$8+U$8)/2+X1145*(X$8+W$8)/2+Z1145*(Z$8+Y$8)/2)/AD1145)</f>
        <v/>
      </c>
      <c r="AC1145" s="202">
        <f>SUM(C1145,E1145,G1145,I1145,K1145,M1145,O1145,Q1145,S1145,U1145,W1145,Y1145)</f>
        <v/>
      </c>
      <c r="AD1145" s="203">
        <f>SUM(D1145,F1145,H1145,J1145,L1145,N1145,P1145,R1145,T1145,V1145,X1145,Z1145)</f>
        <v/>
      </c>
      <c r="AE1145" s="47">
        <f>AC1145+AD1145</f>
        <v/>
      </c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8">
        <f>AO1144+TIME(0,60*$AH$43/24,0)</f>
        <v/>
      </c>
      <c r="AP1145" s="48">
        <f>AP1144+TIME(0,60*$AH$43/24,0)</f>
        <v/>
      </c>
    </row>
    <row r="1146" ht="15.75" customHeight="1">
      <c r="B1146" s="41" t="inlineStr">
        <is>
          <t>15h - 16h</t>
        </is>
      </c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  <c r="P1146" s="42" t="n"/>
      <c r="Q1146" s="42" t="n"/>
      <c r="R1146" s="42" t="n"/>
      <c r="S1146" s="42" t="n"/>
      <c r="T1146" s="42" t="n"/>
      <c r="U1146" s="42" t="n"/>
      <c r="V1146" s="42" t="n"/>
      <c r="W1146" s="42" t="n"/>
      <c r="X1146" s="42" t="n"/>
      <c r="Y1146" s="42" t="n"/>
      <c r="Z1146" s="42" t="n"/>
      <c r="AA1146" s="200">
        <f>IF(AC1146=0,"",(C1146*(C$8+D$8)/2+E1146*(E$8+F$8)/2+G1146*(G$8+H$8)/2+I1146*(I$8+J$8)/2+K1146*(K$8+L$8)/2+M1146*(M$8+N$8)/2+O1146*(O$8+P$8)/2+Q1146*(Q$8+R$8)/2+S1146*(S$8+T$8)/2+U1146*(U$8+V$8)/2+W1146*(W$8+X$8)/2+Y1146*(Y$8+Z$8)/2)/AC1146)</f>
        <v/>
      </c>
      <c r="AB1146" s="201">
        <f>IF(AD1146=0,"",(D1146*(D$8+C$8)/2+F1146*(F$8+E$8)/2+H1146*(H$8+G$8)/2+J1146*(J$8+I$8)/2+L1146*(L$8+K$8)/2+N1146*(N$8+M$8)/2+P1146*(P$8+O$8)/2+R1146*(R$8+Q$8)/2+T1146*(T$8+S$8)/2+V1146*(V$8+U$8)/2+X1146*(X$8+W$8)/2+Z1146*(Z$8+Y$8)/2)/AD1146)</f>
        <v/>
      </c>
      <c r="AC1146" s="202">
        <f>SUM(C1146,E1146,G1146,I1146,K1146,M1146,O1146,Q1146,S1146,U1146,W1146,Y1146)</f>
        <v/>
      </c>
      <c r="AD1146" s="203">
        <f>SUM(D1146,F1146,H1146,J1146,L1146,N1146,P1146,R1146,T1146,V1146,X1146,Z1146)</f>
        <v/>
      </c>
      <c r="AE1146" s="47">
        <f>AC1146+AD1146</f>
        <v/>
      </c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8">
        <f>AO1145+TIME(0,60*$AH$43/24,0)</f>
        <v/>
      </c>
      <c r="AP1146" s="48">
        <f>AP1145+TIME(0,60*$AH$43/24,0)</f>
        <v/>
      </c>
    </row>
    <row r="1147" ht="15.75" customHeight="1">
      <c r="B1147" s="41" t="inlineStr">
        <is>
          <t>16h - 17h</t>
        </is>
      </c>
      <c r="C1147" s="42" t="n"/>
      <c r="D1147" s="42" t="n"/>
      <c r="E1147" s="42" t="n"/>
      <c r="F1147" s="42" t="n"/>
      <c r="G1147" s="42" t="n"/>
      <c r="H1147" s="42" t="n"/>
      <c r="I1147" s="42" t="n"/>
      <c r="J1147" s="42" t="n"/>
      <c r="K1147" s="42" t="n"/>
      <c r="L1147" s="42" t="n"/>
      <c r="M1147" s="42" t="n"/>
      <c r="N1147" s="42" t="n"/>
      <c r="O1147" s="42" t="n"/>
      <c r="P1147" s="42" t="n"/>
      <c r="Q1147" s="42" t="n"/>
      <c r="R1147" s="42" t="n"/>
      <c r="S1147" s="42" t="n"/>
      <c r="T1147" s="42" t="n"/>
      <c r="U1147" s="42" t="n"/>
      <c r="V1147" s="42" t="n"/>
      <c r="W1147" s="42" t="n"/>
      <c r="X1147" s="42" t="n"/>
      <c r="Y1147" s="42" t="n"/>
      <c r="Z1147" s="42" t="n"/>
      <c r="AA1147" s="200">
        <f>IF(AC1147=0,"",(C1147*(C$8+D$8)/2+E1147*(E$8+F$8)/2+G1147*(G$8+H$8)/2+I1147*(I$8+J$8)/2+K1147*(K$8+L$8)/2+M1147*(M$8+N$8)/2+O1147*(O$8+P$8)/2+Q1147*(Q$8+R$8)/2+S1147*(S$8+T$8)/2+U1147*(U$8+V$8)/2+W1147*(W$8+X$8)/2+Y1147*(Y$8+Z$8)/2)/AC1147)</f>
        <v/>
      </c>
      <c r="AB1147" s="201">
        <f>IF(AD1147=0,"",(D1147*(D$8+C$8)/2+F1147*(F$8+E$8)/2+H1147*(H$8+G$8)/2+J1147*(J$8+I$8)/2+L1147*(L$8+K$8)/2+N1147*(N$8+M$8)/2+P1147*(P$8+O$8)/2+R1147*(R$8+Q$8)/2+T1147*(T$8+S$8)/2+V1147*(V$8+U$8)/2+X1147*(X$8+W$8)/2+Z1147*(Z$8+Y$8)/2)/AD1147)</f>
        <v/>
      </c>
      <c r="AC1147" s="202">
        <f>SUM(C1147,E1147,G1147,I1147,K1147,M1147,O1147,Q1147,S1147,U1147,W1147,Y1147)</f>
        <v/>
      </c>
      <c r="AD1147" s="203">
        <f>SUM(D1147,F1147,H1147,J1147,L1147,N1147,P1147,R1147,T1147,V1147,X1147,Z1147)</f>
        <v/>
      </c>
      <c r="AE1147" s="47">
        <f>AC1147+AD1147</f>
        <v/>
      </c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8">
        <f>AO1146+TIME(0,60*$AH$43/24,0)</f>
        <v/>
      </c>
      <c r="AP1147" s="48">
        <f>AP1146+TIME(0,60*$AH$43/24,0)</f>
        <v/>
      </c>
    </row>
    <row r="1148" ht="15.75" customHeight="1">
      <c r="B1148" s="41" t="inlineStr">
        <is>
          <t>17h - 18h</t>
        </is>
      </c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  <c r="P1148" s="42" t="n"/>
      <c r="Q1148" s="42" t="n"/>
      <c r="R1148" s="42" t="n"/>
      <c r="S1148" s="42" t="n"/>
      <c r="T1148" s="42" t="n"/>
      <c r="U1148" s="42" t="n"/>
      <c r="V1148" s="42" t="n"/>
      <c r="W1148" s="42" t="n"/>
      <c r="X1148" s="42" t="n"/>
      <c r="Y1148" s="42" t="n"/>
      <c r="Z1148" s="42" t="n"/>
      <c r="AA1148" s="200">
        <f>IF(AC1148=0,"",(C1148*(C$8+D$8)/2+E1148*(E$8+F$8)/2+G1148*(G$8+H$8)/2+I1148*(I$8+J$8)/2+K1148*(K$8+L$8)/2+M1148*(M$8+N$8)/2+O1148*(O$8+P$8)/2+Q1148*(Q$8+R$8)/2+S1148*(S$8+T$8)/2+U1148*(U$8+V$8)/2+W1148*(W$8+X$8)/2+Y1148*(Y$8+Z$8)/2)/AC1148)</f>
        <v/>
      </c>
      <c r="AB1148" s="201">
        <f>IF(AD1148=0,"",(D1148*(D$8+C$8)/2+F1148*(F$8+E$8)/2+H1148*(H$8+G$8)/2+J1148*(J$8+I$8)/2+L1148*(L$8+K$8)/2+N1148*(N$8+M$8)/2+P1148*(P$8+O$8)/2+R1148*(R$8+Q$8)/2+T1148*(T$8+S$8)/2+V1148*(V$8+U$8)/2+X1148*(X$8+W$8)/2+Z1148*(Z$8+Y$8)/2)/AD1148)</f>
        <v/>
      </c>
      <c r="AC1148" s="202">
        <f>SUM(C1148,E1148,G1148,I1148,K1148,M1148,O1148,Q1148,S1148,U1148,W1148,Y1148)</f>
        <v/>
      </c>
      <c r="AD1148" s="203">
        <f>SUM(D1148,F1148,H1148,J1148,L1148,N1148,P1148,R1148,T1148,V1148,X1148,Z1148)</f>
        <v/>
      </c>
      <c r="AE1148" s="47">
        <f>AC1148+AD1148</f>
        <v/>
      </c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8">
        <f>AO1147+TIME(0,60*$AH$43/24,0)</f>
        <v/>
      </c>
      <c r="AP1148" s="48">
        <f>AP1147+TIME(0,60*$AH$43/24,0)</f>
        <v/>
      </c>
    </row>
    <row r="1149" ht="15.75" customHeight="1">
      <c r="B1149" s="41" t="inlineStr">
        <is>
          <t>18h - 19h</t>
        </is>
      </c>
      <c r="C1149" s="42" t="n"/>
      <c r="D1149" s="42" t="n"/>
      <c r="E1149" s="42" t="n"/>
      <c r="F1149" s="42" t="n"/>
      <c r="G1149" s="42" t="n"/>
      <c r="H1149" s="42" t="n"/>
      <c r="I1149" s="42" t="n"/>
      <c r="J1149" s="42" t="n"/>
      <c r="K1149" s="42" t="n"/>
      <c r="L1149" s="42" t="n"/>
      <c r="M1149" s="42" t="n"/>
      <c r="N1149" s="42" t="n"/>
      <c r="O1149" s="42" t="n"/>
      <c r="P1149" s="42" t="n"/>
      <c r="Q1149" s="42" t="n"/>
      <c r="R1149" s="42" t="n"/>
      <c r="S1149" s="42" t="n"/>
      <c r="T1149" s="42" t="n"/>
      <c r="U1149" s="42" t="n"/>
      <c r="V1149" s="42" t="n"/>
      <c r="W1149" s="42" t="n"/>
      <c r="X1149" s="42" t="n"/>
      <c r="Y1149" s="42" t="n"/>
      <c r="Z1149" s="42" t="n"/>
      <c r="AA1149" s="200">
        <f>IF(AC1149=0,"",(C1149*(C$8+D$8)/2+E1149*(E$8+F$8)/2+G1149*(G$8+H$8)/2+I1149*(I$8+J$8)/2+K1149*(K$8+L$8)/2+M1149*(M$8+N$8)/2+O1149*(O$8+P$8)/2+Q1149*(Q$8+R$8)/2+S1149*(S$8+T$8)/2+U1149*(U$8+V$8)/2+W1149*(W$8+X$8)/2+Y1149*(Y$8+Z$8)/2)/AC1149)</f>
        <v/>
      </c>
      <c r="AB1149" s="201">
        <f>IF(AD1149=0,"",(D1149*(D$8+C$8)/2+F1149*(F$8+E$8)/2+H1149*(H$8+G$8)/2+J1149*(J$8+I$8)/2+L1149*(L$8+K$8)/2+N1149*(N$8+M$8)/2+P1149*(P$8+O$8)/2+R1149*(R$8+Q$8)/2+T1149*(T$8+S$8)/2+V1149*(V$8+U$8)/2+X1149*(X$8+W$8)/2+Z1149*(Z$8+Y$8)/2)/AD1149)</f>
        <v/>
      </c>
      <c r="AC1149" s="202">
        <f>SUM(C1149,E1149,G1149,I1149,K1149,M1149,O1149,Q1149,S1149,U1149,W1149,Y1149)</f>
        <v/>
      </c>
      <c r="AD1149" s="203">
        <f>SUM(D1149,F1149,H1149,J1149,L1149,N1149,P1149,R1149,T1149,V1149,X1149,Z1149)</f>
        <v/>
      </c>
      <c r="AE1149" s="47">
        <f>AC1149+AD1149</f>
        <v/>
      </c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8">
        <f>AO1148+TIME(0,60*$AH$43/24,0)</f>
        <v/>
      </c>
      <c r="AP1149" s="48">
        <f>AP1148+TIME(0,60*$AH$43/24,0)</f>
        <v/>
      </c>
    </row>
    <row r="1150" ht="15.75" customHeight="1">
      <c r="B1150" s="41" t="inlineStr">
        <is>
          <t>19h - 20h</t>
        </is>
      </c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  <c r="P1150" s="42" t="n"/>
      <c r="Q1150" s="42" t="n"/>
      <c r="R1150" s="42" t="n"/>
      <c r="S1150" s="42" t="n"/>
      <c r="T1150" s="42" t="n"/>
      <c r="U1150" s="42" t="n"/>
      <c r="V1150" s="42" t="n"/>
      <c r="W1150" s="42" t="n"/>
      <c r="X1150" s="42" t="n"/>
      <c r="Y1150" s="42" t="n"/>
      <c r="Z1150" s="42" t="n"/>
      <c r="AA1150" s="200">
        <f>IF(AC1150=0,"",(C1150*(C$8+D$8)/2+E1150*(E$8+F$8)/2+G1150*(G$8+H$8)/2+I1150*(I$8+J$8)/2+K1150*(K$8+L$8)/2+M1150*(M$8+N$8)/2+O1150*(O$8+P$8)/2+Q1150*(Q$8+R$8)/2+S1150*(S$8+T$8)/2+U1150*(U$8+V$8)/2+W1150*(W$8+X$8)/2+Y1150*(Y$8+Z$8)/2)/AC1150)</f>
        <v/>
      </c>
      <c r="AB1150" s="201">
        <f>IF(AD1150=0,"",(D1150*(D$8+C$8)/2+F1150*(F$8+E$8)/2+H1150*(H$8+G$8)/2+J1150*(J$8+I$8)/2+L1150*(L$8+K$8)/2+N1150*(N$8+M$8)/2+P1150*(P$8+O$8)/2+R1150*(R$8+Q$8)/2+T1150*(T$8+S$8)/2+V1150*(V$8+U$8)/2+X1150*(X$8+W$8)/2+Z1150*(Z$8+Y$8)/2)/AD1150)</f>
        <v/>
      </c>
      <c r="AC1150" s="202">
        <f>SUM(C1150,E1150,G1150,I1150,K1150,M1150,O1150,Q1150,S1150,U1150,W1150,Y1150)</f>
        <v/>
      </c>
      <c r="AD1150" s="203">
        <f>SUM(D1150,F1150,H1150,J1150,L1150,N1150,P1150,R1150,T1150,V1150,X1150,Z1150)</f>
        <v/>
      </c>
      <c r="AE1150" s="47">
        <f>AC1150+AD1150</f>
        <v/>
      </c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8">
        <f>AO1149+TIME(0,60*$AH$43/24,0)</f>
        <v/>
      </c>
      <c r="AP1150" s="48">
        <f>AP1149+TIME(0,60*$AH$43/24,0)</f>
        <v/>
      </c>
    </row>
    <row r="1151" ht="15.75" customHeight="1">
      <c r="B1151" s="41" t="inlineStr">
        <is>
          <t>20h - 21h</t>
        </is>
      </c>
      <c r="C1151" s="42" t="n"/>
      <c r="D1151" s="42" t="n"/>
      <c r="E1151" s="42" t="n"/>
      <c r="F1151" s="42" t="n"/>
      <c r="G1151" s="42" t="n"/>
      <c r="H1151" s="42" t="n"/>
      <c r="I1151" s="42" t="n"/>
      <c r="J1151" s="42" t="n"/>
      <c r="K1151" s="42" t="n"/>
      <c r="L1151" s="42" t="n"/>
      <c r="M1151" s="42" t="n"/>
      <c r="N1151" s="42" t="n"/>
      <c r="O1151" s="42" t="n"/>
      <c r="P1151" s="42" t="n"/>
      <c r="Q1151" s="42" t="n"/>
      <c r="R1151" s="42" t="n"/>
      <c r="S1151" s="42" t="n"/>
      <c r="T1151" s="42" t="n"/>
      <c r="U1151" s="42" t="n"/>
      <c r="V1151" s="42" t="n"/>
      <c r="W1151" s="42" t="n"/>
      <c r="X1151" s="42" t="n"/>
      <c r="Y1151" s="42" t="n"/>
      <c r="Z1151" s="42" t="n"/>
      <c r="AA1151" s="200">
        <f>IF(AC1151=0,"",(C1151*(C$8+D$8)/2+E1151*(E$8+F$8)/2+G1151*(G$8+H$8)/2+I1151*(I$8+J$8)/2+K1151*(K$8+L$8)/2+M1151*(M$8+N$8)/2+O1151*(O$8+P$8)/2+Q1151*(Q$8+R$8)/2+S1151*(S$8+T$8)/2+U1151*(U$8+V$8)/2+W1151*(W$8+X$8)/2+Y1151*(Y$8+Z$8)/2)/AC1151)</f>
        <v/>
      </c>
      <c r="AB1151" s="201">
        <f>IF(AD1151=0,"",(D1151*(D$8+C$8)/2+F1151*(F$8+E$8)/2+H1151*(H$8+G$8)/2+J1151*(J$8+I$8)/2+L1151*(L$8+K$8)/2+N1151*(N$8+M$8)/2+P1151*(P$8+O$8)/2+R1151*(R$8+Q$8)/2+T1151*(T$8+S$8)/2+V1151*(V$8+U$8)/2+X1151*(X$8+W$8)/2+Z1151*(Z$8+Y$8)/2)/AD1151)</f>
        <v/>
      </c>
      <c r="AC1151" s="202">
        <f>SUM(C1151,E1151,G1151,I1151,K1151,M1151,O1151,Q1151,S1151,U1151,W1151,Y1151)</f>
        <v/>
      </c>
      <c r="AD1151" s="203">
        <f>SUM(D1151,F1151,H1151,J1151,L1151,N1151,P1151,R1151,T1151,V1151,X1151,Z1151)</f>
        <v/>
      </c>
      <c r="AE1151" s="47">
        <f>AC1151+AD1151</f>
        <v/>
      </c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8">
        <f>AO1150+TIME(0,60*$AH$43/24,0)</f>
        <v/>
      </c>
      <c r="AP1151" s="48">
        <f>AP1150+TIME(0,60*$AH$43/24,0)</f>
        <v/>
      </c>
    </row>
    <row r="1152" ht="15.75" customHeight="1">
      <c r="B1152" s="41" t="inlineStr">
        <is>
          <t>21h - 22h</t>
        </is>
      </c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  <c r="P1152" s="42" t="n"/>
      <c r="Q1152" s="42" t="n"/>
      <c r="R1152" s="42" t="n"/>
      <c r="S1152" s="42" t="n"/>
      <c r="T1152" s="42" t="n"/>
      <c r="U1152" s="42" t="n"/>
      <c r="V1152" s="42" t="n"/>
      <c r="W1152" s="42" t="n"/>
      <c r="X1152" s="42" t="n"/>
      <c r="Y1152" s="42" t="n"/>
      <c r="Z1152" s="42" t="n"/>
      <c r="AA1152" s="200">
        <f>IF(AC1152=0,"",(C1152*(C$8+D$8)/2+E1152*(E$8+F$8)/2+G1152*(G$8+H$8)/2+I1152*(I$8+J$8)/2+K1152*(K$8+L$8)/2+M1152*(M$8+N$8)/2+O1152*(O$8+P$8)/2+Q1152*(Q$8+R$8)/2+S1152*(S$8+T$8)/2+U1152*(U$8+V$8)/2+W1152*(W$8+X$8)/2+Y1152*(Y$8+Z$8)/2)/AC1152)</f>
        <v/>
      </c>
      <c r="AB1152" s="201">
        <f>IF(AD1152=0,"",(D1152*(D$8+C$8)/2+F1152*(F$8+E$8)/2+H1152*(H$8+G$8)/2+J1152*(J$8+I$8)/2+L1152*(L$8+K$8)/2+N1152*(N$8+M$8)/2+P1152*(P$8+O$8)/2+R1152*(R$8+Q$8)/2+T1152*(T$8+S$8)/2+V1152*(V$8+U$8)/2+X1152*(X$8+W$8)/2+Z1152*(Z$8+Y$8)/2)/AD1152)</f>
        <v/>
      </c>
      <c r="AC1152" s="202">
        <f>SUM(C1152,E1152,G1152,I1152,K1152,M1152,O1152,Q1152,S1152,U1152,W1152,Y1152)</f>
        <v/>
      </c>
      <c r="AD1152" s="203">
        <f>SUM(D1152,F1152,H1152,J1152,L1152,N1152,P1152,R1152,T1152,V1152,X1152,Z1152)</f>
        <v/>
      </c>
      <c r="AE1152" s="47">
        <f>AC1152+AD1152</f>
        <v/>
      </c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8">
        <f>AO1151+TIME(0,60*$AH$43/24,0)</f>
        <v/>
      </c>
      <c r="AP1152" s="48">
        <f>AP1151+TIME(0,60*$AH$43/24,0)</f>
        <v/>
      </c>
    </row>
    <row r="1153" ht="15.75" customHeight="1">
      <c r="B1153" s="41" t="inlineStr">
        <is>
          <t>22h - 23h</t>
        </is>
      </c>
      <c r="C1153" s="42" t="n"/>
      <c r="D1153" s="42" t="n"/>
      <c r="E1153" s="42" t="n"/>
      <c r="F1153" s="42" t="n"/>
      <c r="G1153" s="42" t="n"/>
      <c r="H1153" s="42" t="n"/>
      <c r="I1153" s="42" t="n"/>
      <c r="J1153" s="42" t="n"/>
      <c r="K1153" s="42" t="n"/>
      <c r="L1153" s="42" t="n"/>
      <c r="M1153" s="42" t="n"/>
      <c r="N1153" s="42" t="n"/>
      <c r="O1153" s="42" t="n"/>
      <c r="P1153" s="42" t="n"/>
      <c r="Q1153" s="42" t="n"/>
      <c r="R1153" s="42" t="n"/>
      <c r="S1153" s="42" t="n"/>
      <c r="T1153" s="42" t="n"/>
      <c r="U1153" s="42" t="n"/>
      <c r="V1153" s="42" t="n"/>
      <c r="W1153" s="42" t="n"/>
      <c r="X1153" s="42" t="n"/>
      <c r="Y1153" s="42" t="n"/>
      <c r="Z1153" s="42" t="n"/>
      <c r="AA1153" s="200">
        <f>IF(AC1153=0,"",(C1153*(C$8+D$8)/2+E1153*(E$8+F$8)/2+G1153*(G$8+H$8)/2+I1153*(I$8+J$8)/2+K1153*(K$8+L$8)/2+M1153*(M$8+N$8)/2+O1153*(O$8+P$8)/2+Q1153*(Q$8+R$8)/2+S1153*(S$8+T$8)/2+U1153*(U$8+V$8)/2+W1153*(W$8+X$8)/2+Y1153*(Y$8+Z$8)/2)/AC1153)</f>
        <v/>
      </c>
      <c r="AB1153" s="201">
        <f>IF(AD1153=0,"",(D1153*(D$8+C$8)/2+F1153*(F$8+E$8)/2+H1153*(H$8+G$8)/2+J1153*(J$8+I$8)/2+L1153*(L$8+K$8)/2+N1153*(N$8+M$8)/2+P1153*(P$8+O$8)/2+R1153*(R$8+Q$8)/2+T1153*(T$8+S$8)/2+V1153*(V$8+U$8)/2+X1153*(X$8+W$8)/2+Z1153*(Z$8+Y$8)/2)/AD1153)</f>
        <v/>
      </c>
      <c r="AC1153" s="202">
        <f>SUM(C1153,E1153,G1153,I1153,K1153,M1153,O1153,Q1153,S1153,U1153,W1153,Y1153)</f>
        <v/>
      </c>
      <c r="AD1153" s="203">
        <f>SUM(D1153,F1153,H1153,J1153,L1153,N1153,P1153,R1153,T1153,V1153,X1153,Z1153)</f>
        <v/>
      </c>
      <c r="AE1153" s="47">
        <f>AC1153+AD1153</f>
        <v/>
      </c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8">
        <f>AO1152+TIME(0,60*$AH$43/24,0)</f>
        <v/>
      </c>
      <c r="AP1153" s="48">
        <f>AP1152+TIME(0,60*$AH$43/24,0)</f>
        <v/>
      </c>
    </row>
    <row r="1154" ht="15.75" customHeight="1">
      <c r="B1154" s="41" t="inlineStr">
        <is>
          <t>23h - 0h</t>
        </is>
      </c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  <c r="P1154" s="42" t="n"/>
      <c r="Q1154" s="42" t="n"/>
      <c r="R1154" s="42" t="n"/>
      <c r="S1154" s="42" t="n"/>
      <c r="T1154" s="42" t="n"/>
      <c r="U1154" s="42" t="n"/>
      <c r="V1154" s="42" t="n"/>
      <c r="W1154" s="42" t="n"/>
      <c r="X1154" s="42" t="n"/>
      <c r="Y1154" s="42" t="n"/>
      <c r="Z1154" s="42" t="n"/>
      <c r="AA1154" s="200">
        <f>IF(AC1154=0,"",(C1154*(C$8+D$8)/2+E1154*(E$8+F$8)/2+G1154*(G$8+H$8)/2+I1154*(I$8+J$8)/2+K1154*(K$8+L$8)/2+M1154*(M$8+N$8)/2+O1154*(O$8+P$8)/2+Q1154*(Q$8+R$8)/2+S1154*(S$8+T$8)/2+U1154*(U$8+V$8)/2+W1154*(W$8+X$8)/2+Y1154*(Y$8+Z$8)/2)/AC1154)</f>
        <v/>
      </c>
      <c r="AB1154" s="201">
        <f>IF(AD1154=0,"",(D1154*(D$8+C$8)/2+F1154*(F$8+E$8)/2+H1154*(H$8+G$8)/2+J1154*(J$8+I$8)/2+L1154*(L$8+K$8)/2+N1154*(N$8+M$8)/2+P1154*(P$8+O$8)/2+R1154*(R$8+Q$8)/2+T1154*(T$8+S$8)/2+V1154*(V$8+U$8)/2+X1154*(X$8+W$8)/2+Z1154*(Z$8+Y$8)/2)/AD1154)</f>
        <v/>
      </c>
      <c r="AC1154" s="202">
        <f>SUM(C1154,E1154,G1154,I1154,K1154,M1154,O1154,Q1154,S1154,U1154,W1154,Y1154)</f>
        <v/>
      </c>
      <c r="AD1154" s="203">
        <f>SUM(D1154,F1154,H1154,J1154,L1154,N1154,P1154,R1154,T1154,V1154,X1154,Z1154)</f>
        <v/>
      </c>
      <c r="AE1154" s="47">
        <f>AC1154+AD1154</f>
        <v/>
      </c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8">
        <f>AO1153+TIME(0,60*$AH$43/24,0)</f>
        <v/>
      </c>
      <c r="AP1154" s="48">
        <f>AP1153+TIME(0,60*$AH$43/24,0)</f>
        <v/>
      </c>
    </row>
    <row r="1155" ht="15.75" customHeight="1">
      <c r="B1155" s="49" t="n"/>
      <c r="C1155" s="42" t="n"/>
      <c r="D1155" s="42" t="n"/>
      <c r="E1155" s="42" t="n"/>
      <c r="F1155" s="42" t="n"/>
      <c r="G1155" s="42" t="n"/>
      <c r="H1155" s="42" t="n"/>
      <c r="I1155" s="42" t="n"/>
      <c r="J1155" s="42" t="n"/>
      <c r="K1155" s="42" t="n"/>
      <c r="L1155" s="42" t="n"/>
      <c r="M1155" s="42" t="n"/>
      <c r="N1155" s="42" t="n"/>
      <c r="O1155" s="42" t="n"/>
      <c r="P1155" s="42" t="n"/>
      <c r="Q1155" s="42" t="n"/>
      <c r="R1155" s="42" t="n"/>
      <c r="S1155" s="42" t="n"/>
      <c r="T1155" s="42" t="n"/>
      <c r="U1155" s="42" t="n"/>
      <c r="V1155" s="42" t="n"/>
      <c r="W1155" s="42" t="n"/>
      <c r="X1155" s="42" t="n"/>
      <c r="Y1155" s="42" t="n"/>
      <c r="Z1155" s="42" t="n"/>
      <c r="AA1155" s="200" t="n"/>
      <c r="AB1155" s="204" t="n"/>
      <c r="AC1155" s="200" t="n"/>
      <c r="AD1155" s="205" t="n"/>
      <c r="AE1155" s="52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8">
        <f>AO1154+TIME(0,60*$AH$43/24,0)</f>
        <v/>
      </c>
      <c r="AP1155" s="48">
        <f>AP1154+TIME(0,60*$AH$43/24,0)</f>
        <v/>
      </c>
    </row>
    <row r="1156" ht="15.75" customHeight="1">
      <c r="B1156" s="53" t="inlineStr">
        <is>
          <t>TOTAL</t>
        </is>
      </c>
      <c r="C1156" s="206">
        <f>SUM(C1131:C1154)</f>
        <v/>
      </c>
      <c r="D1156" s="207">
        <f>SUM(D1131:D1154)</f>
        <v/>
      </c>
      <c r="E1156" s="206">
        <f>SUM(E1131:E1154)</f>
        <v/>
      </c>
      <c r="F1156" s="207">
        <f>SUM(F1131:F1154)</f>
        <v/>
      </c>
      <c r="G1156" s="206">
        <f>SUM(G1131:G1154)</f>
        <v/>
      </c>
      <c r="H1156" s="207">
        <f>SUM(H1131:H1154)</f>
        <v/>
      </c>
      <c r="I1156" s="206">
        <f>SUM(I1131:I1154)</f>
        <v/>
      </c>
      <c r="J1156" s="207">
        <f>SUM(J1131:J1154)</f>
        <v/>
      </c>
      <c r="K1156" s="206">
        <f>SUM(K1131:K1154)</f>
        <v/>
      </c>
      <c r="L1156" s="207">
        <f>SUM(L1131:L1154)</f>
        <v/>
      </c>
      <c r="M1156" s="206">
        <f>SUM(M1131:M1154)</f>
        <v/>
      </c>
      <c r="N1156" s="207">
        <f>SUM(N1131:N1154)</f>
        <v/>
      </c>
      <c r="O1156" s="206">
        <f>SUM(O1131:O1154)</f>
        <v/>
      </c>
      <c r="P1156" s="207">
        <f>SUM(P1131:P1154)</f>
        <v/>
      </c>
      <c r="Q1156" s="206">
        <f>SUM(Q1131:Q1154)</f>
        <v/>
      </c>
      <c r="R1156" s="207">
        <f>SUM(R1131:R1154)</f>
        <v/>
      </c>
      <c r="S1156" s="206">
        <f>SUM(S1131:S1154)</f>
        <v/>
      </c>
      <c r="T1156" s="207">
        <f>SUM(T1131:T1154)</f>
        <v/>
      </c>
      <c r="U1156" s="206">
        <f>SUM(U1131:U1154)</f>
        <v/>
      </c>
      <c r="V1156" s="207">
        <f>SUM(V1131:V1154)</f>
        <v/>
      </c>
      <c r="W1156" s="206">
        <f>SUM(W1131:W1154)</f>
        <v/>
      </c>
      <c r="X1156" s="207">
        <f>SUM(X1131:X1154)</f>
        <v/>
      </c>
      <c r="Y1156" s="206">
        <f>SUM(Y1131:Y1154)</f>
        <v/>
      </c>
      <c r="Z1156" s="207">
        <f>SUM(Z1131:Z1154)</f>
        <v/>
      </c>
      <c r="AA1156" s="200">
        <f>IF(AC1156=0,"",(C1156*(C$8+D$8)/2+E1156*(E$8+F$8)/2+G1156*(G$8+H$8)/2+I1156*(I$8+J$8)/2+K1156*(K$8+L$8)/2+M1156*(M$8+N$8)/2+O1156*(O$8+P$8)/2+Q1156*(Q$8+R$8)/2+S1156*(S$8+T$8)/2+U1156*(U$8+V$8)/2+W1156*(W$8+X$8)/2+Y1156*(Y$8+Z$8)/2)/AC1156)</f>
        <v/>
      </c>
      <c r="AB1156" s="201">
        <f>IF(AD1156=0,"",(D1156*(D$8+C$8)/2+F1156*(F$8+E$8)/2+H1156*(H$8+G$8)/2+J1156*(J$8+I$8)/2+L1156*(L$8+K$8)/2+N1156*(N$8+M$8)/2+P1156*(P$8+O$8)/2+R1156*(R$8+Q$8)/2+T1156*(T$8+S$8)/2+V1156*(V$8+U$8)/2+X1156*(X$8+W$8)/2+Z1156*(Z$8+Y$8)/2)/AD1156)</f>
        <v/>
      </c>
      <c r="AC1156" s="202">
        <f>SUM(AC1131:AC1154)</f>
        <v/>
      </c>
      <c r="AD1156" s="208">
        <f>SUM(AD1131:AD1154)</f>
        <v/>
      </c>
      <c r="AE1156" s="57">
        <f>SUM(AE1131:AE1154)</f>
        <v/>
      </c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</row>
    <row r="1157" ht="15.75" customHeight="1">
      <c r="B1157" s="53" t="inlineStr">
        <is>
          <t>%</t>
        </is>
      </c>
      <c r="C1157" s="209">
        <f>100*C1156/$AE1156</f>
        <v/>
      </c>
      <c r="D1157" s="210">
        <f>100*D1156/$AE1156</f>
        <v/>
      </c>
      <c r="E1157" s="209">
        <f>100*E1156/$AE1156</f>
        <v/>
      </c>
      <c r="F1157" s="210">
        <f>100*F1156/$AE1156</f>
        <v/>
      </c>
      <c r="G1157" s="209">
        <f>100*G1156/$AE1156</f>
        <v/>
      </c>
      <c r="H1157" s="210">
        <f>100*H1156/$AE1156</f>
        <v/>
      </c>
      <c r="I1157" s="209">
        <f>100*I1156/$AE1156</f>
        <v/>
      </c>
      <c r="J1157" s="210">
        <f>100*J1156/$AE1156</f>
        <v/>
      </c>
      <c r="K1157" s="209">
        <f>100*K1156/$AE1156</f>
        <v/>
      </c>
      <c r="L1157" s="210">
        <f>100*L1156/$AE1156</f>
        <v/>
      </c>
      <c r="M1157" s="209">
        <f>100*M1156/$AE1156</f>
        <v/>
      </c>
      <c r="N1157" s="210">
        <f>100*N1156/$AE1156</f>
        <v/>
      </c>
      <c r="O1157" s="209">
        <f>100*O1156/$AE1156</f>
        <v/>
      </c>
      <c r="P1157" s="210">
        <f>100*P1156/$AE1156</f>
        <v/>
      </c>
      <c r="Q1157" s="209">
        <f>100*Q1156/$AE1156</f>
        <v/>
      </c>
      <c r="R1157" s="210">
        <f>100*R1156/$AE1156</f>
        <v/>
      </c>
      <c r="S1157" s="209">
        <f>100*S1156/$AE1156</f>
        <v/>
      </c>
      <c r="T1157" s="210">
        <f>100*T1156/$AE1156</f>
        <v/>
      </c>
      <c r="U1157" s="209">
        <f>100*U1156/$AE1156</f>
        <v/>
      </c>
      <c r="V1157" s="210">
        <f>100*V1156/$AE1156</f>
        <v/>
      </c>
      <c r="W1157" s="209">
        <f>100*W1156/$AE1156</f>
        <v/>
      </c>
      <c r="X1157" s="210">
        <f>100*X1156/$AE1156</f>
        <v/>
      </c>
      <c r="Y1157" s="209">
        <f>100*Y1156/$AE1156</f>
        <v/>
      </c>
      <c r="Z1157" s="210">
        <f>100*Z1156/$AE1156</f>
        <v/>
      </c>
      <c r="AA1157" s="43" t="n"/>
      <c r="AB1157" s="60" t="n"/>
      <c r="AC1157" s="211">
        <f>AC1156/AE1156</f>
        <v/>
      </c>
      <c r="AD1157" s="212">
        <f>AD1156/AE1156</f>
        <v/>
      </c>
      <c r="AE1157" s="63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</row>
    <row r="1158" hidden="1" ht="15.75" customFormat="1" customHeight="1" s="30">
      <c r="B1158" s="64" t="inlineStr">
        <is>
          <t>% cumul VL</t>
        </is>
      </c>
      <c r="C1158" s="3">
        <f>100*C1156/$AC1156</f>
        <v/>
      </c>
      <c r="D1158" s="3" t="n"/>
      <c r="E1158" s="3">
        <f>100*E1156/$AC1156+C1158</f>
        <v/>
      </c>
      <c r="F1158" s="3" t="n"/>
      <c r="G1158" s="3">
        <f>100*G1156/$AC1156+E1158</f>
        <v/>
      </c>
      <c r="H1158" s="3" t="n"/>
      <c r="I1158" s="3">
        <f>100*I1156/$AC1156+G1158</f>
        <v/>
      </c>
      <c r="J1158" s="3" t="n"/>
      <c r="K1158" s="3">
        <f>100*K1156/$AC1156+I1158</f>
        <v/>
      </c>
      <c r="L1158" s="3" t="n"/>
      <c r="M1158" s="3">
        <f>100*M1156/$AC1156+K1158</f>
        <v/>
      </c>
      <c r="N1158" s="3" t="n"/>
      <c r="O1158" s="3">
        <f>100*O1156/$AC1156+M1158</f>
        <v/>
      </c>
      <c r="P1158" s="3" t="n"/>
      <c r="Q1158" s="3">
        <f>100*Q1156/$AC1156+O1158</f>
        <v/>
      </c>
      <c r="R1158" s="3" t="n"/>
      <c r="S1158" s="3">
        <f>100*S1156/$AC1156+Q1158</f>
        <v/>
      </c>
      <c r="T1158" s="3" t="n"/>
      <c r="U1158" s="3">
        <f>100*U1156/$AC1156+S1158</f>
        <v/>
      </c>
      <c r="V1158" s="3" t="n"/>
      <c r="W1158" s="3">
        <f>100*W1156/$AC1156+U1158</f>
        <v/>
      </c>
      <c r="X1158" s="3" t="n"/>
      <c r="Y1158" s="3">
        <f>100*Y1156/$AC1156+W1158</f>
        <v/>
      </c>
      <c r="Z1158" s="3" t="n"/>
      <c r="AB1158" s="65" t="n"/>
      <c r="AC1158" s="65" t="n"/>
      <c r="AD1158" s="65" t="n"/>
      <c r="AE1158" s="65" t="n"/>
      <c r="AO1158" s="3" t="n"/>
      <c r="AP1158" s="66" t="n"/>
      <c r="AQ1158" s="3" t="n"/>
      <c r="AS1158" s="3" t="n"/>
    </row>
    <row r="1159" hidden="1" ht="15.75" customFormat="1" customHeight="1" s="30">
      <c r="A1159" s="30" t="inlineStr">
        <is>
          <t>% cumul PL</t>
        </is>
      </c>
      <c r="B1159" s="31" t="n"/>
      <c r="D1159" s="3">
        <f>100*D1156/$AD1156</f>
        <v/>
      </c>
      <c r="E1159" s="3" t="n"/>
      <c r="F1159" s="3">
        <f>100*F1156/$AD1156+D1159</f>
        <v/>
      </c>
      <c r="G1159" s="3" t="n"/>
      <c r="H1159" s="3">
        <f>100*H1156/$AD1156+F1159</f>
        <v/>
      </c>
      <c r="I1159" s="3" t="n"/>
      <c r="J1159" s="3">
        <f>100*J1156/$AD1156+H1159</f>
        <v/>
      </c>
      <c r="K1159" s="3" t="n"/>
      <c r="L1159" s="3">
        <f>100*L1156/$AD1156+J1159</f>
        <v/>
      </c>
      <c r="M1159" s="3" t="n"/>
      <c r="N1159" s="3">
        <f>100*N1156/$AD1156+L1159</f>
        <v/>
      </c>
      <c r="O1159" s="3" t="n"/>
      <c r="P1159" s="3">
        <f>100*P1156/$AD1156+N1159</f>
        <v/>
      </c>
      <c r="Q1159" s="3" t="n"/>
      <c r="R1159" s="3">
        <f>100*R1156/$AD1156+P1159</f>
        <v/>
      </c>
      <c r="S1159" s="3" t="n"/>
      <c r="T1159" s="3">
        <f>100*T1156/$AD1156+R1159</f>
        <v/>
      </c>
      <c r="U1159" s="3" t="n"/>
      <c r="V1159" s="3">
        <f>100*V1156/$AD1156+T1159</f>
        <v/>
      </c>
      <c r="W1159" s="3" t="n"/>
      <c r="X1159" s="3">
        <f>100*X1156/$AD1156+V1159</f>
        <v/>
      </c>
      <c r="Y1159" s="3" t="n"/>
      <c r="Z1159" s="3">
        <f>100*Z1156/$AD1156+X1159</f>
        <v/>
      </c>
      <c r="AO1159" s="3" t="n"/>
    </row>
    <row r="1160" hidden="1" ht="15.75" customFormat="1" customHeight="1" s="30">
      <c r="B1160" s="31" t="inlineStr">
        <is>
          <t>% cumul TV</t>
        </is>
      </c>
      <c r="C1160" s="3">
        <f>(C1158*$AC1156+D1159*$AD1156)/$AE1156</f>
        <v/>
      </c>
      <c r="D1160" s="3" t="n"/>
      <c r="E1160" s="3">
        <f>(E1158*$AC1156+F1159*$AD1156)/$AE1156</f>
        <v/>
      </c>
      <c r="F1160" s="3" t="n"/>
      <c r="G1160" s="3">
        <f>(G1158*$AC1156+H1159*$AD1156)/$AE1156</f>
        <v/>
      </c>
      <c r="H1160" s="3" t="n"/>
      <c r="I1160" s="3">
        <f>(I1158*$AC1156+J1159*$AD1156)/$AE1156</f>
        <v/>
      </c>
      <c r="J1160" s="3" t="n"/>
      <c r="K1160" s="3">
        <f>(K1158*$AC1156+L1159*$AD1156)/$AE1156</f>
        <v/>
      </c>
      <c r="L1160" s="3" t="n"/>
      <c r="M1160" s="3">
        <f>(M1158*$AC1156+N1159*$AD1156)/$AE1156</f>
        <v/>
      </c>
      <c r="N1160" s="3" t="n"/>
      <c r="O1160" s="3">
        <f>(O1158*$AC1156+P1159*$AD1156)/$AE1156</f>
        <v/>
      </c>
      <c r="P1160" s="3" t="n"/>
      <c r="Q1160" s="3">
        <f>(Q1158*$AC1156+R1159*$AD1156)/$AE1156</f>
        <v/>
      </c>
      <c r="R1160" s="3" t="n"/>
      <c r="S1160" s="3">
        <f>(S1158*$AC1156+T1159*$AD1156)/$AE1156</f>
        <v/>
      </c>
      <c r="T1160" s="3" t="n"/>
      <c r="U1160" s="3">
        <f>(U1158*$AC1156+V1159*$AD1156)/$AE1156</f>
        <v/>
      </c>
      <c r="V1160" s="3" t="n"/>
      <c r="W1160" s="3">
        <f>(W1158*$AC1156+X1159*$AD1156)/$AE1156</f>
        <v/>
      </c>
      <c r="X1160" s="3" t="n"/>
      <c r="Y1160" s="3">
        <f>(Y1158*$AC1156+Z1159*$AD1156)/$AE1156</f>
        <v/>
      </c>
      <c r="Z1160" s="3" t="n"/>
      <c r="AO1160" s="3" t="n"/>
    </row>
    <row r="1161" ht="15.75" customHeight="1">
      <c r="B1161" s="68" t="n"/>
      <c r="C1161" s="40" t="n"/>
      <c r="D1161" s="40" t="n"/>
      <c r="E1161" s="40" t="n"/>
      <c r="F1161" s="40" t="n"/>
      <c r="G1161" s="40" t="n"/>
      <c r="H1161" s="40" t="n"/>
      <c r="I1161" s="40" t="n"/>
      <c r="J1161" s="40" t="n"/>
      <c r="K1161" s="40" t="n"/>
      <c r="L1161" s="40" t="n"/>
      <c r="M1161" s="40" t="n"/>
      <c r="N1161" s="40" t="n"/>
      <c r="O1161" s="40" t="n"/>
      <c r="P1161" s="40" t="n"/>
      <c r="Q1161" s="40" t="n"/>
      <c r="R1161" s="40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</row>
    <row r="1162" ht="15.75" customHeight="1">
      <c r="B1162" s="69" t="inlineStr">
        <is>
          <t>CLASSIFICATION DES VITESSES PRATIQUEES</t>
        </is>
      </c>
      <c r="C1162" s="70" t="n"/>
      <c r="D1162" s="70" t="n"/>
      <c r="E1162" s="70" t="n"/>
      <c r="F1162" s="70" t="n"/>
      <c r="G1162" s="70" t="n"/>
      <c r="H1162" s="70" t="n"/>
      <c r="I1162" s="70" t="n"/>
      <c r="J1162" s="70" t="n"/>
      <c r="K1162" s="70" t="n"/>
      <c r="L1162" s="70" t="n"/>
      <c r="M1162" s="70" t="n"/>
      <c r="N1162" s="70" t="n"/>
      <c r="O1162" s="70" t="n"/>
      <c r="P1162" s="70" t="n"/>
      <c r="Q1162" s="70" t="n"/>
      <c r="R1162" s="70" t="n"/>
      <c r="S1162" s="70" t="n"/>
      <c r="T1162" s="70" t="n"/>
      <c r="U1162" s="70" t="n"/>
      <c r="V1162" s="70" t="n"/>
      <c r="W1162" s="70" t="n"/>
      <c r="X1162" s="70" t="n"/>
      <c r="Y1162" s="70" t="n"/>
      <c r="Z1162" s="71" t="n"/>
      <c r="AA1162" s="452" t="inlineStr">
        <is>
          <t>RECAPITULATIF</t>
        </is>
      </c>
      <c r="AB1162" s="446" t="n"/>
      <c r="AC1162" s="446" t="n"/>
      <c r="AD1162" s="446" t="n"/>
      <c r="AE1162" s="446" t="n"/>
      <c r="AF1162" s="446" t="n"/>
      <c r="AG1162" s="446" t="n"/>
      <c r="AH1162" s="446" t="n"/>
      <c r="AI1162" s="446" t="n"/>
      <c r="AJ1162" s="446" t="n"/>
      <c r="AK1162" s="446" t="n"/>
      <c r="AL1162" s="446" t="n"/>
      <c r="AM1162" s="449" t="n"/>
      <c r="AN1162" s="72" t="n"/>
    </row>
    <row r="1163" ht="15.75" customHeight="1">
      <c r="B1163" s="73" t="n"/>
      <c r="C1163" s="40" t="n"/>
      <c r="D1163" s="40" t="n"/>
      <c r="E1163" s="40" t="n"/>
      <c r="F1163" s="40" t="n"/>
      <c r="G1163" s="40" t="n"/>
      <c r="H1163" s="40" t="n"/>
      <c r="I1163" s="40" t="n"/>
      <c r="J1163" s="40" t="n"/>
      <c r="K1163" s="40" t="n"/>
      <c r="L1163" s="40" t="n"/>
      <c r="M1163" s="40" t="n"/>
      <c r="N1163" s="40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74" t="inlineStr">
        <is>
          <t>Vitesse limite =</t>
        </is>
      </c>
      <c r="AD1163" s="74" t="inlineStr">
        <is>
          <t>Vitesse limite =</t>
        </is>
      </c>
      <c r="AE1163" s="501" t="inlineStr">
        <is>
          <t>km/h</t>
        </is>
      </c>
      <c r="AF1163" s="40" t="inlineStr">
        <is>
          <t>{{VMAX}}</t>
        </is>
      </c>
      <c r="AG1163" s="74" t="inlineStr">
        <is>
          <t>Page =</t>
        </is>
      </c>
      <c r="AH1163" s="74" t="n">
        <v>24</v>
      </c>
      <c r="AI1163" s="501" t="inlineStr">
        <is>
          <t>h</t>
        </is>
      </c>
      <c r="AL1163" s="40" t="n"/>
      <c r="AM1163" s="40" t="n"/>
      <c r="AN1163" s="40" t="n"/>
    </row>
    <row r="1164" ht="15.75" customHeight="1">
      <c r="B1164" s="73" t="n"/>
      <c r="C1164" s="40" t="n"/>
      <c r="D1164" s="40" t="n"/>
      <c r="E1164" s="40" t="n"/>
      <c r="F1164" s="40" t="n"/>
      <c r="G1164" s="40" t="n"/>
      <c r="H1164" s="40" t="n"/>
      <c r="I1164" s="40" t="n"/>
      <c r="J1164" s="40" t="n"/>
      <c r="K1164" s="40" t="n"/>
      <c r="L1164" s="40" t="n"/>
      <c r="M1164" s="40" t="n"/>
      <c r="N1164" s="40" t="n"/>
      <c r="O1164" s="40" t="n"/>
      <c r="P1164" s="40" t="n"/>
      <c r="Q1164" s="40" t="n"/>
      <c r="R1164" s="40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51" t="inlineStr">
        <is>
          <t>Véhicules</t>
        </is>
      </c>
      <c r="AB1164" s="427" t="n"/>
      <c r="AC1164" s="428" t="n"/>
      <c r="AD1164" s="448" t="inlineStr">
        <is>
          <t>Débits</t>
        </is>
      </c>
      <c r="AE1164" s="449" t="n"/>
      <c r="AF1164" s="448" t="inlineStr">
        <is>
          <t>Vitesses</t>
        </is>
      </c>
      <c r="AG1164" s="446" t="n"/>
      <c r="AH1164" s="446" t="n"/>
      <c r="AI1164" s="446" t="n"/>
      <c r="AJ1164" s="449" t="n"/>
      <c r="AK1164" s="448" t="inlineStr">
        <is>
          <t>Périodes</t>
        </is>
      </c>
      <c r="AL1164" s="446" t="n"/>
      <c r="AM1164" s="449" t="n"/>
      <c r="AN1164" s="533" t="n"/>
    </row>
    <row r="1165" ht="15.75" customHeight="1">
      <c r="B1165" s="77" t="n"/>
      <c r="C1165" s="78" t="n"/>
      <c r="D1165" s="78" t="n"/>
      <c r="E1165" s="78" t="n"/>
      <c r="F1165" s="78" t="n"/>
      <c r="G1165" s="78" t="n"/>
      <c r="H1165" s="78" t="n"/>
      <c r="I1165" s="78" t="n"/>
      <c r="J1165" s="78" t="n"/>
      <c r="K1165" s="78" t="n"/>
      <c r="L1165" s="78" t="n"/>
      <c r="M1165" s="78" t="n"/>
      <c r="N1165" s="78" t="n"/>
      <c r="O1165" s="78" t="n"/>
      <c r="P1165" s="78" t="n"/>
      <c r="Q1165" s="78" t="n"/>
      <c r="R1165" s="78" t="n"/>
      <c r="S1165" s="78" t="n"/>
      <c r="T1165" s="78" t="n"/>
      <c r="U1165" s="78" t="n"/>
      <c r="V1165" s="78" t="n"/>
      <c r="W1165" s="78" t="n"/>
      <c r="X1165" s="78" t="n"/>
      <c r="Y1165" s="78" t="n"/>
      <c r="Z1165" s="78" t="n"/>
      <c r="AA1165" s="434" t="n"/>
      <c r="AB1165" s="435" t="n"/>
      <c r="AC1165" s="436" t="n"/>
      <c r="AD1165" s="79" t="inlineStr">
        <is>
          <t>Total</t>
        </is>
      </c>
      <c r="AE1165" s="80" t="inlineStr">
        <is>
          <t>TMH</t>
        </is>
      </c>
      <c r="AF1165" s="81" t="inlineStr">
        <is>
          <t>Vmoy</t>
        </is>
      </c>
      <c r="AG1165" s="82" t="inlineStr">
        <is>
          <t>V15</t>
        </is>
      </c>
      <c r="AH1165" s="83" t="inlineStr">
        <is>
          <t>V50</t>
        </is>
      </c>
      <c r="AI1165" s="472" t="inlineStr">
        <is>
          <t>V85</t>
        </is>
      </c>
      <c r="AJ1165" s="79" t="inlineStr">
        <is>
          <t>Infrac.</t>
        </is>
      </c>
      <c r="AK1165" s="85" t="n">
        <v>1</v>
      </c>
      <c r="AL1165" s="85" t="n">
        <v>2</v>
      </c>
      <c r="AM1165" s="86" t="n">
        <v>3</v>
      </c>
      <c r="AN1165" s="87" t="n"/>
    </row>
    <row r="1166" ht="15.75" customHeight="1">
      <c r="B1166" s="77" t="n"/>
      <c r="C1166" s="78" t="n"/>
      <c r="D1166" s="78" t="n"/>
      <c r="E1166" s="78" t="n"/>
      <c r="F1166" s="78" t="n"/>
      <c r="G1166" s="78" t="n"/>
      <c r="H1166" s="78" t="n"/>
      <c r="I1166" s="78" t="n"/>
      <c r="J1166" s="78" t="n"/>
      <c r="K1166" s="78" t="n"/>
      <c r="L1166" s="78" t="n"/>
      <c r="M1166" s="78" t="n"/>
      <c r="N1166" s="78" t="n"/>
      <c r="O1166" s="78" t="n"/>
      <c r="P1166" s="78" t="n"/>
      <c r="Q1166" s="78" t="n"/>
      <c r="R1166" s="78" t="n"/>
      <c r="S1166" s="78" t="n"/>
      <c r="T1166" s="78" t="n"/>
      <c r="U1166" s="78" t="n"/>
      <c r="V1166" s="78" t="n"/>
      <c r="W1166" s="78" t="n"/>
      <c r="X1166" s="78" t="n"/>
      <c r="Y1166" s="78" t="n"/>
      <c r="Z1166" s="78" t="n"/>
      <c r="AA1166" s="426" t="inlineStr">
        <is>
          <t>Tout véhicule (TV)</t>
        </is>
      </c>
      <c r="AB1166" s="427" t="n"/>
      <c r="AC1166" s="428" t="n"/>
      <c r="AD1166" s="88" t="n"/>
      <c r="AE1166" s="89" t="n"/>
      <c r="AF1166" s="481" t="n"/>
      <c r="AG1166" s="91" t="n"/>
      <c r="AH1166" s="92" t="n"/>
      <c r="AI1166" s="513" t="n"/>
      <c r="AJ1166" s="94" t="n"/>
      <c r="AK1166" s="32" t="n"/>
      <c r="AL1166" s="32" t="n"/>
      <c r="AM1166" s="95" t="n"/>
    </row>
    <row r="1167" ht="15.75" customFormat="1" customHeight="1" s="96">
      <c r="B1167" s="97" t="n"/>
      <c r="C1167" s="98" t="n"/>
      <c r="D1167" s="98" t="n"/>
      <c r="E1167" s="98" t="n"/>
      <c r="F1167" s="98" t="n"/>
      <c r="G1167" s="98" t="n"/>
      <c r="H1167" s="98" t="n"/>
      <c r="I1167" s="98" t="n"/>
      <c r="J1167" s="98" t="n"/>
      <c r="K1167" s="98" t="n"/>
      <c r="L1167" s="98" t="n"/>
      <c r="M1167" s="98" t="n"/>
      <c r="N1167" s="98" t="n"/>
      <c r="O1167" s="98" t="n"/>
      <c r="P1167" s="98" t="n"/>
      <c r="Q1167" s="98" t="n"/>
      <c r="R1167" s="98" t="n"/>
      <c r="S1167" s="98" t="n"/>
      <c r="T1167" s="98" t="n"/>
      <c r="U1167" s="98" t="n"/>
      <c r="V1167" s="98" t="n"/>
      <c r="W1167" s="98" t="n"/>
      <c r="X1167" s="98" t="n"/>
      <c r="Y1167" s="98" t="n"/>
      <c r="Z1167" s="98" t="n"/>
      <c r="AA1167" s="99" t="n"/>
      <c r="AB1167" s="100" t="n"/>
      <c r="AC1167" s="101" t="n"/>
      <c r="AD1167" s="371" t="n"/>
      <c r="AE1167" s="102" t="n"/>
      <c r="AF1167" s="103" t="n"/>
      <c r="AG1167" s="104" t="n"/>
      <c r="AH1167" s="105" t="n"/>
      <c r="AI1167" s="106" t="n"/>
      <c r="AJ1167" s="376" t="n"/>
      <c r="AK1167" s="385" t="n"/>
      <c r="AL1167" s="386" t="n"/>
      <c r="AM1167" s="387" t="n"/>
      <c r="AO1167" s="107" t="n"/>
      <c r="AP1167" s="108" t="n"/>
      <c r="AQ1167" s="108" t="n"/>
      <c r="AR1167" s="108" t="n"/>
      <c r="AS1167" s="108" t="n"/>
    </row>
    <row r="1168" ht="15.75" customHeight="1">
      <c r="B1168" s="77" t="n"/>
      <c r="C1168" s="78" t="n"/>
      <c r="D1168" s="78" t="n"/>
      <c r="E1168" s="78" t="n"/>
      <c r="F1168" s="78" t="n"/>
      <c r="G1168" s="78" t="n"/>
      <c r="H1168" s="78" t="n"/>
      <c r="I1168" s="78" t="n"/>
      <c r="J1168" s="78" t="n"/>
      <c r="K1168" s="78" t="n"/>
      <c r="L1168" s="78" t="n"/>
      <c r="M1168" s="78" t="n"/>
      <c r="N1168" s="78" t="n"/>
      <c r="O1168" s="78" t="n"/>
      <c r="P1168" s="78" t="n"/>
      <c r="Q1168" s="78" t="n"/>
      <c r="R1168" s="78" t="n"/>
      <c r="S1168" s="78" t="n"/>
      <c r="T1168" s="78" t="n"/>
      <c r="U1168" s="78" t="n"/>
      <c r="V1168" s="78" t="n"/>
      <c r="W1168" s="78" t="n"/>
      <c r="X1168" s="78" t="n"/>
      <c r="Y1168" s="78" t="n"/>
      <c r="Z1168" s="78" t="n"/>
      <c r="AA1168" s="437" t="inlineStr">
        <is>
          <t>Véhicules légers (VL)</t>
        </is>
      </c>
      <c r="AB1168" s="427" t="n"/>
      <c r="AC1168" s="428" t="n"/>
      <c r="AD1168" s="213" t="n"/>
      <c r="AE1168" s="214" t="n"/>
      <c r="AF1168" s="215" t="n"/>
      <c r="AG1168" s="216" t="n"/>
      <c r="AH1168" s="217" t="n"/>
      <c r="AI1168" s="218" t="n"/>
      <c r="AJ1168" s="219" t="n"/>
      <c r="AK1168" s="220" t="n"/>
      <c r="AL1168" s="220" t="n"/>
      <c r="AM1168" s="221" t="n"/>
    </row>
    <row r="1169" ht="15.75" customFormat="1" customHeight="1" s="96">
      <c r="B1169" s="97" t="n"/>
      <c r="C1169" s="98" t="n"/>
      <c r="D1169" s="98" t="n"/>
      <c r="E1169" s="98" t="n"/>
      <c r="F1169" s="98" t="n"/>
      <c r="G1169" s="98" t="n"/>
      <c r="H1169" s="98" t="n"/>
      <c r="I1169" s="98" t="n"/>
      <c r="J1169" s="98" t="n"/>
      <c r="K1169" s="98" t="n"/>
      <c r="L1169" s="98" t="n"/>
      <c r="M1169" s="98" t="n"/>
      <c r="N1169" s="98" t="n"/>
      <c r="O1169" s="98" t="n"/>
      <c r="P1169" s="98" t="n"/>
      <c r="Q1169" s="98" t="n"/>
      <c r="R1169" s="98" t="n"/>
      <c r="S1169" s="98" t="n"/>
      <c r="T1169" s="98" t="n"/>
      <c r="U1169" s="98" t="n"/>
      <c r="V1169" s="98" t="n"/>
      <c r="W1169" s="98" t="n"/>
      <c r="X1169" s="98" t="n"/>
      <c r="Y1169" s="98" t="n"/>
      <c r="Z1169" s="98" t="n"/>
      <c r="AA1169" s="222" t="n"/>
      <c r="AB1169" s="223" t="n"/>
      <c r="AC1169" s="224" t="n"/>
      <c r="AD1169" s="381" t="n"/>
      <c r="AE1169" s="225" t="n"/>
      <c r="AF1169" s="420" t="n"/>
      <c r="AG1169" s="104" t="n"/>
      <c r="AH1169" s="105" t="n"/>
      <c r="AI1169" s="106" t="n"/>
      <c r="AJ1169" s="384" t="n"/>
      <c r="AK1169" s="402" t="n"/>
      <c r="AL1169" s="401" t="n"/>
      <c r="AM1169" s="400" t="n"/>
      <c r="AO1169" s="107" t="n"/>
      <c r="AP1169" s="108" t="n"/>
      <c r="AQ1169" s="108" t="n"/>
      <c r="AR1169" s="108" t="n"/>
      <c r="AS1169" s="108" t="n"/>
    </row>
    <row r="1170" ht="15.75" customHeight="1">
      <c r="B1170" s="77" t="n"/>
      <c r="C1170" s="78" t="n"/>
      <c r="D1170" s="78" t="n"/>
      <c r="E1170" s="78" t="n"/>
      <c r="F1170" s="78" t="n"/>
      <c r="G1170" s="78" t="n"/>
      <c r="H1170" s="78" t="n"/>
      <c r="I1170" s="78" t="n"/>
      <c r="J1170" s="78" t="n"/>
      <c r="K1170" s="78" t="n"/>
      <c r="L1170" s="78" t="n"/>
      <c r="M1170" s="78" t="n"/>
      <c r="N1170" s="78" t="n"/>
      <c r="O1170" s="78" t="n"/>
      <c r="P1170" s="78" t="n"/>
      <c r="Q1170" s="78" t="n"/>
      <c r="R1170" s="78" t="n"/>
      <c r="S1170" s="78" t="n"/>
      <c r="T1170" s="78" t="n"/>
      <c r="U1170" s="78" t="n"/>
      <c r="V1170" s="78" t="n"/>
      <c r="W1170" s="78" t="n"/>
      <c r="X1170" s="78" t="n"/>
      <c r="Y1170" s="78" t="n"/>
      <c r="Z1170" s="78" t="n"/>
      <c r="AA1170" s="429" t="inlineStr">
        <is>
          <t>Poids lourds (PL)</t>
        </is>
      </c>
      <c r="AB1170" s="427" t="n"/>
      <c r="AC1170" s="428" t="n"/>
      <c r="AD1170" s="226" t="n"/>
      <c r="AE1170" s="227" t="n"/>
      <c r="AF1170" s="228" t="n"/>
      <c r="AG1170" s="229" t="n"/>
      <c r="AH1170" s="230" t="n"/>
      <c r="AI1170" s="231" t="n"/>
      <c r="AJ1170" s="232" t="n"/>
      <c r="AK1170" s="233" t="n"/>
      <c r="AL1170" s="233" t="n"/>
      <c r="AM1170" s="234" t="n"/>
    </row>
    <row r="1171" ht="15.75" customFormat="1" customHeight="1" s="96">
      <c r="B1171" s="97" t="n"/>
      <c r="C1171" s="98" t="n"/>
      <c r="D1171" s="98" t="n"/>
      <c r="E1171" s="98" t="n"/>
      <c r="F1171" s="98" t="n"/>
      <c r="G1171" s="98" t="n"/>
      <c r="H1171" s="98" t="n"/>
      <c r="I1171" s="98" t="n"/>
      <c r="J1171" s="98" t="n"/>
      <c r="K1171" s="98" t="n"/>
      <c r="L1171" s="98" t="n"/>
      <c r="M1171" s="98" t="n"/>
      <c r="N1171" s="98" t="n"/>
      <c r="O1171" s="98" t="n"/>
      <c r="P1171" s="98" t="n"/>
      <c r="Q1171" s="98" t="n"/>
      <c r="R1171" s="98" t="n"/>
      <c r="S1171" s="98" t="n"/>
      <c r="T1171" s="98" t="n"/>
      <c r="U1171" s="98" t="n"/>
      <c r="V1171" s="98" t="n"/>
      <c r="W1171" s="98" t="n"/>
      <c r="X1171" s="98" t="n"/>
      <c r="Y1171" s="98" t="n"/>
      <c r="Z1171" s="98" t="n"/>
      <c r="AA1171" s="235" t="n"/>
      <c r="AB1171" s="236" t="n"/>
      <c r="AC1171" s="237" t="n"/>
      <c r="AD1171" s="382">
        <f>AD1157</f>
        <v/>
      </c>
      <c r="AE1171" s="238" t="n"/>
      <c r="AF1171" s="421" t="inlineStr">
        <is>
          <t>km/h</t>
        </is>
      </c>
      <c r="AG1171" s="138">
        <f>SUMPRODUCT(MATCH(1,--($C1159:$Z1159&gt;15),0))</f>
        <v/>
      </c>
      <c r="AH1171" s="197">
        <f>SUMPRODUCT(MATCH(1,--($C1159:$Z1159&gt;50),0))</f>
        <v/>
      </c>
      <c r="AI1171" s="198">
        <f>SUMPRODUCT(MATCH(1,--($C1159:$Z1159&gt;85),0))</f>
        <v/>
      </c>
      <c r="AJ1171" s="383">
        <f>AJ1170/AD1170</f>
        <v/>
      </c>
      <c r="AK1171" s="403">
        <f>AK1170/$AD1170</f>
        <v/>
      </c>
      <c r="AL1171" s="405">
        <f>AL1170/$AD1170</f>
        <v/>
      </c>
      <c r="AM1171" s="404">
        <f>AM1170/$AD1170</f>
        <v/>
      </c>
      <c r="AO1171" s="107" t="n"/>
      <c r="AP1171" s="108" t="n"/>
      <c r="AQ1171" s="108" t="n"/>
      <c r="AR1171" s="108" t="n"/>
      <c r="AS1171" s="108" t="n"/>
    </row>
    <row r="1172" ht="15.75" customHeight="1">
      <c r="B1172" s="77" t="n"/>
      <c r="C1172" s="78" t="n"/>
      <c r="D1172" s="78" t="n"/>
      <c r="E1172" s="78" t="n"/>
      <c r="F1172" s="78" t="n"/>
      <c r="G1172" s="78" t="n"/>
      <c r="H1172" s="78" t="n"/>
      <c r="I1172" s="78" t="n"/>
      <c r="J1172" s="78" t="n"/>
      <c r="K1172" s="78" t="n"/>
      <c r="L1172" s="78" t="n"/>
      <c r="M1172" s="78" t="n"/>
      <c r="N1172" s="78" t="n"/>
      <c r="O1172" s="78" t="n"/>
      <c r="P1172" s="78" t="n"/>
      <c r="Q1172" s="78" t="n"/>
      <c r="R1172" s="78" t="n"/>
      <c r="S1172" s="78" t="n"/>
      <c r="T1172" s="78" t="n"/>
      <c r="U1172" s="78" t="n"/>
      <c r="V1172" s="78" t="n"/>
      <c r="W1172" s="78" t="n"/>
      <c r="X1172" s="78" t="n"/>
      <c r="Y1172" s="78" t="n"/>
      <c r="Z1172" s="78" t="n"/>
      <c r="AB1172" s="141" t="n"/>
      <c r="AC1172" s="141" t="n"/>
      <c r="AD1172" s="142" t="n"/>
      <c r="AE1172" s="143" t="n"/>
      <c r="AF1172" s="143" t="n"/>
      <c r="AG1172" s="143" t="n"/>
      <c r="AH1172" s="143" t="n"/>
      <c r="AI1172" s="438" t="inlineStr">
        <is>
          <t>Période 1:</t>
        </is>
      </c>
      <c r="AK1172" s="316" t="inlineStr">
        <is>
          <t>{{P1_START}}</t>
        </is>
      </c>
      <c r="AL1172" s="425" t="inlineStr">
        <is>
          <t>à</t>
        </is>
      </c>
      <c r="AM1172" s="316" t="inlineStr">
        <is>
          <t>{{P1_END}}</t>
        </is>
      </c>
      <c r="AN1172" s="144" t="n"/>
    </row>
    <row r="1173" ht="15.75" customHeight="1">
      <c r="B1173" s="77" t="n"/>
      <c r="C1173" s="78" t="n"/>
      <c r="D1173" s="78" t="n"/>
      <c r="E1173" s="78" t="n"/>
      <c r="F1173" s="78" t="n"/>
      <c r="G1173" s="78" t="n"/>
      <c r="H1173" s="78" t="n"/>
      <c r="I1173" s="78" t="n"/>
      <c r="J1173" s="78" t="n"/>
      <c r="K1173" s="78" t="n"/>
      <c r="L1173" s="78" t="n"/>
      <c r="M1173" s="78" t="n"/>
      <c r="N1173" s="78" t="n"/>
      <c r="O1173" s="78" t="n"/>
      <c r="P1173" s="78" t="n"/>
      <c r="Q1173" s="78" t="n"/>
      <c r="R1173" s="78" t="n"/>
      <c r="S1173" s="78" t="n"/>
      <c r="T1173" s="78" t="n"/>
      <c r="U1173" s="78" t="n"/>
      <c r="V1173" s="78" t="n"/>
      <c r="W1173" s="78" t="n"/>
      <c r="X1173" s="78" t="n"/>
      <c r="Y1173" s="78" t="n"/>
      <c r="Z1173" s="78" t="n"/>
      <c r="AB1173" s="145" t="n"/>
      <c r="AC1173" s="145" t="n"/>
      <c r="AD1173" s="146" t="n"/>
      <c r="AE1173" s="147" t="n"/>
      <c r="AF1173" s="147" t="n"/>
      <c r="AG1173" s="147" t="n"/>
      <c r="AH1173" s="147" t="n"/>
      <c r="AI1173" s="438" t="inlineStr">
        <is>
          <t>Période 2:</t>
        </is>
      </c>
      <c r="AK1173" s="316" t="inlineStr">
        <is>
          <t>{{P2_START}}</t>
        </is>
      </c>
      <c r="AL1173" s="425" t="inlineStr">
        <is>
          <t>à</t>
        </is>
      </c>
      <c r="AM1173" s="316" t="inlineStr">
        <is>
          <t>{{P2_END}}</t>
        </is>
      </c>
      <c r="AN1173" s="144" t="n"/>
    </row>
    <row r="1174" ht="15.75" customHeight="1">
      <c r="B1174" s="77" t="n"/>
      <c r="C1174" s="78" t="n"/>
      <c r="D1174" s="78" t="n"/>
      <c r="E1174" s="78" t="n"/>
      <c r="F1174" s="78" t="n"/>
      <c r="G1174" s="78" t="n"/>
      <c r="H1174" s="78" t="n"/>
      <c r="I1174" s="78" t="n"/>
      <c r="J1174" s="78" t="n"/>
      <c r="K1174" s="78" t="n"/>
      <c r="L1174" s="78" t="n"/>
      <c r="M1174" s="78" t="n"/>
      <c r="N1174" s="78" t="n"/>
      <c r="O1174" s="78" t="n"/>
      <c r="P1174" s="78" t="n"/>
      <c r="Q1174" s="78" t="n"/>
      <c r="R1174" s="78" t="n"/>
      <c r="S1174" s="78" t="n"/>
      <c r="T1174" s="78" t="n"/>
      <c r="U1174" s="78" t="n"/>
      <c r="V1174" s="78" t="n"/>
      <c r="W1174" s="78" t="n"/>
      <c r="X1174" s="78" t="n"/>
      <c r="Y1174" s="78" t="n"/>
      <c r="Z1174" s="78" t="n"/>
      <c r="AB1174" s="148" t="n"/>
      <c r="AC1174" s="148" t="n"/>
      <c r="AD1174" s="146" t="n"/>
      <c r="AE1174" s="147" t="n"/>
      <c r="AF1174" s="147" t="n"/>
      <c r="AG1174" s="147" t="n"/>
      <c r="AH1174" s="147" t="n"/>
      <c r="AI1174" s="438" t="inlineStr">
        <is>
          <t>Période 3:</t>
        </is>
      </c>
      <c r="AK1174" s="316" t="inlineStr">
        <is>
          <t>{{P3_START}}</t>
        </is>
      </c>
      <c r="AL1174" s="425" t="inlineStr">
        <is>
          <t>à</t>
        </is>
      </c>
      <c r="AM1174" s="316" t="inlineStr">
        <is>
          <t>{{P3_END}}</t>
        </is>
      </c>
      <c r="AN1174" s="144" t="n"/>
    </row>
    <row r="1175" ht="15.75" customHeight="1">
      <c r="B1175" s="77" t="n"/>
      <c r="C1175" s="78" t="n"/>
      <c r="D1175" s="78" t="n"/>
      <c r="E1175" s="78" t="n"/>
      <c r="F1175" s="78" t="n"/>
      <c r="G1175" s="78" t="n"/>
      <c r="H1175" s="78" t="n"/>
      <c r="I1175" s="78" t="n"/>
      <c r="J1175" s="78" t="n"/>
      <c r="K1175" s="78" t="n"/>
      <c r="L1175" s="78" t="n"/>
      <c r="M1175" s="78" t="n"/>
      <c r="N1175" s="78" t="n"/>
      <c r="O1175" s="78" t="n"/>
      <c r="P1175" s="78" t="n"/>
      <c r="Q1175" s="78" t="n"/>
      <c r="R1175" s="78" t="n"/>
      <c r="S1175" s="78" t="n"/>
      <c r="T1175" s="78" t="n"/>
      <c r="U1175" s="78" t="n"/>
      <c r="V1175" s="78" t="n"/>
      <c r="W1175" s="78" t="n"/>
      <c r="X1175" s="78" t="n"/>
      <c r="Y1175" s="78" t="n"/>
      <c r="Z1175" s="78" t="n"/>
      <c r="AB1175" s="149" t="n"/>
      <c r="AC1175" s="74" t="n"/>
      <c r="AD1175" s="150" t="n"/>
      <c r="AE1175" s="150" t="n"/>
      <c r="AF1175" s="149" t="n"/>
      <c r="AG1175" s="150" t="n"/>
      <c r="AH1175" s="150" t="n"/>
      <c r="AI1175" s="151" t="n"/>
      <c r="AJ1175" s="151" t="n"/>
      <c r="AK1175" s="151" t="n"/>
      <c r="AL1175" s="151" t="n"/>
      <c r="AM1175" s="151" t="n"/>
      <c r="AN1175" s="151" t="n"/>
    </row>
    <row r="1176" ht="15.75" customHeight="1">
      <c r="B1176" s="77" t="n"/>
      <c r="C1176" s="78" t="n"/>
      <c r="D1176" s="78" t="n"/>
      <c r="E1176" s="78" t="n"/>
      <c r="F1176" s="78" t="n"/>
      <c r="G1176" s="78" t="n"/>
      <c r="H1176" s="78" t="n"/>
      <c r="I1176" s="78" t="n"/>
      <c r="J1176" s="78" t="n"/>
      <c r="K1176" s="78" t="n"/>
      <c r="L1176" s="78" t="n"/>
      <c r="M1176" s="78" t="n"/>
      <c r="N1176" s="78" t="n"/>
      <c r="O1176" s="78" t="n"/>
      <c r="P1176" s="78" t="n"/>
      <c r="Q1176" s="78" t="n"/>
      <c r="R1176" s="78" t="n"/>
      <c r="S1176" s="78" t="n"/>
      <c r="T1176" s="78" t="n"/>
      <c r="U1176" s="78" t="n"/>
      <c r="V1176" s="78" t="n"/>
      <c r="W1176" s="78" t="n"/>
      <c r="X1176" s="78" t="n"/>
      <c r="Y1176" s="78" t="n"/>
      <c r="Z1176" s="78" t="n"/>
      <c r="AA1176" s="40" t="n"/>
      <c r="AB1176" s="40" t="n"/>
      <c r="AC1176" s="40" t="n"/>
      <c r="AD1176" s="40" t="n"/>
      <c r="AE1176" s="40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</row>
    <row r="1177" ht="15.75" customHeight="1"/>
    <row r="1178" ht="15.75" customHeight="1">
      <c r="B1178" s="5" t="n"/>
      <c r="C1178" s="6" t="n"/>
      <c r="D1178" s="6" t="n"/>
      <c r="E1178" s="6" t="n"/>
      <c r="F1178" s="7" t="n"/>
      <c r="G1178" s="445" t="inlineStr">
        <is>
          <t>MOYENNE DE LA PERIODE DE RELEVE</t>
        </is>
      </c>
      <c r="H1178" s="446" t="n"/>
      <c r="I1178" s="446" t="n"/>
      <c r="J1178" s="446" t="n"/>
      <c r="K1178" s="446" t="n"/>
      <c r="L1178" s="446" t="n"/>
      <c r="M1178" s="446" t="n"/>
      <c r="N1178" s="446" t="n"/>
      <c r="O1178" s="446" t="n"/>
      <c r="P1178" s="446" t="n"/>
      <c r="Q1178" s="446" t="n"/>
      <c r="R1178" s="446" t="n"/>
      <c r="S1178" s="446" t="n"/>
      <c r="T1178" s="446" t="n"/>
      <c r="U1178" s="446" t="n"/>
      <c r="V1178" s="446" t="n"/>
      <c r="W1178" s="446" t="n"/>
      <c r="X1178" s="446" t="n"/>
      <c r="Y1178" s="446" t="n"/>
      <c r="Z1178" s="446" t="n"/>
      <c r="AA1178" s="446" t="n"/>
      <c r="AB1178" s="446" t="n"/>
      <c r="AC1178" s="446" t="n"/>
      <c r="AD1178" s="446" t="n"/>
      <c r="AE1178" s="446" t="n"/>
      <c r="AF1178" s="446" t="n"/>
      <c r="AG1178" s="8" t="n"/>
      <c r="AH1178" s="8" t="n"/>
      <c r="AI1178" s="8" t="n"/>
      <c r="AJ1178" s="8" t="n"/>
      <c r="AK1178" s="8" t="n"/>
      <c r="AL1178" s="8" t="n"/>
      <c r="AM1178" s="9" t="n"/>
      <c r="AN1178" s="10" t="n"/>
    </row>
    <row r="1179" ht="15.75" customHeight="1">
      <c r="B1179" s="11" t="n"/>
      <c r="C1179" s="12" t="n"/>
      <c r="D1179" s="12" t="n"/>
      <c r="E1179" s="12" t="n"/>
      <c r="F1179" s="13" t="n"/>
      <c r="G1179" s="430" t="inlineStr">
        <is>
          <t>SENS2</t>
        </is>
      </c>
      <c r="H1179" s="427" t="n"/>
      <c r="I1179" s="427" t="n"/>
      <c r="J1179" s="428" t="n"/>
      <c r="K1179" s="444" t="inlineStr">
        <is>
          <t>Sens</t>
        </is>
      </c>
      <c r="L1179" s="440" t="n">
        <v>2</v>
      </c>
      <c r="M1179" s="447" t="inlineStr">
        <is>
          <t>Voie</t>
        </is>
      </c>
      <c r="N1179" s="440" t="n">
        <v>1</v>
      </c>
      <c r="O1179" s="14" t="n"/>
      <c r="P1179" s="15" t="n"/>
      <c r="Q1179" s="441" t="inlineStr">
        <is>
          <t>{{SECT_INFO}}</t>
        </is>
      </c>
      <c r="R1179" s="427" t="n"/>
      <c r="S1179" s="427" t="n"/>
      <c r="T1179" s="427" t="n"/>
      <c r="U1179" s="427" t="n"/>
      <c r="V1179" s="427" t="n"/>
      <c r="W1179" s="427" t="n"/>
      <c r="X1179" s="427" t="n"/>
      <c r="Y1179" s="428" t="n"/>
      <c r="Z1179" s="441" t="inlineStr">
        <is>
          <t>{{SURVEY_PERIOD}}</t>
        </is>
      </c>
      <c r="AA1179" s="427" t="n"/>
      <c r="AB1179" s="427" t="n"/>
      <c r="AC1179" s="427" t="n"/>
      <c r="AD1179" s="427" t="n"/>
      <c r="AE1179" s="427" t="n"/>
      <c r="AF1179" s="428" t="n"/>
      <c r="AG1179" s="441" t="inlineStr">
        <is>
          <t>Mode 4 / Seq = 60mn</t>
        </is>
      </c>
      <c r="AH1179" s="427" t="n"/>
      <c r="AI1179" s="427" t="n"/>
      <c r="AJ1179" s="427" t="n"/>
      <c r="AK1179" s="427" t="n"/>
      <c r="AL1179" s="427" t="n"/>
      <c r="AM1179" s="428" t="n"/>
      <c r="AN1179" s="16" t="n"/>
    </row>
    <row r="1180" ht="15.75" customHeight="1">
      <c r="B1180" s="11" t="n"/>
      <c r="C1180" s="12" t="n"/>
      <c r="D1180" s="12" t="n"/>
      <c r="E1180" s="12" t="n"/>
      <c r="F1180" s="13" t="n"/>
      <c r="G1180" s="431" t="n"/>
      <c r="J1180" s="433" t="n"/>
      <c r="K1180" s="434" t="n"/>
      <c r="L1180" s="435" t="n"/>
      <c r="M1180" s="435" t="n"/>
      <c r="N1180" s="435" t="n"/>
      <c r="O1180" s="17" t="n"/>
      <c r="P1180" s="18" t="n"/>
      <c r="Q1180" s="434" t="n"/>
      <c r="R1180" s="435" t="n"/>
      <c r="S1180" s="435" t="n"/>
      <c r="T1180" s="435" t="n"/>
      <c r="U1180" s="435" t="n"/>
      <c r="V1180" s="435" t="n"/>
      <c r="W1180" s="435" t="n"/>
      <c r="X1180" s="435" t="n"/>
      <c r="Y1180" s="436" t="n"/>
      <c r="Z1180" s="434" t="n"/>
      <c r="AA1180" s="435" t="n"/>
      <c r="AB1180" s="435" t="n"/>
      <c r="AC1180" s="435" t="n"/>
      <c r="AD1180" s="435" t="n"/>
      <c r="AE1180" s="435" t="n"/>
      <c r="AF1180" s="436" t="n"/>
      <c r="AG1180" s="434" t="n"/>
      <c r="AH1180" s="435" t="n"/>
      <c r="AI1180" s="435" t="n"/>
      <c r="AJ1180" s="435" t="n"/>
      <c r="AK1180" s="435" t="n"/>
      <c r="AL1180" s="435" t="n"/>
      <c r="AM1180" s="436" t="n"/>
      <c r="AN1180" s="16" t="n"/>
    </row>
    <row r="1181" ht="15.75" customHeight="1">
      <c r="B1181" s="11" t="n"/>
      <c r="C1181" s="12" t="n"/>
      <c r="D1181" s="12" t="n"/>
      <c r="E1181" s="12" t="n"/>
      <c r="F1181" s="13" t="n"/>
      <c r="G1181" s="431" t="n"/>
      <c r="J1181" s="433" t="n"/>
      <c r="K1181" s="443" t="inlineStr">
        <is>
          <t>{{LOCATION}}</t>
        </is>
      </c>
      <c r="L1181" s="427" t="n"/>
      <c r="M1181" s="427" t="n"/>
      <c r="N1181" s="427" t="n"/>
      <c r="O1181" s="427" t="n"/>
      <c r="P1181" s="427" t="n"/>
      <c r="Q1181" s="427" t="n"/>
      <c r="R1181" s="427" t="n"/>
      <c r="S1181" s="427" t="n"/>
      <c r="T1181" s="427" t="n"/>
      <c r="U1181" s="427" t="n"/>
      <c r="V1181" s="427" t="n"/>
      <c r="W1181" s="427" t="n"/>
      <c r="X1181" s="427" t="n"/>
      <c r="Y1181" s="427" t="n"/>
      <c r="Z1181" s="427" t="n"/>
      <c r="AA1181" s="427" t="n"/>
      <c r="AB1181" s="427" t="n"/>
      <c r="AC1181" s="427" t="n"/>
      <c r="AD1181" s="427" t="n"/>
      <c r="AE1181" s="427" t="n"/>
      <c r="AF1181" s="427" t="n"/>
      <c r="AG1181" s="427" t="n"/>
      <c r="AH1181" s="427" t="n"/>
      <c r="AI1181" s="427" t="n"/>
      <c r="AJ1181" s="447" t="inlineStr">
        <is>
          <t>Page</t>
        </is>
      </c>
      <c r="AK1181" s="442" t="inlineStr">
        <is>
          <t>-</t>
        </is>
      </c>
      <c r="AL1181" s="19" t="n"/>
      <c r="AM1181" s="20" t="n"/>
      <c r="AN1181" s="21" t="n"/>
    </row>
    <row r="1182" ht="15.75" customHeight="1">
      <c r="B1182" s="22" t="n"/>
      <c r="C1182" s="23" t="n"/>
      <c r="D1182" s="23" t="n"/>
      <c r="E1182" s="23" t="n"/>
      <c r="F1182" s="24" t="n"/>
      <c r="G1182" s="434" t="n"/>
      <c r="H1182" s="435" t="n"/>
      <c r="I1182" s="435" t="n"/>
      <c r="J1182" s="436" t="n"/>
      <c r="K1182" s="434" t="n"/>
      <c r="L1182" s="435" t="n"/>
      <c r="M1182" s="435" t="n"/>
      <c r="N1182" s="435" t="n"/>
      <c r="O1182" s="435" t="n"/>
      <c r="P1182" s="435" t="n"/>
      <c r="Q1182" s="435" t="n"/>
      <c r="R1182" s="435" t="n"/>
      <c r="S1182" s="435" t="n"/>
      <c r="T1182" s="435" t="n"/>
      <c r="U1182" s="435" t="n"/>
      <c r="V1182" s="435" t="n"/>
      <c r="W1182" s="435" t="n"/>
      <c r="X1182" s="435" t="n"/>
      <c r="Y1182" s="435" t="n"/>
      <c r="Z1182" s="435" t="n"/>
      <c r="AA1182" s="435" t="n"/>
      <c r="AB1182" s="435" t="n"/>
      <c r="AC1182" s="435" t="n"/>
      <c r="AD1182" s="435" t="n"/>
      <c r="AE1182" s="435" t="n"/>
      <c r="AF1182" s="435" t="n"/>
      <c r="AG1182" s="435" t="n"/>
      <c r="AH1182" s="435" t="n"/>
      <c r="AI1182" s="435" t="n"/>
      <c r="AJ1182" s="435" t="n"/>
      <c r="AK1182" s="435" t="n"/>
      <c r="AL1182" s="25" t="n"/>
      <c r="AM1182" s="26" t="n"/>
    </row>
    <row r="1183" ht="15.75" customFormat="1" customHeight="1" s="27">
      <c r="B1183" s="28" t="n"/>
      <c r="C1183" s="29" t="n"/>
      <c r="D1183" s="29" t="n"/>
      <c r="E1183" s="29" t="n"/>
      <c r="F1183" s="29" t="n"/>
      <c r="G1183" s="29" t="n"/>
      <c r="H1183" s="29" t="n"/>
      <c r="I1183" s="29" t="n"/>
      <c r="J1183" s="29" t="n"/>
      <c r="K1183" s="29" t="n"/>
      <c r="L1183" s="2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29" t="n"/>
      <c r="X1183" s="29" t="n"/>
      <c r="Y1183" s="29" t="n"/>
      <c r="Z1183" s="29" t="n"/>
      <c r="AO1183" s="3" t="n"/>
      <c r="AP1183" s="4" t="n"/>
      <c r="AQ1183" s="4" t="n"/>
      <c r="AR1183" s="4" t="n"/>
      <c r="AS1183" s="4" t="n"/>
    </row>
    <row r="1184" hidden="1" ht="15.75" customFormat="1" customHeight="1" s="30">
      <c r="B1184" s="31" t="inlineStr">
        <is>
          <t>Vitesses</t>
        </is>
      </c>
      <c r="C1184" s="31" t="n">
        <v>0</v>
      </c>
      <c r="D1184" s="31" t="n">
        <v>20</v>
      </c>
      <c r="E1184" s="31" t="n">
        <v>20</v>
      </c>
      <c r="F1184" s="31" t="n">
        <v>30</v>
      </c>
      <c r="G1184" s="31" t="n">
        <v>30</v>
      </c>
      <c r="H1184" s="31" t="n">
        <v>40</v>
      </c>
      <c r="I1184" s="31" t="n">
        <v>40</v>
      </c>
      <c r="J1184" s="31" t="n">
        <v>50</v>
      </c>
      <c r="K1184" s="31" t="n">
        <v>50</v>
      </c>
      <c r="L1184" s="31" t="n">
        <v>60</v>
      </c>
      <c r="M1184" s="31" t="n">
        <v>60</v>
      </c>
      <c r="N1184" s="31" t="n">
        <v>70</v>
      </c>
      <c r="O1184" s="31" t="n">
        <v>70</v>
      </c>
      <c r="P1184" s="31" t="n">
        <v>80</v>
      </c>
      <c r="Q1184" s="31" t="n">
        <v>80</v>
      </c>
      <c r="R1184" s="31" t="n">
        <v>90</v>
      </c>
      <c r="S1184" s="31" t="n">
        <v>90</v>
      </c>
      <c r="T1184" s="31" t="n">
        <v>100</v>
      </c>
      <c r="U1184" s="31" t="n">
        <v>100</v>
      </c>
      <c r="V1184" s="31" t="n">
        <v>110</v>
      </c>
      <c r="W1184" s="31" t="n">
        <v>110</v>
      </c>
      <c r="X1184" s="31" t="n">
        <v>120</v>
      </c>
      <c r="Y1184" s="31" t="n">
        <v>120</v>
      </c>
      <c r="Z1184" s="31" t="n">
        <v>130</v>
      </c>
      <c r="AO1184" s="3" t="n"/>
    </row>
    <row r="1185" ht="15.75" customHeight="1">
      <c r="B1185" s="450" t="n"/>
      <c r="C1185" s="32" t="n"/>
      <c r="D1185" s="32" t="inlineStr">
        <is>
          <t>&lt;20</t>
        </is>
      </c>
      <c r="E1185" s="32" t="n"/>
      <c r="F1185" s="32" t="inlineStr">
        <is>
          <t>20 - 30</t>
        </is>
      </c>
      <c r="G1185" s="32" t="n"/>
      <c r="H1185" s="32" t="inlineStr">
        <is>
          <t>30 - 40</t>
        </is>
      </c>
      <c r="I1185" s="32" t="n"/>
      <c r="J1185" s="32" t="inlineStr">
        <is>
          <t>40 - 50</t>
        </is>
      </c>
      <c r="K1185" s="32" t="n"/>
      <c r="L1185" s="32" t="inlineStr">
        <is>
          <t>50 - 60</t>
        </is>
      </c>
      <c r="M1185" s="32" t="n"/>
      <c r="N1185" s="32" t="inlineStr">
        <is>
          <t>60 - 70</t>
        </is>
      </c>
      <c r="O1185" s="32" t="n"/>
      <c r="P1185" s="32" t="inlineStr">
        <is>
          <t>70 - 80</t>
        </is>
      </c>
      <c r="Q1185" s="32" t="n"/>
      <c r="R1185" s="32" t="inlineStr">
        <is>
          <t>80 - 90</t>
        </is>
      </c>
      <c r="S1185" s="32" t="n"/>
      <c r="T1185" s="32" t="inlineStr">
        <is>
          <t>90 - 100</t>
        </is>
      </c>
      <c r="U1185" s="32" t="n"/>
      <c r="V1185" s="32" t="inlineStr">
        <is>
          <t>100 - 110</t>
        </is>
      </c>
      <c r="W1185" s="32" t="n"/>
      <c r="X1185" s="32" t="inlineStr">
        <is>
          <t>110 - 120</t>
        </is>
      </c>
      <c r="Y1185" s="32" t="n"/>
      <c r="Z1185" s="32" t="inlineStr">
        <is>
          <t>&gt;120</t>
        </is>
      </c>
      <c r="AA1185" s="33" t="n"/>
      <c r="AB1185" s="34" t="inlineStr">
        <is>
          <t>Vmoy(km/h)</t>
        </is>
      </c>
      <c r="AC1185" s="33" t="n"/>
      <c r="AD1185" s="35" t="inlineStr">
        <is>
          <t xml:space="preserve">     Débit</t>
        </is>
      </c>
      <c r="AE1185" s="34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</row>
    <row r="1186" ht="15.75" customHeight="1">
      <c r="B1186" s="434" t="n"/>
      <c r="C1186" s="37" t="inlineStr">
        <is>
          <t>VL</t>
        </is>
      </c>
      <c r="D1186" s="37" t="inlineStr">
        <is>
          <t>PL</t>
        </is>
      </c>
      <c r="E1186" s="37" t="inlineStr">
        <is>
          <t>VL</t>
        </is>
      </c>
      <c r="F1186" s="37" t="inlineStr">
        <is>
          <t>PL</t>
        </is>
      </c>
      <c r="G1186" s="37" t="inlineStr">
        <is>
          <t>VL</t>
        </is>
      </c>
      <c r="H1186" s="37" t="inlineStr">
        <is>
          <t>PL</t>
        </is>
      </c>
      <c r="I1186" s="37" t="inlineStr">
        <is>
          <t>VL</t>
        </is>
      </c>
      <c r="J1186" s="37" t="inlineStr">
        <is>
          <t>PL</t>
        </is>
      </c>
      <c r="K1186" s="37" t="inlineStr">
        <is>
          <t>VL</t>
        </is>
      </c>
      <c r="L1186" s="37" t="inlineStr">
        <is>
          <t>PL</t>
        </is>
      </c>
      <c r="M1186" s="37" t="inlineStr">
        <is>
          <t>VL</t>
        </is>
      </c>
      <c r="N1186" s="37" t="inlineStr">
        <is>
          <t>PL</t>
        </is>
      </c>
      <c r="O1186" s="37" t="inlineStr">
        <is>
          <t>VL</t>
        </is>
      </c>
      <c r="P1186" s="37" t="inlineStr">
        <is>
          <t>PL</t>
        </is>
      </c>
      <c r="Q1186" s="37" t="inlineStr">
        <is>
          <t>VL</t>
        </is>
      </c>
      <c r="R1186" s="37" t="inlineStr">
        <is>
          <t>PL</t>
        </is>
      </c>
      <c r="S1186" s="37" t="inlineStr">
        <is>
          <t>VL</t>
        </is>
      </c>
      <c r="T1186" s="37" t="inlineStr">
        <is>
          <t>PL</t>
        </is>
      </c>
      <c r="U1186" s="37" t="inlineStr">
        <is>
          <t>VL</t>
        </is>
      </c>
      <c r="V1186" s="37" t="inlineStr">
        <is>
          <t>PL</t>
        </is>
      </c>
      <c r="W1186" s="37" t="inlineStr">
        <is>
          <t>VL</t>
        </is>
      </c>
      <c r="X1186" s="37" t="inlineStr">
        <is>
          <t>PL</t>
        </is>
      </c>
      <c r="Y1186" s="37" t="inlineStr">
        <is>
          <t>VL</t>
        </is>
      </c>
      <c r="Z1186" s="37" t="inlineStr">
        <is>
          <t>PL</t>
        </is>
      </c>
      <c r="AA1186" s="38" t="inlineStr">
        <is>
          <t>VL</t>
        </is>
      </c>
      <c r="AB1186" s="39" t="inlineStr">
        <is>
          <t>PL</t>
        </is>
      </c>
      <c r="AC1186" s="38" t="inlineStr">
        <is>
          <t>VL</t>
        </is>
      </c>
      <c r="AD1186" s="37" t="inlineStr">
        <is>
          <t>PL</t>
        </is>
      </c>
      <c r="AE1186" s="39" t="inlineStr">
        <is>
          <t>TV</t>
        </is>
      </c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</row>
    <row r="1187" ht="15.75" customHeight="1">
      <c r="B1187" s="41" t="inlineStr">
        <is>
          <t>0h - 1h</t>
        </is>
      </c>
      <c r="C1187" s="42" t="n"/>
      <c r="D1187" s="42" t="n"/>
      <c r="E1187" s="42" t="n"/>
      <c r="F1187" s="42" t="n"/>
      <c r="G1187" s="42" t="n"/>
      <c r="H1187" s="42" t="n"/>
      <c r="I1187" s="42" t="n"/>
      <c r="J1187" s="42" t="n"/>
      <c r="K1187" s="42" t="n"/>
      <c r="L1187" s="42" t="n"/>
      <c r="M1187" s="42" t="n"/>
      <c r="N1187" s="42" t="n"/>
      <c r="O1187" s="42" t="n"/>
      <c r="P1187" s="42" t="n"/>
      <c r="Q1187" s="42" t="n"/>
      <c r="R1187" s="42" t="n"/>
      <c r="S1187" s="42" t="n"/>
      <c r="T1187" s="42" t="n"/>
      <c r="U1187" s="42" t="n"/>
      <c r="V1187" s="42" t="n"/>
      <c r="W1187" s="42" t="n"/>
      <c r="X1187" s="42" t="n"/>
      <c r="Y1187" s="42" t="n"/>
      <c r="Z1187" s="42" t="n"/>
      <c r="AA1187" s="200">
        <f>IF(AC1187=0,"",(C1187*(C$8+D$8)/2+E1187*(E$8+F$8)/2+G1187*(G$8+H$8)/2+I1187*(I$8+J$8)/2+K1187*(K$8+L$8)/2+M1187*(M$8+N$8)/2+O1187*(O$8+P$8)/2+Q1187*(Q$8+R$8)/2+S1187*(S$8+T$8)/2+U1187*(U$8+V$8)/2+W1187*(W$8+X$8)/2+Y1187*(Y$8+Z$8)/2)/AC1187)</f>
        <v/>
      </c>
      <c r="AB1187" s="201">
        <f>IF(AD1187=0,"",(D1187*(D$8+C$8)/2+F1187*(F$8+E$8)/2+H1187*(H$8+G$8)/2+J1187*(J$8+I$8)/2+L1187*(L$8+K$8)/2+N1187*(N$8+M$8)/2+P1187*(P$8+O$8)/2+R1187*(R$8+Q$8)/2+T1187*(T$8+S$8)/2+V1187*(V$8+U$8)/2+X1187*(X$8+W$8)/2+Z1187*(Z$8+Y$8)/2)/AD1187)</f>
        <v/>
      </c>
      <c r="AC1187" s="202">
        <f>SUM(C1187,E1187,G1187,I1187,K1187,M1187,O1187,Q1187,S1187,U1187,W1187,Y1187)</f>
        <v/>
      </c>
      <c r="AD1187" s="203">
        <f>SUM(D1187,F1187,H1187,J1187,L1187,N1187,P1187,R1187,T1187,V1187,X1187,Z1187)</f>
        <v/>
      </c>
      <c r="AE1187" s="47">
        <f>AC1187+AD1187</f>
        <v/>
      </c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8">
        <f>TIME(HOUR(AP1187),MINUTE(AP1187),0)</f>
        <v/>
      </c>
      <c r="AP1187" s="48">
        <f>#REF!</f>
        <v/>
      </c>
    </row>
    <row r="1188" ht="15.75" customHeight="1">
      <c r="B1188" s="41" t="inlineStr">
        <is>
          <t>1h - 2h</t>
        </is>
      </c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  <c r="P1188" s="42" t="n"/>
      <c r="Q1188" s="42" t="n"/>
      <c r="R1188" s="42" t="n"/>
      <c r="S1188" s="42" t="n"/>
      <c r="T1188" s="42" t="n"/>
      <c r="U1188" s="42" t="n"/>
      <c r="V1188" s="42" t="n"/>
      <c r="W1188" s="42" t="n"/>
      <c r="X1188" s="42" t="n"/>
      <c r="Y1188" s="42" t="n"/>
      <c r="Z1188" s="42" t="n"/>
      <c r="AA1188" s="200">
        <f>IF(AC1188=0,"",(C1188*(C$8+D$8)/2+E1188*(E$8+F$8)/2+G1188*(G$8+H$8)/2+I1188*(I$8+J$8)/2+K1188*(K$8+L$8)/2+M1188*(M$8+N$8)/2+O1188*(O$8+P$8)/2+Q1188*(Q$8+R$8)/2+S1188*(S$8+T$8)/2+U1188*(U$8+V$8)/2+W1188*(W$8+X$8)/2+Y1188*(Y$8+Z$8)/2)/AC1188)</f>
        <v/>
      </c>
      <c r="AB1188" s="201">
        <f>IF(AD1188=0,"",(D1188*(D$8+C$8)/2+F1188*(F$8+E$8)/2+H1188*(H$8+G$8)/2+J1188*(J$8+I$8)/2+L1188*(L$8+K$8)/2+N1188*(N$8+M$8)/2+P1188*(P$8+O$8)/2+R1188*(R$8+Q$8)/2+T1188*(T$8+S$8)/2+V1188*(V$8+U$8)/2+X1188*(X$8+W$8)/2+Z1188*(Z$8+Y$8)/2)/AD1188)</f>
        <v/>
      </c>
      <c r="AC1188" s="202">
        <f>SUM(C1188,E1188,G1188,I1188,K1188,M1188,O1188,Q1188,S1188,U1188,W1188,Y1188)</f>
        <v/>
      </c>
      <c r="AD1188" s="203">
        <f>SUM(D1188,F1188,H1188,J1188,L1188,N1188,P1188,R1188,T1188,V1188,X1188,Z1188)</f>
        <v/>
      </c>
      <c r="AE1188" s="47">
        <f>AC1188+AD1188</f>
        <v/>
      </c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8">
        <f>AO1187+TIME(0,60*$AH$43/24,0)</f>
        <v/>
      </c>
      <c r="AP1188" s="48">
        <f>AP1187+TIME(0,60*$AH$43/24,0)</f>
        <v/>
      </c>
    </row>
    <row r="1189" ht="15.75" customHeight="1">
      <c r="B1189" s="41" t="inlineStr">
        <is>
          <t>2h - 3h</t>
        </is>
      </c>
      <c r="C1189" s="42" t="n"/>
      <c r="D1189" s="42" t="n"/>
      <c r="E1189" s="42" t="n"/>
      <c r="F1189" s="42" t="n"/>
      <c r="G1189" s="42" t="n"/>
      <c r="H1189" s="42" t="n"/>
      <c r="I1189" s="42" t="n"/>
      <c r="J1189" s="42" t="n"/>
      <c r="K1189" s="42" t="n"/>
      <c r="L1189" s="42" t="n"/>
      <c r="M1189" s="42" t="n"/>
      <c r="N1189" s="42" t="n"/>
      <c r="O1189" s="42" t="n"/>
      <c r="P1189" s="42" t="n"/>
      <c r="Q1189" s="42" t="n"/>
      <c r="R1189" s="42" t="n"/>
      <c r="S1189" s="42" t="n"/>
      <c r="T1189" s="42" t="n"/>
      <c r="U1189" s="42" t="n"/>
      <c r="V1189" s="42" t="n"/>
      <c r="W1189" s="42" t="n"/>
      <c r="X1189" s="42" t="n"/>
      <c r="Y1189" s="42" t="n"/>
      <c r="Z1189" s="42" t="n"/>
      <c r="AA1189" s="200">
        <f>IF(AC1189=0,"",(C1189*(C$8+D$8)/2+E1189*(E$8+F$8)/2+G1189*(G$8+H$8)/2+I1189*(I$8+J$8)/2+K1189*(K$8+L$8)/2+M1189*(M$8+N$8)/2+O1189*(O$8+P$8)/2+Q1189*(Q$8+R$8)/2+S1189*(S$8+T$8)/2+U1189*(U$8+V$8)/2+W1189*(W$8+X$8)/2+Y1189*(Y$8+Z$8)/2)/AC1189)</f>
        <v/>
      </c>
      <c r="AB1189" s="201">
        <f>IF(AD1189=0,"",(D1189*(D$8+C$8)/2+F1189*(F$8+E$8)/2+H1189*(H$8+G$8)/2+J1189*(J$8+I$8)/2+L1189*(L$8+K$8)/2+N1189*(N$8+M$8)/2+P1189*(P$8+O$8)/2+R1189*(R$8+Q$8)/2+T1189*(T$8+S$8)/2+V1189*(V$8+U$8)/2+X1189*(X$8+W$8)/2+Z1189*(Z$8+Y$8)/2)/AD1189)</f>
        <v/>
      </c>
      <c r="AC1189" s="202">
        <f>SUM(C1189,E1189,G1189,I1189,K1189,M1189,O1189,Q1189,S1189,U1189,W1189,Y1189)</f>
        <v/>
      </c>
      <c r="AD1189" s="203">
        <f>SUM(D1189,F1189,H1189,J1189,L1189,N1189,P1189,R1189,T1189,V1189,X1189,Z1189)</f>
        <v/>
      </c>
      <c r="AE1189" s="47">
        <f>AC1189+AD1189</f>
        <v/>
      </c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8">
        <f>AO1188+TIME(0,60*$AH$43/24,0)</f>
        <v/>
      </c>
      <c r="AP1189" s="48">
        <f>AP1188+TIME(0,60*$AH$43/24,0)</f>
        <v/>
      </c>
    </row>
    <row r="1190" ht="15.75" customHeight="1">
      <c r="B1190" s="41" t="inlineStr">
        <is>
          <t>3h - 4h</t>
        </is>
      </c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  <c r="P1190" s="42" t="n"/>
      <c r="Q1190" s="42" t="n"/>
      <c r="R1190" s="42" t="n"/>
      <c r="S1190" s="42" t="n"/>
      <c r="T1190" s="42" t="n"/>
      <c r="U1190" s="42" t="n"/>
      <c r="V1190" s="42" t="n"/>
      <c r="W1190" s="42" t="n"/>
      <c r="X1190" s="42" t="n"/>
      <c r="Y1190" s="42" t="n"/>
      <c r="Z1190" s="42" t="n"/>
      <c r="AA1190" s="200">
        <f>IF(AC1190=0,"",(C1190*(C$8+D$8)/2+E1190*(E$8+F$8)/2+G1190*(G$8+H$8)/2+I1190*(I$8+J$8)/2+K1190*(K$8+L$8)/2+M1190*(M$8+N$8)/2+O1190*(O$8+P$8)/2+Q1190*(Q$8+R$8)/2+S1190*(S$8+T$8)/2+U1190*(U$8+V$8)/2+W1190*(W$8+X$8)/2+Y1190*(Y$8+Z$8)/2)/AC1190)</f>
        <v/>
      </c>
      <c r="AB1190" s="201">
        <f>IF(AD1190=0,"",(D1190*(D$8+C$8)/2+F1190*(F$8+E$8)/2+H1190*(H$8+G$8)/2+J1190*(J$8+I$8)/2+L1190*(L$8+K$8)/2+N1190*(N$8+M$8)/2+P1190*(P$8+O$8)/2+R1190*(R$8+Q$8)/2+T1190*(T$8+S$8)/2+V1190*(V$8+U$8)/2+X1190*(X$8+W$8)/2+Z1190*(Z$8+Y$8)/2)/AD1190)</f>
        <v/>
      </c>
      <c r="AC1190" s="202">
        <f>SUM(C1190,E1190,G1190,I1190,K1190,M1190,O1190,Q1190,S1190,U1190,W1190,Y1190)</f>
        <v/>
      </c>
      <c r="AD1190" s="203">
        <f>SUM(D1190,F1190,H1190,J1190,L1190,N1190,P1190,R1190,T1190,V1190,X1190,Z1190)</f>
        <v/>
      </c>
      <c r="AE1190" s="47">
        <f>AC1190+AD1190</f>
        <v/>
      </c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8">
        <f>AO1189+TIME(0,60*$AH$43/24,0)</f>
        <v/>
      </c>
      <c r="AP1190" s="48">
        <f>AP1189+TIME(0,60*$AH$43/24,0)</f>
        <v/>
      </c>
    </row>
    <row r="1191" ht="15.75" customHeight="1">
      <c r="B1191" s="41" t="inlineStr">
        <is>
          <t>4h - 5h</t>
        </is>
      </c>
      <c r="C1191" s="42" t="n"/>
      <c r="D1191" s="42" t="n"/>
      <c r="E1191" s="42" t="n"/>
      <c r="F1191" s="42" t="n"/>
      <c r="G1191" s="42" t="n"/>
      <c r="H1191" s="42" t="n"/>
      <c r="I1191" s="42" t="n"/>
      <c r="J1191" s="42" t="n"/>
      <c r="K1191" s="42" t="n"/>
      <c r="L1191" s="42" t="n"/>
      <c r="M1191" s="42" t="n"/>
      <c r="N1191" s="42" t="n"/>
      <c r="O1191" s="42" t="n"/>
      <c r="P1191" s="42" t="n"/>
      <c r="Q1191" s="42" t="n"/>
      <c r="R1191" s="42" t="n"/>
      <c r="S1191" s="42" t="n"/>
      <c r="T1191" s="42" t="n"/>
      <c r="U1191" s="42" t="n"/>
      <c r="V1191" s="42" t="n"/>
      <c r="W1191" s="42" t="n"/>
      <c r="X1191" s="42" t="n"/>
      <c r="Y1191" s="42" t="n"/>
      <c r="Z1191" s="42" t="n"/>
      <c r="AA1191" s="200">
        <f>IF(AC1191=0,"",(C1191*(C$8+D$8)/2+E1191*(E$8+F$8)/2+G1191*(G$8+H$8)/2+I1191*(I$8+J$8)/2+K1191*(K$8+L$8)/2+M1191*(M$8+N$8)/2+O1191*(O$8+P$8)/2+Q1191*(Q$8+R$8)/2+S1191*(S$8+T$8)/2+U1191*(U$8+V$8)/2+W1191*(W$8+X$8)/2+Y1191*(Y$8+Z$8)/2)/AC1191)</f>
        <v/>
      </c>
      <c r="AB1191" s="201">
        <f>IF(AD1191=0,"",(D1191*(D$8+C$8)/2+F1191*(F$8+E$8)/2+H1191*(H$8+G$8)/2+J1191*(J$8+I$8)/2+L1191*(L$8+K$8)/2+N1191*(N$8+M$8)/2+P1191*(P$8+O$8)/2+R1191*(R$8+Q$8)/2+T1191*(T$8+S$8)/2+V1191*(V$8+U$8)/2+X1191*(X$8+W$8)/2+Z1191*(Z$8+Y$8)/2)/AD1191)</f>
        <v/>
      </c>
      <c r="AC1191" s="202">
        <f>SUM(C1191,E1191,G1191,I1191,K1191,M1191,O1191,Q1191,S1191,U1191,W1191,Y1191)</f>
        <v/>
      </c>
      <c r="AD1191" s="203">
        <f>SUM(D1191,F1191,H1191,J1191,L1191,N1191,P1191,R1191,T1191,V1191,X1191,Z1191)</f>
        <v/>
      </c>
      <c r="AE1191" s="47">
        <f>AC1191+AD1191</f>
        <v/>
      </c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8">
        <f>AO1190+TIME(0,60*$AH$43/24,0)</f>
        <v/>
      </c>
      <c r="AP1191" s="48">
        <f>AP1190+TIME(0,60*$AH$43/24,0)</f>
        <v/>
      </c>
    </row>
    <row r="1192" ht="15.75" customHeight="1">
      <c r="B1192" s="41" t="inlineStr">
        <is>
          <t>5h - 6h</t>
        </is>
      </c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  <c r="P1192" s="42" t="n"/>
      <c r="Q1192" s="42" t="n"/>
      <c r="R1192" s="42" t="n"/>
      <c r="S1192" s="42" t="n"/>
      <c r="T1192" s="42" t="n"/>
      <c r="U1192" s="42" t="n"/>
      <c r="V1192" s="42" t="n"/>
      <c r="W1192" s="42" t="n"/>
      <c r="X1192" s="42" t="n"/>
      <c r="Y1192" s="42" t="n"/>
      <c r="Z1192" s="42" t="n"/>
      <c r="AA1192" s="200">
        <f>IF(AC1192=0,"",(C1192*(C$8+D$8)/2+E1192*(E$8+F$8)/2+G1192*(G$8+H$8)/2+I1192*(I$8+J$8)/2+K1192*(K$8+L$8)/2+M1192*(M$8+N$8)/2+O1192*(O$8+P$8)/2+Q1192*(Q$8+R$8)/2+S1192*(S$8+T$8)/2+U1192*(U$8+V$8)/2+W1192*(W$8+X$8)/2+Y1192*(Y$8+Z$8)/2)/AC1192)</f>
        <v/>
      </c>
      <c r="AB1192" s="201">
        <f>IF(AD1192=0,"",(D1192*(D$8+C$8)/2+F1192*(F$8+E$8)/2+H1192*(H$8+G$8)/2+J1192*(J$8+I$8)/2+L1192*(L$8+K$8)/2+N1192*(N$8+M$8)/2+P1192*(P$8+O$8)/2+R1192*(R$8+Q$8)/2+T1192*(T$8+S$8)/2+V1192*(V$8+U$8)/2+X1192*(X$8+W$8)/2+Z1192*(Z$8+Y$8)/2)/AD1192)</f>
        <v/>
      </c>
      <c r="AC1192" s="202">
        <f>SUM(C1192,E1192,G1192,I1192,K1192,M1192,O1192,Q1192,S1192,U1192,W1192,Y1192)</f>
        <v/>
      </c>
      <c r="AD1192" s="203">
        <f>SUM(D1192,F1192,H1192,J1192,L1192,N1192,P1192,R1192,T1192,V1192,X1192,Z1192)</f>
        <v/>
      </c>
      <c r="AE1192" s="47">
        <f>AC1192+AD1192</f>
        <v/>
      </c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8">
        <f>AO1191+TIME(0,60*$AH$43/24,0)</f>
        <v/>
      </c>
      <c r="AP1192" s="48">
        <f>AP1191+TIME(0,60*$AH$43/24,0)</f>
        <v/>
      </c>
    </row>
    <row r="1193" ht="15.75" customHeight="1">
      <c r="B1193" s="41" t="inlineStr">
        <is>
          <t>6h - 7h</t>
        </is>
      </c>
      <c r="C1193" s="42" t="n"/>
      <c r="D1193" s="42" t="n"/>
      <c r="E1193" s="42" t="n"/>
      <c r="F1193" s="42" t="n"/>
      <c r="G1193" s="42" t="n"/>
      <c r="H1193" s="42" t="n"/>
      <c r="I1193" s="42" t="n"/>
      <c r="J1193" s="42" t="n"/>
      <c r="K1193" s="42" t="n"/>
      <c r="L1193" s="42" t="n"/>
      <c r="M1193" s="42" t="n"/>
      <c r="N1193" s="42" t="n"/>
      <c r="O1193" s="42" t="n"/>
      <c r="P1193" s="42" t="n"/>
      <c r="Q1193" s="42" t="n"/>
      <c r="R1193" s="42" t="n"/>
      <c r="S1193" s="42" t="n"/>
      <c r="T1193" s="42" t="n"/>
      <c r="U1193" s="42" t="n"/>
      <c r="V1193" s="42" t="n"/>
      <c r="W1193" s="42" t="n"/>
      <c r="X1193" s="42" t="n"/>
      <c r="Y1193" s="42" t="n"/>
      <c r="Z1193" s="42" t="n"/>
      <c r="AA1193" s="200">
        <f>IF(AC1193=0,"",(C1193*(C$8+D$8)/2+E1193*(E$8+F$8)/2+G1193*(G$8+H$8)/2+I1193*(I$8+J$8)/2+K1193*(K$8+L$8)/2+M1193*(M$8+N$8)/2+O1193*(O$8+P$8)/2+Q1193*(Q$8+R$8)/2+S1193*(S$8+T$8)/2+U1193*(U$8+V$8)/2+W1193*(W$8+X$8)/2+Y1193*(Y$8+Z$8)/2)/AC1193)</f>
        <v/>
      </c>
      <c r="AB1193" s="201">
        <f>IF(AD1193=0,"",(D1193*(D$8+C$8)/2+F1193*(F$8+E$8)/2+H1193*(H$8+G$8)/2+J1193*(J$8+I$8)/2+L1193*(L$8+K$8)/2+N1193*(N$8+M$8)/2+P1193*(P$8+O$8)/2+R1193*(R$8+Q$8)/2+T1193*(T$8+S$8)/2+V1193*(V$8+U$8)/2+X1193*(X$8+W$8)/2+Z1193*(Z$8+Y$8)/2)/AD1193)</f>
        <v/>
      </c>
      <c r="AC1193" s="202">
        <f>SUM(C1193,E1193,G1193,I1193,K1193,M1193,O1193,Q1193,S1193,U1193,W1193,Y1193)</f>
        <v/>
      </c>
      <c r="AD1193" s="203">
        <f>SUM(D1193,F1193,H1193,J1193,L1193,N1193,P1193,R1193,T1193,V1193,X1193,Z1193)</f>
        <v/>
      </c>
      <c r="AE1193" s="47">
        <f>AC1193+AD1193</f>
        <v/>
      </c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8">
        <f>AO1192+TIME(0,60*$AH$43/24,0)</f>
        <v/>
      </c>
      <c r="AP1193" s="48">
        <f>AP1192+TIME(0,60*$AH$43/24,0)</f>
        <v/>
      </c>
    </row>
    <row r="1194" ht="15.75" customHeight="1">
      <c r="B1194" s="41" t="inlineStr">
        <is>
          <t>7h - 8h</t>
        </is>
      </c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  <c r="P1194" s="42" t="n"/>
      <c r="Q1194" s="42" t="n"/>
      <c r="R1194" s="42" t="n"/>
      <c r="S1194" s="42" t="n"/>
      <c r="T1194" s="42" t="n"/>
      <c r="U1194" s="42" t="n"/>
      <c r="V1194" s="42" t="n"/>
      <c r="W1194" s="42" t="n"/>
      <c r="X1194" s="42" t="n"/>
      <c r="Y1194" s="42" t="n"/>
      <c r="Z1194" s="42" t="n"/>
      <c r="AA1194" s="200">
        <f>IF(AC1194=0,"",(C1194*(C$8+D$8)/2+E1194*(E$8+F$8)/2+G1194*(G$8+H$8)/2+I1194*(I$8+J$8)/2+K1194*(K$8+L$8)/2+M1194*(M$8+N$8)/2+O1194*(O$8+P$8)/2+Q1194*(Q$8+R$8)/2+S1194*(S$8+T$8)/2+U1194*(U$8+V$8)/2+W1194*(W$8+X$8)/2+Y1194*(Y$8+Z$8)/2)/AC1194)</f>
        <v/>
      </c>
      <c r="AB1194" s="201">
        <f>IF(AD1194=0,"",(D1194*(D$8+C$8)/2+F1194*(F$8+E$8)/2+H1194*(H$8+G$8)/2+J1194*(J$8+I$8)/2+L1194*(L$8+K$8)/2+N1194*(N$8+M$8)/2+P1194*(P$8+O$8)/2+R1194*(R$8+Q$8)/2+T1194*(T$8+S$8)/2+V1194*(V$8+U$8)/2+X1194*(X$8+W$8)/2+Z1194*(Z$8+Y$8)/2)/AD1194)</f>
        <v/>
      </c>
      <c r="AC1194" s="202">
        <f>SUM(C1194,E1194,G1194,I1194,K1194,M1194,O1194,Q1194,S1194,U1194,W1194,Y1194)</f>
        <v/>
      </c>
      <c r="AD1194" s="203">
        <f>SUM(D1194,F1194,H1194,J1194,L1194,N1194,P1194,R1194,T1194,V1194,X1194,Z1194)</f>
        <v/>
      </c>
      <c r="AE1194" s="47">
        <f>AC1194+AD1194</f>
        <v/>
      </c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8">
        <f>AO1193+TIME(0,60*$AH$43/24,0)</f>
        <v/>
      </c>
      <c r="AP1194" s="48">
        <f>AP1193+TIME(0,60*$AH$43/24,0)</f>
        <v/>
      </c>
    </row>
    <row r="1195" ht="15.75" customHeight="1">
      <c r="B1195" s="41" t="inlineStr">
        <is>
          <t>8h - 9h</t>
        </is>
      </c>
      <c r="C1195" s="42" t="n"/>
      <c r="D1195" s="42" t="n"/>
      <c r="E1195" s="42" t="n"/>
      <c r="F1195" s="42" t="n"/>
      <c r="G1195" s="42" t="n"/>
      <c r="H1195" s="42" t="n"/>
      <c r="I1195" s="42" t="n"/>
      <c r="J1195" s="42" t="n"/>
      <c r="K1195" s="42" t="n"/>
      <c r="L1195" s="42" t="n"/>
      <c r="M1195" s="42" t="n"/>
      <c r="N1195" s="42" t="n"/>
      <c r="O1195" s="42" t="n"/>
      <c r="P1195" s="42" t="n"/>
      <c r="Q1195" s="42" t="n"/>
      <c r="R1195" s="42" t="n"/>
      <c r="S1195" s="42" t="n"/>
      <c r="T1195" s="42" t="n"/>
      <c r="U1195" s="42" t="n"/>
      <c r="V1195" s="42" t="n"/>
      <c r="W1195" s="42" t="n"/>
      <c r="X1195" s="42" t="n"/>
      <c r="Y1195" s="42" t="n"/>
      <c r="Z1195" s="42" t="n"/>
      <c r="AA1195" s="200">
        <f>IF(AC1195=0,"",(C1195*(C$8+D$8)/2+E1195*(E$8+F$8)/2+G1195*(G$8+H$8)/2+I1195*(I$8+J$8)/2+K1195*(K$8+L$8)/2+M1195*(M$8+N$8)/2+O1195*(O$8+P$8)/2+Q1195*(Q$8+R$8)/2+S1195*(S$8+T$8)/2+U1195*(U$8+V$8)/2+W1195*(W$8+X$8)/2+Y1195*(Y$8+Z$8)/2)/AC1195)</f>
        <v/>
      </c>
      <c r="AB1195" s="201">
        <f>IF(AD1195=0,"",(D1195*(D$8+C$8)/2+F1195*(F$8+E$8)/2+H1195*(H$8+G$8)/2+J1195*(J$8+I$8)/2+L1195*(L$8+K$8)/2+N1195*(N$8+M$8)/2+P1195*(P$8+O$8)/2+R1195*(R$8+Q$8)/2+T1195*(T$8+S$8)/2+V1195*(V$8+U$8)/2+X1195*(X$8+W$8)/2+Z1195*(Z$8+Y$8)/2)/AD1195)</f>
        <v/>
      </c>
      <c r="AC1195" s="202">
        <f>SUM(C1195,E1195,G1195,I1195,K1195,M1195,O1195,Q1195,S1195,U1195,W1195,Y1195)</f>
        <v/>
      </c>
      <c r="AD1195" s="203">
        <f>SUM(D1195,F1195,H1195,J1195,L1195,N1195,P1195,R1195,T1195,V1195,X1195,Z1195)</f>
        <v/>
      </c>
      <c r="AE1195" s="47">
        <f>AC1195+AD1195</f>
        <v/>
      </c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8">
        <f>AO1194+TIME(0,60*$AH$43/24,0)</f>
        <v/>
      </c>
      <c r="AP1195" s="48">
        <f>AP1194+TIME(0,60*$AH$43/24,0)</f>
        <v/>
      </c>
    </row>
    <row r="1196" ht="15.75" customHeight="1">
      <c r="B1196" s="41" t="inlineStr">
        <is>
          <t>9h - 10h</t>
        </is>
      </c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  <c r="P1196" s="42" t="n"/>
      <c r="Q1196" s="42" t="n"/>
      <c r="R1196" s="42" t="n"/>
      <c r="S1196" s="42" t="n"/>
      <c r="T1196" s="42" t="n"/>
      <c r="U1196" s="42" t="n"/>
      <c r="V1196" s="42" t="n"/>
      <c r="W1196" s="42" t="n"/>
      <c r="X1196" s="42" t="n"/>
      <c r="Y1196" s="42" t="n"/>
      <c r="Z1196" s="42" t="n"/>
      <c r="AA1196" s="200">
        <f>IF(AC1196=0,"",(C1196*(C$8+D$8)/2+E1196*(E$8+F$8)/2+G1196*(G$8+H$8)/2+I1196*(I$8+J$8)/2+K1196*(K$8+L$8)/2+M1196*(M$8+N$8)/2+O1196*(O$8+P$8)/2+Q1196*(Q$8+R$8)/2+S1196*(S$8+T$8)/2+U1196*(U$8+V$8)/2+W1196*(W$8+X$8)/2+Y1196*(Y$8+Z$8)/2)/AC1196)</f>
        <v/>
      </c>
      <c r="AB1196" s="201">
        <f>IF(AD1196=0,"",(D1196*(D$8+C$8)/2+F1196*(F$8+E$8)/2+H1196*(H$8+G$8)/2+J1196*(J$8+I$8)/2+L1196*(L$8+K$8)/2+N1196*(N$8+M$8)/2+P1196*(P$8+O$8)/2+R1196*(R$8+Q$8)/2+T1196*(T$8+S$8)/2+V1196*(V$8+U$8)/2+X1196*(X$8+W$8)/2+Z1196*(Z$8+Y$8)/2)/AD1196)</f>
        <v/>
      </c>
      <c r="AC1196" s="202">
        <f>SUM(C1196,E1196,G1196,I1196,K1196,M1196,O1196,Q1196,S1196,U1196,W1196,Y1196)</f>
        <v/>
      </c>
      <c r="AD1196" s="203">
        <f>SUM(D1196,F1196,H1196,J1196,L1196,N1196,P1196,R1196,T1196,V1196,X1196,Z1196)</f>
        <v/>
      </c>
      <c r="AE1196" s="47">
        <f>AC1196+AD1196</f>
        <v/>
      </c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8">
        <f>AO1195+TIME(0,60*$AH$43/24,0)</f>
        <v/>
      </c>
      <c r="AP1196" s="48">
        <f>AP1195+TIME(0,60*$AH$43/24,0)</f>
        <v/>
      </c>
    </row>
    <row r="1197" ht="15.75" customHeight="1">
      <c r="B1197" s="41" t="inlineStr">
        <is>
          <t>10h - 11h</t>
        </is>
      </c>
      <c r="C1197" s="42" t="n"/>
      <c r="D1197" s="42" t="n"/>
      <c r="E1197" s="42" t="n"/>
      <c r="F1197" s="42" t="n"/>
      <c r="G1197" s="42" t="n"/>
      <c r="H1197" s="42" t="n"/>
      <c r="I1197" s="42" t="n"/>
      <c r="J1197" s="42" t="n"/>
      <c r="K1197" s="42" t="n"/>
      <c r="L1197" s="42" t="n"/>
      <c r="M1197" s="42" t="n"/>
      <c r="N1197" s="42" t="n"/>
      <c r="O1197" s="42" t="n"/>
      <c r="P1197" s="42" t="n"/>
      <c r="Q1197" s="42" t="n"/>
      <c r="R1197" s="42" t="n"/>
      <c r="S1197" s="42" t="n"/>
      <c r="T1197" s="42" t="n"/>
      <c r="U1197" s="42" t="n"/>
      <c r="V1197" s="42" t="n"/>
      <c r="W1197" s="42" t="n"/>
      <c r="X1197" s="42" t="n"/>
      <c r="Y1197" s="42" t="n"/>
      <c r="Z1197" s="42" t="n"/>
      <c r="AA1197" s="200">
        <f>IF(AC1197=0,"",(C1197*(C$8+D$8)/2+E1197*(E$8+F$8)/2+G1197*(G$8+H$8)/2+I1197*(I$8+J$8)/2+K1197*(K$8+L$8)/2+M1197*(M$8+N$8)/2+O1197*(O$8+P$8)/2+Q1197*(Q$8+R$8)/2+S1197*(S$8+T$8)/2+U1197*(U$8+V$8)/2+W1197*(W$8+X$8)/2+Y1197*(Y$8+Z$8)/2)/AC1197)</f>
        <v/>
      </c>
      <c r="AB1197" s="201">
        <f>IF(AD1197=0,"",(D1197*(D$8+C$8)/2+F1197*(F$8+E$8)/2+H1197*(H$8+G$8)/2+J1197*(J$8+I$8)/2+L1197*(L$8+K$8)/2+N1197*(N$8+M$8)/2+P1197*(P$8+O$8)/2+R1197*(R$8+Q$8)/2+T1197*(T$8+S$8)/2+V1197*(V$8+U$8)/2+X1197*(X$8+W$8)/2+Z1197*(Z$8+Y$8)/2)/AD1197)</f>
        <v/>
      </c>
      <c r="AC1197" s="202">
        <f>SUM(C1197,E1197,G1197,I1197,K1197,M1197,O1197,Q1197,S1197,U1197,W1197,Y1197)</f>
        <v/>
      </c>
      <c r="AD1197" s="203">
        <f>SUM(D1197,F1197,H1197,J1197,L1197,N1197,P1197,R1197,T1197,V1197,X1197,Z1197)</f>
        <v/>
      </c>
      <c r="AE1197" s="47">
        <f>AC1197+AD1197</f>
        <v/>
      </c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8">
        <f>AO1196+TIME(0,60*$AH$43/24,0)</f>
        <v/>
      </c>
      <c r="AP1197" s="48">
        <f>AP1196+TIME(0,60*$AH$43/24,0)</f>
        <v/>
      </c>
    </row>
    <row r="1198" ht="15.75" customHeight="1">
      <c r="B1198" s="41" t="inlineStr">
        <is>
          <t>11h - 12h</t>
        </is>
      </c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  <c r="P1198" s="42" t="n"/>
      <c r="Q1198" s="42" t="n"/>
      <c r="R1198" s="42" t="n"/>
      <c r="S1198" s="42" t="n"/>
      <c r="T1198" s="42" t="n"/>
      <c r="U1198" s="42" t="n"/>
      <c r="V1198" s="42" t="n"/>
      <c r="W1198" s="42" t="n"/>
      <c r="X1198" s="42" t="n"/>
      <c r="Y1198" s="42" t="n"/>
      <c r="Z1198" s="42" t="n"/>
      <c r="AA1198" s="200">
        <f>IF(AC1198=0,"",(C1198*(C$8+D$8)/2+E1198*(E$8+F$8)/2+G1198*(G$8+H$8)/2+I1198*(I$8+J$8)/2+K1198*(K$8+L$8)/2+M1198*(M$8+N$8)/2+O1198*(O$8+P$8)/2+Q1198*(Q$8+R$8)/2+S1198*(S$8+T$8)/2+U1198*(U$8+V$8)/2+W1198*(W$8+X$8)/2+Y1198*(Y$8+Z$8)/2)/AC1198)</f>
        <v/>
      </c>
      <c r="AB1198" s="201">
        <f>IF(AD1198=0,"",(D1198*(D$8+C$8)/2+F1198*(F$8+E$8)/2+H1198*(H$8+G$8)/2+J1198*(J$8+I$8)/2+L1198*(L$8+K$8)/2+N1198*(N$8+M$8)/2+P1198*(P$8+O$8)/2+R1198*(R$8+Q$8)/2+T1198*(T$8+S$8)/2+V1198*(V$8+U$8)/2+X1198*(X$8+W$8)/2+Z1198*(Z$8+Y$8)/2)/AD1198)</f>
        <v/>
      </c>
      <c r="AC1198" s="202">
        <f>SUM(C1198,E1198,G1198,I1198,K1198,M1198,O1198,Q1198,S1198,U1198,W1198,Y1198)</f>
        <v/>
      </c>
      <c r="AD1198" s="203">
        <f>SUM(D1198,F1198,H1198,J1198,L1198,N1198,P1198,R1198,T1198,V1198,X1198,Z1198)</f>
        <v/>
      </c>
      <c r="AE1198" s="47">
        <f>AC1198+AD1198</f>
        <v/>
      </c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8">
        <f>AO1197+TIME(0,60*$AH$43/24,0)</f>
        <v/>
      </c>
      <c r="AP1198" s="48">
        <f>AP1197+TIME(0,60*$AH$43/24,0)</f>
        <v/>
      </c>
    </row>
    <row r="1199" ht="15.75" customHeight="1">
      <c r="B1199" s="41" t="inlineStr">
        <is>
          <t>12h - 13h</t>
        </is>
      </c>
      <c r="C1199" s="42" t="n"/>
      <c r="D1199" s="42" t="n"/>
      <c r="E1199" s="42" t="n"/>
      <c r="F1199" s="42" t="n"/>
      <c r="G1199" s="42" t="n"/>
      <c r="H1199" s="42" t="n"/>
      <c r="I1199" s="42" t="n"/>
      <c r="J1199" s="42" t="n"/>
      <c r="K1199" s="42" t="n"/>
      <c r="L1199" s="42" t="n"/>
      <c r="M1199" s="42" t="n"/>
      <c r="N1199" s="42" t="n"/>
      <c r="O1199" s="42" t="n"/>
      <c r="P1199" s="42" t="n"/>
      <c r="Q1199" s="42" t="n"/>
      <c r="R1199" s="42" t="n"/>
      <c r="S1199" s="42" t="n"/>
      <c r="T1199" s="42" t="n"/>
      <c r="U1199" s="42" t="n"/>
      <c r="V1199" s="42" t="n"/>
      <c r="W1199" s="42" t="n"/>
      <c r="X1199" s="42" t="n"/>
      <c r="Y1199" s="42" t="n"/>
      <c r="Z1199" s="42" t="n"/>
      <c r="AA1199" s="200">
        <f>IF(AC1199=0,"",(C1199*(C$8+D$8)/2+E1199*(E$8+F$8)/2+G1199*(G$8+H$8)/2+I1199*(I$8+J$8)/2+K1199*(K$8+L$8)/2+M1199*(M$8+N$8)/2+O1199*(O$8+P$8)/2+Q1199*(Q$8+R$8)/2+S1199*(S$8+T$8)/2+U1199*(U$8+V$8)/2+W1199*(W$8+X$8)/2+Y1199*(Y$8+Z$8)/2)/AC1199)</f>
        <v/>
      </c>
      <c r="AB1199" s="201">
        <f>IF(AD1199=0,"",(D1199*(D$8+C$8)/2+F1199*(F$8+E$8)/2+H1199*(H$8+G$8)/2+J1199*(J$8+I$8)/2+L1199*(L$8+K$8)/2+N1199*(N$8+M$8)/2+P1199*(P$8+O$8)/2+R1199*(R$8+Q$8)/2+T1199*(T$8+S$8)/2+V1199*(V$8+U$8)/2+X1199*(X$8+W$8)/2+Z1199*(Z$8+Y$8)/2)/AD1199)</f>
        <v/>
      </c>
      <c r="AC1199" s="202">
        <f>SUM(C1199,E1199,G1199,I1199,K1199,M1199,O1199,Q1199,S1199,U1199,W1199,Y1199)</f>
        <v/>
      </c>
      <c r="AD1199" s="203">
        <f>SUM(D1199,F1199,H1199,J1199,L1199,N1199,P1199,R1199,T1199,V1199,X1199,Z1199)</f>
        <v/>
      </c>
      <c r="AE1199" s="47">
        <f>AC1199+AD1199</f>
        <v/>
      </c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8">
        <f>AO1198+TIME(0,60*$AH$43/24,0)</f>
        <v/>
      </c>
      <c r="AP1199" s="48">
        <f>AP1198+TIME(0,60*$AH$43/24,0)</f>
        <v/>
      </c>
    </row>
    <row r="1200" ht="15.75" customHeight="1">
      <c r="B1200" s="41" t="inlineStr">
        <is>
          <t>13h - 14h</t>
        </is>
      </c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  <c r="P1200" s="42" t="n"/>
      <c r="Q1200" s="42" t="n"/>
      <c r="R1200" s="42" t="n"/>
      <c r="S1200" s="42" t="n"/>
      <c r="T1200" s="42" t="n"/>
      <c r="U1200" s="42" t="n"/>
      <c r="V1200" s="42" t="n"/>
      <c r="W1200" s="42" t="n"/>
      <c r="X1200" s="42" t="n"/>
      <c r="Y1200" s="42" t="n"/>
      <c r="Z1200" s="42" t="n"/>
      <c r="AA1200" s="200">
        <f>IF(AC1200=0,"",(C1200*(C$8+D$8)/2+E1200*(E$8+F$8)/2+G1200*(G$8+H$8)/2+I1200*(I$8+J$8)/2+K1200*(K$8+L$8)/2+M1200*(M$8+N$8)/2+O1200*(O$8+P$8)/2+Q1200*(Q$8+R$8)/2+S1200*(S$8+T$8)/2+U1200*(U$8+V$8)/2+W1200*(W$8+X$8)/2+Y1200*(Y$8+Z$8)/2)/AC1200)</f>
        <v/>
      </c>
      <c r="AB1200" s="201">
        <f>IF(AD1200=0,"",(D1200*(D$8+C$8)/2+F1200*(F$8+E$8)/2+H1200*(H$8+G$8)/2+J1200*(J$8+I$8)/2+L1200*(L$8+K$8)/2+N1200*(N$8+M$8)/2+P1200*(P$8+O$8)/2+R1200*(R$8+Q$8)/2+T1200*(T$8+S$8)/2+V1200*(V$8+U$8)/2+X1200*(X$8+W$8)/2+Z1200*(Z$8+Y$8)/2)/AD1200)</f>
        <v/>
      </c>
      <c r="AC1200" s="202">
        <f>SUM(C1200,E1200,G1200,I1200,K1200,M1200,O1200,Q1200,S1200,U1200,W1200,Y1200)</f>
        <v/>
      </c>
      <c r="AD1200" s="203">
        <f>SUM(D1200,F1200,H1200,J1200,L1200,N1200,P1200,R1200,T1200,V1200,X1200,Z1200)</f>
        <v/>
      </c>
      <c r="AE1200" s="47">
        <f>AC1200+AD1200</f>
        <v/>
      </c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8">
        <f>AO1199+TIME(0,60*$AH$43/24,0)</f>
        <v/>
      </c>
      <c r="AP1200" s="48">
        <f>AP1199+TIME(0,60*$AH$43/24,0)</f>
        <v/>
      </c>
    </row>
    <row r="1201" ht="15.75" customHeight="1">
      <c r="B1201" s="41" t="inlineStr">
        <is>
          <t>14h - 15h</t>
        </is>
      </c>
      <c r="C1201" s="42" t="n"/>
      <c r="D1201" s="42" t="n"/>
      <c r="E1201" s="42" t="n"/>
      <c r="F1201" s="42" t="n"/>
      <c r="G1201" s="42" t="n"/>
      <c r="H1201" s="42" t="n"/>
      <c r="I1201" s="42" t="n"/>
      <c r="J1201" s="42" t="n"/>
      <c r="K1201" s="42" t="n"/>
      <c r="L1201" s="42" t="n"/>
      <c r="M1201" s="42" t="n"/>
      <c r="N1201" s="42" t="n"/>
      <c r="O1201" s="42" t="n"/>
      <c r="P1201" s="42" t="n"/>
      <c r="Q1201" s="42" t="n"/>
      <c r="R1201" s="42" t="n"/>
      <c r="S1201" s="42" t="n"/>
      <c r="T1201" s="42" t="n"/>
      <c r="U1201" s="42" t="n"/>
      <c r="V1201" s="42" t="n"/>
      <c r="W1201" s="42" t="n"/>
      <c r="X1201" s="42" t="n"/>
      <c r="Y1201" s="42" t="n"/>
      <c r="Z1201" s="42" t="n"/>
      <c r="AA1201" s="200">
        <f>IF(AC1201=0,"",(C1201*(C$8+D$8)/2+E1201*(E$8+F$8)/2+G1201*(G$8+H$8)/2+I1201*(I$8+J$8)/2+K1201*(K$8+L$8)/2+M1201*(M$8+N$8)/2+O1201*(O$8+P$8)/2+Q1201*(Q$8+R$8)/2+S1201*(S$8+T$8)/2+U1201*(U$8+V$8)/2+W1201*(W$8+X$8)/2+Y1201*(Y$8+Z$8)/2)/AC1201)</f>
        <v/>
      </c>
      <c r="AB1201" s="201">
        <f>IF(AD1201=0,"",(D1201*(D$8+C$8)/2+F1201*(F$8+E$8)/2+H1201*(H$8+G$8)/2+J1201*(J$8+I$8)/2+L1201*(L$8+K$8)/2+N1201*(N$8+M$8)/2+P1201*(P$8+O$8)/2+R1201*(R$8+Q$8)/2+T1201*(T$8+S$8)/2+V1201*(V$8+U$8)/2+X1201*(X$8+W$8)/2+Z1201*(Z$8+Y$8)/2)/AD1201)</f>
        <v/>
      </c>
      <c r="AC1201" s="202">
        <f>SUM(C1201,E1201,G1201,I1201,K1201,M1201,O1201,Q1201,S1201,U1201,W1201,Y1201)</f>
        <v/>
      </c>
      <c r="AD1201" s="203">
        <f>SUM(D1201,F1201,H1201,J1201,L1201,N1201,P1201,R1201,T1201,V1201,X1201,Z1201)</f>
        <v/>
      </c>
      <c r="AE1201" s="47">
        <f>AC1201+AD1201</f>
        <v/>
      </c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8">
        <f>AO1200+TIME(0,60*$AH$43/24,0)</f>
        <v/>
      </c>
      <c r="AP1201" s="48">
        <f>AP1200+TIME(0,60*$AH$43/24,0)</f>
        <v/>
      </c>
    </row>
    <row r="1202" ht="15.75" customHeight="1">
      <c r="B1202" s="41" t="inlineStr">
        <is>
          <t>15h - 16h</t>
        </is>
      </c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  <c r="P1202" s="42" t="n"/>
      <c r="Q1202" s="42" t="n"/>
      <c r="R1202" s="42" t="n"/>
      <c r="S1202" s="42" t="n"/>
      <c r="T1202" s="42" t="n"/>
      <c r="U1202" s="42" t="n"/>
      <c r="V1202" s="42" t="n"/>
      <c r="W1202" s="42" t="n"/>
      <c r="X1202" s="42" t="n"/>
      <c r="Y1202" s="42" t="n"/>
      <c r="Z1202" s="42" t="n"/>
      <c r="AA1202" s="200">
        <f>IF(AC1202=0,"",(C1202*(C$8+D$8)/2+E1202*(E$8+F$8)/2+G1202*(G$8+H$8)/2+I1202*(I$8+J$8)/2+K1202*(K$8+L$8)/2+M1202*(M$8+N$8)/2+O1202*(O$8+P$8)/2+Q1202*(Q$8+R$8)/2+S1202*(S$8+T$8)/2+U1202*(U$8+V$8)/2+W1202*(W$8+X$8)/2+Y1202*(Y$8+Z$8)/2)/AC1202)</f>
        <v/>
      </c>
      <c r="AB1202" s="201">
        <f>IF(AD1202=0,"",(D1202*(D$8+C$8)/2+F1202*(F$8+E$8)/2+H1202*(H$8+G$8)/2+J1202*(J$8+I$8)/2+L1202*(L$8+K$8)/2+N1202*(N$8+M$8)/2+P1202*(P$8+O$8)/2+R1202*(R$8+Q$8)/2+T1202*(T$8+S$8)/2+V1202*(V$8+U$8)/2+X1202*(X$8+W$8)/2+Z1202*(Z$8+Y$8)/2)/AD1202)</f>
        <v/>
      </c>
      <c r="AC1202" s="202">
        <f>SUM(C1202,E1202,G1202,I1202,K1202,M1202,O1202,Q1202,S1202,U1202,W1202,Y1202)</f>
        <v/>
      </c>
      <c r="AD1202" s="203">
        <f>SUM(D1202,F1202,H1202,J1202,L1202,N1202,P1202,R1202,T1202,V1202,X1202,Z1202)</f>
        <v/>
      </c>
      <c r="AE1202" s="47">
        <f>AC1202+AD1202</f>
        <v/>
      </c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8">
        <f>AO1201+TIME(0,60*$AH$43/24,0)</f>
        <v/>
      </c>
      <c r="AP1202" s="48">
        <f>AP1201+TIME(0,60*$AH$43/24,0)</f>
        <v/>
      </c>
    </row>
    <row r="1203" ht="15.75" customHeight="1">
      <c r="B1203" s="41" t="inlineStr">
        <is>
          <t>16h - 17h</t>
        </is>
      </c>
      <c r="C1203" s="42" t="n"/>
      <c r="D1203" s="42" t="n"/>
      <c r="E1203" s="42" t="n"/>
      <c r="F1203" s="42" t="n"/>
      <c r="G1203" s="42" t="n"/>
      <c r="H1203" s="42" t="n"/>
      <c r="I1203" s="42" t="n"/>
      <c r="J1203" s="42" t="n"/>
      <c r="K1203" s="42" t="n"/>
      <c r="L1203" s="42" t="n"/>
      <c r="M1203" s="42" t="n"/>
      <c r="N1203" s="42" t="n"/>
      <c r="O1203" s="42" t="n"/>
      <c r="P1203" s="42" t="n"/>
      <c r="Q1203" s="42" t="n"/>
      <c r="R1203" s="42" t="n"/>
      <c r="S1203" s="42" t="n"/>
      <c r="T1203" s="42" t="n"/>
      <c r="U1203" s="42" t="n"/>
      <c r="V1203" s="42" t="n"/>
      <c r="W1203" s="42" t="n"/>
      <c r="X1203" s="42" t="n"/>
      <c r="Y1203" s="42" t="n"/>
      <c r="Z1203" s="42" t="n"/>
      <c r="AA1203" s="200">
        <f>IF(AC1203=0,"",(C1203*(C$8+D$8)/2+E1203*(E$8+F$8)/2+G1203*(G$8+H$8)/2+I1203*(I$8+J$8)/2+K1203*(K$8+L$8)/2+M1203*(M$8+N$8)/2+O1203*(O$8+P$8)/2+Q1203*(Q$8+R$8)/2+S1203*(S$8+T$8)/2+U1203*(U$8+V$8)/2+W1203*(W$8+X$8)/2+Y1203*(Y$8+Z$8)/2)/AC1203)</f>
        <v/>
      </c>
      <c r="AB1203" s="201">
        <f>IF(AD1203=0,"",(D1203*(D$8+C$8)/2+F1203*(F$8+E$8)/2+H1203*(H$8+G$8)/2+J1203*(J$8+I$8)/2+L1203*(L$8+K$8)/2+N1203*(N$8+M$8)/2+P1203*(P$8+O$8)/2+R1203*(R$8+Q$8)/2+T1203*(T$8+S$8)/2+V1203*(V$8+U$8)/2+X1203*(X$8+W$8)/2+Z1203*(Z$8+Y$8)/2)/AD1203)</f>
        <v/>
      </c>
      <c r="AC1203" s="202">
        <f>SUM(C1203,E1203,G1203,I1203,K1203,M1203,O1203,Q1203,S1203,U1203,W1203,Y1203)</f>
        <v/>
      </c>
      <c r="AD1203" s="203">
        <f>SUM(D1203,F1203,H1203,J1203,L1203,N1203,P1203,R1203,T1203,V1203,X1203,Z1203)</f>
        <v/>
      </c>
      <c r="AE1203" s="47">
        <f>AC1203+AD1203</f>
        <v/>
      </c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8">
        <f>AO1202+TIME(0,60*$AH$43/24,0)</f>
        <v/>
      </c>
      <c r="AP1203" s="48">
        <f>AP1202+TIME(0,60*$AH$43/24,0)</f>
        <v/>
      </c>
    </row>
    <row r="1204" ht="15.75" customHeight="1">
      <c r="B1204" s="41" t="inlineStr">
        <is>
          <t>17h - 18h</t>
        </is>
      </c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  <c r="P1204" s="42" t="n"/>
      <c r="Q1204" s="42" t="n"/>
      <c r="R1204" s="42" t="n"/>
      <c r="S1204" s="42" t="n"/>
      <c r="T1204" s="42" t="n"/>
      <c r="U1204" s="42" t="n"/>
      <c r="V1204" s="42" t="n"/>
      <c r="W1204" s="42" t="n"/>
      <c r="X1204" s="42" t="n"/>
      <c r="Y1204" s="42" t="n"/>
      <c r="Z1204" s="42" t="n"/>
      <c r="AA1204" s="200">
        <f>IF(AC1204=0,"",(C1204*(C$8+D$8)/2+E1204*(E$8+F$8)/2+G1204*(G$8+H$8)/2+I1204*(I$8+J$8)/2+K1204*(K$8+L$8)/2+M1204*(M$8+N$8)/2+O1204*(O$8+P$8)/2+Q1204*(Q$8+R$8)/2+S1204*(S$8+T$8)/2+U1204*(U$8+V$8)/2+W1204*(W$8+X$8)/2+Y1204*(Y$8+Z$8)/2)/AC1204)</f>
        <v/>
      </c>
      <c r="AB1204" s="201">
        <f>IF(AD1204=0,"",(D1204*(D$8+C$8)/2+F1204*(F$8+E$8)/2+H1204*(H$8+G$8)/2+J1204*(J$8+I$8)/2+L1204*(L$8+K$8)/2+N1204*(N$8+M$8)/2+P1204*(P$8+O$8)/2+R1204*(R$8+Q$8)/2+T1204*(T$8+S$8)/2+V1204*(V$8+U$8)/2+X1204*(X$8+W$8)/2+Z1204*(Z$8+Y$8)/2)/AD1204)</f>
        <v/>
      </c>
      <c r="AC1204" s="202">
        <f>SUM(C1204,E1204,G1204,I1204,K1204,M1204,O1204,Q1204,S1204,U1204,W1204,Y1204)</f>
        <v/>
      </c>
      <c r="AD1204" s="203">
        <f>SUM(D1204,F1204,H1204,J1204,L1204,N1204,P1204,R1204,T1204,V1204,X1204,Z1204)</f>
        <v/>
      </c>
      <c r="AE1204" s="47">
        <f>AC1204+AD1204</f>
        <v/>
      </c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8">
        <f>AO1203+TIME(0,60*$AH$43/24,0)</f>
        <v/>
      </c>
      <c r="AP1204" s="48">
        <f>AP1203+TIME(0,60*$AH$43/24,0)</f>
        <v/>
      </c>
    </row>
    <row r="1205" ht="15.75" customHeight="1">
      <c r="B1205" s="41" t="inlineStr">
        <is>
          <t>18h - 19h</t>
        </is>
      </c>
      <c r="C1205" s="42" t="n"/>
      <c r="D1205" s="42" t="n"/>
      <c r="E1205" s="42" t="n"/>
      <c r="F1205" s="42" t="n"/>
      <c r="G1205" s="42" t="n"/>
      <c r="H1205" s="42" t="n"/>
      <c r="I1205" s="42" t="n"/>
      <c r="J1205" s="42" t="n"/>
      <c r="K1205" s="42" t="n"/>
      <c r="L1205" s="42" t="n"/>
      <c r="M1205" s="42" t="n"/>
      <c r="N1205" s="42" t="n"/>
      <c r="O1205" s="42" t="n"/>
      <c r="P1205" s="42" t="n"/>
      <c r="Q1205" s="42" t="n"/>
      <c r="R1205" s="42" t="n"/>
      <c r="S1205" s="42" t="n"/>
      <c r="T1205" s="42" t="n"/>
      <c r="U1205" s="42" t="n"/>
      <c r="V1205" s="42" t="n"/>
      <c r="W1205" s="42" t="n"/>
      <c r="X1205" s="42" t="n"/>
      <c r="Y1205" s="42" t="n"/>
      <c r="Z1205" s="42" t="n"/>
      <c r="AA1205" s="200">
        <f>IF(AC1205=0,"",(C1205*(C$8+D$8)/2+E1205*(E$8+F$8)/2+G1205*(G$8+H$8)/2+I1205*(I$8+J$8)/2+K1205*(K$8+L$8)/2+M1205*(M$8+N$8)/2+O1205*(O$8+P$8)/2+Q1205*(Q$8+R$8)/2+S1205*(S$8+T$8)/2+U1205*(U$8+V$8)/2+W1205*(W$8+X$8)/2+Y1205*(Y$8+Z$8)/2)/AC1205)</f>
        <v/>
      </c>
      <c r="AB1205" s="201">
        <f>IF(AD1205=0,"",(D1205*(D$8+C$8)/2+F1205*(F$8+E$8)/2+H1205*(H$8+G$8)/2+J1205*(J$8+I$8)/2+L1205*(L$8+K$8)/2+N1205*(N$8+M$8)/2+P1205*(P$8+O$8)/2+R1205*(R$8+Q$8)/2+T1205*(T$8+S$8)/2+V1205*(V$8+U$8)/2+X1205*(X$8+W$8)/2+Z1205*(Z$8+Y$8)/2)/AD1205)</f>
        <v/>
      </c>
      <c r="AC1205" s="202">
        <f>SUM(C1205,E1205,G1205,I1205,K1205,M1205,O1205,Q1205,S1205,U1205,W1205,Y1205)</f>
        <v/>
      </c>
      <c r="AD1205" s="203">
        <f>SUM(D1205,F1205,H1205,J1205,L1205,N1205,P1205,R1205,T1205,V1205,X1205,Z1205)</f>
        <v/>
      </c>
      <c r="AE1205" s="47">
        <f>AC1205+AD1205</f>
        <v/>
      </c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8">
        <f>AO1204+TIME(0,60*$AH$43/24,0)</f>
        <v/>
      </c>
      <c r="AP1205" s="48">
        <f>AP1204+TIME(0,60*$AH$43/24,0)</f>
        <v/>
      </c>
    </row>
    <row r="1206" ht="15.75" customHeight="1">
      <c r="B1206" s="41" t="inlineStr">
        <is>
          <t>19h - 20h</t>
        </is>
      </c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  <c r="P1206" s="42" t="n"/>
      <c r="Q1206" s="42" t="n"/>
      <c r="R1206" s="42" t="n"/>
      <c r="S1206" s="42" t="n"/>
      <c r="T1206" s="42" t="n"/>
      <c r="U1206" s="42" t="n"/>
      <c r="V1206" s="42" t="n"/>
      <c r="W1206" s="42" t="n"/>
      <c r="X1206" s="42" t="n"/>
      <c r="Y1206" s="42" t="n"/>
      <c r="Z1206" s="42" t="n"/>
      <c r="AA1206" s="200">
        <f>IF(AC1206=0,"",(C1206*(C$8+D$8)/2+E1206*(E$8+F$8)/2+G1206*(G$8+H$8)/2+I1206*(I$8+J$8)/2+K1206*(K$8+L$8)/2+M1206*(M$8+N$8)/2+O1206*(O$8+P$8)/2+Q1206*(Q$8+R$8)/2+S1206*(S$8+T$8)/2+U1206*(U$8+V$8)/2+W1206*(W$8+X$8)/2+Y1206*(Y$8+Z$8)/2)/AC1206)</f>
        <v/>
      </c>
      <c r="AB1206" s="201">
        <f>IF(AD1206=0,"",(D1206*(D$8+C$8)/2+F1206*(F$8+E$8)/2+H1206*(H$8+G$8)/2+J1206*(J$8+I$8)/2+L1206*(L$8+K$8)/2+N1206*(N$8+M$8)/2+P1206*(P$8+O$8)/2+R1206*(R$8+Q$8)/2+T1206*(T$8+S$8)/2+V1206*(V$8+U$8)/2+X1206*(X$8+W$8)/2+Z1206*(Z$8+Y$8)/2)/AD1206)</f>
        <v/>
      </c>
      <c r="AC1206" s="202">
        <f>SUM(C1206,E1206,G1206,I1206,K1206,M1206,O1206,Q1206,S1206,U1206,W1206,Y1206)</f>
        <v/>
      </c>
      <c r="AD1206" s="203">
        <f>SUM(D1206,F1206,H1206,J1206,L1206,N1206,P1206,R1206,T1206,V1206,X1206,Z1206)</f>
        <v/>
      </c>
      <c r="AE1206" s="47">
        <f>AC1206+AD1206</f>
        <v/>
      </c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8">
        <f>AO1205+TIME(0,60*$AH$43/24,0)</f>
        <v/>
      </c>
      <c r="AP1206" s="48">
        <f>AP1205+TIME(0,60*$AH$43/24,0)</f>
        <v/>
      </c>
    </row>
    <row r="1207" ht="15.75" customHeight="1">
      <c r="B1207" s="41" t="inlineStr">
        <is>
          <t>20h - 21h</t>
        </is>
      </c>
      <c r="C1207" s="42" t="n"/>
      <c r="D1207" s="42" t="n"/>
      <c r="E1207" s="42" t="n"/>
      <c r="F1207" s="42" t="n"/>
      <c r="G1207" s="42" t="n"/>
      <c r="H1207" s="42" t="n"/>
      <c r="I1207" s="42" t="n"/>
      <c r="J1207" s="42" t="n"/>
      <c r="K1207" s="42" t="n"/>
      <c r="L1207" s="42" t="n"/>
      <c r="M1207" s="42" t="n"/>
      <c r="N1207" s="42" t="n"/>
      <c r="O1207" s="42" t="n"/>
      <c r="P1207" s="42" t="n"/>
      <c r="Q1207" s="42" t="n"/>
      <c r="R1207" s="42" t="n"/>
      <c r="S1207" s="42" t="n"/>
      <c r="T1207" s="42" t="n"/>
      <c r="U1207" s="42" t="n"/>
      <c r="V1207" s="42" t="n"/>
      <c r="W1207" s="42" t="n"/>
      <c r="X1207" s="42" t="n"/>
      <c r="Y1207" s="42" t="n"/>
      <c r="Z1207" s="42" t="n"/>
      <c r="AA1207" s="200">
        <f>IF(AC1207=0,"",(C1207*(C$8+D$8)/2+E1207*(E$8+F$8)/2+G1207*(G$8+H$8)/2+I1207*(I$8+J$8)/2+K1207*(K$8+L$8)/2+M1207*(M$8+N$8)/2+O1207*(O$8+P$8)/2+Q1207*(Q$8+R$8)/2+S1207*(S$8+T$8)/2+U1207*(U$8+V$8)/2+W1207*(W$8+X$8)/2+Y1207*(Y$8+Z$8)/2)/AC1207)</f>
        <v/>
      </c>
      <c r="AB1207" s="201">
        <f>IF(AD1207=0,"",(D1207*(D$8+C$8)/2+F1207*(F$8+E$8)/2+H1207*(H$8+G$8)/2+J1207*(J$8+I$8)/2+L1207*(L$8+K$8)/2+N1207*(N$8+M$8)/2+P1207*(P$8+O$8)/2+R1207*(R$8+Q$8)/2+T1207*(T$8+S$8)/2+V1207*(V$8+U$8)/2+X1207*(X$8+W$8)/2+Z1207*(Z$8+Y$8)/2)/AD1207)</f>
        <v/>
      </c>
      <c r="AC1207" s="202">
        <f>SUM(C1207,E1207,G1207,I1207,K1207,M1207,O1207,Q1207,S1207,U1207,W1207,Y1207)</f>
        <v/>
      </c>
      <c r="AD1207" s="203">
        <f>SUM(D1207,F1207,H1207,J1207,L1207,N1207,P1207,R1207,T1207,V1207,X1207,Z1207)</f>
        <v/>
      </c>
      <c r="AE1207" s="47">
        <f>AC1207+AD1207</f>
        <v/>
      </c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8">
        <f>AO1206+TIME(0,60*$AH$43/24,0)</f>
        <v/>
      </c>
      <c r="AP1207" s="48">
        <f>AP1206+TIME(0,60*$AH$43/24,0)</f>
        <v/>
      </c>
    </row>
    <row r="1208" ht="15.75" customHeight="1">
      <c r="B1208" s="41" t="inlineStr">
        <is>
          <t>21h - 22h</t>
        </is>
      </c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  <c r="P1208" s="42" t="n"/>
      <c r="Q1208" s="42" t="n"/>
      <c r="R1208" s="42" t="n"/>
      <c r="S1208" s="42" t="n"/>
      <c r="T1208" s="42" t="n"/>
      <c r="U1208" s="42" t="n"/>
      <c r="V1208" s="42" t="n"/>
      <c r="W1208" s="42" t="n"/>
      <c r="X1208" s="42" t="n"/>
      <c r="Y1208" s="42" t="n"/>
      <c r="Z1208" s="42" t="n"/>
      <c r="AA1208" s="200">
        <f>IF(AC1208=0,"",(C1208*(C$8+D$8)/2+E1208*(E$8+F$8)/2+G1208*(G$8+H$8)/2+I1208*(I$8+J$8)/2+K1208*(K$8+L$8)/2+M1208*(M$8+N$8)/2+O1208*(O$8+P$8)/2+Q1208*(Q$8+R$8)/2+S1208*(S$8+T$8)/2+U1208*(U$8+V$8)/2+W1208*(W$8+X$8)/2+Y1208*(Y$8+Z$8)/2)/AC1208)</f>
        <v/>
      </c>
      <c r="AB1208" s="201">
        <f>IF(AD1208=0,"",(D1208*(D$8+C$8)/2+F1208*(F$8+E$8)/2+H1208*(H$8+G$8)/2+J1208*(J$8+I$8)/2+L1208*(L$8+K$8)/2+N1208*(N$8+M$8)/2+P1208*(P$8+O$8)/2+R1208*(R$8+Q$8)/2+T1208*(T$8+S$8)/2+V1208*(V$8+U$8)/2+X1208*(X$8+W$8)/2+Z1208*(Z$8+Y$8)/2)/AD1208)</f>
        <v/>
      </c>
      <c r="AC1208" s="202">
        <f>SUM(C1208,E1208,G1208,I1208,K1208,M1208,O1208,Q1208,S1208,U1208,W1208,Y1208)</f>
        <v/>
      </c>
      <c r="AD1208" s="203">
        <f>SUM(D1208,F1208,H1208,J1208,L1208,N1208,P1208,R1208,T1208,V1208,X1208,Z1208)</f>
        <v/>
      </c>
      <c r="AE1208" s="47">
        <f>AC1208+AD1208</f>
        <v/>
      </c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8">
        <f>AO1207+TIME(0,60*$AH$43/24,0)</f>
        <v/>
      </c>
      <c r="AP1208" s="48">
        <f>AP1207+TIME(0,60*$AH$43/24,0)</f>
        <v/>
      </c>
    </row>
    <row r="1209" ht="15.75" customHeight="1">
      <c r="B1209" s="41" t="inlineStr">
        <is>
          <t>22h - 23h</t>
        </is>
      </c>
      <c r="C1209" s="42" t="n"/>
      <c r="D1209" s="42" t="n"/>
      <c r="E1209" s="42" t="n"/>
      <c r="F1209" s="42" t="n"/>
      <c r="G1209" s="42" t="n"/>
      <c r="H1209" s="42" t="n"/>
      <c r="I1209" s="42" t="n"/>
      <c r="J1209" s="42" t="n"/>
      <c r="K1209" s="42" t="n"/>
      <c r="L1209" s="42" t="n"/>
      <c r="M1209" s="42" t="n"/>
      <c r="N1209" s="42" t="n"/>
      <c r="O1209" s="42" t="n"/>
      <c r="P1209" s="42" t="n"/>
      <c r="Q1209" s="42" t="n"/>
      <c r="R1209" s="42" t="n"/>
      <c r="S1209" s="42" t="n"/>
      <c r="T1209" s="42" t="n"/>
      <c r="U1209" s="42" t="n"/>
      <c r="V1209" s="42" t="n"/>
      <c r="W1209" s="42" t="n"/>
      <c r="X1209" s="42" t="n"/>
      <c r="Y1209" s="42" t="n"/>
      <c r="Z1209" s="42" t="n"/>
      <c r="AA1209" s="200">
        <f>IF(AC1209=0,"",(C1209*(C$8+D$8)/2+E1209*(E$8+F$8)/2+G1209*(G$8+H$8)/2+I1209*(I$8+J$8)/2+K1209*(K$8+L$8)/2+M1209*(M$8+N$8)/2+O1209*(O$8+P$8)/2+Q1209*(Q$8+R$8)/2+S1209*(S$8+T$8)/2+U1209*(U$8+V$8)/2+W1209*(W$8+X$8)/2+Y1209*(Y$8+Z$8)/2)/AC1209)</f>
        <v/>
      </c>
      <c r="AB1209" s="201">
        <f>IF(AD1209=0,"",(D1209*(D$8+C$8)/2+F1209*(F$8+E$8)/2+H1209*(H$8+G$8)/2+J1209*(J$8+I$8)/2+L1209*(L$8+K$8)/2+N1209*(N$8+M$8)/2+P1209*(P$8+O$8)/2+R1209*(R$8+Q$8)/2+T1209*(T$8+S$8)/2+V1209*(V$8+U$8)/2+X1209*(X$8+W$8)/2+Z1209*(Z$8+Y$8)/2)/AD1209)</f>
        <v/>
      </c>
      <c r="AC1209" s="202">
        <f>SUM(C1209,E1209,G1209,I1209,K1209,M1209,O1209,Q1209,S1209,U1209,W1209,Y1209)</f>
        <v/>
      </c>
      <c r="AD1209" s="203">
        <f>SUM(D1209,F1209,H1209,J1209,L1209,N1209,P1209,R1209,T1209,V1209,X1209,Z1209)</f>
        <v/>
      </c>
      <c r="AE1209" s="47">
        <f>AC1209+AD1209</f>
        <v/>
      </c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8">
        <f>AO1208+TIME(0,60*$AH$43/24,0)</f>
        <v/>
      </c>
      <c r="AP1209" s="48">
        <f>AP1208+TIME(0,60*$AH$43/24,0)</f>
        <v/>
      </c>
    </row>
    <row r="1210" ht="15.75" customHeight="1">
      <c r="B1210" s="41" t="inlineStr">
        <is>
          <t>23h - 0h</t>
        </is>
      </c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  <c r="P1210" s="42" t="n"/>
      <c r="Q1210" s="42" t="n"/>
      <c r="R1210" s="42" t="n"/>
      <c r="S1210" s="42" t="n"/>
      <c r="T1210" s="42" t="n"/>
      <c r="U1210" s="42" t="n"/>
      <c r="V1210" s="42" t="n"/>
      <c r="W1210" s="42" t="n"/>
      <c r="X1210" s="42" t="n"/>
      <c r="Y1210" s="42" t="n"/>
      <c r="Z1210" s="42" t="n"/>
      <c r="AA1210" s="200">
        <f>IF(AC1210=0,"",(C1210*(C$8+D$8)/2+E1210*(E$8+F$8)/2+G1210*(G$8+H$8)/2+I1210*(I$8+J$8)/2+K1210*(K$8+L$8)/2+M1210*(M$8+N$8)/2+O1210*(O$8+P$8)/2+Q1210*(Q$8+R$8)/2+S1210*(S$8+T$8)/2+U1210*(U$8+V$8)/2+W1210*(W$8+X$8)/2+Y1210*(Y$8+Z$8)/2)/AC1210)</f>
        <v/>
      </c>
      <c r="AB1210" s="201">
        <f>IF(AD1210=0,"",(D1210*(D$8+C$8)/2+F1210*(F$8+E$8)/2+H1210*(H$8+G$8)/2+J1210*(J$8+I$8)/2+L1210*(L$8+K$8)/2+N1210*(N$8+M$8)/2+P1210*(P$8+O$8)/2+R1210*(R$8+Q$8)/2+T1210*(T$8+S$8)/2+V1210*(V$8+U$8)/2+X1210*(X$8+W$8)/2+Z1210*(Z$8+Y$8)/2)/AD1210)</f>
        <v/>
      </c>
      <c r="AC1210" s="202">
        <f>SUM(C1210,E1210,G1210,I1210,K1210,M1210,O1210,Q1210,S1210,U1210,W1210,Y1210)</f>
        <v/>
      </c>
      <c r="AD1210" s="203">
        <f>SUM(D1210,F1210,H1210,J1210,L1210,N1210,P1210,R1210,T1210,V1210,X1210,Z1210)</f>
        <v/>
      </c>
      <c r="AE1210" s="47">
        <f>AC1210+AD1210</f>
        <v/>
      </c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8">
        <f>AO1209+TIME(0,60*$AH$43/24,0)</f>
        <v/>
      </c>
      <c r="AP1210" s="48">
        <f>AP1209+TIME(0,60*$AH$43/24,0)</f>
        <v/>
      </c>
    </row>
    <row r="1211" ht="15.75" customHeight="1">
      <c r="B1211" s="49" t="n"/>
      <c r="C1211" s="42" t="n"/>
      <c r="D1211" s="42" t="n"/>
      <c r="E1211" s="42" t="n"/>
      <c r="F1211" s="42" t="n"/>
      <c r="G1211" s="42" t="n"/>
      <c r="H1211" s="42" t="n"/>
      <c r="I1211" s="42" t="n"/>
      <c r="J1211" s="42" t="n"/>
      <c r="K1211" s="42" t="n"/>
      <c r="L1211" s="42" t="n"/>
      <c r="M1211" s="42" t="n"/>
      <c r="N1211" s="42" t="n"/>
      <c r="O1211" s="42" t="n"/>
      <c r="P1211" s="42" t="n"/>
      <c r="Q1211" s="42" t="n"/>
      <c r="R1211" s="42" t="n"/>
      <c r="S1211" s="42" t="n"/>
      <c r="T1211" s="42" t="n"/>
      <c r="U1211" s="42" t="n"/>
      <c r="V1211" s="42" t="n"/>
      <c r="W1211" s="42" t="n"/>
      <c r="X1211" s="42" t="n"/>
      <c r="Y1211" s="42" t="n"/>
      <c r="Z1211" s="42" t="n"/>
      <c r="AA1211" s="200" t="n"/>
      <c r="AB1211" s="204" t="n"/>
      <c r="AC1211" s="200" t="n"/>
      <c r="AD1211" s="205" t="n"/>
      <c r="AE1211" s="52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8">
        <f>AO1210+TIME(0,60*$AH$43/24,0)</f>
        <v/>
      </c>
      <c r="AP1211" s="48">
        <f>AP1210+TIME(0,60*$AH$43/24,0)</f>
        <v/>
      </c>
    </row>
    <row r="1212" ht="15.75" customHeight="1">
      <c r="B1212" s="53" t="inlineStr">
        <is>
          <t>TOTAL</t>
        </is>
      </c>
      <c r="C1212" s="206">
        <f>SUM(C1187:C1210)</f>
        <v/>
      </c>
      <c r="D1212" s="207">
        <f>SUM(D1187:D1210)</f>
        <v/>
      </c>
      <c r="E1212" s="206">
        <f>SUM(E1187:E1210)</f>
        <v/>
      </c>
      <c r="F1212" s="207">
        <f>SUM(F1187:F1210)</f>
        <v/>
      </c>
      <c r="G1212" s="206">
        <f>SUM(G1187:G1210)</f>
        <v/>
      </c>
      <c r="H1212" s="207">
        <f>SUM(H1187:H1210)</f>
        <v/>
      </c>
      <c r="I1212" s="206">
        <f>SUM(I1187:I1210)</f>
        <v/>
      </c>
      <c r="J1212" s="207">
        <f>SUM(J1187:J1210)</f>
        <v/>
      </c>
      <c r="K1212" s="206">
        <f>SUM(K1187:K1210)</f>
        <v/>
      </c>
      <c r="L1212" s="207">
        <f>SUM(L1187:L1210)</f>
        <v/>
      </c>
      <c r="M1212" s="206">
        <f>SUM(M1187:M1210)</f>
        <v/>
      </c>
      <c r="N1212" s="207">
        <f>SUM(N1187:N1210)</f>
        <v/>
      </c>
      <c r="O1212" s="206">
        <f>SUM(O1187:O1210)</f>
        <v/>
      </c>
      <c r="P1212" s="207">
        <f>SUM(P1187:P1210)</f>
        <v/>
      </c>
      <c r="Q1212" s="206">
        <f>SUM(Q1187:Q1210)</f>
        <v/>
      </c>
      <c r="R1212" s="207">
        <f>SUM(R1187:R1210)</f>
        <v/>
      </c>
      <c r="S1212" s="206">
        <f>SUM(S1187:S1210)</f>
        <v/>
      </c>
      <c r="T1212" s="207">
        <f>SUM(T1187:T1210)</f>
        <v/>
      </c>
      <c r="U1212" s="206">
        <f>SUM(U1187:U1210)</f>
        <v/>
      </c>
      <c r="V1212" s="207">
        <f>SUM(V1187:V1210)</f>
        <v/>
      </c>
      <c r="W1212" s="206">
        <f>SUM(W1187:W1210)</f>
        <v/>
      </c>
      <c r="X1212" s="207">
        <f>SUM(X1187:X1210)</f>
        <v/>
      </c>
      <c r="Y1212" s="206">
        <f>SUM(Y1187:Y1210)</f>
        <v/>
      </c>
      <c r="Z1212" s="207">
        <f>SUM(Z1187:Z1210)</f>
        <v/>
      </c>
      <c r="AA1212" s="200">
        <f>IF(AC1212=0,"",(C1212*(C$8+D$8)/2+E1212*(E$8+F$8)/2+G1212*(G$8+H$8)/2+I1212*(I$8+J$8)/2+K1212*(K$8+L$8)/2+M1212*(M$8+N$8)/2+O1212*(O$8+P$8)/2+Q1212*(Q$8+R$8)/2+S1212*(S$8+T$8)/2+U1212*(U$8+V$8)/2+W1212*(W$8+X$8)/2+Y1212*(Y$8+Z$8)/2)/AC1212)</f>
        <v/>
      </c>
      <c r="AB1212" s="201">
        <f>IF(AD1212=0,"",(D1212*(D$8+C$8)/2+F1212*(F$8+E$8)/2+H1212*(H$8+G$8)/2+J1212*(J$8+I$8)/2+L1212*(L$8+K$8)/2+N1212*(N$8+M$8)/2+P1212*(P$8+O$8)/2+R1212*(R$8+Q$8)/2+T1212*(T$8+S$8)/2+V1212*(V$8+U$8)/2+X1212*(X$8+W$8)/2+Z1212*(Z$8+Y$8)/2)/AD1212)</f>
        <v/>
      </c>
      <c r="AC1212" s="202">
        <f>SUM(AC1187:AC1210)</f>
        <v/>
      </c>
      <c r="AD1212" s="208">
        <f>SUM(AD1187:AD1210)</f>
        <v/>
      </c>
      <c r="AE1212" s="57">
        <f>SUM(AE1187:AE1210)</f>
        <v/>
      </c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</row>
    <row r="1213" ht="15.75" customHeight="1">
      <c r="B1213" s="53" t="inlineStr">
        <is>
          <t>%</t>
        </is>
      </c>
      <c r="C1213" s="209">
        <f>100*C1212/$AE1212</f>
        <v/>
      </c>
      <c r="D1213" s="210">
        <f>100*D1212/$AE1212</f>
        <v/>
      </c>
      <c r="E1213" s="209">
        <f>100*E1212/$AE1212</f>
        <v/>
      </c>
      <c r="F1213" s="210">
        <f>100*F1212/$AE1212</f>
        <v/>
      </c>
      <c r="G1213" s="209">
        <f>100*G1212/$AE1212</f>
        <v/>
      </c>
      <c r="H1213" s="210">
        <f>100*H1212/$AE1212</f>
        <v/>
      </c>
      <c r="I1213" s="209">
        <f>100*I1212/$AE1212</f>
        <v/>
      </c>
      <c r="J1213" s="210">
        <f>100*J1212/$AE1212</f>
        <v/>
      </c>
      <c r="K1213" s="209">
        <f>100*K1212/$AE1212</f>
        <v/>
      </c>
      <c r="L1213" s="210">
        <f>100*L1212/$AE1212</f>
        <v/>
      </c>
      <c r="M1213" s="209">
        <f>100*M1212/$AE1212</f>
        <v/>
      </c>
      <c r="N1213" s="210">
        <f>100*N1212/$AE1212</f>
        <v/>
      </c>
      <c r="O1213" s="209">
        <f>100*O1212/$AE1212</f>
        <v/>
      </c>
      <c r="P1213" s="210">
        <f>100*P1212/$AE1212</f>
        <v/>
      </c>
      <c r="Q1213" s="209">
        <f>100*Q1212/$AE1212</f>
        <v/>
      </c>
      <c r="R1213" s="210">
        <f>100*R1212/$AE1212</f>
        <v/>
      </c>
      <c r="S1213" s="209">
        <f>100*S1212/$AE1212</f>
        <v/>
      </c>
      <c r="T1213" s="210">
        <f>100*T1212/$AE1212</f>
        <v/>
      </c>
      <c r="U1213" s="209">
        <f>100*U1212/$AE1212</f>
        <v/>
      </c>
      <c r="V1213" s="210">
        <f>100*V1212/$AE1212</f>
        <v/>
      </c>
      <c r="W1213" s="209">
        <f>100*W1212/$AE1212</f>
        <v/>
      </c>
      <c r="X1213" s="210">
        <f>100*X1212/$AE1212</f>
        <v/>
      </c>
      <c r="Y1213" s="209">
        <f>100*Y1212/$AE1212</f>
        <v/>
      </c>
      <c r="Z1213" s="210">
        <f>100*Z1212/$AE1212</f>
        <v/>
      </c>
      <c r="AA1213" s="43" t="n"/>
      <c r="AB1213" s="60" t="n"/>
      <c r="AC1213" s="211">
        <f>AC1212/AE1212</f>
        <v/>
      </c>
      <c r="AD1213" s="212">
        <f>AD1212/AE1212</f>
        <v/>
      </c>
      <c r="AE1213" s="63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</row>
    <row r="1214" hidden="1" ht="15.75" customFormat="1" customHeight="1" s="30">
      <c r="B1214" s="64" t="inlineStr">
        <is>
          <t>% cumul VL</t>
        </is>
      </c>
      <c r="C1214" s="3">
        <f>100*C1212/$AC1212</f>
        <v/>
      </c>
      <c r="D1214" s="3" t="n"/>
      <c r="E1214" s="3">
        <f>100*E1212/$AC1212+C1214</f>
        <v/>
      </c>
      <c r="F1214" s="3" t="n"/>
      <c r="G1214" s="3">
        <f>100*G1212/$AC1212+E1214</f>
        <v/>
      </c>
      <c r="H1214" s="3" t="n"/>
      <c r="I1214" s="3">
        <f>100*I1212/$AC1212+G1214</f>
        <v/>
      </c>
      <c r="J1214" s="3" t="n"/>
      <c r="K1214" s="3">
        <f>100*K1212/$AC1212+I1214</f>
        <v/>
      </c>
      <c r="L1214" s="3" t="n"/>
      <c r="M1214" s="3">
        <f>100*M1212/$AC1212+K1214</f>
        <v/>
      </c>
      <c r="N1214" s="3" t="n"/>
      <c r="O1214" s="3">
        <f>100*O1212/$AC1212+M1214</f>
        <v/>
      </c>
      <c r="P1214" s="3" t="n"/>
      <c r="Q1214" s="3">
        <f>100*Q1212/$AC1212+O1214</f>
        <v/>
      </c>
      <c r="R1214" s="3" t="n"/>
      <c r="S1214" s="3">
        <f>100*S1212/$AC1212+Q1214</f>
        <v/>
      </c>
      <c r="T1214" s="3" t="n"/>
      <c r="U1214" s="3">
        <f>100*U1212/$AC1212+S1214</f>
        <v/>
      </c>
      <c r="V1214" s="3" t="n"/>
      <c r="W1214" s="3">
        <f>100*W1212/$AC1212+U1214</f>
        <v/>
      </c>
      <c r="X1214" s="3" t="n"/>
      <c r="Y1214" s="3">
        <f>100*Y1212/$AC1212+W1214</f>
        <v/>
      </c>
      <c r="Z1214" s="3" t="n"/>
      <c r="AB1214" s="65" t="n"/>
      <c r="AC1214" s="65" t="n"/>
      <c r="AD1214" s="65" t="n"/>
      <c r="AE1214" s="65" t="n"/>
      <c r="AO1214" s="3" t="n"/>
      <c r="AP1214" s="66" t="n"/>
      <c r="AQ1214" s="3" t="n"/>
      <c r="AS1214" s="3" t="n"/>
    </row>
    <row r="1215" hidden="1" ht="15.75" customFormat="1" customHeight="1" s="30">
      <c r="A1215" s="30" t="inlineStr">
        <is>
          <t>% cumul PL</t>
        </is>
      </c>
      <c r="B1215" s="31" t="n"/>
      <c r="D1215" s="3">
        <f>100*D1212/$AD1212</f>
        <v/>
      </c>
      <c r="E1215" s="3" t="n"/>
      <c r="F1215" s="3">
        <f>100*F1212/$AD1212+D1215</f>
        <v/>
      </c>
      <c r="G1215" s="3" t="n"/>
      <c r="H1215" s="3">
        <f>100*H1212/$AD1212+F1215</f>
        <v/>
      </c>
      <c r="I1215" s="3" t="n"/>
      <c r="J1215" s="3">
        <f>100*J1212/$AD1212+H1215</f>
        <v/>
      </c>
      <c r="K1215" s="3" t="n"/>
      <c r="L1215" s="3">
        <f>100*L1212/$AD1212+J1215</f>
        <v/>
      </c>
      <c r="M1215" s="3" t="n"/>
      <c r="N1215" s="3">
        <f>100*N1212/$AD1212+L1215</f>
        <v/>
      </c>
      <c r="O1215" s="3" t="n"/>
      <c r="P1215" s="3">
        <f>100*P1212/$AD1212+N1215</f>
        <v/>
      </c>
      <c r="Q1215" s="3" t="n"/>
      <c r="R1215" s="3">
        <f>100*R1212/$AD1212+P1215</f>
        <v/>
      </c>
      <c r="S1215" s="3" t="n"/>
      <c r="T1215" s="3">
        <f>100*T1212/$AD1212+R1215</f>
        <v/>
      </c>
      <c r="U1215" s="3" t="n"/>
      <c r="V1215" s="3">
        <f>100*V1212/$AD1212+T1215</f>
        <v/>
      </c>
      <c r="W1215" s="3" t="n"/>
      <c r="X1215" s="3">
        <f>100*X1212/$AD1212+V1215</f>
        <v/>
      </c>
      <c r="Y1215" s="3" t="n"/>
      <c r="Z1215" s="3">
        <f>100*Z1212/$AD1212+X1215</f>
        <v/>
      </c>
      <c r="AO1215" s="3" t="n"/>
    </row>
    <row r="1216" hidden="1" ht="15.75" customFormat="1" customHeight="1" s="30">
      <c r="B1216" s="31" t="inlineStr">
        <is>
          <t>% cumul TV</t>
        </is>
      </c>
      <c r="C1216" s="3">
        <f>(C1214*$AC1212+D1215*$AD1212)/$AE1212</f>
        <v/>
      </c>
      <c r="D1216" s="3" t="n"/>
      <c r="E1216" s="3">
        <f>(E1214*$AC1212+F1215*$AD1212)/$AE1212</f>
        <v/>
      </c>
      <c r="F1216" s="3" t="n"/>
      <c r="G1216" s="3">
        <f>(G1214*$AC1212+H1215*$AD1212)/$AE1212</f>
        <v/>
      </c>
      <c r="H1216" s="3" t="n"/>
      <c r="I1216" s="3">
        <f>(I1214*$AC1212+J1215*$AD1212)/$AE1212</f>
        <v/>
      </c>
      <c r="J1216" s="3" t="n"/>
      <c r="K1216" s="3">
        <f>(K1214*$AC1212+L1215*$AD1212)/$AE1212</f>
        <v/>
      </c>
      <c r="L1216" s="3" t="n"/>
      <c r="M1216" s="3">
        <f>(M1214*$AC1212+N1215*$AD1212)/$AE1212</f>
        <v/>
      </c>
      <c r="N1216" s="3" t="n"/>
      <c r="O1216" s="3">
        <f>(O1214*$AC1212+P1215*$AD1212)/$AE1212</f>
        <v/>
      </c>
      <c r="P1216" s="3" t="n"/>
      <c r="Q1216" s="3">
        <f>(Q1214*$AC1212+R1215*$AD1212)/$AE1212</f>
        <v/>
      </c>
      <c r="R1216" s="3" t="n"/>
      <c r="S1216" s="3">
        <f>(S1214*$AC1212+T1215*$AD1212)/$AE1212</f>
        <v/>
      </c>
      <c r="T1216" s="3" t="n"/>
      <c r="U1216" s="3">
        <f>(U1214*$AC1212+V1215*$AD1212)/$AE1212</f>
        <v/>
      </c>
      <c r="V1216" s="3" t="n"/>
      <c r="W1216" s="3">
        <f>(W1214*$AC1212+X1215*$AD1212)/$AE1212</f>
        <v/>
      </c>
      <c r="X1216" s="3" t="n"/>
      <c r="Y1216" s="3">
        <f>(Y1214*$AC1212+Z1215*$AD1212)/$AE1212</f>
        <v/>
      </c>
      <c r="Z1216" s="3" t="n"/>
      <c r="AO1216" s="3" t="n"/>
    </row>
    <row r="1217" ht="15.75" customHeight="1">
      <c r="B1217" s="68" t="n"/>
      <c r="C1217" s="40" t="n"/>
      <c r="D1217" s="40" t="n"/>
      <c r="E1217" s="40" t="n"/>
      <c r="F1217" s="40" t="n"/>
      <c r="G1217" s="40" t="n"/>
      <c r="H1217" s="40" t="n"/>
      <c r="I1217" s="40" t="n"/>
      <c r="J1217" s="40" t="n"/>
      <c r="K1217" s="40" t="n"/>
      <c r="L1217" s="40" t="n"/>
      <c r="M1217" s="40" t="n"/>
      <c r="N1217" s="40" t="n"/>
      <c r="O1217" s="40" t="n"/>
      <c r="P1217" s="40" t="n"/>
      <c r="Q1217" s="40" t="n"/>
      <c r="R1217" s="40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</row>
    <row r="1218" ht="15.75" customHeight="1">
      <c r="B1218" s="69" t="inlineStr">
        <is>
          <t>CLASSIFICATION DES VITESSES PRATIQUEES</t>
        </is>
      </c>
      <c r="C1218" s="70" t="n"/>
      <c r="D1218" s="70" t="n"/>
      <c r="E1218" s="70" t="n"/>
      <c r="F1218" s="70" t="n"/>
      <c r="G1218" s="70" t="n"/>
      <c r="H1218" s="70" t="n"/>
      <c r="I1218" s="70" t="n"/>
      <c r="J1218" s="70" t="n"/>
      <c r="K1218" s="70" t="n"/>
      <c r="L1218" s="70" t="n"/>
      <c r="M1218" s="70" t="n"/>
      <c r="N1218" s="70" t="n"/>
      <c r="O1218" s="70" t="n"/>
      <c r="P1218" s="70" t="n"/>
      <c r="Q1218" s="70" t="n"/>
      <c r="R1218" s="70" t="n"/>
      <c r="S1218" s="70" t="n"/>
      <c r="T1218" s="70" t="n"/>
      <c r="U1218" s="70" t="n"/>
      <c r="V1218" s="70" t="n"/>
      <c r="W1218" s="70" t="n"/>
      <c r="X1218" s="70" t="n"/>
      <c r="Y1218" s="70" t="n"/>
      <c r="Z1218" s="71" t="n"/>
      <c r="AA1218" s="452" t="inlineStr">
        <is>
          <t>RECAPITULATIF</t>
        </is>
      </c>
      <c r="AB1218" s="446" t="n"/>
      <c r="AC1218" s="446" t="n"/>
      <c r="AD1218" s="446" t="n"/>
      <c r="AE1218" s="446" t="n"/>
      <c r="AF1218" s="446" t="n"/>
      <c r="AG1218" s="446" t="n"/>
      <c r="AH1218" s="446" t="n"/>
      <c r="AI1218" s="446" t="n"/>
      <c r="AJ1218" s="446" t="n"/>
      <c r="AK1218" s="446" t="n"/>
      <c r="AL1218" s="446" t="n"/>
      <c r="AM1218" s="449" t="n"/>
      <c r="AN1218" s="72" t="n"/>
    </row>
    <row r="1219" ht="15.75" customHeight="1">
      <c r="B1219" s="73" t="n"/>
      <c r="C1219" s="40" t="n"/>
      <c r="D1219" s="40" t="n"/>
      <c r="E1219" s="40" t="n"/>
      <c r="F1219" s="40" t="n"/>
      <c r="G1219" s="40" t="n"/>
      <c r="H1219" s="40" t="n"/>
      <c r="I1219" s="40" t="n"/>
      <c r="J1219" s="40" t="n"/>
      <c r="K1219" s="40" t="n"/>
      <c r="L1219" s="40" t="n"/>
      <c r="M1219" s="40" t="n"/>
      <c r="N1219" s="40" t="n"/>
      <c r="O1219" s="40" t="n"/>
      <c r="P1219" s="40" t="n"/>
      <c r="Q1219" s="40" t="n"/>
      <c r="R1219" s="40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74" t="inlineStr">
        <is>
          <t>Vitesse limite =</t>
        </is>
      </c>
      <c r="AD1219" s="74" t="inlineStr">
        <is>
          <t>Vitesse limite =</t>
        </is>
      </c>
      <c r="AE1219" s="501" t="inlineStr">
        <is>
          <t>km/h</t>
        </is>
      </c>
      <c r="AF1219" s="40" t="inlineStr">
        <is>
          <t>{{VMAX}}</t>
        </is>
      </c>
      <c r="AG1219" s="74" t="inlineStr">
        <is>
          <t>Page =</t>
        </is>
      </c>
      <c r="AH1219" s="74" t="n">
        <v>24</v>
      </c>
      <c r="AI1219" s="501" t="inlineStr">
        <is>
          <t>h</t>
        </is>
      </c>
      <c r="AL1219" s="40" t="n"/>
      <c r="AM1219" s="40" t="n"/>
      <c r="AN1219" s="40" t="n"/>
    </row>
    <row r="1220" ht="15.75" customHeight="1">
      <c r="B1220" s="73" t="n"/>
      <c r="C1220" s="40" t="n"/>
      <c r="D1220" s="40" t="n"/>
      <c r="E1220" s="40" t="n"/>
      <c r="F1220" s="40" t="n"/>
      <c r="G1220" s="40" t="n"/>
      <c r="H1220" s="40" t="n"/>
      <c r="I1220" s="40" t="n"/>
      <c r="J1220" s="40" t="n"/>
      <c r="K1220" s="40" t="n"/>
      <c r="L1220" s="40" t="n"/>
      <c r="M1220" s="40" t="n"/>
      <c r="N1220" s="40" t="n"/>
      <c r="O1220" s="40" t="n"/>
      <c r="P1220" s="40" t="n"/>
      <c r="Q1220" s="40" t="n"/>
      <c r="R1220" s="40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51" t="inlineStr">
        <is>
          <t>Véhicules</t>
        </is>
      </c>
      <c r="AB1220" s="427" t="n"/>
      <c r="AC1220" s="428" t="n"/>
      <c r="AD1220" s="448" t="inlineStr">
        <is>
          <t>Débits</t>
        </is>
      </c>
      <c r="AE1220" s="449" t="n"/>
      <c r="AF1220" s="448" t="inlineStr">
        <is>
          <t>Vitesses</t>
        </is>
      </c>
      <c r="AG1220" s="446" t="n"/>
      <c r="AH1220" s="446" t="n"/>
      <c r="AI1220" s="446" t="n"/>
      <c r="AJ1220" s="449" t="n"/>
      <c r="AK1220" s="448" t="inlineStr">
        <is>
          <t>Périodes</t>
        </is>
      </c>
      <c r="AL1220" s="446" t="n"/>
      <c r="AM1220" s="449" t="n"/>
      <c r="AN1220" s="533" t="n"/>
    </row>
    <row r="1221" ht="15.75" customHeight="1">
      <c r="B1221" s="77" t="n"/>
      <c r="C1221" s="78" t="n"/>
      <c r="D1221" s="78" t="n"/>
      <c r="E1221" s="78" t="n"/>
      <c r="F1221" s="78" t="n"/>
      <c r="G1221" s="78" t="n"/>
      <c r="H1221" s="78" t="n"/>
      <c r="I1221" s="78" t="n"/>
      <c r="J1221" s="78" t="n"/>
      <c r="K1221" s="78" t="n"/>
      <c r="L1221" s="78" t="n"/>
      <c r="M1221" s="78" t="n"/>
      <c r="N1221" s="78" t="n"/>
      <c r="O1221" s="78" t="n"/>
      <c r="P1221" s="78" t="n"/>
      <c r="Q1221" s="78" t="n"/>
      <c r="R1221" s="78" t="n"/>
      <c r="S1221" s="78" t="n"/>
      <c r="T1221" s="78" t="n"/>
      <c r="U1221" s="78" t="n"/>
      <c r="V1221" s="78" t="n"/>
      <c r="W1221" s="78" t="n"/>
      <c r="X1221" s="78" t="n"/>
      <c r="Y1221" s="78" t="n"/>
      <c r="Z1221" s="78" t="n"/>
      <c r="AA1221" s="434" t="n"/>
      <c r="AB1221" s="435" t="n"/>
      <c r="AC1221" s="436" t="n"/>
      <c r="AD1221" s="79" t="inlineStr">
        <is>
          <t>Total</t>
        </is>
      </c>
      <c r="AE1221" s="80" t="inlineStr">
        <is>
          <t>TMH</t>
        </is>
      </c>
      <c r="AF1221" s="81" t="inlineStr">
        <is>
          <t>Vmoy</t>
        </is>
      </c>
      <c r="AG1221" s="82" t="inlineStr">
        <is>
          <t>V15</t>
        </is>
      </c>
      <c r="AH1221" s="83" t="inlineStr">
        <is>
          <t>V50</t>
        </is>
      </c>
      <c r="AI1221" s="472" t="inlineStr">
        <is>
          <t>V85</t>
        </is>
      </c>
      <c r="AJ1221" s="79" t="inlineStr">
        <is>
          <t>Infrac.</t>
        </is>
      </c>
      <c r="AK1221" s="85" t="n">
        <v>1</v>
      </c>
      <c r="AL1221" s="85" t="n">
        <v>2</v>
      </c>
      <c r="AM1221" s="86" t="n">
        <v>3</v>
      </c>
      <c r="AN1221" s="87" t="n"/>
    </row>
    <row r="1222" ht="15.75" customHeight="1">
      <c r="B1222" s="77" t="n"/>
      <c r="C1222" s="78" t="n"/>
      <c r="D1222" s="78" t="n"/>
      <c r="E1222" s="78" t="n"/>
      <c r="F1222" s="78" t="n"/>
      <c r="G1222" s="78" t="n"/>
      <c r="H1222" s="78" t="n"/>
      <c r="I1222" s="78" t="n"/>
      <c r="J1222" s="78" t="n"/>
      <c r="K1222" s="78" t="n"/>
      <c r="L1222" s="78" t="n"/>
      <c r="M1222" s="78" t="n"/>
      <c r="N1222" s="78" t="n"/>
      <c r="O1222" s="78" t="n"/>
      <c r="P1222" s="78" t="n"/>
      <c r="Q1222" s="78" t="n"/>
      <c r="R1222" s="78" t="n"/>
      <c r="S1222" s="78" t="n"/>
      <c r="T1222" s="78" t="n"/>
      <c r="U1222" s="78" t="n"/>
      <c r="V1222" s="78" t="n"/>
      <c r="W1222" s="78" t="n"/>
      <c r="X1222" s="78" t="n"/>
      <c r="Y1222" s="78" t="n"/>
      <c r="Z1222" s="78" t="n"/>
      <c r="AA1222" s="426" t="inlineStr">
        <is>
          <t>Tout véhicule (TV)</t>
        </is>
      </c>
      <c r="AB1222" s="427" t="n"/>
      <c r="AC1222" s="428" t="n"/>
      <c r="AD1222" s="88" t="n"/>
      <c r="AE1222" s="89" t="n"/>
      <c r="AF1222" s="481" t="n"/>
      <c r="AG1222" s="91" t="n"/>
      <c r="AH1222" s="92" t="n"/>
      <c r="AI1222" s="513" t="n"/>
      <c r="AJ1222" s="94" t="n"/>
      <c r="AK1222" s="32" t="n"/>
      <c r="AL1222" s="32" t="n"/>
      <c r="AM1222" s="95" t="n"/>
    </row>
    <row r="1223" ht="15.75" customFormat="1" customHeight="1" s="96">
      <c r="B1223" s="97" t="n"/>
      <c r="C1223" s="98" t="n"/>
      <c r="D1223" s="98" t="n"/>
      <c r="E1223" s="98" t="n"/>
      <c r="F1223" s="98" t="n"/>
      <c r="G1223" s="98" t="n"/>
      <c r="H1223" s="98" t="n"/>
      <c r="I1223" s="98" t="n"/>
      <c r="J1223" s="98" t="n"/>
      <c r="K1223" s="98" t="n"/>
      <c r="L1223" s="98" t="n"/>
      <c r="M1223" s="98" t="n"/>
      <c r="N1223" s="98" t="n"/>
      <c r="O1223" s="98" t="n"/>
      <c r="P1223" s="98" t="n"/>
      <c r="Q1223" s="98" t="n"/>
      <c r="R1223" s="98" t="n"/>
      <c r="S1223" s="98" t="n"/>
      <c r="T1223" s="98" t="n"/>
      <c r="U1223" s="98" t="n"/>
      <c r="V1223" s="98" t="n"/>
      <c r="W1223" s="98" t="n"/>
      <c r="X1223" s="98" t="n"/>
      <c r="Y1223" s="98" t="n"/>
      <c r="Z1223" s="98" t="n"/>
      <c r="AA1223" s="99" t="n"/>
      <c r="AB1223" s="100" t="n"/>
      <c r="AC1223" s="101" t="n"/>
      <c r="AD1223" s="371" t="n"/>
      <c r="AE1223" s="102" t="n"/>
      <c r="AF1223" s="103" t="n"/>
      <c r="AG1223" s="104" t="n"/>
      <c r="AH1223" s="105" t="n"/>
      <c r="AI1223" s="106" t="n"/>
      <c r="AJ1223" s="376" t="n"/>
      <c r="AK1223" s="385" t="n"/>
      <c r="AL1223" s="386" t="n"/>
      <c r="AM1223" s="387" t="n"/>
      <c r="AO1223" s="107" t="n"/>
      <c r="AP1223" s="108" t="n"/>
      <c r="AQ1223" s="108" t="n"/>
      <c r="AR1223" s="108" t="n"/>
      <c r="AS1223" s="108" t="n"/>
    </row>
    <row r="1224" ht="15.75" customHeight="1">
      <c r="B1224" s="77" t="n"/>
      <c r="C1224" s="78" t="n"/>
      <c r="D1224" s="78" t="n"/>
      <c r="E1224" s="78" t="n"/>
      <c r="F1224" s="78" t="n"/>
      <c r="G1224" s="78" t="n"/>
      <c r="H1224" s="78" t="n"/>
      <c r="I1224" s="78" t="n"/>
      <c r="J1224" s="78" t="n"/>
      <c r="K1224" s="78" t="n"/>
      <c r="L1224" s="78" t="n"/>
      <c r="M1224" s="78" t="n"/>
      <c r="N1224" s="78" t="n"/>
      <c r="O1224" s="78" t="n"/>
      <c r="P1224" s="78" t="n"/>
      <c r="Q1224" s="78" t="n"/>
      <c r="R1224" s="78" t="n"/>
      <c r="S1224" s="78" t="n"/>
      <c r="T1224" s="78" t="n"/>
      <c r="U1224" s="78" t="n"/>
      <c r="V1224" s="78" t="n"/>
      <c r="W1224" s="78" t="n"/>
      <c r="X1224" s="78" t="n"/>
      <c r="Y1224" s="78" t="n"/>
      <c r="Z1224" s="78" t="n"/>
      <c r="AA1224" s="437" t="inlineStr">
        <is>
          <t>Véhicules légers (VL)</t>
        </is>
      </c>
      <c r="AB1224" s="427" t="n"/>
      <c r="AC1224" s="428" t="n"/>
      <c r="AD1224" s="213" t="n"/>
      <c r="AE1224" s="214" t="n"/>
      <c r="AF1224" s="215" t="n"/>
      <c r="AG1224" s="216" t="n"/>
      <c r="AH1224" s="217" t="n"/>
      <c r="AI1224" s="218" t="n"/>
      <c r="AJ1224" s="219" t="n"/>
      <c r="AK1224" s="220" t="n"/>
      <c r="AL1224" s="220" t="n"/>
      <c r="AM1224" s="221" t="n"/>
    </row>
    <row r="1225" ht="15.75" customFormat="1" customHeight="1" s="96">
      <c r="B1225" s="97" t="n"/>
      <c r="C1225" s="98" t="n"/>
      <c r="D1225" s="98" t="n"/>
      <c r="E1225" s="98" t="n"/>
      <c r="F1225" s="98" t="n"/>
      <c r="G1225" s="98" t="n"/>
      <c r="H1225" s="98" t="n"/>
      <c r="I1225" s="98" t="n"/>
      <c r="J1225" s="98" t="n"/>
      <c r="K1225" s="98" t="n"/>
      <c r="L1225" s="98" t="n"/>
      <c r="M1225" s="98" t="n"/>
      <c r="N1225" s="98" t="n"/>
      <c r="O1225" s="98" t="n"/>
      <c r="P1225" s="98" t="n"/>
      <c r="Q1225" s="98" t="n"/>
      <c r="R1225" s="98" t="n"/>
      <c r="S1225" s="98" t="n"/>
      <c r="T1225" s="98" t="n"/>
      <c r="U1225" s="98" t="n"/>
      <c r="V1225" s="98" t="n"/>
      <c r="W1225" s="98" t="n"/>
      <c r="X1225" s="98" t="n"/>
      <c r="Y1225" s="98" t="n"/>
      <c r="Z1225" s="98" t="n"/>
      <c r="AA1225" s="222" t="n"/>
      <c r="AB1225" s="223" t="n"/>
      <c r="AC1225" s="224" t="n"/>
      <c r="AD1225" s="381" t="n"/>
      <c r="AE1225" s="225" t="n"/>
      <c r="AF1225" s="420" t="n"/>
      <c r="AG1225" s="104" t="n"/>
      <c r="AH1225" s="105" t="n"/>
      <c r="AI1225" s="106" t="n"/>
      <c r="AJ1225" s="384" t="n"/>
      <c r="AK1225" s="402" t="n"/>
      <c r="AL1225" s="401" t="n"/>
      <c r="AM1225" s="400" t="n"/>
      <c r="AO1225" s="107" t="n"/>
      <c r="AP1225" s="108" t="n"/>
      <c r="AQ1225" s="108" t="n"/>
      <c r="AR1225" s="108" t="n"/>
      <c r="AS1225" s="108" t="n"/>
    </row>
    <row r="1226" ht="15.75" customHeight="1">
      <c r="B1226" s="77" t="n"/>
      <c r="C1226" s="78" t="n"/>
      <c r="D1226" s="78" t="n"/>
      <c r="E1226" s="78" t="n"/>
      <c r="F1226" s="78" t="n"/>
      <c r="G1226" s="78" t="n"/>
      <c r="H1226" s="78" t="n"/>
      <c r="I1226" s="78" t="n"/>
      <c r="J1226" s="78" t="n"/>
      <c r="K1226" s="78" t="n"/>
      <c r="L1226" s="78" t="n"/>
      <c r="M1226" s="78" t="n"/>
      <c r="N1226" s="78" t="n"/>
      <c r="O1226" s="78" t="n"/>
      <c r="P1226" s="78" t="n"/>
      <c r="Q1226" s="78" t="n"/>
      <c r="R1226" s="78" t="n"/>
      <c r="S1226" s="78" t="n"/>
      <c r="T1226" s="78" t="n"/>
      <c r="U1226" s="78" t="n"/>
      <c r="V1226" s="78" t="n"/>
      <c r="W1226" s="78" t="n"/>
      <c r="X1226" s="78" t="n"/>
      <c r="Y1226" s="78" t="n"/>
      <c r="Z1226" s="78" t="n"/>
      <c r="AA1226" s="429" t="inlineStr">
        <is>
          <t>Poids lourds (PL)</t>
        </is>
      </c>
      <c r="AB1226" s="427" t="n"/>
      <c r="AC1226" s="428" t="n"/>
      <c r="AD1226" s="226" t="n"/>
      <c r="AE1226" s="227" t="n"/>
      <c r="AF1226" s="228" t="n"/>
      <c r="AG1226" s="229" t="n"/>
      <c r="AH1226" s="230" t="n"/>
      <c r="AI1226" s="231" t="n"/>
      <c r="AJ1226" s="232" t="n"/>
      <c r="AK1226" s="233" t="n"/>
      <c r="AL1226" s="233" t="n"/>
      <c r="AM1226" s="234" t="n"/>
    </row>
    <row r="1227" ht="15.75" customFormat="1" customHeight="1" s="96">
      <c r="B1227" s="97" t="n"/>
      <c r="C1227" s="98" t="n"/>
      <c r="D1227" s="98" t="n"/>
      <c r="E1227" s="98" t="n"/>
      <c r="F1227" s="98" t="n"/>
      <c r="G1227" s="98" t="n"/>
      <c r="H1227" s="98" t="n"/>
      <c r="I1227" s="98" t="n"/>
      <c r="J1227" s="98" t="n"/>
      <c r="K1227" s="98" t="n"/>
      <c r="L1227" s="98" t="n"/>
      <c r="M1227" s="98" t="n"/>
      <c r="N1227" s="98" t="n"/>
      <c r="O1227" s="98" t="n"/>
      <c r="P1227" s="98" t="n"/>
      <c r="Q1227" s="98" t="n"/>
      <c r="R1227" s="98" t="n"/>
      <c r="S1227" s="98" t="n"/>
      <c r="T1227" s="98" t="n"/>
      <c r="U1227" s="98" t="n"/>
      <c r="V1227" s="98" t="n"/>
      <c r="W1227" s="98" t="n"/>
      <c r="X1227" s="98" t="n"/>
      <c r="Y1227" s="98" t="n"/>
      <c r="Z1227" s="98" t="n"/>
      <c r="AA1227" s="235" t="n"/>
      <c r="AB1227" s="236" t="n"/>
      <c r="AC1227" s="237" t="n"/>
      <c r="AD1227" s="382">
        <f>AD1213</f>
        <v/>
      </c>
      <c r="AE1227" s="238" t="n"/>
      <c r="AF1227" s="421" t="inlineStr">
        <is>
          <t>km/h</t>
        </is>
      </c>
      <c r="AG1227" s="138">
        <f>SUMPRODUCT(MATCH(1,--($C1215:$Z1215&gt;15),0))</f>
        <v/>
      </c>
      <c r="AH1227" s="197">
        <f>SUMPRODUCT(MATCH(1,--($C1215:$Z1215&gt;50),0))</f>
        <v/>
      </c>
      <c r="AI1227" s="198">
        <f>SUMPRODUCT(MATCH(1,--($C1215:$Z1215&gt;85),0))</f>
        <v/>
      </c>
      <c r="AJ1227" s="383">
        <f>AJ1226/AD1226</f>
        <v/>
      </c>
      <c r="AK1227" s="403">
        <f>AK1226/$AD1226</f>
        <v/>
      </c>
      <c r="AL1227" s="405">
        <f>AL1226/$AD1226</f>
        <v/>
      </c>
      <c r="AM1227" s="404">
        <f>AM1226/$AD1226</f>
        <v/>
      </c>
      <c r="AO1227" s="107" t="n"/>
      <c r="AP1227" s="108" t="n"/>
      <c r="AQ1227" s="108" t="n"/>
      <c r="AR1227" s="108" t="n"/>
      <c r="AS1227" s="108" t="n"/>
    </row>
    <row r="1228" ht="15.75" customHeight="1">
      <c r="B1228" s="77" t="n"/>
      <c r="C1228" s="78" t="n"/>
      <c r="D1228" s="78" t="n"/>
      <c r="E1228" s="78" t="n"/>
      <c r="F1228" s="78" t="n"/>
      <c r="G1228" s="78" t="n"/>
      <c r="H1228" s="78" t="n"/>
      <c r="I1228" s="78" t="n"/>
      <c r="J1228" s="78" t="n"/>
      <c r="K1228" s="78" t="n"/>
      <c r="L1228" s="78" t="n"/>
      <c r="M1228" s="78" t="n"/>
      <c r="N1228" s="78" t="n"/>
      <c r="O1228" s="78" t="n"/>
      <c r="P1228" s="78" t="n"/>
      <c r="Q1228" s="78" t="n"/>
      <c r="R1228" s="78" t="n"/>
      <c r="S1228" s="78" t="n"/>
      <c r="T1228" s="78" t="n"/>
      <c r="U1228" s="78" t="n"/>
      <c r="V1228" s="78" t="n"/>
      <c r="W1228" s="78" t="n"/>
      <c r="X1228" s="78" t="n"/>
      <c r="Y1228" s="78" t="n"/>
      <c r="Z1228" s="78" t="n"/>
      <c r="AB1228" s="141" t="n"/>
      <c r="AC1228" s="141" t="n"/>
      <c r="AD1228" s="142" t="n"/>
      <c r="AE1228" s="143" t="n"/>
      <c r="AF1228" s="143" t="n"/>
      <c r="AG1228" s="143" t="n"/>
      <c r="AH1228" s="143" t="n"/>
      <c r="AI1228" s="438" t="inlineStr">
        <is>
          <t>Période 1:</t>
        </is>
      </c>
      <c r="AK1228" s="316" t="inlineStr">
        <is>
          <t>{{P1_START}}</t>
        </is>
      </c>
      <c r="AL1228" s="425" t="inlineStr">
        <is>
          <t>à</t>
        </is>
      </c>
      <c r="AM1228" s="316" t="inlineStr">
        <is>
          <t>{{P1_END}}</t>
        </is>
      </c>
      <c r="AN1228" s="144" t="n"/>
    </row>
    <row r="1229" ht="15.75" customHeight="1">
      <c r="B1229" s="77" t="n"/>
      <c r="C1229" s="78" t="n"/>
      <c r="D1229" s="78" t="n"/>
      <c r="E1229" s="78" t="n"/>
      <c r="F1229" s="78" t="n"/>
      <c r="G1229" s="78" t="n"/>
      <c r="H1229" s="78" t="n"/>
      <c r="I1229" s="78" t="n"/>
      <c r="J1229" s="78" t="n"/>
      <c r="K1229" s="78" t="n"/>
      <c r="L1229" s="78" t="n"/>
      <c r="M1229" s="78" t="n"/>
      <c r="N1229" s="78" t="n"/>
      <c r="O1229" s="78" t="n"/>
      <c r="P1229" s="78" t="n"/>
      <c r="Q1229" s="78" t="n"/>
      <c r="R1229" s="78" t="n"/>
      <c r="S1229" s="78" t="n"/>
      <c r="T1229" s="78" t="n"/>
      <c r="U1229" s="78" t="n"/>
      <c r="V1229" s="78" t="n"/>
      <c r="W1229" s="78" t="n"/>
      <c r="X1229" s="78" t="n"/>
      <c r="Y1229" s="78" t="n"/>
      <c r="Z1229" s="78" t="n"/>
      <c r="AB1229" s="145" t="n"/>
      <c r="AC1229" s="145" t="n"/>
      <c r="AD1229" s="146" t="n"/>
      <c r="AE1229" s="147" t="n"/>
      <c r="AF1229" s="147" t="n"/>
      <c r="AG1229" s="147" t="n"/>
      <c r="AH1229" s="147" t="n"/>
      <c r="AI1229" s="438" t="inlineStr">
        <is>
          <t>Période 2:</t>
        </is>
      </c>
      <c r="AK1229" s="316" t="inlineStr">
        <is>
          <t>{{P2_START}}</t>
        </is>
      </c>
      <c r="AL1229" s="425" t="inlineStr">
        <is>
          <t>à</t>
        </is>
      </c>
      <c r="AM1229" s="316" t="inlineStr">
        <is>
          <t>{{P2_END}}</t>
        </is>
      </c>
      <c r="AN1229" s="144" t="n"/>
    </row>
    <row r="1230" ht="15.75" customHeight="1">
      <c r="B1230" s="77" t="n"/>
      <c r="C1230" s="78" t="n"/>
      <c r="D1230" s="78" t="n"/>
      <c r="E1230" s="78" t="n"/>
      <c r="F1230" s="78" t="n"/>
      <c r="G1230" s="78" t="n"/>
      <c r="H1230" s="78" t="n"/>
      <c r="I1230" s="78" t="n"/>
      <c r="J1230" s="78" t="n"/>
      <c r="K1230" s="78" t="n"/>
      <c r="L1230" s="78" t="n"/>
      <c r="M1230" s="78" t="n"/>
      <c r="N1230" s="78" t="n"/>
      <c r="O1230" s="78" t="n"/>
      <c r="P1230" s="78" t="n"/>
      <c r="Q1230" s="78" t="n"/>
      <c r="R1230" s="78" t="n"/>
      <c r="S1230" s="78" t="n"/>
      <c r="T1230" s="78" t="n"/>
      <c r="U1230" s="78" t="n"/>
      <c r="V1230" s="78" t="n"/>
      <c r="W1230" s="78" t="n"/>
      <c r="X1230" s="78" t="n"/>
      <c r="Y1230" s="78" t="n"/>
      <c r="Z1230" s="78" t="n"/>
      <c r="AB1230" s="148" t="n"/>
      <c r="AC1230" s="148" t="n"/>
      <c r="AD1230" s="146" t="n"/>
      <c r="AE1230" s="147" t="n"/>
      <c r="AF1230" s="147" t="n"/>
      <c r="AG1230" s="147" t="n"/>
      <c r="AH1230" s="147" t="n"/>
      <c r="AI1230" s="438" t="inlineStr">
        <is>
          <t>Période 3:</t>
        </is>
      </c>
      <c r="AK1230" s="316" t="inlineStr">
        <is>
          <t>{{P3_START}}</t>
        </is>
      </c>
      <c r="AL1230" s="425" t="inlineStr">
        <is>
          <t>à</t>
        </is>
      </c>
      <c r="AM1230" s="316" t="inlineStr">
        <is>
          <t>{{P3_END}}</t>
        </is>
      </c>
      <c r="AN1230" s="144" t="n"/>
    </row>
    <row r="1231" ht="15.75" customHeight="1">
      <c r="B1231" s="77" t="n"/>
      <c r="C1231" s="78" t="n"/>
      <c r="D1231" s="78" t="n"/>
      <c r="E1231" s="78" t="n"/>
      <c r="F1231" s="78" t="n"/>
      <c r="G1231" s="78" t="n"/>
      <c r="H1231" s="78" t="n"/>
      <c r="I1231" s="78" t="n"/>
      <c r="J1231" s="78" t="n"/>
      <c r="K1231" s="78" t="n"/>
      <c r="L1231" s="78" t="n"/>
      <c r="M1231" s="78" t="n"/>
      <c r="N1231" s="78" t="n"/>
      <c r="O1231" s="78" t="n"/>
      <c r="P1231" s="78" t="n"/>
      <c r="Q1231" s="78" t="n"/>
      <c r="R1231" s="78" t="n"/>
      <c r="S1231" s="78" t="n"/>
      <c r="T1231" s="78" t="n"/>
      <c r="U1231" s="78" t="n"/>
      <c r="V1231" s="78" t="n"/>
      <c r="W1231" s="78" t="n"/>
      <c r="X1231" s="78" t="n"/>
      <c r="Y1231" s="78" t="n"/>
      <c r="Z1231" s="78" t="n"/>
      <c r="AB1231" s="149" t="n"/>
      <c r="AC1231" s="74" t="n"/>
      <c r="AD1231" s="150" t="n"/>
      <c r="AE1231" s="150" t="n"/>
      <c r="AF1231" s="149" t="n"/>
      <c r="AG1231" s="150" t="n"/>
      <c r="AH1231" s="150" t="n"/>
      <c r="AI1231" s="151" t="n"/>
      <c r="AJ1231" s="151" t="n"/>
      <c r="AK1231" s="151" t="n"/>
      <c r="AL1231" s="151" t="n"/>
      <c r="AM1231" s="151" t="n"/>
      <c r="AN1231" s="151" t="n"/>
    </row>
    <row r="1232" ht="15.75" customHeight="1">
      <c r="B1232" s="77" t="n"/>
      <c r="C1232" s="78" t="n"/>
      <c r="D1232" s="78" t="n"/>
      <c r="E1232" s="78" t="n"/>
      <c r="F1232" s="78" t="n"/>
      <c r="G1232" s="78" t="n"/>
      <c r="H1232" s="78" t="n"/>
      <c r="I1232" s="78" t="n"/>
      <c r="J1232" s="78" t="n"/>
      <c r="K1232" s="78" t="n"/>
      <c r="L1232" s="78" t="n"/>
      <c r="M1232" s="78" t="n"/>
      <c r="N1232" s="78" t="n"/>
      <c r="O1232" s="78" t="n"/>
      <c r="P1232" s="78" t="n"/>
      <c r="Q1232" s="78" t="n"/>
      <c r="R1232" s="78" t="n"/>
      <c r="S1232" s="78" t="n"/>
      <c r="T1232" s="78" t="n"/>
      <c r="U1232" s="78" t="n"/>
      <c r="V1232" s="78" t="n"/>
      <c r="W1232" s="78" t="n"/>
      <c r="X1232" s="78" t="n"/>
      <c r="Y1232" s="78" t="n"/>
      <c r="Z1232" s="78" t="n"/>
      <c r="AA1232" s="40" t="n"/>
      <c r="AB1232" s="40" t="n"/>
      <c r="AC1232" s="40" t="n"/>
      <c r="AD1232" s="40" t="n"/>
      <c r="AE1232" s="40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</row>
    <row r="1233" ht="15.75" customHeight="1"/>
    <row r="1234" ht="15.75" customHeight="1">
      <c r="B1234" s="5" t="n"/>
      <c r="C1234" s="6" t="n"/>
      <c r="D1234" s="6" t="n"/>
      <c r="E1234" s="6" t="n"/>
      <c r="F1234" s="7" t="n"/>
      <c r="G1234" s="445" t="inlineStr">
        <is>
          <t>MOYENNE DE LA PERIODE DE RELEVE</t>
        </is>
      </c>
      <c r="H1234" s="446" t="n"/>
      <c r="I1234" s="446" t="n"/>
      <c r="J1234" s="446" t="n"/>
      <c r="K1234" s="446" t="n"/>
      <c r="L1234" s="446" t="n"/>
      <c r="M1234" s="446" t="n"/>
      <c r="N1234" s="446" t="n"/>
      <c r="O1234" s="446" t="n"/>
      <c r="P1234" s="446" t="n"/>
      <c r="Q1234" s="446" t="n"/>
      <c r="R1234" s="446" t="n"/>
      <c r="S1234" s="446" t="n"/>
      <c r="T1234" s="446" t="n"/>
      <c r="U1234" s="446" t="n"/>
      <c r="V1234" s="446" t="n"/>
      <c r="W1234" s="446" t="n"/>
      <c r="X1234" s="446" t="n"/>
      <c r="Y1234" s="446" t="n"/>
      <c r="Z1234" s="446" t="n"/>
      <c r="AA1234" s="446" t="n"/>
      <c r="AB1234" s="446" t="n"/>
      <c r="AC1234" s="446" t="n"/>
      <c r="AD1234" s="446" t="n"/>
      <c r="AE1234" s="446" t="n"/>
      <c r="AF1234" s="446" t="n"/>
      <c r="AG1234" s="8" t="n"/>
      <c r="AH1234" s="8" t="n"/>
      <c r="AI1234" s="8" t="n"/>
      <c r="AJ1234" s="8" t="n"/>
      <c r="AK1234" s="8" t="n"/>
      <c r="AL1234" s="8" t="n"/>
      <c r="AM1234" s="9" t="n"/>
      <c r="AN1234" s="10" t="n"/>
    </row>
    <row r="1235" ht="15.75" customHeight="1">
      <c r="B1235" s="11" t="n"/>
      <c r="C1235" s="12" t="n"/>
      <c r="D1235" s="12" t="n"/>
      <c r="E1235" s="12" t="n"/>
      <c r="F1235" s="13" t="n"/>
      <c r="G1235" s="430" t="inlineStr">
        <is>
          <t>SENS2</t>
        </is>
      </c>
      <c r="H1235" s="427" t="n"/>
      <c r="I1235" s="427" t="n"/>
      <c r="J1235" s="428" t="n"/>
      <c r="K1235" s="444" t="inlineStr">
        <is>
          <t>Sens</t>
        </is>
      </c>
      <c r="L1235" s="440" t="n">
        <v>2</v>
      </c>
      <c r="M1235" s="447" t="inlineStr">
        <is>
          <t>Voie</t>
        </is>
      </c>
      <c r="N1235" s="440" t="n">
        <v>1</v>
      </c>
      <c r="O1235" s="14" t="n"/>
      <c r="P1235" s="15" t="n"/>
      <c r="Q1235" s="441" t="inlineStr">
        <is>
          <t>{{SECT_INFO}}</t>
        </is>
      </c>
      <c r="R1235" s="427" t="n"/>
      <c r="S1235" s="427" t="n"/>
      <c r="T1235" s="427" t="n"/>
      <c r="U1235" s="427" t="n"/>
      <c r="V1235" s="427" t="n"/>
      <c r="W1235" s="427" t="n"/>
      <c r="X1235" s="427" t="n"/>
      <c r="Y1235" s="428" t="n"/>
      <c r="Z1235" s="441" t="inlineStr">
        <is>
          <t>{{SURVEY_PERIOD}}</t>
        </is>
      </c>
      <c r="AA1235" s="427" t="n"/>
      <c r="AB1235" s="427" t="n"/>
      <c r="AC1235" s="427" t="n"/>
      <c r="AD1235" s="427" t="n"/>
      <c r="AE1235" s="427" t="n"/>
      <c r="AF1235" s="428" t="n"/>
      <c r="AG1235" s="441" t="inlineStr">
        <is>
          <t>Mode 4 / Seq = 60mn</t>
        </is>
      </c>
      <c r="AH1235" s="427" t="n"/>
      <c r="AI1235" s="427" t="n"/>
      <c r="AJ1235" s="427" t="n"/>
      <c r="AK1235" s="427" t="n"/>
      <c r="AL1235" s="427" t="n"/>
      <c r="AM1235" s="428" t="n"/>
      <c r="AN1235" s="16" t="n"/>
    </row>
    <row r="1236" ht="15.75" customHeight="1">
      <c r="B1236" s="11" t="n"/>
      <c r="C1236" s="12" t="n"/>
      <c r="D1236" s="12" t="n"/>
      <c r="E1236" s="12" t="n"/>
      <c r="F1236" s="13" t="n"/>
      <c r="G1236" s="431" t="n"/>
      <c r="J1236" s="433" t="n"/>
      <c r="K1236" s="434" t="n"/>
      <c r="L1236" s="435" t="n"/>
      <c r="M1236" s="435" t="n"/>
      <c r="N1236" s="435" t="n"/>
      <c r="O1236" s="17" t="n"/>
      <c r="P1236" s="18" t="n"/>
      <c r="Q1236" s="434" t="n"/>
      <c r="R1236" s="435" t="n"/>
      <c r="S1236" s="435" t="n"/>
      <c r="T1236" s="435" t="n"/>
      <c r="U1236" s="435" t="n"/>
      <c r="V1236" s="435" t="n"/>
      <c r="W1236" s="435" t="n"/>
      <c r="X1236" s="435" t="n"/>
      <c r="Y1236" s="436" t="n"/>
      <c r="Z1236" s="434" t="n"/>
      <c r="AA1236" s="435" t="n"/>
      <c r="AB1236" s="435" t="n"/>
      <c r="AC1236" s="435" t="n"/>
      <c r="AD1236" s="435" t="n"/>
      <c r="AE1236" s="435" t="n"/>
      <c r="AF1236" s="436" t="n"/>
      <c r="AG1236" s="434" t="n"/>
      <c r="AH1236" s="435" t="n"/>
      <c r="AI1236" s="435" t="n"/>
      <c r="AJ1236" s="435" t="n"/>
      <c r="AK1236" s="435" t="n"/>
      <c r="AL1236" s="435" t="n"/>
      <c r="AM1236" s="436" t="n"/>
      <c r="AN1236" s="16" t="n"/>
    </row>
    <row r="1237" ht="15.75" customHeight="1">
      <c r="B1237" s="11" t="n"/>
      <c r="C1237" s="12" t="n"/>
      <c r="D1237" s="12" t="n"/>
      <c r="E1237" s="12" t="n"/>
      <c r="F1237" s="13" t="n"/>
      <c r="G1237" s="431" t="n"/>
      <c r="J1237" s="433" t="n"/>
      <c r="K1237" s="443" t="inlineStr">
        <is>
          <t>{{LOCATION}}</t>
        </is>
      </c>
      <c r="L1237" s="427" t="n"/>
      <c r="M1237" s="427" t="n"/>
      <c r="N1237" s="427" t="n"/>
      <c r="O1237" s="427" t="n"/>
      <c r="P1237" s="427" t="n"/>
      <c r="Q1237" s="427" t="n"/>
      <c r="R1237" s="427" t="n"/>
      <c r="S1237" s="427" t="n"/>
      <c r="T1237" s="427" t="n"/>
      <c r="U1237" s="427" t="n"/>
      <c r="V1237" s="427" t="n"/>
      <c r="W1237" s="427" t="n"/>
      <c r="X1237" s="427" t="n"/>
      <c r="Y1237" s="427" t="n"/>
      <c r="Z1237" s="427" t="n"/>
      <c r="AA1237" s="427" t="n"/>
      <c r="AB1237" s="427" t="n"/>
      <c r="AC1237" s="427" t="n"/>
      <c r="AD1237" s="427" t="n"/>
      <c r="AE1237" s="427" t="n"/>
      <c r="AF1237" s="427" t="n"/>
      <c r="AG1237" s="427" t="n"/>
      <c r="AH1237" s="427" t="n"/>
      <c r="AI1237" s="427" t="n"/>
      <c r="AJ1237" s="447" t="inlineStr">
        <is>
          <t>Page</t>
        </is>
      </c>
      <c r="AK1237" s="442" t="inlineStr">
        <is>
          <t>-</t>
        </is>
      </c>
      <c r="AL1237" s="19" t="n"/>
      <c r="AM1237" s="20" t="n"/>
      <c r="AN1237" s="21" t="n"/>
    </row>
    <row r="1238" ht="15.75" customHeight="1">
      <c r="B1238" s="22" t="n"/>
      <c r="C1238" s="23" t="n"/>
      <c r="D1238" s="23" t="n"/>
      <c r="E1238" s="23" t="n"/>
      <c r="F1238" s="24" t="n"/>
      <c r="G1238" s="434" t="n"/>
      <c r="H1238" s="435" t="n"/>
      <c r="I1238" s="435" t="n"/>
      <c r="J1238" s="436" t="n"/>
      <c r="K1238" s="434" t="n"/>
      <c r="L1238" s="435" t="n"/>
      <c r="M1238" s="435" t="n"/>
      <c r="N1238" s="435" t="n"/>
      <c r="O1238" s="435" t="n"/>
      <c r="P1238" s="435" t="n"/>
      <c r="Q1238" s="435" t="n"/>
      <c r="R1238" s="435" t="n"/>
      <c r="S1238" s="435" t="n"/>
      <c r="T1238" s="435" t="n"/>
      <c r="U1238" s="435" t="n"/>
      <c r="V1238" s="435" t="n"/>
      <c r="W1238" s="435" t="n"/>
      <c r="X1238" s="435" t="n"/>
      <c r="Y1238" s="435" t="n"/>
      <c r="Z1238" s="435" t="n"/>
      <c r="AA1238" s="435" t="n"/>
      <c r="AB1238" s="435" t="n"/>
      <c r="AC1238" s="435" t="n"/>
      <c r="AD1238" s="435" t="n"/>
      <c r="AE1238" s="435" t="n"/>
      <c r="AF1238" s="435" t="n"/>
      <c r="AG1238" s="435" t="n"/>
      <c r="AH1238" s="435" t="n"/>
      <c r="AI1238" s="435" t="n"/>
      <c r="AJ1238" s="435" t="n"/>
      <c r="AK1238" s="435" t="n"/>
      <c r="AL1238" s="25" t="n"/>
      <c r="AM1238" s="26" t="n"/>
    </row>
    <row r="1239" ht="15.75" customFormat="1" customHeight="1" s="27">
      <c r="B1239" s="28" t="n"/>
      <c r="C1239" s="29" t="n"/>
      <c r="D1239" s="29" t="n"/>
      <c r="E1239" s="29" t="n"/>
      <c r="F1239" s="29" t="n"/>
      <c r="G1239" s="29" t="n"/>
      <c r="H1239" s="29" t="n"/>
      <c r="I1239" s="29" t="n"/>
      <c r="J1239" s="29" t="n"/>
      <c r="K1239" s="29" t="n"/>
      <c r="L1239" s="29" t="n"/>
      <c r="M1239" s="29" t="n"/>
      <c r="N1239" s="29" t="n"/>
      <c r="O1239" s="29" t="n"/>
      <c r="P1239" s="29" t="n"/>
      <c r="Q1239" s="29" t="n"/>
      <c r="R1239" s="29" t="n"/>
      <c r="S1239" s="29" t="n"/>
      <c r="T1239" s="29" t="n"/>
      <c r="U1239" s="29" t="n"/>
      <c r="V1239" s="29" t="n"/>
      <c r="W1239" s="29" t="n"/>
      <c r="X1239" s="29" t="n"/>
      <c r="Y1239" s="29" t="n"/>
      <c r="Z1239" s="29" t="n"/>
      <c r="AO1239" s="3" t="n"/>
      <c r="AP1239" s="4" t="n"/>
      <c r="AQ1239" s="4" t="n"/>
      <c r="AR1239" s="4" t="n"/>
      <c r="AS1239" s="4" t="n"/>
    </row>
    <row r="1240" hidden="1" ht="15.75" customFormat="1" customHeight="1" s="30">
      <c r="B1240" s="31" t="inlineStr">
        <is>
          <t>Vitesses</t>
        </is>
      </c>
      <c r="C1240" s="31" t="n">
        <v>0</v>
      </c>
      <c r="D1240" s="31" t="n">
        <v>20</v>
      </c>
      <c r="E1240" s="31" t="n">
        <v>20</v>
      </c>
      <c r="F1240" s="31" t="n">
        <v>30</v>
      </c>
      <c r="G1240" s="31" t="n">
        <v>30</v>
      </c>
      <c r="H1240" s="31" t="n">
        <v>40</v>
      </c>
      <c r="I1240" s="31" t="n">
        <v>40</v>
      </c>
      <c r="J1240" s="31" t="n">
        <v>50</v>
      </c>
      <c r="K1240" s="31" t="n">
        <v>50</v>
      </c>
      <c r="L1240" s="31" t="n">
        <v>60</v>
      </c>
      <c r="M1240" s="31" t="n">
        <v>60</v>
      </c>
      <c r="N1240" s="31" t="n">
        <v>70</v>
      </c>
      <c r="O1240" s="31" t="n">
        <v>70</v>
      </c>
      <c r="P1240" s="31" t="n">
        <v>80</v>
      </c>
      <c r="Q1240" s="31" t="n">
        <v>80</v>
      </c>
      <c r="R1240" s="31" t="n">
        <v>90</v>
      </c>
      <c r="S1240" s="31" t="n">
        <v>90</v>
      </c>
      <c r="T1240" s="31" t="n">
        <v>100</v>
      </c>
      <c r="U1240" s="31" t="n">
        <v>100</v>
      </c>
      <c r="V1240" s="31" t="n">
        <v>110</v>
      </c>
      <c r="W1240" s="31" t="n">
        <v>110</v>
      </c>
      <c r="X1240" s="31" t="n">
        <v>120</v>
      </c>
      <c r="Y1240" s="31" t="n">
        <v>120</v>
      </c>
      <c r="Z1240" s="31" t="n">
        <v>130</v>
      </c>
      <c r="AO1240" s="3" t="n"/>
    </row>
    <row r="1241" ht="15.75" customHeight="1">
      <c r="B1241" s="450" t="n"/>
      <c r="C1241" s="32" t="n"/>
      <c r="D1241" s="32" t="inlineStr">
        <is>
          <t>&lt;20</t>
        </is>
      </c>
      <c r="E1241" s="32" t="n"/>
      <c r="F1241" s="32" t="inlineStr">
        <is>
          <t>20 - 30</t>
        </is>
      </c>
      <c r="G1241" s="32" t="n"/>
      <c r="H1241" s="32" t="inlineStr">
        <is>
          <t>30 - 40</t>
        </is>
      </c>
      <c r="I1241" s="32" t="n"/>
      <c r="J1241" s="32" t="inlineStr">
        <is>
          <t>40 - 50</t>
        </is>
      </c>
      <c r="K1241" s="32" t="n"/>
      <c r="L1241" s="32" t="inlineStr">
        <is>
          <t>50 - 60</t>
        </is>
      </c>
      <c r="M1241" s="32" t="n"/>
      <c r="N1241" s="32" t="inlineStr">
        <is>
          <t>60 - 70</t>
        </is>
      </c>
      <c r="O1241" s="32" t="n"/>
      <c r="P1241" s="32" t="inlineStr">
        <is>
          <t>70 - 80</t>
        </is>
      </c>
      <c r="Q1241" s="32" t="n"/>
      <c r="R1241" s="32" t="inlineStr">
        <is>
          <t>80 - 90</t>
        </is>
      </c>
      <c r="S1241" s="32" t="n"/>
      <c r="T1241" s="32" t="inlineStr">
        <is>
          <t>90 - 100</t>
        </is>
      </c>
      <c r="U1241" s="32" t="n"/>
      <c r="V1241" s="32" t="inlineStr">
        <is>
          <t>100 - 110</t>
        </is>
      </c>
      <c r="W1241" s="32" t="n"/>
      <c r="X1241" s="32" t="inlineStr">
        <is>
          <t>110 - 120</t>
        </is>
      </c>
      <c r="Y1241" s="32" t="n"/>
      <c r="Z1241" s="32" t="inlineStr">
        <is>
          <t>&gt;120</t>
        </is>
      </c>
      <c r="AA1241" s="33" t="n"/>
      <c r="AB1241" s="34" t="inlineStr">
        <is>
          <t>Vmoy(km/h)</t>
        </is>
      </c>
      <c r="AC1241" s="33" t="n"/>
      <c r="AD1241" s="35" t="inlineStr">
        <is>
          <t xml:space="preserve">     Débit</t>
        </is>
      </c>
      <c r="AE1241" s="34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</row>
    <row r="1242" ht="15.75" customHeight="1">
      <c r="B1242" s="434" t="n"/>
      <c r="C1242" s="37" t="inlineStr">
        <is>
          <t>VL</t>
        </is>
      </c>
      <c r="D1242" s="37" t="inlineStr">
        <is>
          <t>PL</t>
        </is>
      </c>
      <c r="E1242" s="37" t="inlineStr">
        <is>
          <t>VL</t>
        </is>
      </c>
      <c r="F1242" s="37" t="inlineStr">
        <is>
          <t>PL</t>
        </is>
      </c>
      <c r="G1242" s="37" t="inlineStr">
        <is>
          <t>VL</t>
        </is>
      </c>
      <c r="H1242" s="37" t="inlineStr">
        <is>
          <t>PL</t>
        </is>
      </c>
      <c r="I1242" s="37" t="inlineStr">
        <is>
          <t>VL</t>
        </is>
      </c>
      <c r="J1242" s="37" t="inlineStr">
        <is>
          <t>PL</t>
        </is>
      </c>
      <c r="K1242" s="37" t="inlineStr">
        <is>
          <t>VL</t>
        </is>
      </c>
      <c r="L1242" s="37" t="inlineStr">
        <is>
          <t>PL</t>
        </is>
      </c>
      <c r="M1242" s="37" t="inlineStr">
        <is>
          <t>VL</t>
        </is>
      </c>
      <c r="N1242" s="37" t="inlineStr">
        <is>
          <t>PL</t>
        </is>
      </c>
      <c r="O1242" s="37" t="inlineStr">
        <is>
          <t>VL</t>
        </is>
      </c>
      <c r="P1242" s="37" t="inlineStr">
        <is>
          <t>PL</t>
        </is>
      </c>
      <c r="Q1242" s="37" t="inlineStr">
        <is>
          <t>VL</t>
        </is>
      </c>
      <c r="R1242" s="37" t="inlineStr">
        <is>
          <t>PL</t>
        </is>
      </c>
      <c r="S1242" s="37" t="inlineStr">
        <is>
          <t>VL</t>
        </is>
      </c>
      <c r="T1242" s="37" t="inlineStr">
        <is>
          <t>PL</t>
        </is>
      </c>
      <c r="U1242" s="37" t="inlineStr">
        <is>
          <t>VL</t>
        </is>
      </c>
      <c r="V1242" s="37" t="inlineStr">
        <is>
          <t>PL</t>
        </is>
      </c>
      <c r="W1242" s="37" t="inlineStr">
        <is>
          <t>VL</t>
        </is>
      </c>
      <c r="X1242" s="37" t="inlineStr">
        <is>
          <t>PL</t>
        </is>
      </c>
      <c r="Y1242" s="37" t="inlineStr">
        <is>
          <t>VL</t>
        </is>
      </c>
      <c r="Z1242" s="37" t="inlineStr">
        <is>
          <t>PL</t>
        </is>
      </c>
      <c r="AA1242" s="38" t="inlineStr">
        <is>
          <t>VL</t>
        </is>
      </c>
      <c r="AB1242" s="39" t="inlineStr">
        <is>
          <t>PL</t>
        </is>
      </c>
      <c r="AC1242" s="38" t="inlineStr">
        <is>
          <t>VL</t>
        </is>
      </c>
      <c r="AD1242" s="37" t="inlineStr">
        <is>
          <t>PL</t>
        </is>
      </c>
      <c r="AE1242" s="39" t="inlineStr">
        <is>
          <t>TV</t>
        </is>
      </c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</row>
    <row r="1243" ht="15.75" customHeight="1">
      <c r="B1243" s="41" t="inlineStr">
        <is>
          <t>0h - 1h</t>
        </is>
      </c>
      <c r="C1243" s="42" t="n"/>
      <c r="D1243" s="42" t="n"/>
      <c r="E1243" s="42" t="n"/>
      <c r="F1243" s="42" t="n"/>
      <c r="G1243" s="42" t="n"/>
      <c r="H1243" s="42" t="n"/>
      <c r="I1243" s="42" t="n"/>
      <c r="J1243" s="42" t="n"/>
      <c r="K1243" s="42" t="n"/>
      <c r="L1243" s="42" t="n"/>
      <c r="M1243" s="42" t="n"/>
      <c r="N1243" s="42" t="n"/>
      <c r="O1243" s="42" t="n"/>
      <c r="P1243" s="42" t="n"/>
      <c r="Q1243" s="42" t="n"/>
      <c r="R1243" s="42" t="n"/>
      <c r="S1243" s="42" t="n"/>
      <c r="T1243" s="42" t="n"/>
      <c r="U1243" s="42" t="n"/>
      <c r="V1243" s="42" t="n"/>
      <c r="W1243" s="42" t="n"/>
      <c r="X1243" s="42" t="n"/>
      <c r="Y1243" s="42" t="n"/>
      <c r="Z1243" s="42" t="n"/>
      <c r="AA1243" s="200">
        <f>IF(AC1243=0,"",(C1243*(C$8+D$8)/2+E1243*(E$8+F$8)/2+G1243*(G$8+H$8)/2+I1243*(I$8+J$8)/2+K1243*(K$8+L$8)/2+M1243*(M$8+N$8)/2+O1243*(O$8+P$8)/2+Q1243*(Q$8+R$8)/2+S1243*(S$8+T$8)/2+U1243*(U$8+V$8)/2+W1243*(W$8+X$8)/2+Y1243*(Y$8+Z$8)/2)/AC1243)</f>
        <v/>
      </c>
      <c r="AB1243" s="201">
        <f>IF(AD1243=0,"",(D1243*(D$8+C$8)/2+F1243*(F$8+E$8)/2+H1243*(H$8+G$8)/2+J1243*(J$8+I$8)/2+L1243*(L$8+K$8)/2+N1243*(N$8+M$8)/2+P1243*(P$8+O$8)/2+R1243*(R$8+Q$8)/2+T1243*(T$8+S$8)/2+V1243*(V$8+U$8)/2+X1243*(X$8+W$8)/2+Z1243*(Z$8+Y$8)/2)/AD1243)</f>
        <v/>
      </c>
      <c r="AC1243" s="202">
        <f>SUM(C1243,E1243,G1243,I1243,K1243,M1243,O1243,Q1243,S1243,U1243,W1243,Y1243)</f>
        <v/>
      </c>
      <c r="AD1243" s="203">
        <f>SUM(D1243,F1243,H1243,J1243,L1243,N1243,P1243,R1243,T1243,V1243,X1243,Z1243)</f>
        <v/>
      </c>
      <c r="AE1243" s="47">
        <f>AC1243+AD1243</f>
        <v/>
      </c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8">
        <f>TIME(HOUR(AP1243),MINUTE(AP1243),0)</f>
        <v/>
      </c>
      <c r="AP1243" s="48">
        <f>#REF!</f>
        <v/>
      </c>
    </row>
    <row r="1244" ht="15.75" customHeight="1">
      <c r="B1244" s="41" t="inlineStr">
        <is>
          <t>1h - 2h</t>
        </is>
      </c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  <c r="P1244" s="42" t="n"/>
      <c r="Q1244" s="42" t="n"/>
      <c r="R1244" s="42" t="n"/>
      <c r="S1244" s="42" t="n"/>
      <c r="T1244" s="42" t="n"/>
      <c r="U1244" s="42" t="n"/>
      <c r="V1244" s="42" t="n"/>
      <c r="W1244" s="42" t="n"/>
      <c r="X1244" s="42" t="n"/>
      <c r="Y1244" s="42" t="n"/>
      <c r="Z1244" s="42" t="n"/>
      <c r="AA1244" s="200">
        <f>IF(AC1244=0,"",(C1244*(C$8+D$8)/2+E1244*(E$8+F$8)/2+G1244*(G$8+H$8)/2+I1244*(I$8+J$8)/2+K1244*(K$8+L$8)/2+M1244*(M$8+N$8)/2+O1244*(O$8+P$8)/2+Q1244*(Q$8+R$8)/2+S1244*(S$8+T$8)/2+U1244*(U$8+V$8)/2+W1244*(W$8+X$8)/2+Y1244*(Y$8+Z$8)/2)/AC1244)</f>
        <v/>
      </c>
      <c r="AB1244" s="201">
        <f>IF(AD1244=0,"",(D1244*(D$8+C$8)/2+F1244*(F$8+E$8)/2+H1244*(H$8+G$8)/2+J1244*(J$8+I$8)/2+L1244*(L$8+K$8)/2+N1244*(N$8+M$8)/2+P1244*(P$8+O$8)/2+R1244*(R$8+Q$8)/2+T1244*(T$8+S$8)/2+V1244*(V$8+U$8)/2+X1244*(X$8+W$8)/2+Z1244*(Z$8+Y$8)/2)/AD1244)</f>
        <v/>
      </c>
      <c r="AC1244" s="202">
        <f>SUM(C1244,E1244,G1244,I1244,K1244,M1244,O1244,Q1244,S1244,U1244,W1244,Y1244)</f>
        <v/>
      </c>
      <c r="AD1244" s="203">
        <f>SUM(D1244,F1244,H1244,J1244,L1244,N1244,P1244,R1244,T1244,V1244,X1244,Z1244)</f>
        <v/>
      </c>
      <c r="AE1244" s="47">
        <f>AC1244+AD1244</f>
        <v/>
      </c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8">
        <f>AO1243+TIME(0,60*$AH$43/24,0)</f>
        <v/>
      </c>
      <c r="AP1244" s="48">
        <f>AP1243+TIME(0,60*$AH$43/24,0)</f>
        <v/>
      </c>
    </row>
    <row r="1245" ht="15.75" customHeight="1">
      <c r="B1245" s="41" t="inlineStr">
        <is>
          <t>2h - 3h</t>
        </is>
      </c>
      <c r="C1245" s="42" t="n"/>
      <c r="D1245" s="42" t="n"/>
      <c r="E1245" s="42" t="n"/>
      <c r="F1245" s="42" t="n"/>
      <c r="G1245" s="42" t="n"/>
      <c r="H1245" s="42" t="n"/>
      <c r="I1245" s="42" t="n"/>
      <c r="J1245" s="42" t="n"/>
      <c r="K1245" s="42" t="n"/>
      <c r="L1245" s="42" t="n"/>
      <c r="M1245" s="42" t="n"/>
      <c r="N1245" s="42" t="n"/>
      <c r="O1245" s="42" t="n"/>
      <c r="P1245" s="42" t="n"/>
      <c r="Q1245" s="42" t="n"/>
      <c r="R1245" s="42" t="n"/>
      <c r="S1245" s="42" t="n"/>
      <c r="T1245" s="42" t="n"/>
      <c r="U1245" s="42" t="n"/>
      <c r="V1245" s="42" t="n"/>
      <c r="W1245" s="42" t="n"/>
      <c r="X1245" s="42" t="n"/>
      <c r="Y1245" s="42" t="n"/>
      <c r="Z1245" s="42" t="n"/>
      <c r="AA1245" s="200">
        <f>IF(AC1245=0,"",(C1245*(C$8+D$8)/2+E1245*(E$8+F$8)/2+G1245*(G$8+H$8)/2+I1245*(I$8+J$8)/2+K1245*(K$8+L$8)/2+M1245*(M$8+N$8)/2+O1245*(O$8+P$8)/2+Q1245*(Q$8+R$8)/2+S1245*(S$8+T$8)/2+U1245*(U$8+V$8)/2+W1245*(W$8+X$8)/2+Y1245*(Y$8+Z$8)/2)/AC1245)</f>
        <v/>
      </c>
      <c r="AB1245" s="201">
        <f>IF(AD1245=0,"",(D1245*(D$8+C$8)/2+F1245*(F$8+E$8)/2+H1245*(H$8+G$8)/2+J1245*(J$8+I$8)/2+L1245*(L$8+K$8)/2+N1245*(N$8+M$8)/2+P1245*(P$8+O$8)/2+R1245*(R$8+Q$8)/2+T1245*(T$8+S$8)/2+V1245*(V$8+U$8)/2+X1245*(X$8+W$8)/2+Z1245*(Z$8+Y$8)/2)/AD1245)</f>
        <v/>
      </c>
      <c r="AC1245" s="202">
        <f>SUM(C1245,E1245,G1245,I1245,K1245,M1245,O1245,Q1245,S1245,U1245,W1245,Y1245)</f>
        <v/>
      </c>
      <c r="AD1245" s="203">
        <f>SUM(D1245,F1245,H1245,J1245,L1245,N1245,P1245,R1245,T1245,V1245,X1245,Z1245)</f>
        <v/>
      </c>
      <c r="AE1245" s="47">
        <f>AC1245+AD1245</f>
        <v/>
      </c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8">
        <f>AO1244+TIME(0,60*$AH$43/24,0)</f>
        <v/>
      </c>
      <c r="AP1245" s="48">
        <f>AP1244+TIME(0,60*$AH$43/24,0)</f>
        <v/>
      </c>
    </row>
    <row r="1246" ht="15.75" customHeight="1">
      <c r="B1246" s="41" t="inlineStr">
        <is>
          <t>3h - 4h</t>
        </is>
      </c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  <c r="P1246" s="42" t="n"/>
      <c r="Q1246" s="42" t="n"/>
      <c r="R1246" s="42" t="n"/>
      <c r="S1246" s="42" t="n"/>
      <c r="T1246" s="42" t="n"/>
      <c r="U1246" s="42" t="n"/>
      <c r="V1246" s="42" t="n"/>
      <c r="W1246" s="42" t="n"/>
      <c r="X1246" s="42" t="n"/>
      <c r="Y1246" s="42" t="n"/>
      <c r="Z1246" s="42" t="n"/>
      <c r="AA1246" s="200">
        <f>IF(AC1246=0,"",(C1246*(C$8+D$8)/2+E1246*(E$8+F$8)/2+G1246*(G$8+H$8)/2+I1246*(I$8+J$8)/2+K1246*(K$8+L$8)/2+M1246*(M$8+N$8)/2+O1246*(O$8+P$8)/2+Q1246*(Q$8+R$8)/2+S1246*(S$8+T$8)/2+U1246*(U$8+V$8)/2+W1246*(W$8+X$8)/2+Y1246*(Y$8+Z$8)/2)/AC1246)</f>
        <v/>
      </c>
      <c r="AB1246" s="201">
        <f>IF(AD1246=0,"",(D1246*(D$8+C$8)/2+F1246*(F$8+E$8)/2+H1246*(H$8+G$8)/2+J1246*(J$8+I$8)/2+L1246*(L$8+K$8)/2+N1246*(N$8+M$8)/2+P1246*(P$8+O$8)/2+R1246*(R$8+Q$8)/2+T1246*(T$8+S$8)/2+V1246*(V$8+U$8)/2+X1246*(X$8+W$8)/2+Z1246*(Z$8+Y$8)/2)/AD1246)</f>
        <v/>
      </c>
      <c r="AC1246" s="202">
        <f>SUM(C1246,E1246,G1246,I1246,K1246,M1246,O1246,Q1246,S1246,U1246,W1246,Y1246)</f>
        <v/>
      </c>
      <c r="AD1246" s="203">
        <f>SUM(D1246,F1246,H1246,J1246,L1246,N1246,P1246,R1246,T1246,V1246,X1246,Z1246)</f>
        <v/>
      </c>
      <c r="AE1246" s="47">
        <f>AC1246+AD1246</f>
        <v/>
      </c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8">
        <f>AO1245+TIME(0,60*$AH$43/24,0)</f>
        <v/>
      </c>
      <c r="AP1246" s="48">
        <f>AP1245+TIME(0,60*$AH$43/24,0)</f>
        <v/>
      </c>
    </row>
    <row r="1247" ht="15.75" customHeight="1">
      <c r="B1247" s="41" t="inlineStr">
        <is>
          <t>4h - 5h</t>
        </is>
      </c>
      <c r="C1247" s="42" t="n"/>
      <c r="D1247" s="42" t="n"/>
      <c r="E1247" s="42" t="n"/>
      <c r="F1247" s="42" t="n"/>
      <c r="G1247" s="42" t="n"/>
      <c r="H1247" s="42" t="n"/>
      <c r="I1247" s="42" t="n"/>
      <c r="J1247" s="42" t="n"/>
      <c r="K1247" s="42" t="n"/>
      <c r="L1247" s="42" t="n"/>
      <c r="M1247" s="42" t="n"/>
      <c r="N1247" s="42" t="n"/>
      <c r="O1247" s="42" t="n"/>
      <c r="P1247" s="42" t="n"/>
      <c r="Q1247" s="42" t="n"/>
      <c r="R1247" s="42" t="n"/>
      <c r="S1247" s="42" t="n"/>
      <c r="T1247" s="42" t="n"/>
      <c r="U1247" s="42" t="n"/>
      <c r="V1247" s="42" t="n"/>
      <c r="W1247" s="42" t="n"/>
      <c r="X1247" s="42" t="n"/>
      <c r="Y1247" s="42" t="n"/>
      <c r="Z1247" s="42" t="n"/>
      <c r="AA1247" s="200">
        <f>IF(AC1247=0,"",(C1247*(C$8+D$8)/2+E1247*(E$8+F$8)/2+G1247*(G$8+H$8)/2+I1247*(I$8+J$8)/2+K1247*(K$8+L$8)/2+M1247*(M$8+N$8)/2+O1247*(O$8+P$8)/2+Q1247*(Q$8+R$8)/2+S1247*(S$8+T$8)/2+U1247*(U$8+V$8)/2+W1247*(W$8+X$8)/2+Y1247*(Y$8+Z$8)/2)/AC1247)</f>
        <v/>
      </c>
      <c r="AB1247" s="201">
        <f>IF(AD1247=0,"",(D1247*(D$8+C$8)/2+F1247*(F$8+E$8)/2+H1247*(H$8+G$8)/2+J1247*(J$8+I$8)/2+L1247*(L$8+K$8)/2+N1247*(N$8+M$8)/2+P1247*(P$8+O$8)/2+R1247*(R$8+Q$8)/2+T1247*(T$8+S$8)/2+V1247*(V$8+U$8)/2+X1247*(X$8+W$8)/2+Z1247*(Z$8+Y$8)/2)/AD1247)</f>
        <v/>
      </c>
      <c r="AC1247" s="202">
        <f>SUM(C1247,E1247,G1247,I1247,K1247,M1247,O1247,Q1247,S1247,U1247,W1247,Y1247)</f>
        <v/>
      </c>
      <c r="AD1247" s="203">
        <f>SUM(D1247,F1247,H1247,J1247,L1247,N1247,P1247,R1247,T1247,V1247,X1247,Z1247)</f>
        <v/>
      </c>
      <c r="AE1247" s="47">
        <f>AC1247+AD1247</f>
        <v/>
      </c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8">
        <f>AO1246+TIME(0,60*$AH$43/24,0)</f>
        <v/>
      </c>
      <c r="AP1247" s="48">
        <f>AP1246+TIME(0,60*$AH$43/24,0)</f>
        <v/>
      </c>
    </row>
    <row r="1248" ht="15.75" customHeight="1">
      <c r="B1248" s="41" t="inlineStr">
        <is>
          <t>5h - 6h</t>
        </is>
      </c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  <c r="P1248" s="42" t="n"/>
      <c r="Q1248" s="42" t="n"/>
      <c r="R1248" s="42" t="n"/>
      <c r="S1248" s="42" t="n"/>
      <c r="T1248" s="42" t="n"/>
      <c r="U1248" s="42" t="n"/>
      <c r="V1248" s="42" t="n"/>
      <c r="W1248" s="42" t="n"/>
      <c r="X1248" s="42" t="n"/>
      <c r="Y1248" s="42" t="n"/>
      <c r="Z1248" s="42" t="n"/>
      <c r="AA1248" s="200">
        <f>IF(AC1248=0,"",(C1248*(C$8+D$8)/2+E1248*(E$8+F$8)/2+G1248*(G$8+H$8)/2+I1248*(I$8+J$8)/2+K1248*(K$8+L$8)/2+M1248*(M$8+N$8)/2+O1248*(O$8+P$8)/2+Q1248*(Q$8+R$8)/2+S1248*(S$8+T$8)/2+U1248*(U$8+V$8)/2+W1248*(W$8+X$8)/2+Y1248*(Y$8+Z$8)/2)/AC1248)</f>
        <v/>
      </c>
      <c r="AB1248" s="201">
        <f>IF(AD1248=0,"",(D1248*(D$8+C$8)/2+F1248*(F$8+E$8)/2+H1248*(H$8+G$8)/2+J1248*(J$8+I$8)/2+L1248*(L$8+K$8)/2+N1248*(N$8+M$8)/2+P1248*(P$8+O$8)/2+R1248*(R$8+Q$8)/2+T1248*(T$8+S$8)/2+V1248*(V$8+U$8)/2+X1248*(X$8+W$8)/2+Z1248*(Z$8+Y$8)/2)/AD1248)</f>
        <v/>
      </c>
      <c r="AC1248" s="202">
        <f>SUM(C1248,E1248,G1248,I1248,K1248,M1248,O1248,Q1248,S1248,U1248,W1248,Y1248)</f>
        <v/>
      </c>
      <c r="AD1248" s="203">
        <f>SUM(D1248,F1248,H1248,J1248,L1248,N1248,P1248,R1248,T1248,V1248,X1248,Z1248)</f>
        <v/>
      </c>
      <c r="AE1248" s="47">
        <f>AC1248+AD1248</f>
        <v/>
      </c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8">
        <f>AO1247+TIME(0,60*$AH$43/24,0)</f>
        <v/>
      </c>
      <c r="AP1248" s="48">
        <f>AP1247+TIME(0,60*$AH$43/24,0)</f>
        <v/>
      </c>
    </row>
    <row r="1249" ht="15.75" customHeight="1">
      <c r="B1249" s="41" t="inlineStr">
        <is>
          <t>6h - 7h</t>
        </is>
      </c>
      <c r="C1249" s="42" t="n"/>
      <c r="D1249" s="42" t="n"/>
      <c r="E1249" s="42" t="n"/>
      <c r="F1249" s="42" t="n"/>
      <c r="G1249" s="42" t="n"/>
      <c r="H1249" s="42" t="n"/>
      <c r="I1249" s="42" t="n"/>
      <c r="J1249" s="42" t="n"/>
      <c r="K1249" s="42" t="n"/>
      <c r="L1249" s="42" t="n"/>
      <c r="M1249" s="42" t="n"/>
      <c r="N1249" s="42" t="n"/>
      <c r="O1249" s="42" t="n"/>
      <c r="P1249" s="42" t="n"/>
      <c r="Q1249" s="42" t="n"/>
      <c r="R1249" s="42" t="n"/>
      <c r="S1249" s="42" t="n"/>
      <c r="T1249" s="42" t="n"/>
      <c r="U1249" s="42" t="n"/>
      <c r="V1249" s="42" t="n"/>
      <c r="W1249" s="42" t="n"/>
      <c r="X1249" s="42" t="n"/>
      <c r="Y1249" s="42" t="n"/>
      <c r="Z1249" s="42" t="n"/>
      <c r="AA1249" s="200">
        <f>IF(AC1249=0,"",(C1249*(C$8+D$8)/2+E1249*(E$8+F$8)/2+G1249*(G$8+H$8)/2+I1249*(I$8+J$8)/2+K1249*(K$8+L$8)/2+M1249*(M$8+N$8)/2+O1249*(O$8+P$8)/2+Q1249*(Q$8+R$8)/2+S1249*(S$8+T$8)/2+U1249*(U$8+V$8)/2+W1249*(W$8+X$8)/2+Y1249*(Y$8+Z$8)/2)/AC1249)</f>
        <v/>
      </c>
      <c r="AB1249" s="201">
        <f>IF(AD1249=0,"",(D1249*(D$8+C$8)/2+F1249*(F$8+E$8)/2+H1249*(H$8+G$8)/2+J1249*(J$8+I$8)/2+L1249*(L$8+K$8)/2+N1249*(N$8+M$8)/2+P1249*(P$8+O$8)/2+R1249*(R$8+Q$8)/2+T1249*(T$8+S$8)/2+V1249*(V$8+U$8)/2+X1249*(X$8+W$8)/2+Z1249*(Z$8+Y$8)/2)/AD1249)</f>
        <v/>
      </c>
      <c r="AC1249" s="202">
        <f>SUM(C1249,E1249,G1249,I1249,K1249,M1249,O1249,Q1249,S1249,U1249,W1249,Y1249)</f>
        <v/>
      </c>
      <c r="AD1249" s="203">
        <f>SUM(D1249,F1249,H1249,J1249,L1249,N1249,P1249,R1249,T1249,V1249,X1249,Z1249)</f>
        <v/>
      </c>
      <c r="AE1249" s="47">
        <f>AC1249+AD1249</f>
        <v/>
      </c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8">
        <f>AO1248+TIME(0,60*$AH$43/24,0)</f>
        <v/>
      </c>
      <c r="AP1249" s="48">
        <f>AP1248+TIME(0,60*$AH$43/24,0)</f>
        <v/>
      </c>
    </row>
    <row r="1250" ht="15.75" customHeight="1">
      <c r="B1250" s="41" t="inlineStr">
        <is>
          <t>7h - 8h</t>
        </is>
      </c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  <c r="P1250" s="42" t="n"/>
      <c r="Q1250" s="42" t="n"/>
      <c r="R1250" s="42" t="n"/>
      <c r="S1250" s="42" t="n"/>
      <c r="T1250" s="42" t="n"/>
      <c r="U1250" s="42" t="n"/>
      <c r="V1250" s="42" t="n"/>
      <c r="W1250" s="42" t="n"/>
      <c r="X1250" s="42" t="n"/>
      <c r="Y1250" s="42" t="n"/>
      <c r="Z1250" s="42" t="n"/>
      <c r="AA1250" s="200">
        <f>IF(AC1250=0,"",(C1250*(C$8+D$8)/2+E1250*(E$8+F$8)/2+G1250*(G$8+H$8)/2+I1250*(I$8+J$8)/2+K1250*(K$8+L$8)/2+M1250*(M$8+N$8)/2+O1250*(O$8+P$8)/2+Q1250*(Q$8+R$8)/2+S1250*(S$8+T$8)/2+U1250*(U$8+V$8)/2+W1250*(W$8+X$8)/2+Y1250*(Y$8+Z$8)/2)/AC1250)</f>
        <v/>
      </c>
      <c r="AB1250" s="201">
        <f>IF(AD1250=0,"",(D1250*(D$8+C$8)/2+F1250*(F$8+E$8)/2+H1250*(H$8+G$8)/2+J1250*(J$8+I$8)/2+L1250*(L$8+K$8)/2+N1250*(N$8+M$8)/2+P1250*(P$8+O$8)/2+R1250*(R$8+Q$8)/2+T1250*(T$8+S$8)/2+V1250*(V$8+U$8)/2+X1250*(X$8+W$8)/2+Z1250*(Z$8+Y$8)/2)/AD1250)</f>
        <v/>
      </c>
      <c r="AC1250" s="202">
        <f>SUM(C1250,E1250,G1250,I1250,K1250,M1250,O1250,Q1250,S1250,U1250,W1250,Y1250)</f>
        <v/>
      </c>
      <c r="AD1250" s="203">
        <f>SUM(D1250,F1250,H1250,J1250,L1250,N1250,P1250,R1250,T1250,V1250,X1250,Z1250)</f>
        <v/>
      </c>
      <c r="AE1250" s="47">
        <f>AC1250+AD1250</f>
        <v/>
      </c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8">
        <f>AO1249+TIME(0,60*$AH$43/24,0)</f>
        <v/>
      </c>
      <c r="AP1250" s="48">
        <f>AP1249+TIME(0,60*$AH$43/24,0)</f>
        <v/>
      </c>
    </row>
    <row r="1251" ht="15.75" customHeight="1">
      <c r="B1251" s="41" t="inlineStr">
        <is>
          <t>8h - 9h</t>
        </is>
      </c>
      <c r="C1251" s="42" t="n"/>
      <c r="D1251" s="42" t="n"/>
      <c r="E1251" s="42" t="n"/>
      <c r="F1251" s="42" t="n"/>
      <c r="G1251" s="42" t="n"/>
      <c r="H1251" s="42" t="n"/>
      <c r="I1251" s="42" t="n"/>
      <c r="J1251" s="42" t="n"/>
      <c r="K1251" s="42" t="n"/>
      <c r="L1251" s="42" t="n"/>
      <c r="M1251" s="42" t="n"/>
      <c r="N1251" s="42" t="n"/>
      <c r="O1251" s="42" t="n"/>
      <c r="P1251" s="42" t="n"/>
      <c r="Q1251" s="42" t="n"/>
      <c r="R1251" s="42" t="n"/>
      <c r="S1251" s="42" t="n"/>
      <c r="T1251" s="42" t="n"/>
      <c r="U1251" s="42" t="n"/>
      <c r="V1251" s="42" t="n"/>
      <c r="W1251" s="42" t="n"/>
      <c r="X1251" s="42" t="n"/>
      <c r="Y1251" s="42" t="n"/>
      <c r="Z1251" s="42" t="n"/>
      <c r="AA1251" s="200">
        <f>IF(AC1251=0,"",(C1251*(C$8+D$8)/2+E1251*(E$8+F$8)/2+G1251*(G$8+H$8)/2+I1251*(I$8+J$8)/2+K1251*(K$8+L$8)/2+M1251*(M$8+N$8)/2+O1251*(O$8+P$8)/2+Q1251*(Q$8+R$8)/2+S1251*(S$8+T$8)/2+U1251*(U$8+V$8)/2+W1251*(W$8+X$8)/2+Y1251*(Y$8+Z$8)/2)/AC1251)</f>
        <v/>
      </c>
      <c r="AB1251" s="201">
        <f>IF(AD1251=0,"",(D1251*(D$8+C$8)/2+F1251*(F$8+E$8)/2+H1251*(H$8+G$8)/2+J1251*(J$8+I$8)/2+L1251*(L$8+K$8)/2+N1251*(N$8+M$8)/2+P1251*(P$8+O$8)/2+R1251*(R$8+Q$8)/2+T1251*(T$8+S$8)/2+V1251*(V$8+U$8)/2+X1251*(X$8+W$8)/2+Z1251*(Z$8+Y$8)/2)/AD1251)</f>
        <v/>
      </c>
      <c r="AC1251" s="202">
        <f>SUM(C1251,E1251,G1251,I1251,K1251,M1251,O1251,Q1251,S1251,U1251,W1251,Y1251)</f>
        <v/>
      </c>
      <c r="AD1251" s="203">
        <f>SUM(D1251,F1251,H1251,J1251,L1251,N1251,P1251,R1251,T1251,V1251,X1251,Z1251)</f>
        <v/>
      </c>
      <c r="AE1251" s="47">
        <f>AC1251+AD1251</f>
        <v/>
      </c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8">
        <f>AO1250+TIME(0,60*$AH$43/24,0)</f>
        <v/>
      </c>
      <c r="AP1251" s="48">
        <f>AP1250+TIME(0,60*$AH$43/24,0)</f>
        <v/>
      </c>
    </row>
    <row r="1252" ht="15.75" customHeight="1">
      <c r="B1252" s="41" t="inlineStr">
        <is>
          <t>9h - 10h</t>
        </is>
      </c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  <c r="P1252" s="42" t="n"/>
      <c r="Q1252" s="42" t="n"/>
      <c r="R1252" s="42" t="n"/>
      <c r="S1252" s="42" t="n"/>
      <c r="T1252" s="42" t="n"/>
      <c r="U1252" s="42" t="n"/>
      <c r="V1252" s="42" t="n"/>
      <c r="W1252" s="42" t="n"/>
      <c r="X1252" s="42" t="n"/>
      <c r="Y1252" s="42" t="n"/>
      <c r="Z1252" s="42" t="n"/>
      <c r="AA1252" s="200">
        <f>IF(AC1252=0,"",(C1252*(C$8+D$8)/2+E1252*(E$8+F$8)/2+G1252*(G$8+H$8)/2+I1252*(I$8+J$8)/2+K1252*(K$8+L$8)/2+M1252*(M$8+N$8)/2+O1252*(O$8+P$8)/2+Q1252*(Q$8+R$8)/2+S1252*(S$8+T$8)/2+U1252*(U$8+V$8)/2+W1252*(W$8+X$8)/2+Y1252*(Y$8+Z$8)/2)/AC1252)</f>
        <v/>
      </c>
      <c r="AB1252" s="201">
        <f>IF(AD1252=0,"",(D1252*(D$8+C$8)/2+F1252*(F$8+E$8)/2+H1252*(H$8+G$8)/2+J1252*(J$8+I$8)/2+L1252*(L$8+K$8)/2+N1252*(N$8+M$8)/2+P1252*(P$8+O$8)/2+R1252*(R$8+Q$8)/2+T1252*(T$8+S$8)/2+V1252*(V$8+U$8)/2+X1252*(X$8+W$8)/2+Z1252*(Z$8+Y$8)/2)/AD1252)</f>
        <v/>
      </c>
      <c r="AC1252" s="202">
        <f>SUM(C1252,E1252,G1252,I1252,K1252,M1252,O1252,Q1252,S1252,U1252,W1252,Y1252)</f>
        <v/>
      </c>
      <c r="AD1252" s="203">
        <f>SUM(D1252,F1252,H1252,J1252,L1252,N1252,P1252,R1252,T1252,V1252,X1252,Z1252)</f>
        <v/>
      </c>
      <c r="AE1252" s="47">
        <f>AC1252+AD1252</f>
        <v/>
      </c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8">
        <f>AO1251+TIME(0,60*$AH$43/24,0)</f>
        <v/>
      </c>
      <c r="AP1252" s="48">
        <f>AP1251+TIME(0,60*$AH$43/24,0)</f>
        <v/>
      </c>
    </row>
    <row r="1253" ht="15.75" customHeight="1">
      <c r="B1253" s="41" t="inlineStr">
        <is>
          <t>10h - 11h</t>
        </is>
      </c>
      <c r="C1253" s="42" t="n"/>
      <c r="D1253" s="42" t="n"/>
      <c r="E1253" s="42" t="n"/>
      <c r="F1253" s="42" t="n"/>
      <c r="G1253" s="42" t="n"/>
      <c r="H1253" s="42" t="n"/>
      <c r="I1253" s="42" t="n"/>
      <c r="J1253" s="42" t="n"/>
      <c r="K1253" s="42" t="n"/>
      <c r="L1253" s="42" t="n"/>
      <c r="M1253" s="42" t="n"/>
      <c r="N1253" s="42" t="n"/>
      <c r="O1253" s="42" t="n"/>
      <c r="P1253" s="42" t="n"/>
      <c r="Q1253" s="42" t="n"/>
      <c r="R1253" s="42" t="n"/>
      <c r="S1253" s="42" t="n"/>
      <c r="T1253" s="42" t="n"/>
      <c r="U1253" s="42" t="n"/>
      <c r="V1253" s="42" t="n"/>
      <c r="W1253" s="42" t="n"/>
      <c r="X1253" s="42" t="n"/>
      <c r="Y1253" s="42" t="n"/>
      <c r="Z1253" s="42" t="n"/>
      <c r="AA1253" s="200">
        <f>IF(AC1253=0,"",(C1253*(C$8+D$8)/2+E1253*(E$8+F$8)/2+G1253*(G$8+H$8)/2+I1253*(I$8+J$8)/2+K1253*(K$8+L$8)/2+M1253*(M$8+N$8)/2+O1253*(O$8+P$8)/2+Q1253*(Q$8+R$8)/2+S1253*(S$8+T$8)/2+U1253*(U$8+V$8)/2+W1253*(W$8+X$8)/2+Y1253*(Y$8+Z$8)/2)/AC1253)</f>
        <v/>
      </c>
      <c r="AB1253" s="201">
        <f>IF(AD1253=0,"",(D1253*(D$8+C$8)/2+F1253*(F$8+E$8)/2+H1253*(H$8+G$8)/2+J1253*(J$8+I$8)/2+L1253*(L$8+K$8)/2+N1253*(N$8+M$8)/2+P1253*(P$8+O$8)/2+R1253*(R$8+Q$8)/2+T1253*(T$8+S$8)/2+V1253*(V$8+U$8)/2+X1253*(X$8+W$8)/2+Z1253*(Z$8+Y$8)/2)/AD1253)</f>
        <v/>
      </c>
      <c r="AC1253" s="202">
        <f>SUM(C1253,E1253,G1253,I1253,K1253,M1253,O1253,Q1253,S1253,U1253,W1253,Y1253)</f>
        <v/>
      </c>
      <c r="AD1253" s="203">
        <f>SUM(D1253,F1253,H1253,J1253,L1253,N1253,P1253,R1253,T1253,V1253,X1253,Z1253)</f>
        <v/>
      </c>
      <c r="AE1253" s="47">
        <f>AC1253+AD1253</f>
        <v/>
      </c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8">
        <f>AO1252+TIME(0,60*$AH$43/24,0)</f>
        <v/>
      </c>
      <c r="AP1253" s="48">
        <f>AP1252+TIME(0,60*$AH$43/24,0)</f>
        <v/>
      </c>
    </row>
    <row r="1254" ht="15.75" customHeight="1">
      <c r="B1254" s="41" t="inlineStr">
        <is>
          <t>11h - 12h</t>
        </is>
      </c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  <c r="P1254" s="42" t="n"/>
      <c r="Q1254" s="42" t="n"/>
      <c r="R1254" s="42" t="n"/>
      <c r="S1254" s="42" t="n"/>
      <c r="T1254" s="42" t="n"/>
      <c r="U1254" s="42" t="n"/>
      <c r="V1254" s="42" t="n"/>
      <c r="W1254" s="42" t="n"/>
      <c r="X1254" s="42" t="n"/>
      <c r="Y1254" s="42" t="n"/>
      <c r="Z1254" s="42" t="n"/>
      <c r="AA1254" s="200">
        <f>IF(AC1254=0,"",(C1254*(C$8+D$8)/2+E1254*(E$8+F$8)/2+G1254*(G$8+H$8)/2+I1254*(I$8+J$8)/2+K1254*(K$8+L$8)/2+M1254*(M$8+N$8)/2+O1254*(O$8+P$8)/2+Q1254*(Q$8+R$8)/2+S1254*(S$8+T$8)/2+U1254*(U$8+V$8)/2+W1254*(W$8+X$8)/2+Y1254*(Y$8+Z$8)/2)/AC1254)</f>
        <v/>
      </c>
      <c r="AB1254" s="201">
        <f>IF(AD1254=0,"",(D1254*(D$8+C$8)/2+F1254*(F$8+E$8)/2+H1254*(H$8+G$8)/2+J1254*(J$8+I$8)/2+L1254*(L$8+K$8)/2+N1254*(N$8+M$8)/2+P1254*(P$8+O$8)/2+R1254*(R$8+Q$8)/2+T1254*(T$8+S$8)/2+V1254*(V$8+U$8)/2+X1254*(X$8+W$8)/2+Z1254*(Z$8+Y$8)/2)/AD1254)</f>
        <v/>
      </c>
      <c r="AC1254" s="202">
        <f>SUM(C1254,E1254,G1254,I1254,K1254,M1254,O1254,Q1254,S1254,U1254,W1254,Y1254)</f>
        <v/>
      </c>
      <c r="AD1254" s="203">
        <f>SUM(D1254,F1254,H1254,J1254,L1254,N1254,P1254,R1254,T1254,V1254,X1254,Z1254)</f>
        <v/>
      </c>
      <c r="AE1254" s="47">
        <f>AC1254+AD1254</f>
        <v/>
      </c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8">
        <f>AO1253+TIME(0,60*$AH$43/24,0)</f>
        <v/>
      </c>
      <c r="AP1254" s="48">
        <f>AP1253+TIME(0,60*$AH$43/24,0)</f>
        <v/>
      </c>
    </row>
    <row r="1255" ht="15.75" customHeight="1">
      <c r="B1255" s="41" t="inlineStr">
        <is>
          <t>12h - 13h</t>
        </is>
      </c>
      <c r="C1255" s="42" t="n"/>
      <c r="D1255" s="42" t="n"/>
      <c r="E1255" s="42" t="n"/>
      <c r="F1255" s="42" t="n"/>
      <c r="G1255" s="42" t="n"/>
      <c r="H1255" s="42" t="n"/>
      <c r="I1255" s="42" t="n"/>
      <c r="J1255" s="42" t="n"/>
      <c r="K1255" s="42" t="n"/>
      <c r="L1255" s="42" t="n"/>
      <c r="M1255" s="42" t="n"/>
      <c r="N1255" s="42" t="n"/>
      <c r="O1255" s="42" t="n"/>
      <c r="P1255" s="42" t="n"/>
      <c r="Q1255" s="42" t="n"/>
      <c r="R1255" s="42" t="n"/>
      <c r="S1255" s="42" t="n"/>
      <c r="T1255" s="42" t="n"/>
      <c r="U1255" s="42" t="n"/>
      <c r="V1255" s="42" t="n"/>
      <c r="W1255" s="42" t="n"/>
      <c r="X1255" s="42" t="n"/>
      <c r="Y1255" s="42" t="n"/>
      <c r="Z1255" s="42" t="n"/>
      <c r="AA1255" s="200">
        <f>IF(AC1255=0,"",(C1255*(C$8+D$8)/2+E1255*(E$8+F$8)/2+G1255*(G$8+H$8)/2+I1255*(I$8+J$8)/2+K1255*(K$8+L$8)/2+M1255*(M$8+N$8)/2+O1255*(O$8+P$8)/2+Q1255*(Q$8+R$8)/2+S1255*(S$8+T$8)/2+U1255*(U$8+V$8)/2+W1255*(W$8+X$8)/2+Y1255*(Y$8+Z$8)/2)/AC1255)</f>
        <v/>
      </c>
      <c r="AB1255" s="201">
        <f>IF(AD1255=0,"",(D1255*(D$8+C$8)/2+F1255*(F$8+E$8)/2+H1255*(H$8+G$8)/2+J1255*(J$8+I$8)/2+L1255*(L$8+K$8)/2+N1255*(N$8+M$8)/2+P1255*(P$8+O$8)/2+R1255*(R$8+Q$8)/2+T1255*(T$8+S$8)/2+V1255*(V$8+U$8)/2+X1255*(X$8+W$8)/2+Z1255*(Z$8+Y$8)/2)/AD1255)</f>
        <v/>
      </c>
      <c r="AC1255" s="202">
        <f>SUM(C1255,E1255,G1255,I1255,K1255,M1255,O1255,Q1255,S1255,U1255,W1255,Y1255)</f>
        <v/>
      </c>
      <c r="AD1255" s="203">
        <f>SUM(D1255,F1255,H1255,J1255,L1255,N1255,P1255,R1255,T1255,V1255,X1255,Z1255)</f>
        <v/>
      </c>
      <c r="AE1255" s="47">
        <f>AC1255+AD1255</f>
        <v/>
      </c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8">
        <f>AO1254+TIME(0,60*$AH$43/24,0)</f>
        <v/>
      </c>
      <c r="AP1255" s="48">
        <f>AP1254+TIME(0,60*$AH$43/24,0)</f>
        <v/>
      </c>
    </row>
    <row r="1256" ht="15.75" customHeight="1">
      <c r="B1256" s="41" t="inlineStr">
        <is>
          <t>13h - 14h</t>
        </is>
      </c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  <c r="P1256" s="42" t="n"/>
      <c r="Q1256" s="42" t="n"/>
      <c r="R1256" s="42" t="n"/>
      <c r="S1256" s="42" t="n"/>
      <c r="T1256" s="42" t="n"/>
      <c r="U1256" s="42" t="n"/>
      <c r="V1256" s="42" t="n"/>
      <c r="W1256" s="42" t="n"/>
      <c r="X1256" s="42" t="n"/>
      <c r="Y1256" s="42" t="n"/>
      <c r="Z1256" s="42" t="n"/>
      <c r="AA1256" s="200">
        <f>IF(AC1256=0,"",(C1256*(C$8+D$8)/2+E1256*(E$8+F$8)/2+G1256*(G$8+H$8)/2+I1256*(I$8+J$8)/2+K1256*(K$8+L$8)/2+M1256*(M$8+N$8)/2+O1256*(O$8+P$8)/2+Q1256*(Q$8+R$8)/2+S1256*(S$8+T$8)/2+U1256*(U$8+V$8)/2+W1256*(W$8+X$8)/2+Y1256*(Y$8+Z$8)/2)/AC1256)</f>
        <v/>
      </c>
      <c r="AB1256" s="201">
        <f>IF(AD1256=0,"",(D1256*(D$8+C$8)/2+F1256*(F$8+E$8)/2+H1256*(H$8+G$8)/2+J1256*(J$8+I$8)/2+L1256*(L$8+K$8)/2+N1256*(N$8+M$8)/2+P1256*(P$8+O$8)/2+R1256*(R$8+Q$8)/2+T1256*(T$8+S$8)/2+V1256*(V$8+U$8)/2+X1256*(X$8+W$8)/2+Z1256*(Z$8+Y$8)/2)/AD1256)</f>
        <v/>
      </c>
      <c r="AC1256" s="202">
        <f>SUM(C1256,E1256,G1256,I1256,K1256,M1256,O1256,Q1256,S1256,U1256,W1256,Y1256)</f>
        <v/>
      </c>
      <c r="AD1256" s="203">
        <f>SUM(D1256,F1256,H1256,J1256,L1256,N1256,P1256,R1256,T1256,V1256,X1256,Z1256)</f>
        <v/>
      </c>
      <c r="AE1256" s="47">
        <f>AC1256+AD1256</f>
        <v/>
      </c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8">
        <f>AO1255+TIME(0,60*$AH$43/24,0)</f>
        <v/>
      </c>
      <c r="AP1256" s="48">
        <f>AP1255+TIME(0,60*$AH$43/24,0)</f>
        <v/>
      </c>
    </row>
    <row r="1257" ht="15.75" customHeight="1">
      <c r="B1257" s="41" t="inlineStr">
        <is>
          <t>14h - 15h</t>
        </is>
      </c>
      <c r="C1257" s="42" t="n"/>
      <c r="D1257" s="42" t="n"/>
      <c r="E1257" s="42" t="n"/>
      <c r="F1257" s="42" t="n"/>
      <c r="G1257" s="42" t="n"/>
      <c r="H1257" s="42" t="n"/>
      <c r="I1257" s="42" t="n"/>
      <c r="J1257" s="42" t="n"/>
      <c r="K1257" s="42" t="n"/>
      <c r="L1257" s="42" t="n"/>
      <c r="M1257" s="42" t="n"/>
      <c r="N1257" s="42" t="n"/>
      <c r="O1257" s="42" t="n"/>
      <c r="P1257" s="42" t="n"/>
      <c r="Q1257" s="42" t="n"/>
      <c r="R1257" s="42" t="n"/>
      <c r="S1257" s="42" t="n"/>
      <c r="T1257" s="42" t="n"/>
      <c r="U1257" s="42" t="n"/>
      <c r="V1257" s="42" t="n"/>
      <c r="W1257" s="42" t="n"/>
      <c r="X1257" s="42" t="n"/>
      <c r="Y1257" s="42" t="n"/>
      <c r="Z1257" s="42" t="n"/>
      <c r="AA1257" s="200">
        <f>IF(AC1257=0,"",(C1257*(C$8+D$8)/2+E1257*(E$8+F$8)/2+G1257*(G$8+H$8)/2+I1257*(I$8+J$8)/2+K1257*(K$8+L$8)/2+M1257*(M$8+N$8)/2+O1257*(O$8+P$8)/2+Q1257*(Q$8+R$8)/2+S1257*(S$8+T$8)/2+U1257*(U$8+V$8)/2+W1257*(W$8+X$8)/2+Y1257*(Y$8+Z$8)/2)/AC1257)</f>
        <v/>
      </c>
      <c r="AB1257" s="201">
        <f>IF(AD1257=0,"",(D1257*(D$8+C$8)/2+F1257*(F$8+E$8)/2+H1257*(H$8+G$8)/2+J1257*(J$8+I$8)/2+L1257*(L$8+K$8)/2+N1257*(N$8+M$8)/2+P1257*(P$8+O$8)/2+R1257*(R$8+Q$8)/2+T1257*(T$8+S$8)/2+V1257*(V$8+U$8)/2+X1257*(X$8+W$8)/2+Z1257*(Z$8+Y$8)/2)/AD1257)</f>
        <v/>
      </c>
      <c r="AC1257" s="202">
        <f>SUM(C1257,E1257,G1257,I1257,K1257,M1257,O1257,Q1257,S1257,U1257,W1257,Y1257)</f>
        <v/>
      </c>
      <c r="AD1257" s="203">
        <f>SUM(D1257,F1257,H1257,J1257,L1257,N1257,P1257,R1257,T1257,V1257,X1257,Z1257)</f>
        <v/>
      </c>
      <c r="AE1257" s="47">
        <f>AC1257+AD1257</f>
        <v/>
      </c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8">
        <f>AO1256+TIME(0,60*$AH$43/24,0)</f>
        <v/>
      </c>
      <c r="AP1257" s="48">
        <f>AP1256+TIME(0,60*$AH$43/24,0)</f>
        <v/>
      </c>
    </row>
    <row r="1258" ht="15.75" customHeight="1">
      <c r="B1258" s="41" t="inlineStr">
        <is>
          <t>15h - 16h</t>
        </is>
      </c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  <c r="P1258" s="42" t="n"/>
      <c r="Q1258" s="42" t="n"/>
      <c r="R1258" s="42" t="n"/>
      <c r="S1258" s="42" t="n"/>
      <c r="T1258" s="42" t="n"/>
      <c r="U1258" s="42" t="n"/>
      <c r="V1258" s="42" t="n"/>
      <c r="W1258" s="42" t="n"/>
      <c r="X1258" s="42" t="n"/>
      <c r="Y1258" s="42" t="n"/>
      <c r="Z1258" s="42" t="n"/>
      <c r="AA1258" s="200">
        <f>IF(AC1258=0,"",(C1258*(C$8+D$8)/2+E1258*(E$8+F$8)/2+G1258*(G$8+H$8)/2+I1258*(I$8+J$8)/2+K1258*(K$8+L$8)/2+M1258*(M$8+N$8)/2+O1258*(O$8+P$8)/2+Q1258*(Q$8+R$8)/2+S1258*(S$8+T$8)/2+U1258*(U$8+V$8)/2+W1258*(W$8+X$8)/2+Y1258*(Y$8+Z$8)/2)/AC1258)</f>
        <v/>
      </c>
      <c r="AB1258" s="201">
        <f>IF(AD1258=0,"",(D1258*(D$8+C$8)/2+F1258*(F$8+E$8)/2+H1258*(H$8+G$8)/2+J1258*(J$8+I$8)/2+L1258*(L$8+K$8)/2+N1258*(N$8+M$8)/2+P1258*(P$8+O$8)/2+R1258*(R$8+Q$8)/2+T1258*(T$8+S$8)/2+V1258*(V$8+U$8)/2+X1258*(X$8+W$8)/2+Z1258*(Z$8+Y$8)/2)/AD1258)</f>
        <v/>
      </c>
      <c r="AC1258" s="202">
        <f>SUM(C1258,E1258,G1258,I1258,K1258,M1258,O1258,Q1258,S1258,U1258,W1258,Y1258)</f>
        <v/>
      </c>
      <c r="AD1258" s="203">
        <f>SUM(D1258,F1258,H1258,J1258,L1258,N1258,P1258,R1258,T1258,V1258,X1258,Z1258)</f>
        <v/>
      </c>
      <c r="AE1258" s="47">
        <f>AC1258+AD1258</f>
        <v/>
      </c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8">
        <f>AO1257+TIME(0,60*$AH$43/24,0)</f>
        <v/>
      </c>
      <c r="AP1258" s="48">
        <f>AP1257+TIME(0,60*$AH$43/24,0)</f>
        <v/>
      </c>
    </row>
    <row r="1259" ht="15.75" customHeight="1">
      <c r="B1259" s="41" t="inlineStr">
        <is>
          <t>16h - 17h</t>
        </is>
      </c>
      <c r="C1259" s="42" t="n"/>
      <c r="D1259" s="42" t="n"/>
      <c r="E1259" s="42" t="n"/>
      <c r="F1259" s="42" t="n"/>
      <c r="G1259" s="42" t="n"/>
      <c r="H1259" s="42" t="n"/>
      <c r="I1259" s="42" t="n"/>
      <c r="J1259" s="42" t="n"/>
      <c r="K1259" s="42" t="n"/>
      <c r="L1259" s="42" t="n"/>
      <c r="M1259" s="42" t="n"/>
      <c r="N1259" s="42" t="n"/>
      <c r="O1259" s="42" t="n"/>
      <c r="P1259" s="42" t="n"/>
      <c r="Q1259" s="42" t="n"/>
      <c r="R1259" s="42" t="n"/>
      <c r="S1259" s="42" t="n"/>
      <c r="T1259" s="42" t="n"/>
      <c r="U1259" s="42" t="n"/>
      <c r="V1259" s="42" t="n"/>
      <c r="W1259" s="42" t="n"/>
      <c r="X1259" s="42" t="n"/>
      <c r="Y1259" s="42" t="n"/>
      <c r="Z1259" s="42" t="n"/>
      <c r="AA1259" s="200">
        <f>IF(AC1259=0,"",(C1259*(C$8+D$8)/2+E1259*(E$8+F$8)/2+G1259*(G$8+H$8)/2+I1259*(I$8+J$8)/2+K1259*(K$8+L$8)/2+M1259*(M$8+N$8)/2+O1259*(O$8+P$8)/2+Q1259*(Q$8+R$8)/2+S1259*(S$8+T$8)/2+U1259*(U$8+V$8)/2+W1259*(W$8+X$8)/2+Y1259*(Y$8+Z$8)/2)/AC1259)</f>
        <v/>
      </c>
      <c r="AB1259" s="201">
        <f>IF(AD1259=0,"",(D1259*(D$8+C$8)/2+F1259*(F$8+E$8)/2+H1259*(H$8+G$8)/2+J1259*(J$8+I$8)/2+L1259*(L$8+K$8)/2+N1259*(N$8+M$8)/2+P1259*(P$8+O$8)/2+R1259*(R$8+Q$8)/2+T1259*(T$8+S$8)/2+V1259*(V$8+U$8)/2+X1259*(X$8+W$8)/2+Z1259*(Z$8+Y$8)/2)/AD1259)</f>
        <v/>
      </c>
      <c r="AC1259" s="202">
        <f>SUM(C1259,E1259,G1259,I1259,K1259,M1259,O1259,Q1259,S1259,U1259,W1259,Y1259)</f>
        <v/>
      </c>
      <c r="AD1259" s="203">
        <f>SUM(D1259,F1259,H1259,J1259,L1259,N1259,P1259,R1259,T1259,V1259,X1259,Z1259)</f>
        <v/>
      </c>
      <c r="AE1259" s="47">
        <f>AC1259+AD1259</f>
        <v/>
      </c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8">
        <f>AO1258+TIME(0,60*$AH$43/24,0)</f>
        <v/>
      </c>
      <c r="AP1259" s="48">
        <f>AP1258+TIME(0,60*$AH$43/24,0)</f>
        <v/>
      </c>
    </row>
    <row r="1260" ht="15.75" customHeight="1">
      <c r="B1260" s="41" t="inlineStr">
        <is>
          <t>17h - 18h</t>
        </is>
      </c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  <c r="P1260" s="42" t="n"/>
      <c r="Q1260" s="42" t="n"/>
      <c r="R1260" s="42" t="n"/>
      <c r="S1260" s="42" t="n"/>
      <c r="T1260" s="42" t="n"/>
      <c r="U1260" s="42" t="n"/>
      <c r="V1260" s="42" t="n"/>
      <c r="W1260" s="42" t="n"/>
      <c r="X1260" s="42" t="n"/>
      <c r="Y1260" s="42" t="n"/>
      <c r="Z1260" s="42" t="n"/>
      <c r="AA1260" s="200">
        <f>IF(AC1260=0,"",(C1260*(C$8+D$8)/2+E1260*(E$8+F$8)/2+G1260*(G$8+H$8)/2+I1260*(I$8+J$8)/2+K1260*(K$8+L$8)/2+M1260*(M$8+N$8)/2+O1260*(O$8+P$8)/2+Q1260*(Q$8+R$8)/2+S1260*(S$8+T$8)/2+U1260*(U$8+V$8)/2+W1260*(W$8+X$8)/2+Y1260*(Y$8+Z$8)/2)/AC1260)</f>
        <v/>
      </c>
      <c r="AB1260" s="201">
        <f>IF(AD1260=0,"",(D1260*(D$8+C$8)/2+F1260*(F$8+E$8)/2+H1260*(H$8+G$8)/2+J1260*(J$8+I$8)/2+L1260*(L$8+K$8)/2+N1260*(N$8+M$8)/2+P1260*(P$8+O$8)/2+R1260*(R$8+Q$8)/2+T1260*(T$8+S$8)/2+V1260*(V$8+U$8)/2+X1260*(X$8+W$8)/2+Z1260*(Z$8+Y$8)/2)/AD1260)</f>
        <v/>
      </c>
      <c r="AC1260" s="202">
        <f>SUM(C1260,E1260,G1260,I1260,K1260,M1260,O1260,Q1260,S1260,U1260,W1260,Y1260)</f>
        <v/>
      </c>
      <c r="AD1260" s="203">
        <f>SUM(D1260,F1260,H1260,J1260,L1260,N1260,P1260,R1260,T1260,V1260,X1260,Z1260)</f>
        <v/>
      </c>
      <c r="AE1260" s="47">
        <f>AC1260+AD1260</f>
        <v/>
      </c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8">
        <f>AO1259+TIME(0,60*$AH$43/24,0)</f>
        <v/>
      </c>
      <c r="AP1260" s="48">
        <f>AP1259+TIME(0,60*$AH$43/24,0)</f>
        <v/>
      </c>
    </row>
    <row r="1261" ht="15.75" customHeight="1">
      <c r="B1261" s="41" t="inlineStr">
        <is>
          <t>18h - 19h</t>
        </is>
      </c>
      <c r="C1261" s="42" t="n"/>
      <c r="D1261" s="42" t="n"/>
      <c r="E1261" s="42" t="n"/>
      <c r="F1261" s="42" t="n"/>
      <c r="G1261" s="42" t="n"/>
      <c r="H1261" s="42" t="n"/>
      <c r="I1261" s="42" t="n"/>
      <c r="J1261" s="42" t="n"/>
      <c r="K1261" s="42" t="n"/>
      <c r="L1261" s="42" t="n"/>
      <c r="M1261" s="42" t="n"/>
      <c r="N1261" s="42" t="n"/>
      <c r="O1261" s="42" t="n"/>
      <c r="P1261" s="42" t="n"/>
      <c r="Q1261" s="42" t="n"/>
      <c r="R1261" s="42" t="n"/>
      <c r="S1261" s="42" t="n"/>
      <c r="T1261" s="42" t="n"/>
      <c r="U1261" s="42" t="n"/>
      <c r="V1261" s="42" t="n"/>
      <c r="W1261" s="42" t="n"/>
      <c r="X1261" s="42" t="n"/>
      <c r="Y1261" s="42" t="n"/>
      <c r="Z1261" s="42" t="n"/>
      <c r="AA1261" s="200">
        <f>IF(AC1261=0,"",(C1261*(C$8+D$8)/2+E1261*(E$8+F$8)/2+G1261*(G$8+H$8)/2+I1261*(I$8+J$8)/2+K1261*(K$8+L$8)/2+M1261*(M$8+N$8)/2+O1261*(O$8+P$8)/2+Q1261*(Q$8+R$8)/2+S1261*(S$8+T$8)/2+U1261*(U$8+V$8)/2+W1261*(W$8+X$8)/2+Y1261*(Y$8+Z$8)/2)/AC1261)</f>
        <v/>
      </c>
      <c r="AB1261" s="201">
        <f>IF(AD1261=0,"",(D1261*(D$8+C$8)/2+F1261*(F$8+E$8)/2+H1261*(H$8+G$8)/2+J1261*(J$8+I$8)/2+L1261*(L$8+K$8)/2+N1261*(N$8+M$8)/2+P1261*(P$8+O$8)/2+R1261*(R$8+Q$8)/2+T1261*(T$8+S$8)/2+V1261*(V$8+U$8)/2+X1261*(X$8+W$8)/2+Z1261*(Z$8+Y$8)/2)/AD1261)</f>
        <v/>
      </c>
      <c r="AC1261" s="202">
        <f>SUM(C1261,E1261,G1261,I1261,K1261,M1261,O1261,Q1261,S1261,U1261,W1261,Y1261)</f>
        <v/>
      </c>
      <c r="AD1261" s="203">
        <f>SUM(D1261,F1261,H1261,J1261,L1261,N1261,P1261,R1261,T1261,V1261,X1261,Z1261)</f>
        <v/>
      </c>
      <c r="AE1261" s="47">
        <f>AC1261+AD1261</f>
        <v/>
      </c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8">
        <f>AO1260+TIME(0,60*$AH$43/24,0)</f>
        <v/>
      </c>
      <c r="AP1261" s="48">
        <f>AP1260+TIME(0,60*$AH$43/24,0)</f>
        <v/>
      </c>
    </row>
    <row r="1262" ht="15.75" customHeight="1">
      <c r="B1262" s="41" t="inlineStr">
        <is>
          <t>19h - 20h</t>
        </is>
      </c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  <c r="P1262" s="42" t="n"/>
      <c r="Q1262" s="42" t="n"/>
      <c r="R1262" s="42" t="n"/>
      <c r="S1262" s="42" t="n"/>
      <c r="T1262" s="42" t="n"/>
      <c r="U1262" s="42" t="n"/>
      <c r="V1262" s="42" t="n"/>
      <c r="W1262" s="42" t="n"/>
      <c r="X1262" s="42" t="n"/>
      <c r="Y1262" s="42" t="n"/>
      <c r="Z1262" s="42" t="n"/>
      <c r="AA1262" s="200">
        <f>IF(AC1262=0,"",(C1262*(C$8+D$8)/2+E1262*(E$8+F$8)/2+G1262*(G$8+H$8)/2+I1262*(I$8+J$8)/2+K1262*(K$8+L$8)/2+M1262*(M$8+N$8)/2+O1262*(O$8+P$8)/2+Q1262*(Q$8+R$8)/2+S1262*(S$8+T$8)/2+U1262*(U$8+V$8)/2+W1262*(W$8+X$8)/2+Y1262*(Y$8+Z$8)/2)/AC1262)</f>
        <v/>
      </c>
      <c r="AB1262" s="201">
        <f>IF(AD1262=0,"",(D1262*(D$8+C$8)/2+F1262*(F$8+E$8)/2+H1262*(H$8+G$8)/2+J1262*(J$8+I$8)/2+L1262*(L$8+K$8)/2+N1262*(N$8+M$8)/2+P1262*(P$8+O$8)/2+R1262*(R$8+Q$8)/2+T1262*(T$8+S$8)/2+V1262*(V$8+U$8)/2+X1262*(X$8+W$8)/2+Z1262*(Z$8+Y$8)/2)/AD1262)</f>
        <v/>
      </c>
      <c r="AC1262" s="202">
        <f>SUM(C1262,E1262,G1262,I1262,K1262,M1262,O1262,Q1262,S1262,U1262,W1262,Y1262)</f>
        <v/>
      </c>
      <c r="AD1262" s="203">
        <f>SUM(D1262,F1262,H1262,J1262,L1262,N1262,P1262,R1262,T1262,V1262,X1262,Z1262)</f>
        <v/>
      </c>
      <c r="AE1262" s="47">
        <f>AC1262+AD1262</f>
        <v/>
      </c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8">
        <f>AO1261+TIME(0,60*$AH$43/24,0)</f>
        <v/>
      </c>
      <c r="AP1262" s="48">
        <f>AP1261+TIME(0,60*$AH$43/24,0)</f>
        <v/>
      </c>
    </row>
    <row r="1263" ht="15.75" customHeight="1">
      <c r="B1263" s="41" t="inlineStr">
        <is>
          <t>20h - 21h</t>
        </is>
      </c>
      <c r="C1263" s="42" t="n"/>
      <c r="D1263" s="42" t="n"/>
      <c r="E1263" s="42" t="n"/>
      <c r="F1263" s="42" t="n"/>
      <c r="G1263" s="42" t="n"/>
      <c r="H1263" s="42" t="n"/>
      <c r="I1263" s="42" t="n"/>
      <c r="J1263" s="42" t="n"/>
      <c r="K1263" s="42" t="n"/>
      <c r="L1263" s="42" t="n"/>
      <c r="M1263" s="42" t="n"/>
      <c r="N1263" s="42" t="n"/>
      <c r="O1263" s="42" t="n"/>
      <c r="P1263" s="42" t="n"/>
      <c r="Q1263" s="42" t="n"/>
      <c r="R1263" s="42" t="n"/>
      <c r="S1263" s="42" t="n"/>
      <c r="T1263" s="42" t="n"/>
      <c r="U1263" s="42" t="n"/>
      <c r="V1263" s="42" t="n"/>
      <c r="W1263" s="42" t="n"/>
      <c r="X1263" s="42" t="n"/>
      <c r="Y1263" s="42" t="n"/>
      <c r="Z1263" s="42" t="n"/>
      <c r="AA1263" s="200">
        <f>IF(AC1263=0,"",(C1263*(C$8+D$8)/2+E1263*(E$8+F$8)/2+G1263*(G$8+H$8)/2+I1263*(I$8+J$8)/2+K1263*(K$8+L$8)/2+M1263*(M$8+N$8)/2+O1263*(O$8+P$8)/2+Q1263*(Q$8+R$8)/2+S1263*(S$8+T$8)/2+U1263*(U$8+V$8)/2+W1263*(W$8+X$8)/2+Y1263*(Y$8+Z$8)/2)/AC1263)</f>
        <v/>
      </c>
      <c r="AB1263" s="201">
        <f>IF(AD1263=0,"",(D1263*(D$8+C$8)/2+F1263*(F$8+E$8)/2+H1263*(H$8+G$8)/2+J1263*(J$8+I$8)/2+L1263*(L$8+K$8)/2+N1263*(N$8+M$8)/2+P1263*(P$8+O$8)/2+R1263*(R$8+Q$8)/2+T1263*(T$8+S$8)/2+V1263*(V$8+U$8)/2+X1263*(X$8+W$8)/2+Z1263*(Z$8+Y$8)/2)/AD1263)</f>
        <v/>
      </c>
      <c r="AC1263" s="202">
        <f>SUM(C1263,E1263,G1263,I1263,K1263,M1263,O1263,Q1263,S1263,U1263,W1263,Y1263)</f>
        <v/>
      </c>
      <c r="AD1263" s="203">
        <f>SUM(D1263,F1263,H1263,J1263,L1263,N1263,P1263,R1263,T1263,V1263,X1263,Z1263)</f>
        <v/>
      </c>
      <c r="AE1263" s="47">
        <f>AC1263+AD1263</f>
        <v/>
      </c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8">
        <f>AO1262+TIME(0,60*$AH$43/24,0)</f>
        <v/>
      </c>
      <c r="AP1263" s="48">
        <f>AP1262+TIME(0,60*$AH$43/24,0)</f>
        <v/>
      </c>
    </row>
    <row r="1264" ht="15.75" customHeight="1">
      <c r="B1264" s="41" t="inlineStr">
        <is>
          <t>21h - 22h</t>
        </is>
      </c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  <c r="P1264" s="42" t="n"/>
      <c r="Q1264" s="42" t="n"/>
      <c r="R1264" s="42" t="n"/>
      <c r="S1264" s="42" t="n"/>
      <c r="T1264" s="42" t="n"/>
      <c r="U1264" s="42" t="n"/>
      <c r="V1264" s="42" t="n"/>
      <c r="W1264" s="42" t="n"/>
      <c r="X1264" s="42" t="n"/>
      <c r="Y1264" s="42" t="n"/>
      <c r="Z1264" s="42" t="n"/>
      <c r="AA1264" s="200">
        <f>IF(AC1264=0,"",(C1264*(C$8+D$8)/2+E1264*(E$8+F$8)/2+G1264*(G$8+H$8)/2+I1264*(I$8+J$8)/2+K1264*(K$8+L$8)/2+M1264*(M$8+N$8)/2+O1264*(O$8+P$8)/2+Q1264*(Q$8+R$8)/2+S1264*(S$8+T$8)/2+U1264*(U$8+V$8)/2+W1264*(W$8+X$8)/2+Y1264*(Y$8+Z$8)/2)/AC1264)</f>
        <v/>
      </c>
      <c r="AB1264" s="201">
        <f>IF(AD1264=0,"",(D1264*(D$8+C$8)/2+F1264*(F$8+E$8)/2+H1264*(H$8+G$8)/2+J1264*(J$8+I$8)/2+L1264*(L$8+K$8)/2+N1264*(N$8+M$8)/2+P1264*(P$8+O$8)/2+R1264*(R$8+Q$8)/2+T1264*(T$8+S$8)/2+V1264*(V$8+U$8)/2+X1264*(X$8+W$8)/2+Z1264*(Z$8+Y$8)/2)/AD1264)</f>
        <v/>
      </c>
      <c r="AC1264" s="202">
        <f>SUM(C1264,E1264,G1264,I1264,K1264,M1264,O1264,Q1264,S1264,U1264,W1264,Y1264)</f>
        <v/>
      </c>
      <c r="AD1264" s="203">
        <f>SUM(D1264,F1264,H1264,J1264,L1264,N1264,P1264,R1264,T1264,V1264,X1264,Z1264)</f>
        <v/>
      </c>
      <c r="AE1264" s="47">
        <f>AC1264+AD1264</f>
        <v/>
      </c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8">
        <f>AO1263+TIME(0,60*$AH$43/24,0)</f>
        <v/>
      </c>
      <c r="AP1264" s="48">
        <f>AP1263+TIME(0,60*$AH$43/24,0)</f>
        <v/>
      </c>
    </row>
    <row r="1265" ht="15.75" customHeight="1">
      <c r="B1265" s="41" t="inlineStr">
        <is>
          <t>22h - 23h</t>
        </is>
      </c>
      <c r="C1265" s="42" t="n"/>
      <c r="D1265" s="42" t="n"/>
      <c r="E1265" s="42" t="n"/>
      <c r="F1265" s="42" t="n"/>
      <c r="G1265" s="42" t="n"/>
      <c r="H1265" s="42" t="n"/>
      <c r="I1265" s="42" t="n"/>
      <c r="J1265" s="42" t="n"/>
      <c r="K1265" s="42" t="n"/>
      <c r="L1265" s="42" t="n"/>
      <c r="M1265" s="42" t="n"/>
      <c r="N1265" s="42" t="n"/>
      <c r="O1265" s="42" t="n"/>
      <c r="P1265" s="42" t="n"/>
      <c r="Q1265" s="42" t="n"/>
      <c r="R1265" s="42" t="n"/>
      <c r="S1265" s="42" t="n"/>
      <c r="T1265" s="42" t="n"/>
      <c r="U1265" s="42" t="n"/>
      <c r="V1265" s="42" t="n"/>
      <c r="W1265" s="42" t="n"/>
      <c r="X1265" s="42" t="n"/>
      <c r="Y1265" s="42" t="n"/>
      <c r="Z1265" s="42" t="n"/>
      <c r="AA1265" s="200">
        <f>IF(AC1265=0,"",(C1265*(C$8+D$8)/2+E1265*(E$8+F$8)/2+G1265*(G$8+H$8)/2+I1265*(I$8+J$8)/2+K1265*(K$8+L$8)/2+M1265*(M$8+N$8)/2+O1265*(O$8+P$8)/2+Q1265*(Q$8+R$8)/2+S1265*(S$8+T$8)/2+U1265*(U$8+V$8)/2+W1265*(W$8+X$8)/2+Y1265*(Y$8+Z$8)/2)/AC1265)</f>
        <v/>
      </c>
      <c r="AB1265" s="201">
        <f>IF(AD1265=0,"",(D1265*(D$8+C$8)/2+F1265*(F$8+E$8)/2+H1265*(H$8+G$8)/2+J1265*(J$8+I$8)/2+L1265*(L$8+K$8)/2+N1265*(N$8+M$8)/2+P1265*(P$8+O$8)/2+R1265*(R$8+Q$8)/2+T1265*(T$8+S$8)/2+V1265*(V$8+U$8)/2+X1265*(X$8+W$8)/2+Z1265*(Z$8+Y$8)/2)/AD1265)</f>
        <v/>
      </c>
      <c r="AC1265" s="202">
        <f>SUM(C1265,E1265,G1265,I1265,K1265,M1265,O1265,Q1265,S1265,U1265,W1265,Y1265)</f>
        <v/>
      </c>
      <c r="AD1265" s="203">
        <f>SUM(D1265,F1265,H1265,J1265,L1265,N1265,P1265,R1265,T1265,V1265,X1265,Z1265)</f>
        <v/>
      </c>
      <c r="AE1265" s="47">
        <f>AC1265+AD1265</f>
        <v/>
      </c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8">
        <f>AO1264+TIME(0,60*$AH$43/24,0)</f>
        <v/>
      </c>
      <c r="AP1265" s="48">
        <f>AP1264+TIME(0,60*$AH$43/24,0)</f>
        <v/>
      </c>
    </row>
    <row r="1266" ht="15.75" customHeight="1">
      <c r="B1266" s="41" t="inlineStr">
        <is>
          <t>23h - 0h</t>
        </is>
      </c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  <c r="P1266" s="42" t="n"/>
      <c r="Q1266" s="42" t="n"/>
      <c r="R1266" s="42" t="n"/>
      <c r="S1266" s="42" t="n"/>
      <c r="T1266" s="42" t="n"/>
      <c r="U1266" s="42" t="n"/>
      <c r="V1266" s="42" t="n"/>
      <c r="W1266" s="42" t="n"/>
      <c r="X1266" s="42" t="n"/>
      <c r="Y1266" s="42" t="n"/>
      <c r="Z1266" s="42" t="n"/>
      <c r="AA1266" s="200">
        <f>IF(AC1266=0,"",(C1266*(C$8+D$8)/2+E1266*(E$8+F$8)/2+G1266*(G$8+H$8)/2+I1266*(I$8+J$8)/2+K1266*(K$8+L$8)/2+M1266*(M$8+N$8)/2+O1266*(O$8+P$8)/2+Q1266*(Q$8+R$8)/2+S1266*(S$8+T$8)/2+U1266*(U$8+V$8)/2+W1266*(W$8+X$8)/2+Y1266*(Y$8+Z$8)/2)/AC1266)</f>
        <v/>
      </c>
      <c r="AB1266" s="201">
        <f>IF(AD1266=0,"",(D1266*(D$8+C$8)/2+F1266*(F$8+E$8)/2+H1266*(H$8+G$8)/2+J1266*(J$8+I$8)/2+L1266*(L$8+K$8)/2+N1266*(N$8+M$8)/2+P1266*(P$8+O$8)/2+R1266*(R$8+Q$8)/2+T1266*(T$8+S$8)/2+V1266*(V$8+U$8)/2+X1266*(X$8+W$8)/2+Z1266*(Z$8+Y$8)/2)/AD1266)</f>
        <v/>
      </c>
      <c r="AC1266" s="202">
        <f>SUM(C1266,E1266,G1266,I1266,K1266,M1266,O1266,Q1266,S1266,U1266,W1266,Y1266)</f>
        <v/>
      </c>
      <c r="AD1266" s="203">
        <f>SUM(D1266,F1266,H1266,J1266,L1266,N1266,P1266,R1266,T1266,V1266,X1266,Z1266)</f>
        <v/>
      </c>
      <c r="AE1266" s="47">
        <f>AC1266+AD1266</f>
        <v/>
      </c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8">
        <f>AO1265+TIME(0,60*$AH$43/24,0)</f>
        <v/>
      </c>
      <c r="AP1266" s="48">
        <f>AP1265+TIME(0,60*$AH$43/24,0)</f>
        <v/>
      </c>
    </row>
    <row r="1267" ht="15.75" customHeight="1">
      <c r="B1267" s="49" t="n"/>
      <c r="C1267" s="42" t="n"/>
      <c r="D1267" s="42" t="n"/>
      <c r="E1267" s="42" t="n"/>
      <c r="F1267" s="42" t="n"/>
      <c r="G1267" s="42" t="n"/>
      <c r="H1267" s="42" t="n"/>
      <c r="I1267" s="42" t="n"/>
      <c r="J1267" s="42" t="n"/>
      <c r="K1267" s="42" t="n"/>
      <c r="L1267" s="42" t="n"/>
      <c r="M1267" s="42" t="n"/>
      <c r="N1267" s="42" t="n"/>
      <c r="O1267" s="42" t="n"/>
      <c r="P1267" s="42" t="n"/>
      <c r="Q1267" s="42" t="n"/>
      <c r="R1267" s="42" t="n"/>
      <c r="S1267" s="42" t="n"/>
      <c r="T1267" s="42" t="n"/>
      <c r="U1267" s="42" t="n"/>
      <c r="V1267" s="42" t="n"/>
      <c r="W1267" s="42" t="n"/>
      <c r="X1267" s="42" t="n"/>
      <c r="Y1267" s="42" t="n"/>
      <c r="Z1267" s="42" t="n"/>
      <c r="AA1267" s="200" t="n"/>
      <c r="AB1267" s="204" t="n"/>
      <c r="AC1267" s="200" t="n"/>
      <c r="AD1267" s="205" t="n"/>
      <c r="AE1267" s="52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8">
        <f>AO1266+TIME(0,60*$AH$43/24,0)</f>
        <v/>
      </c>
      <c r="AP1267" s="48">
        <f>AP1266+TIME(0,60*$AH$43/24,0)</f>
        <v/>
      </c>
    </row>
    <row r="1268" ht="15.75" customHeight="1">
      <c r="B1268" s="53" t="inlineStr">
        <is>
          <t>TOTAL</t>
        </is>
      </c>
      <c r="C1268" s="206">
        <f>SUM(C1243:C1266)</f>
        <v/>
      </c>
      <c r="D1268" s="207">
        <f>SUM(D1243:D1266)</f>
        <v/>
      </c>
      <c r="E1268" s="206">
        <f>SUM(E1243:E1266)</f>
        <v/>
      </c>
      <c r="F1268" s="207">
        <f>SUM(F1243:F1266)</f>
        <v/>
      </c>
      <c r="G1268" s="206">
        <f>SUM(G1243:G1266)</f>
        <v/>
      </c>
      <c r="H1268" s="207">
        <f>SUM(H1243:H1266)</f>
        <v/>
      </c>
      <c r="I1268" s="206">
        <f>SUM(I1243:I1266)</f>
        <v/>
      </c>
      <c r="J1268" s="207">
        <f>SUM(J1243:J1266)</f>
        <v/>
      </c>
      <c r="K1268" s="206">
        <f>SUM(K1243:K1266)</f>
        <v/>
      </c>
      <c r="L1268" s="207">
        <f>SUM(L1243:L1266)</f>
        <v/>
      </c>
      <c r="M1268" s="206">
        <f>SUM(M1243:M1266)</f>
        <v/>
      </c>
      <c r="N1268" s="207">
        <f>SUM(N1243:N1266)</f>
        <v/>
      </c>
      <c r="O1268" s="206">
        <f>SUM(O1243:O1266)</f>
        <v/>
      </c>
      <c r="P1268" s="207">
        <f>SUM(P1243:P1266)</f>
        <v/>
      </c>
      <c r="Q1268" s="206">
        <f>SUM(Q1243:Q1266)</f>
        <v/>
      </c>
      <c r="R1268" s="207">
        <f>SUM(R1243:R1266)</f>
        <v/>
      </c>
      <c r="S1268" s="206">
        <f>SUM(S1243:S1266)</f>
        <v/>
      </c>
      <c r="T1268" s="207">
        <f>SUM(T1243:T1266)</f>
        <v/>
      </c>
      <c r="U1268" s="206">
        <f>SUM(U1243:U1266)</f>
        <v/>
      </c>
      <c r="V1268" s="207">
        <f>SUM(V1243:V1266)</f>
        <v/>
      </c>
      <c r="W1268" s="206">
        <f>SUM(W1243:W1266)</f>
        <v/>
      </c>
      <c r="X1268" s="207">
        <f>SUM(X1243:X1266)</f>
        <v/>
      </c>
      <c r="Y1268" s="206">
        <f>SUM(Y1243:Y1266)</f>
        <v/>
      </c>
      <c r="Z1268" s="207">
        <f>SUM(Z1243:Z1266)</f>
        <v/>
      </c>
      <c r="AA1268" s="200">
        <f>IF(AC1268=0,"",(C1268*(C$8+D$8)/2+E1268*(E$8+F$8)/2+G1268*(G$8+H$8)/2+I1268*(I$8+J$8)/2+K1268*(K$8+L$8)/2+M1268*(M$8+N$8)/2+O1268*(O$8+P$8)/2+Q1268*(Q$8+R$8)/2+S1268*(S$8+T$8)/2+U1268*(U$8+V$8)/2+W1268*(W$8+X$8)/2+Y1268*(Y$8+Z$8)/2)/AC1268)</f>
        <v/>
      </c>
      <c r="AB1268" s="201">
        <f>IF(AD1268=0,"",(D1268*(D$8+C$8)/2+F1268*(F$8+E$8)/2+H1268*(H$8+G$8)/2+J1268*(J$8+I$8)/2+L1268*(L$8+K$8)/2+N1268*(N$8+M$8)/2+P1268*(P$8+O$8)/2+R1268*(R$8+Q$8)/2+T1268*(T$8+S$8)/2+V1268*(V$8+U$8)/2+X1268*(X$8+W$8)/2+Z1268*(Z$8+Y$8)/2)/AD1268)</f>
        <v/>
      </c>
      <c r="AC1268" s="202">
        <f>SUM(AC1243:AC1266)</f>
        <v/>
      </c>
      <c r="AD1268" s="208">
        <f>SUM(AD1243:AD1266)</f>
        <v/>
      </c>
      <c r="AE1268" s="57">
        <f>SUM(AE1243:AE1266)</f>
        <v/>
      </c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</row>
    <row r="1269" ht="15.75" customHeight="1">
      <c r="B1269" s="53" t="inlineStr">
        <is>
          <t>%</t>
        </is>
      </c>
      <c r="C1269" s="209">
        <f>100*C1268/$AE1268</f>
        <v/>
      </c>
      <c r="D1269" s="210">
        <f>100*D1268/$AE1268</f>
        <v/>
      </c>
      <c r="E1269" s="209">
        <f>100*E1268/$AE1268</f>
        <v/>
      </c>
      <c r="F1269" s="210">
        <f>100*F1268/$AE1268</f>
        <v/>
      </c>
      <c r="G1269" s="209">
        <f>100*G1268/$AE1268</f>
        <v/>
      </c>
      <c r="H1269" s="210">
        <f>100*H1268/$AE1268</f>
        <v/>
      </c>
      <c r="I1269" s="209">
        <f>100*I1268/$AE1268</f>
        <v/>
      </c>
      <c r="J1269" s="210">
        <f>100*J1268/$AE1268</f>
        <v/>
      </c>
      <c r="K1269" s="209">
        <f>100*K1268/$AE1268</f>
        <v/>
      </c>
      <c r="L1269" s="210">
        <f>100*L1268/$AE1268</f>
        <v/>
      </c>
      <c r="M1269" s="209">
        <f>100*M1268/$AE1268</f>
        <v/>
      </c>
      <c r="N1269" s="210">
        <f>100*N1268/$AE1268</f>
        <v/>
      </c>
      <c r="O1269" s="209">
        <f>100*O1268/$AE1268</f>
        <v/>
      </c>
      <c r="P1269" s="210">
        <f>100*P1268/$AE1268</f>
        <v/>
      </c>
      <c r="Q1269" s="209">
        <f>100*Q1268/$AE1268</f>
        <v/>
      </c>
      <c r="R1269" s="210">
        <f>100*R1268/$AE1268</f>
        <v/>
      </c>
      <c r="S1269" s="209">
        <f>100*S1268/$AE1268</f>
        <v/>
      </c>
      <c r="T1269" s="210">
        <f>100*T1268/$AE1268</f>
        <v/>
      </c>
      <c r="U1269" s="209">
        <f>100*U1268/$AE1268</f>
        <v/>
      </c>
      <c r="V1269" s="210">
        <f>100*V1268/$AE1268</f>
        <v/>
      </c>
      <c r="W1269" s="209">
        <f>100*W1268/$AE1268</f>
        <v/>
      </c>
      <c r="X1269" s="210">
        <f>100*X1268/$AE1268</f>
        <v/>
      </c>
      <c r="Y1269" s="209">
        <f>100*Y1268/$AE1268</f>
        <v/>
      </c>
      <c r="Z1269" s="210">
        <f>100*Z1268/$AE1268</f>
        <v/>
      </c>
      <c r="AA1269" s="43" t="n"/>
      <c r="AB1269" s="60" t="n"/>
      <c r="AC1269" s="211">
        <f>AC1268/AE1268</f>
        <v/>
      </c>
      <c r="AD1269" s="212">
        <f>AD1268/AE1268</f>
        <v/>
      </c>
      <c r="AE1269" s="63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</row>
    <row r="1270" hidden="1" ht="15.75" customFormat="1" customHeight="1" s="30">
      <c r="B1270" s="64" t="inlineStr">
        <is>
          <t>% cumul VL</t>
        </is>
      </c>
      <c r="C1270" s="3">
        <f>100*C1268/$AC1268</f>
        <v/>
      </c>
      <c r="D1270" s="3" t="n"/>
      <c r="E1270" s="3">
        <f>100*E1268/$AC1268+C1270</f>
        <v/>
      </c>
      <c r="F1270" s="3" t="n"/>
      <c r="G1270" s="3">
        <f>100*G1268/$AC1268+E1270</f>
        <v/>
      </c>
      <c r="H1270" s="3" t="n"/>
      <c r="I1270" s="3">
        <f>100*I1268/$AC1268+G1270</f>
        <v/>
      </c>
      <c r="J1270" s="3" t="n"/>
      <c r="K1270" s="3">
        <f>100*K1268/$AC1268+I1270</f>
        <v/>
      </c>
      <c r="L1270" s="3" t="n"/>
      <c r="M1270" s="3">
        <f>100*M1268/$AC1268+K1270</f>
        <v/>
      </c>
      <c r="N1270" s="3" t="n"/>
      <c r="O1270" s="3">
        <f>100*O1268/$AC1268+M1270</f>
        <v/>
      </c>
      <c r="P1270" s="3" t="n"/>
      <c r="Q1270" s="3">
        <f>100*Q1268/$AC1268+O1270</f>
        <v/>
      </c>
      <c r="R1270" s="3" t="n"/>
      <c r="S1270" s="3">
        <f>100*S1268/$AC1268+Q1270</f>
        <v/>
      </c>
      <c r="T1270" s="3" t="n"/>
      <c r="U1270" s="3">
        <f>100*U1268/$AC1268+S1270</f>
        <v/>
      </c>
      <c r="V1270" s="3" t="n"/>
      <c r="W1270" s="3">
        <f>100*W1268/$AC1268+U1270</f>
        <v/>
      </c>
      <c r="X1270" s="3" t="n"/>
      <c r="Y1270" s="3">
        <f>100*Y1268/$AC1268+W1270</f>
        <v/>
      </c>
      <c r="Z1270" s="3" t="n"/>
      <c r="AB1270" s="65" t="n"/>
      <c r="AC1270" s="65" t="n"/>
      <c r="AD1270" s="65" t="n"/>
      <c r="AE1270" s="65" t="n"/>
      <c r="AO1270" s="3" t="n"/>
      <c r="AP1270" s="66" t="n"/>
      <c r="AQ1270" s="3" t="n"/>
      <c r="AS1270" s="3" t="n"/>
    </row>
    <row r="1271" hidden="1" ht="15.75" customFormat="1" customHeight="1" s="30">
      <c r="A1271" s="30" t="inlineStr">
        <is>
          <t>% cumul PL</t>
        </is>
      </c>
      <c r="B1271" s="31" t="n"/>
      <c r="D1271" s="3">
        <f>100*D1268/$AD1268</f>
        <v/>
      </c>
      <c r="E1271" s="3" t="n"/>
      <c r="F1271" s="3">
        <f>100*F1268/$AD1268+D1271</f>
        <v/>
      </c>
      <c r="G1271" s="3" t="n"/>
      <c r="H1271" s="3">
        <f>100*H1268/$AD1268+F1271</f>
        <v/>
      </c>
      <c r="I1271" s="3" t="n"/>
      <c r="J1271" s="3">
        <f>100*J1268/$AD1268+H1271</f>
        <v/>
      </c>
      <c r="K1271" s="3" t="n"/>
      <c r="L1271" s="3">
        <f>100*L1268/$AD1268+J1271</f>
        <v/>
      </c>
      <c r="M1271" s="3" t="n"/>
      <c r="N1271" s="3">
        <f>100*N1268/$AD1268+L1271</f>
        <v/>
      </c>
      <c r="O1271" s="3" t="n"/>
      <c r="P1271" s="3">
        <f>100*P1268/$AD1268+N1271</f>
        <v/>
      </c>
      <c r="Q1271" s="3" t="n"/>
      <c r="R1271" s="3">
        <f>100*R1268/$AD1268+P1271</f>
        <v/>
      </c>
      <c r="S1271" s="3" t="n"/>
      <c r="T1271" s="3">
        <f>100*T1268/$AD1268+R1271</f>
        <v/>
      </c>
      <c r="U1271" s="3" t="n"/>
      <c r="V1271" s="3">
        <f>100*V1268/$AD1268+T1271</f>
        <v/>
      </c>
      <c r="W1271" s="3" t="n"/>
      <c r="X1271" s="3">
        <f>100*X1268/$AD1268+V1271</f>
        <v/>
      </c>
      <c r="Y1271" s="3" t="n"/>
      <c r="Z1271" s="3">
        <f>100*Z1268/$AD1268+X1271</f>
        <v/>
      </c>
      <c r="AO1271" s="3" t="n"/>
    </row>
    <row r="1272" hidden="1" ht="15.75" customFormat="1" customHeight="1" s="30">
      <c r="B1272" s="31" t="inlineStr">
        <is>
          <t>% cumul TV</t>
        </is>
      </c>
      <c r="C1272" s="3">
        <f>(C1270*$AC1268+D1271*$AD1268)/$AE1268</f>
        <v/>
      </c>
      <c r="D1272" s="3" t="n"/>
      <c r="E1272" s="3">
        <f>(E1270*$AC1268+F1271*$AD1268)/$AE1268</f>
        <v/>
      </c>
      <c r="F1272" s="3" t="n"/>
      <c r="G1272" s="3">
        <f>(G1270*$AC1268+H1271*$AD1268)/$AE1268</f>
        <v/>
      </c>
      <c r="H1272" s="3" t="n"/>
      <c r="I1272" s="3">
        <f>(I1270*$AC1268+J1271*$AD1268)/$AE1268</f>
        <v/>
      </c>
      <c r="J1272" s="3" t="n"/>
      <c r="K1272" s="3">
        <f>(K1270*$AC1268+L1271*$AD1268)/$AE1268</f>
        <v/>
      </c>
      <c r="L1272" s="3" t="n"/>
      <c r="M1272" s="3">
        <f>(M1270*$AC1268+N1271*$AD1268)/$AE1268</f>
        <v/>
      </c>
      <c r="N1272" s="3" t="n"/>
      <c r="O1272" s="3">
        <f>(O1270*$AC1268+P1271*$AD1268)/$AE1268</f>
        <v/>
      </c>
      <c r="P1272" s="3" t="n"/>
      <c r="Q1272" s="3">
        <f>(Q1270*$AC1268+R1271*$AD1268)/$AE1268</f>
        <v/>
      </c>
      <c r="R1272" s="3" t="n"/>
      <c r="S1272" s="3">
        <f>(S1270*$AC1268+T1271*$AD1268)/$AE1268</f>
        <v/>
      </c>
      <c r="T1272" s="3" t="n"/>
      <c r="U1272" s="3">
        <f>(U1270*$AC1268+V1271*$AD1268)/$AE1268</f>
        <v/>
      </c>
      <c r="V1272" s="3" t="n"/>
      <c r="W1272" s="3">
        <f>(W1270*$AC1268+X1271*$AD1268)/$AE1268</f>
        <v/>
      </c>
      <c r="X1272" s="3" t="n"/>
      <c r="Y1272" s="3">
        <f>(Y1270*$AC1268+Z1271*$AD1268)/$AE1268</f>
        <v/>
      </c>
      <c r="Z1272" s="3" t="n"/>
      <c r="AO1272" s="3" t="n"/>
    </row>
    <row r="1273" ht="15.75" customHeight="1">
      <c r="B1273" s="68" t="n"/>
      <c r="C1273" s="40" t="n"/>
      <c r="D1273" s="40" t="n"/>
      <c r="E1273" s="40" t="n"/>
      <c r="F1273" s="40" t="n"/>
      <c r="G1273" s="40" t="n"/>
      <c r="H1273" s="40" t="n"/>
      <c r="I1273" s="40" t="n"/>
      <c r="J1273" s="40" t="n"/>
      <c r="K1273" s="40" t="n"/>
      <c r="L1273" s="40" t="n"/>
      <c r="M1273" s="40" t="n"/>
      <c r="N1273" s="40" t="n"/>
      <c r="O1273" s="40" t="n"/>
      <c r="P1273" s="40" t="n"/>
      <c r="Q1273" s="40" t="n"/>
      <c r="R1273" s="40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</row>
    <row r="1274" ht="15.75" customHeight="1">
      <c r="B1274" s="69" t="inlineStr">
        <is>
          <t>CLASSIFICATION DES VITESSES PRATIQUEES</t>
        </is>
      </c>
      <c r="C1274" s="70" t="n"/>
      <c r="D1274" s="70" t="n"/>
      <c r="E1274" s="70" t="n"/>
      <c r="F1274" s="70" t="n"/>
      <c r="G1274" s="70" t="n"/>
      <c r="H1274" s="70" t="n"/>
      <c r="I1274" s="70" t="n"/>
      <c r="J1274" s="70" t="n"/>
      <c r="K1274" s="70" t="n"/>
      <c r="L1274" s="70" t="n"/>
      <c r="M1274" s="70" t="n"/>
      <c r="N1274" s="70" t="n"/>
      <c r="O1274" s="70" t="n"/>
      <c r="P1274" s="70" t="n"/>
      <c r="Q1274" s="70" t="n"/>
      <c r="R1274" s="70" t="n"/>
      <c r="S1274" s="70" t="n"/>
      <c r="T1274" s="70" t="n"/>
      <c r="U1274" s="70" t="n"/>
      <c r="V1274" s="70" t="n"/>
      <c r="W1274" s="70" t="n"/>
      <c r="X1274" s="70" t="n"/>
      <c r="Y1274" s="70" t="n"/>
      <c r="Z1274" s="71" t="n"/>
      <c r="AA1274" s="452" t="inlineStr">
        <is>
          <t>RECAPITULATIF</t>
        </is>
      </c>
      <c r="AB1274" s="446" t="n"/>
      <c r="AC1274" s="446" t="n"/>
      <c r="AD1274" s="446" t="n"/>
      <c r="AE1274" s="446" t="n"/>
      <c r="AF1274" s="446" t="n"/>
      <c r="AG1274" s="446" t="n"/>
      <c r="AH1274" s="446" t="n"/>
      <c r="AI1274" s="446" t="n"/>
      <c r="AJ1274" s="446" t="n"/>
      <c r="AK1274" s="446" t="n"/>
      <c r="AL1274" s="446" t="n"/>
      <c r="AM1274" s="449" t="n"/>
      <c r="AN1274" s="72" t="n"/>
    </row>
    <row r="1275" ht="15.75" customHeight="1">
      <c r="B1275" s="73" t="n"/>
      <c r="C1275" s="40" t="n"/>
      <c r="D1275" s="40" t="n"/>
      <c r="E1275" s="40" t="n"/>
      <c r="F1275" s="40" t="n"/>
      <c r="G1275" s="40" t="n"/>
      <c r="H1275" s="40" t="n"/>
      <c r="I1275" s="40" t="n"/>
      <c r="J1275" s="40" t="n"/>
      <c r="K1275" s="40" t="n"/>
      <c r="L1275" s="40" t="n"/>
      <c r="M1275" s="40" t="n"/>
      <c r="N1275" s="40" t="n"/>
      <c r="O1275" s="40" t="n"/>
      <c r="P1275" s="40" t="n"/>
      <c r="Q1275" s="40" t="n"/>
      <c r="R1275" s="40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74" t="inlineStr">
        <is>
          <t>Vitesse limite =</t>
        </is>
      </c>
      <c r="AD1275" s="74" t="inlineStr">
        <is>
          <t>Vitesse limite =</t>
        </is>
      </c>
      <c r="AE1275" s="501" t="inlineStr">
        <is>
          <t>km/h</t>
        </is>
      </c>
      <c r="AF1275" s="40" t="inlineStr">
        <is>
          <t>{{VMAX}}</t>
        </is>
      </c>
      <c r="AG1275" s="74" t="inlineStr">
        <is>
          <t>Page =</t>
        </is>
      </c>
      <c r="AH1275" s="74" t="n">
        <v>24</v>
      </c>
      <c r="AI1275" s="501" t="inlineStr">
        <is>
          <t>h</t>
        </is>
      </c>
      <c r="AL1275" s="40" t="n"/>
      <c r="AM1275" s="40" t="n"/>
      <c r="AN1275" s="40" t="n"/>
    </row>
    <row r="1276" ht="15.75" customHeight="1">
      <c r="B1276" s="73" t="n"/>
      <c r="C1276" s="40" t="n"/>
      <c r="D1276" s="40" t="n"/>
      <c r="E1276" s="40" t="n"/>
      <c r="F1276" s="40" t="n"/>
      <c r="G1276" s="40" t="n"/>
      <c r="H1276" s="40" t="n"/>
      <c r="I1276" s="40" t="n"/>
      <c r="J1276" s="40" t="n"/>
      <c r="K1276" s="40" t="n"/>
      <c r="L1276" s="40" t="n"/>
      <c r="M1276" s="40" t="n"/>
      <c r="N1276" s="40" t="n"/>
      <c r="O1276" s="40" t="n"/>
      <c r="P1276" s="40" t="n"/>
      <c r="Q1276" s="40" t="n"/>
      <c r="R1276" s="40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51" t="inlineStr">
        <is>
          <t>Véhicules</t>
        </is>
      </c>
      <c r="AB1276" s="427" t="n"/>
      <c r="AC1276" s="428" t="n"/>
      <c r="AD1276" s="448" t="inlineStr">
        <is>
          <t>Débits</t>
        </is>
      </c>
      <c r="AE1276" s="449" t="n"/>
      <c r="AF1276" s="448" t="inlineStr">
        <is>
          <t>Vitesses</t>
        </is>
      </c>
      <c r="AG1276" s="446" t="n"/>
      <c r="AH1276" s="446" t="n"/>
      <c r="AI1276" s="446" t="n"/>
      <c r="AJ1276" s="449" t="n"/>
      <c r="AK1276" s="448" t="inlineStr">
        <is>
          <t>Périodes</t>
        </is>
      </c>
      <c r="AL1276" s="446" t="n"/>
      <c r="AM1276" s="449" t="n"/>
      <c r="AN1276" s="533" t="n"/>
    </row>
    <row r="1277" ht="15.75" customHeight="1">
      <c r="B1277" s="77" t="n"/>
      <c r="C1277" s="78" t="n"/>
      <c r="D1277" s="78" t="n"/>
      <c r="E1277" s="78" t="n"/>
      <c r="F1277" s="78" t="n"/>
      <c r="G1277" s="78" t="n"/>
      <c r="H1277" s="78" t="n"/>
      <c r="I1277" s="78" t="n"/>
      <c r="J1277" s="78" t="n"/>
      <c r="K1277" s="78" t="n"/>
      <c r="L1277" s="78" t="n"/>
      <c r="M1277" s="78" t="n"/>
      <c r="N1277" s="78" t="n"/>
      <c r="O1277" s="78" t="n"/>
      <c r="P1277" s="78" t="n"/>
      <c r="Q1277" s="78" t="n"/>
      <c r="R1277" s="78" t="n"/>
      <c r="S1277" s="78" t="n"/>
      <c r="T1277" s="78" t="n"/>
      <c r="U1277" s="78" t="n"/>
      <c r="V1277" s="78" t="n"/>
      <c r="W1277" s="78" t="n"/>
      <c r="X1277" s="78" t="n"/>
      <c r="Y1277" s="78" t="n"/>
      <c r="Z1277" s="78" t="n"/>
      <c r="AA1277" s="434" t="n"/>
      <c r="AB1277" s="435" t="n"/>
      <c r="AC1277" s="436" t="n"/>
      <c r="AD1277" s="79" t="inlineStr">
        <is>
          <t>Total</t>
        </is>
      </c>
      <c r="AE1277" s="80" t="inlineStr">
        <is>
          <t>TMH</t>
        </is>
      </c>
      <c r="AF1277" s="81" t="inlineStr">
        <is>
          <t>Vmoy</t>
        </is>
      </c>
      <c r="AG1277" s="82" t="inlineStr">
        <is>
          <t>V15</t>
        </is>
      </c>
      <c r="AH1277" s="83" t="inlineStr">
        <is>
          <t>V50</t>
        </is>
      </c>
      <c r="AI1277" s="472" t="inlineStr">
        <is>
          <t>V85</t>
        </is>
      </c>
      <c r="AJ1277" s="79" t="inlineStr">
        <is>
          <t>Infrac.</t>
        </is>
      </c>
      <c r="AK1277" s="85" t="n">
        <v>1</v>
      </c>
      <c r="AL1277" s="85" t="n">
        <v>2</v>
      </c>
      <c r="AM1277" s="86" t="n">
        <v>3</v>
      </c>
      <c r="AN1277" s="87" t="n"/>
    </row>
    <row r="1278" ht="15.75" customHeight="1">
      <c r="B1278" s="77" t="n"/>
      <c r="C1278" s="78" t="n"/>
      <c r="D1278" s="78" t="n"/>
      <c r="E1278" s="78" t="n"/>
      <c r="F1278" s="78" t="n"/>
      <c r="G1278" s="78" t="n"/>
      <c r="H1278" s="78" t="n"/>
      <c r="I1278" s="78" t="n"/>
      <c r="J1278" s="78" t="n"/>
      <c r="K1278" s="78" t="n"/>
      <c r="L1278" s="78" t="n"/>
      <c r="M1278" s="78" t="n"/>
      <c r="N1278" s="78" t="n"/>
      <c r="O1278" s="78" t="n"/>
      <c r="P1278" s="78" t="n"/>
      <c r="Q1278" s="78" t="n"/>
      <c r="R1278" s="78" t="n"/>
      <c r="S1278" s="78" t="n"/>
      <c r="T1278" s="78" t="n"/>
      <c r="U1278" s="78" t="n"/>
      <c r="V1278" s="78" t="n"/>
      <c r="W1278" s="78" t="n"/>
      <c r="X1278" s="78" t="n"/>
      <c r="Y1278" s="78" t="n"/>
      <c r="Z1278" s="78" t="n"/>
      <c r="AA1278" s="426" t="inlineStr">
        <is>
          <t>Tout véhicule (TV)</t>
        </is>
      </c>
      <c r="AB1278" s="427" t="n"/>
      <c r="AC1278" s="428" t="n"/>
      <c r="AD1278" s="88" t="n"/>
      <c r="AE1278" s="89" t="n"/>
      <c r="AF1278" s="481" t="n"/>
      <c r="AG1278" s="91" t="n"/>
      <c r="AH1278" s="92" t="n"/>
      <c r="AI1278" s="513" t="n"/>
      <c r="AJ1278" s="94" t="n"/>
      <c r="AK1278" s="32" t="n"/>
      <c r="AL1278" s="32" t="n"/>
      <c r="AM1278" s="95" t="n"/>
    </row>
    <row r="1279" ht="15.75" customFormat="1" customHeight="1" s="96">
      <c r="B1279" s="97" t="n"/>
      <c r="C1279" s="98" t="n"/>
      <c r="D1279" s="98" t="n"/>
      <c r="E1279" s="98" t="n"/>
      <c r="F1279" s="98" t="n"/>
      <c r="G1279" s="98" t="n"/>
      <c r="H1279" s="98" t="n"/>
      <c r="I1279" s="98" t="n"/>
      <c r="J1279" s="98" t="n"/>
      <c r="K1279" s="98" t="n"/>
      <c r="L1279" s="98" t="n"/>
      <c r="M1279" s="98" t="n"/>
      <c r="N1279" s="98" t="n"/>
      <c r="O1279" s="98" t="n"/>
      <c r="P1279" s="98" t="n"/>
      <c r="Q1279" s="98" t="n"/>
      <c r="R1279" s="98" t="n"/>
      <c r="S1279" s="98" t="n"/>
      <c r="T1279" s="98" t="n"/>
      <c r="U1279" s="98" t="n"/>
      <c r="V1279" s="98" t="n"/>
      <c r="W1279" s="98" t="n"/>
      <c r="X1279" s="98" t="n"/>
      <c r="Y1279" s="98" t="n"/>
      <c r="Z1279" s="98" t="n"/>
      <c r="AA1279" s="99" t="n"/>
      <c r="AB1279" s="100" t="n"/>
      <c r="AC1279" s="101" t="n"/>
      <c r="AD1279" s="371" t="n"/>
      <c r="AE1279" s="102" t="n"/>
      <c r="AF1279" s="103" t="n"/>
      <c r="AG1279" s="104" t="n"/>
      <c r="AH1279" s="105" t="n"/>
      <c r="AI1279" s="106" t="n"/>
      <c r="AJ1279" s="376" t="n"/>
      <c r="AK1279" s="385" t="n"/>
      <c r="AL1279" s="386" t="n"/>
      <c r="AM1279" s="387" t="n"/>
      <c r="AO1279" s="107" t="n"/>
      <c r="AP1279" s="108" t="n"/>
      <c r="AQ1279" s="108" t="n"/>
      <c r="AR1279" s="108" t="n"/>
      <c r="AS1279" s="108" t="n"/>
    </row>
    <row r="1280" ht="15.75" customHeight="1">
      <c r="B1280" s="77" t="n"/>
      <c r="C1280" s="78" t="n"/>
      <c r="D1280" s="78" t="n"/>
      <c r="E1280" s="78" t="n"/>
      <c r="F1280" s="78" t="n"/>
      <c r="G1280" s="78" t="n"/>
      <c r="H1280" s="78" t="n"/>
      <c r="I1280" s="78" t="n"/>
      <c r="J1280" s="78" t="n"/>
      <c r="K1280" s="78" t="n"/>
      <c r="L1280" s="78" t="n"/>
      <c r="M1280" s="78" t="n"/>
      <c r="N1280" s="78" t="n"/>
      <c r="O1280" s="78" t="n"/>
      <c r="P1280" s="78" t="n"/>
      <c r="Q1280" s="78" t="n"/>
      <c r="R1280" s="78" t="n"/>
      <c r="S1280" s="78" t="n"/>
      <c r="T1280" s="78" t="n"/>
      <c r="U1280" s="78" t="n"/>
      <c r="V1280" s="78" t="n"/>
      <c r="W1280" s="78" t="n"/>
      <c r="X1280" s="78" t="n"/>
      <c r="Y1280" s="78" t="n"/>
      <c r="Z1280" s="78" t="n"/>
      <c r="AA1280" s="437" t="inlineStr">
        <is>
          <t>Véhicules légers (VL)</t>
        </is>
      </c>
      <c r="AB1280" s="427" t="n"/>
      <c r="AC1280" s="428" t="n"/>
      <c r="AD1280" s="213" t="n"/>
      <c r="AE1280" s="214" t="n"/>
      <c r="AF1280" s="215" t="n"/>
      <c r="AG1280" s="216" t="n"/>
      <c r="AH1280" s="217" t="n"/>
      <c r="AI1280" s="218" t="n"/>
      <c r="AJ1280" s="219" t="n"/>
      <c r="AK1280" s="220" t="n"/>
      <c r="AL1280" s="220" t="n"/>
      <c r="AM1280" s="221" t="n"/>
    </row>
    <row r="1281" ht="15.75" customFormat="1" customHeight="1" s="96">
      <c r="B1281" s="97" t="n"/>
      <c r="C1281" s="98" t="n"/>
      <c r="D1281" s="98" t="n"/>
      <c r="E1281" s="98" t="n"/>
      <c r="F1281" s="98" t="n"/>
      <c r="G1281" s="98" t="n"/>
      <c r="H1281" s="98" t="n"/>
      <c r="I1281" s="98" t="n"/>
      <c r="J1281" s="98" t="n"/>
      <c r="K1281" s="98" t="n"/>
      <c r="L1281" s="98" t="n"/>
      <c r="M1281" s="98" t="n"/>
      <c r="N1281" s="98" t="n"/>
      <c r="O1281" s="98" t="n"/>
      <c r="P1281" s="98" t="n"/>
      <c r="Q1281" s="98" t="n"/>
      <c r="R1281" s="98" t="n"/>
      <c r="S1281" s="98" t="n"/>
      <c r="T1281" s="98" t="n"/>
      <c r="U1281" s="98" t="n"/>
      <c r="V1281" s="98" t="n"/>
      <c r="W1281" s="98" t="n"/>
      <c r="X1281" s="98" t="n"/>
      <c r="Y1281" s="98" t="n"/>
      <c r="Z1281" s="98" t="n"/>
      <c r="AA1281" s="222" t="n"/>
      <c r="AB1281" s="223" t="n"/>
      <c r="AC1281" s="224" t="n"/>
      <c r="AD1281" s="381" t="n"/>
      <c r="AE1281" s="225" t="n"/>
      <c r="AF1281" s="420" t="n"/>
      <c r="AG1281" s="104" t="n"/>
      <c r="AH1281" s="105" t="n"/>
      <c r="AI1281" s="106" t="n"/>
      <c r="AJ1281" s="384" t="n"/>
      <c r="AK1281" s="402" t="n"/>
      <c r="AL1281" s="401" t="n"/>
      <c r="AM1281" s="400" t="n"/>
      <c r="AO1281" s="107" t="n"/>
      <c r="AP1281" s="108" t="n"/>
      <c r="AQ1281" s="108" t="n"/>
      <c r="AR1281" s="108" t="n"/>
      <c r="AS1281" s="108" t="n"/>
    </row>
    <row r="1282" ht="15.75" customHeight="1">
      <c r="B1282" s="77" t="n"/>
      <c r="C1282" s="78" t="n"/>
      <c r="D1282" s="78" t="n"/>
      <c r="E1282" s="78" t="n"/>
      <c r="F1282" s="78" t="n"/>
      <c r="G1282" s="78" t="n"/>
      <c r="H1282" s="78" t="n"/>
      <c r="I1282" s="78" t="n"/>
      <c r="J1282" s="78" t="n"/>
      <c r="K1282" s="78" t="n"/>
      <c r="L1282" s="78" t="n"/>
      <c r="M1282" s="78" t="n"/>
      <c r="N1282" s="78" t="n"/>
      <c r="O1282" s="78" t="n"/>
      <c r="P1282" s="78" t="n"/>
      <c r="Q1282" s="78" t="n"/>
      <c r="R1282" s="78" t="n"/>
      <c r="S1282" s="78" t="n"/>
      <c r="T1282" s="78" t="n"/>
      <c r="U1282" s="78" t="n"/>
      <c r="V1282" s="78" t="n"/>
      <c r="W1282" s="78" t="n"/>
      <c r="X1282" s="78" t="n"/>
      <c r="Y1282" s="78" t="n"/>
      <c r="Z1282" s="78" t="n"/>
      <c r="AA1282" s="429" t="inlineStr">
        <is>
          <t>Poids lourds (PL)</t>
        </is>
      </c>
      <c r="AB1282" s="427" t="n"/>
      <c r="AC1282" s="428" t="n"/>
      <c r="AD1282" s="226" t="n"/>
      <c r="AE1282" s="227" t="n"/>
      <c r="AF1282" s="228" t="n"/>
      <c r="AG1282" s="229" t="n"/>
      <c r="AH1282" s="230" t="n"/>
      <c r="AI1282" s="231" t="n"/>
      <c r="AJ1282" s="232" t="n"/>
      <c r="AK1282" s="233" t="n"/>
      <c r="AL1282" s="233" t="n"/>
      <c r="AM1282" s="234" t="n"/>
    </row>
    <row r="1283" ht="15.75" customFormat="1" customHeight="1" s="96">
      <c r="B1283" s="97" t="n"/>
      <c r="C1283" s="98" t="n"/>
      <c r="D1283" s="98" t="n"/>
      <c r="E1283" s="98" t="n"/>
      <c r="F1283" s="98" t="n"/>
      <c r="G1283" s="98" t="n"/>
      <c r="H1283" s="98" t="n"/>
      <c r="I1283" s="98" t="n"/>
      <c r="J1283" s="98" t="n"/>
      <c r="K1283" s="98" t="n"/>
      <c r="L1283" s="98" t="n"/>
      <c r="M1283" s="98" t="n"/>
      <c r="N1283" s="98" t="n"/>
      <c r="O1283" s="98" t="n"/>
      <c r="P1283" s="98" t="n"/>
      <c r="Q1283" s="98" t="n"/>
      <c r="R1283" s="98" t="n"/>
      <c r="S1283" s="98" t="n"/>
      <c r="T1283" s="98" t="n"/>
      <c r="U1283" s="98" t="n"/>
      <c r="V1283" s="98" t="n"/>
      <c r="W1283" s="98" t="n"/>
      <c r="X1283" s="98" t="n"/>
      <c r="Y1283" s="98" t="n"/>
      <c r="Z1283" s="98" t="n"/>
      <c r="AA1283" s="235" t="n"/>
      <c r="AB1283" s="236" t="n"/>
      <c r="AC1283" s="237" t="n"/>
      <c r="AD1283" s="382">
        <f>AD1269</f>
        <v/>
      </c>
      <c r="AE1283" s="238" t="n"/>
      <c r="AF1283" s="421" t="inlineStr">
        <is>
          <t>km/h</t>
        </is>
      </c>
      <c r="AG1283" s="138">
        <f>SUMPRODUCT(MATCH(1,--($C1271:$Z1271&gt;15),0))</f>
        <v/>
      </c>
      <c r="AH1283" s="197">
        <f>SUMPRODUCT(MATCH(1,--($C1271:$Z1271&gt;50),0))</f>
        <v/>
      </c>
      <c r="AI1283" s="198">
        <f>SUMPRODUCT(MATCH(1,--($C1271:$Z1271&gt;85),0))</f>
        <v/>
      </c>
      <c r="AJ1283" s="383">
        <f>AJ1282/AD1282</f>
        <v/>
      </c>
      <c r="AK1283" s="403">
        <f>AK1282/$AD1282</f>
        <v/>
      </c>
      <c r="AL1283" s="405">
        <f>AL1282/$AD1282</f>
        <v/>
      </c>
      <c r="AM1283" s="404">
        <f>AM1282/$AD1282</f>
        <v/>
      </c>
      <c r="AO1283" s="107" t="n"/>
      <c r="AP1283" s="108" t="n"/>
      <c r="AQ1283" s="108" t="n"/>
      <c r="AR1283" s="108" t="n"/>
      <c r="AS1283" s="108" t="n"/>
    </row>
    <row r="1284" ht="15.75" customHeight="1">
      <c r="B1284" s="77" t="n"/>
      <c r="C1284" s="78" t="n"/>
      <c r="D1284" s="78" t="n"/>
      <c r="E1284" s="78" t="n"/>
      <c r="F1284" s="78" t="n"/>
      <c r="G1284" s="78" t="n"/>
      <c r="H1284" s="78" t="n"/>
      <c r="I1284" s="78" t="n"/>
      <c r="J1284" s="78" t="n"/>
      <c r="K1284" s="78" t="n"/>
      <c r="L1284" s="78" t="n"/>
      <c r="M1284" s="78" t="n"/>
      <c r="N1284" s="78" t="n"/>
      <c r="O1284" s="78" t="n"/>
      <c r="P1284" s="78" t="n"/>
      <c r="Q1284" s="78" t="n"/>
      <c r="R1284" s="78" t="n"/>
      <c r="S1284" s="78" t="n"/>
      <c r="T1284" s="78" t="n"/>
      <c r="U1284" s="78" t="n"/>
      <c r="V1284" s="78" t="n"/>
      <c r="W1284" s="78" t="n"/>
      <c r="X1284" s="78" t="n"/>
      <c r="Y1284" s="78" t="n"/>
      <c r="Z1284" s="78" t="n"/>
      <c r="AB1284" s="141" t="n"/>
      <c r="AC1284" s="141" t="n"/>
      <c r="AD1284" s="142" t="n"/>
      <c r="AE1284" s="143" t="n"/>
      <c r="AF1284" s="143" t="n"/>
      <c r="AG1284" s="143" t="n"/>
      <c r="AH1284" s="143" t="n"/>
      <c r="AI1284" s="438" t="inlineStr">
        <is>
          <t>Période 1:</t>
        </is>
      </c>
      <c r="AK1284" s="316" t="inlineStr">
        <is>
          <t>{{P1_START}}</t>
        </is>
      </c>
      <c r="AL1284" s="425" t="inlineStr">
        <is>
          <t>à</t>
        </is>
      </c>
      <c r="AM1284" s="316" t="inlineStr">
        <is>
          <t>{{P1_END}}</t>
        </is>
      </c>
      <c r="AN1284" s="144" t="n"/>
    </row>
    <row r="1285" ht="15.75" customHeight="1">
      <c r="B1285" s="77" t="n"/>
      <c r="C1285" s="78" t="n"/>
      <c r="D1285" s="78" t="n"/>
      <c r="E1285" s="78" t="n"/>
      <c r="F1285" s="78" t="n"/>
      <c r="G1285" s="78" t="n"/>
      <c r="H1285" s="78" t="n"/>
      <c r="I1285" s="78" t="n"/>
      <c r="J1285" s="78" t="n"/>
      <c r="K1285" s="78" t="n"/>
      <c r="L1285" s="78" t="n"/>
      <c r="M1285" s="78" t="n"/>
      <c r="N1285" s="78" t="n"/>
      <c r="O1285" s="78" t="n"/>
      <c r="P1285" s="78" t="n"/>
      <c r="Q1285" s="78" t="n"/>
      <c r="R1285" s="78" t="n"/>
      <c r="S1285" s="78" t="n"/>
      <c r="T1285" s="78" t="n"/>
      <c r="U1285" s="78" t="n"/>
      <c r="V1285" s="78" t="n"/>
      <c r="W1285" s="78" t="n"/>
      <c r="X1285" s="78" t="n"/>
      <c r="Y1285" s="78" t="n"/>
      <c r="Z1285" s="78" t="n"/>
      <c r="AB1285" s="145" t="n"/>
      <c r="AC1285" s="145" t="n"/>
      <c r="AD1285" s="146" t="n"/>
      <c r="AE1285" s="147" t="n"/>
      <c r="AF1285" s="147" t="n"/>
      <c r="AG1285" s="147" t="n"/>
      <c r="AH1285" s="147" t="n"/>
      <c r="AI1285" s="438" t="inlineStr">
        <is>
          <t>Période 2:</t>
        </is>
      </c>
      <c r="AK1285" s="316" t="inlineStr">
        <is>
          <t>{{P2_START}}</t>
        </is>
      </c>
      <c r="AL1285" s="425" t="inlineStr">
        <is>
          <t>à</t>
        </is>
      </c>
      <c r="AM1285" s="316" t="inlineStr">
        <is>
          <t>{{P2_END}}</t>
        </is>
      </c>
      <c r="AN1285" s="144" t="n"/>
    </row>
    <row r="1286" ht="15.75" customHeight="1">
      <c r="B1286" s="77" t="n"/>
      <c r="C1286" s="78" t="n"/>
      <c r="D1286" s="78" t="n"/>
      <c r="E1286" s="78" t="n"/>
      <c r="F1286" s="78" t="n"/>
      <c r="G1286" s="78" t="n"/>
      <c r="H1286" s="78" t="n"/>
      <c r="I1286" s="78" t="n"/>
      <c r="J1286" s="78" t="n"/>
      <c r="K1286" s="78" t="n"/>
      <c r="L1286" s="78" t="n"/>
      <c r="M1286" s="78" t="n"/>
      <c r="N1286" s="78" t="n"/>
      <c r="O1286" s="78" t="n"/>
      <c r="P1286" s="78" t="n"/>
      <c r="Q1286" s="78" t="n"/>
      <c r="R1286" s="78" t="n"/>
      <c r="S1286" s="78" t="n"/>
      <c r="T1286" s="78" t="n"/>
      <c r="U1286" s="78" t="n"/>
      <c r="V1286" s="78" t="n"/>
      <c r="W1286" s="78" t="n"/>
      <c r="X1286" s="78" t="n"/>
      <c r="Y1286" s="78" t="n"/>
      <c r="Z1286" s="78" t="n"/>
      <c r="AB1286" s="148" t="n"/>
      <c r="AC1286" s="148" t="n"/>
      <c r="AD1286" s="146" t="n"/>
      <c r="AE1286" s="147" t="n"/>
      <c r="AF1286" s="147" t="n"/>
      <c r="AG1286" s="147" t="n"/>
      <c r="AH1286" s="147" t="n"/>
      <c r="AI1286" s="438" t="inlineStr">
        <is>
          <t>Période 3:</t>
        </is>
      </c>
      <c r="AK1286" s="316" t="inlineStr">
        <is>
          <t>{{P3_START}}</t>
        </is>
      </c>
      <c r="AL1286" s="425" t="inlineStr">
        <is>
          <t>à</t>
        </is>
      </c>
      <c r="AM1286" s="316" t="inlineStr">
        <is>
          <t>{{P3_END}}</t>
        </is>
      </c>
      <c r="AN1286" s="144" t="n"/>
    </row>
    <row r="1287" ht="15.75" customHeight="1">
      <c r="B1287" s="77" t="n"/>
      <c r="C1287" s="78" t="n"/>
      <c r="D1287" s="78" t="n"/>
      <c r="E1287" s="78" t="n"/>
      <c r="F1287" s="78" t="n"/>
      <c r="G1287" s="78" t="n"/>
      <c r="H1287" s="78" t="n"/>
      <c r="I1287" s="78" t="n"/>
      <c r="J1287" s="78" t="n"/>
      <c r="K1287" s="78" t="n"/>
      <c r="L1287" s="78" t="n"/>
      <c r="M1287" s="78" t="n"/>
      <c r="N1287" s="78" t="n"/>
      <c r="O1287" s="78" t="n"/>
      <c r="P1287" s="78" t="n"/>
      <c r="Q1287" s="78" t="n"/>
      <c r="R1287" s="78" t="n"/>
      <c r="S1287" s="78" t="n"/>
      <c r="T1287" s="78" t="n"/>
      <c r="U1287" s="78" t="n"/>
      <c r="V1287" s="78" t="n"/>
      <c r="W1287" s="78" t="n"/>
      <c r="X1287" s="78" t="n"/>
      <c r="Y1287" s="78" t="n"/>
      <c r="Z1287" s="78" t="n"/>
      <c r="AB1287" s="149" t="n"/>
      <c r="AC1287" s="74" t="n"/>
      <c r="AD1287" s="150" t="n"/>
      <c r="AE1287" s="150" t="n"/>
      <c r="AF1287" s="149" t="n"/>
      <c r="AG1287" s="150" t="n"/>
      <c r="AH1287" s="150" t="n"/>
      <c r="AI1287" s="151" t="n"/>
      <c r="AJ1287" s="151" t="n"/>
      <c r="AK1287" s="151" t="n"/>
      <c r="AL1287" s="151" t="n"/>
      <c r="AM1287" s="151" t="n"/>
      <c r="AN1287" s="151" t="n"/>
    </row>
    <row r="1288" ht="15.75" customHeight="1">
      <c r="B1288" s="77" t="n"/>
      <c r="C1288" s="78" t="n"/>
      <c r="D1288" s="78" t="n"/>
      <c r="E1288" s="78" t="n"/>
      <c r="F1288" s="78" t="n"/>
      <c r="G1288" s="78" t="n"/>
      <c r="H1288" s="78" t="n"/>
      <c r="I1288" s="78" t="n"/>
      <c r="J1288" s="78" t="n"/>
      <c r="K1288" s="78" t="n"/>
      <c r="L1288" s="78" t="n"/>
      <c r="M1288" s="78" t="n"/>
      <c r="N1288" s="78" t="n"/>
      <c r="O1288" s="78" t="n"/>
      <c r="P1288" s="78" t="n"/>
      <c r="Q1288" s="78" t="n"/>
      <c r="R1288" s="78" t="n"/>
      <c r="S1288" s="78" t="n"/>
      <c r="T1288" s="78" t="n"/>
      <c r="U1288" s="78" t="n"/>
      <c r="V1288" s="78" t="n"/>
      <c r="W1288" s="78" t="n"/>
      <c r="X1288" s="78" t="n"/>
      <c r="Y1288" s="78" t="n"/>
      <c r="Z1288" s="78" t="n"/>
      <c r="AA1288" s="40" t="n"/>
      <c r="AB1288" s="40" t="n"/>
      <c r="AC1288" s="40" t="n"/>
      <c r="AD1288" s="40" t="n"/>
      <c r="AE1288" s="40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</row>
    <row r="1289" ht="15.75" customHeight="1"/>
    <row r="1290" ht="15.75" customHeight="1">
      <c r="B1290" s="5" t="n"/>
      <c r="C1290" s="6" t="n"/>
      <c r="D1290" s="6" t="n"/>
      <c r="E1290" s="6" t="n"/>
      <c r="F1290" s="7" t="n"/>
      <c r="G1290" s="445" t="inlineStr">
        <is>
          <t>MOYENNE DE LA PERIODE DE RELEVE</t>
        </is>
      </c>
      <c r="H1290" s="446" t="n"/>
      <c r="I1290" s="446" t="n"/>
      <c r="J1290" s="446" t="n"/>
      <c r="K1290" s="446" t="n"/>
      <c r="L1290" s="446" t="n"/>
      <c r="M1290" s="446" t="n"/>
      <c r="N1290" s="446" t="n"/>
      <c r="O1290" s="446" t="n"/>
      <c r="P1290" s="446" t="n"/>
      <c r="Q1290" s="446" t="n"/>
      <c r="R1290" s="446" t="n"/>
      <c r="S1290" s="446" t="n"/>
      <c r="T1290" s="446" t="n"/>
      <c r="U1290" s="446" t="n"/>
      <c r="V1290" s="446" t="n"/>
      <c r="W1290" s="446" t="n"/>
      <c r="X1290" s="446" t="n"/>
      <c r="Y1290" s="446" t="n"/>
      <c r="Z1290" s="446" t="n"/>
      <c r="AA1290" s="446" t="n"/>
      <c r="AB1290" s="446" t="n"/>
      <c r="AC1290" s="446" t="n"/>
      <c r="AD1290" s="446" t="n"/>
      <c r="AE1290" s="446" t="n"/>
      <c r="AF1290" s="446" t="n"/>
      <c r="AG1290" s="8" t="n"/>
      <c r="AH1290" s="8" t="n"/>
      <c r="AI1290" s="8" t="n"/>
      <c r="AJ1290" s="8" t="n"/>
      <c r="AK1290" s="8" t="n"/>
      <c r="AL1290" s="8" t="n"/>
      <c r="AM1290" s="9" t="n"/>
      <c r="AN1290" s="10" t="n"/>
    </row>
    <row r="1291" ht="15.75" customHeight="1">
      <c r="B1291" s="11" t="n"/>
      <c r="C1291" s="12" t="n"/>
      <c r="D1291" s="12" t="n"/>
      <c r="E1291" s="12" t="n"/>
      <c r="F1291" s="13" t="n"/>
      <c r="G1291" s="430" t="inlineStr">
        <is>
          <t>SENS2</t>
        </is>
      </c>
      <c r="H1291" s="427" t="n"/>
      <c r="I1291" s="427" t="n"/>
      <c r="J1291" s="428" t="n"/>
      <c r="K1291" s="444" t="inlineStr">
        <is>
          <t>Sens</t>
        </is>
      </c>
      <c r="L1291" s="440" t="n">
        <v>2</v>
      </c>
      <c r="M1291" s="447" t="inlineStr">
        <is>
          <t>Voie</t>
        </is>
      </c>
      <c r="N1291" s="440" t="n">
        <v>1</v>
      </c>
      <c r="O1291" s="14" t="n"/>
      <c r="P1291" s="15" t="n"/>
      <c r="Q1291" s="441" t="inlineStr">
        <is>
          <t>{{SECT_INFO}}</t>
        </is>
      </c>
      <c r="R1291" s="427" t="n"/>
      <c r="S1291" s="427" t="n"/>
      <c r="T1291" s="427" t="n"/>
      <c r="U1291" s="427" t="n"/>
      <c r="V1291" s="427" t="n"/>
      <c r="W1291" s="427" t="n"/>
      <c r="X1291" s="427" t="n"/>
      <c r="Y1291" s="428" t="n"/>
      <c r="Z1291" s="441" t="inlineStr">
        <is>
          <t>{{SURVEY_PERIOD}}</t>
        </is>
      </c>
      <c r="AA1291" s="427" t="n"/>
      <c r="AB1291" s="427" t="n"/>
      <c r="AC1291" s="427" t="n"/>
      <c r="AD1291" s="427" t="n"/>
      <c r="AE1291" s="427" t="n"/>
      <c r="AF1291" s="428" t="n"/>
      <c r="AG1291" s="441" t="inlineStr">
        <is>
          <t>Mode 4 / Seq = 60mn</t>
        </is>
      </c>
      <c r="AH1291" s="427" t="n"/>
      <c r="AI1291" s="427" t="n"/>
      <c r="AJ1291" s="427" t="n"/>
      <c r="AK1291" s="427" t="n"/>
      <c r="AL1291" s="427" t="n"/>
      <c r="AM1291" s="428" t="n"/>
      <c r="AN1291" s="16" t="n"/>
    </row>
    <row r="1292" ht="15.75" customHeight="1">
      <c r="B1292" s="11" t="n"/>
      <c r="C1292" s="12" t="n"/>
      <c r="D1292" s="12" t="n"/>
      <c r="E1292" s="12" t="n"/>
      <c r="F1292" s="13" t="n"/>
      <c r="G1292" s="431" t="n"/>
      <c r="J1292" s="433" t="n"/>
      <c r="K1292" s="434" t="n"/>
      <c r="L1292" s="435" t="n"/>
      <c r="M1292" s="435" t="n"/>
      <c r="N1292" s="435" t="n"/>
      <c r="O1292" s="17" t="n"/>
      <c r="P1292" s="18" t="n"/>
      <c r="Q1292" s="434" t="n"/>
      <c r="R1292" s="435" t="n"/>
      <c r="S1292" s="435" t="n"/>
      <c r="T1292" s="435" t="n"/>
      <c r="U1292" s="435" t="n"/>
      <c r="V1292" s="435" t="n"/>
      <c r="W1292" s="435" t="n"/>
      <c r="X1292" s="435" t="n"/>
      <c r="Y1292" s="436" t="n"/>
      <c r="Z1292" s="434" t="n"/>
      <c r="AA1292" s="435" t="n"/>
      <c r="AB1292" s="435" t="n"/>
      <c r="AC1292" s="435" t="n"/>
      <c r="AD1292" s="435" t="n"/>
      <c r="AE1292" s="435" t="n"/>
      <c r="AF1292" s="436" t="n"/>
      <c r="AG1292" s="434" t="n"/>
      <c r="AH1292" s="435" t="n"/>
      <c r="AI1292" s="435" t="n"/>
      <c r="AJ1292" s="435" t="n"/>
      <c r="AK1292" s="435" t="n"/>
      <c r="AL1292" s="435" t="n"/>
      <c r="AM1292" s="436" t="n"/>
      <c r="AN1292" s="16" t="n"/>
    </row>
    <row r="1293" ht="15.75" customHeight="1">
      <c r="B1293" s="11" t="n"/>
      <c r="C1293" s="12" t="n"/>
      <c r="D1293" s="12" t="n"/>
      <c r="E1293" s="12" t="n"/>
      <c r="F1293" s="13" t="n"/>
      <c r="G1293" s="431" t="n"/>
      <c r="J1293" s="433" t="n"/>
      <c r="K1293" s="443" t="inlineStr">
        <is>
          <t>{{LOCATION}}</t>
        </is>
      </c>
      <c r="L1293" s="427" t="n"/>
      <c r="M1293" s="427" t="n"/>
      <c r="N1293" s="427" t="n"/>
      <c r="O1293" s="427" t="n"/>
      <c r="P1293" s="427" t="n"/>
      <c r="Q1293" s="427" t="n"/>
      <c r="R1293" s="427" t="n"/>
      <c r="S1293" s="427" t="n"/>
      <c r="T1293" s="427" t="n"/>
      <c r="U1293" s="427" t="n"/>
      <c r="V1293" s="427" t="n"/>
      <c r="W1293" s="427" t="n"/>
      <c r="X1293" s="427" t="n"/>
      <c r="Y1293" s="427" t="n"/>
      <c r="Z1293" s="427" t="n"/>
      <c r="AA1293" s="427" t="n"/>
      <c r="AB1293" s="427" t="n"/>
      <c r="AC1293" s="427" t="n"/>
      <c r="AD1293" s="427" t="n"/>
      <c r="AE1293" s="427" t="n"/>
      <c r="AF1293" s="427" t="n"/>
      <c r="AG1293" s="427" t="n"/>
      <c r="AH1293" s="427" t="n"/>
      <c r="AI1293" s="427" t="n"/>
      <c r="AJ1293" s="447" t="inlineStr">
        <is>
          <t>Page</t>
        </is>
      </c>
      <c r="AK1293" s="442" t="inlineStr">
        <is>
          <t>-</t>
        </is>
      </c>
      <c r="AL1293" s="19" t="n"/>
      <c r="AM1293" s="20" t="n"/>
      <c r="AN1293" s="21" t="n"/>
    </row>
    <row r="1294" ht="15.75" customHeight="1">
      <c r="B1294" s="22" t="n"/>
      <c r="C1294" s="23" t="n"/>
      <c r="D1294" s="23" t="n"/>
      <c r="E1294" s="23" t="n"/>
      <c r="F1294" s="24" t="n"/>
      <c r="G1294" s="434" t="n"/>
      <c r="H1294" s="435" t="n"/>
      <c r="I1294" s="435" t="n"/>
      <c r="J1294" s="436" t="n"/>
      <c r="K1294" s="434" t="n"/>
      <c r="L1294" s="435" t="n"/>
      <c r="M1294" s="435" t="n"/>
      <c r="N1294" s="435" t="n"/>
      <c r="O1294" s="435" t="n"/>
      <c r="P1294" s="435" t="n"/>
      <c r="Q1294" s="435" t="n"/>
      <c r="R1294" s="435" t="n"/>
      <c r="S1294" s="435" t="n"/>
      <c r="T1294" s="435" t="n"/>
      <c r="U1294" s="435" t="n"/>
      <c r="V1294" s="435" t="n"/>
      <c r="W1294" s="435" t="n"/>
      <c r="X1294" s="435" t="n"/>
      <c r="Y1294" s="435" t="n"/>
      <c r="Z1294" s="435" t="n"/>
      <c r="AA1294" s="435" t="n"/>
      <c r="AB1294" s="435" t="n"/>
      <c r="AC1294" s="435" t="n"/>
      <c r="AD1294" s="435" t="n"/>
      <c r="AE1294" s="435" t="n"/>
      <c r="AF1294" s="435" t="n"/>
      <c r="AG1294" s="435" t="n"/>
      <c r="AH1294" s="435" t="n"/>
      <c r="AI1294" s="435" t="n"/>
      <c r="AJ1294" s="435" t="n"/>
      <c r="AK1294" s="435" t="n"/>
      <c r="AL1294" s="25" t="n"/>
      <c r="AM1294" s="26" t="n"/>
    </row>
    <row r="1295" ht="15.75" customFormat="1" customHeight="1" s="27">
      <c r="B1295" s="28" t="n"/>
      <c r="C1295" s="29" t="n"/>
      <c r="D1295" s="29" t="n"/>
      <c r="E1295" s="29" t="n"/>
      <c r="F1295" s="29" t="n"/>
      <c r="G1295" s="29" t="n"/>
      <c r="H1295" s="29" t="n"/>
      <c r="I1295" s="29" t="n"/>
      <c r="J1295" s="29" t="n"/>
      <c r="K1295" s="29" t="n"/>
      <c r="L1295" s="29" t="n"/>
      <c r="M1295" s="29" t="n"/>
      <c r="N1295" s="29" t="n"/>
      <c r="O1295" s="29" t="n"/>
      <c r="P1295" s="29" t="n"/>
      <c r="Q1295" s="29" t="n"/>
      <c r="R1295" s="29" t="n"/>
      <c r="S1295" s="29" t="n"/>
      <c r="T1295" s="29" t="n"/>
      <c r="U1295" s="29" t="n"/>
      <c r="V1295" s="29" t="n"/>
      <c r="W1295" s="29" t="n"/>
      <c r="X1295" s="29" t="n"/>
      <c r="Y1295" s="29" t="n"/>
      <c r="Z1295" s="29" t="n"/>
      <c r="AO1295" s="3" t="n"/>
      <c r="AP1295" s="4" t="n"/>
      <c r="AQ1295" s="4" t="n"/>
      <c r="AR1295" s="4" t="n"/>
      <c r="AS1295" s="4" t="n"/>
    </row>
    <row r="1296" hidden="1" ht="15.75" customFormat="1" customHeight="1" s="30">
      <c r="B1296" s="31" t="inlineStr">
        <is>
          <t>Vitesses</t>
        </is>
      </c>
      <c r="C1296" s="31" t="n">
        <v>0</v>
      </c>
      <c r="D1296" s="31" t="n">
        <v>20</v>
      </c>
      <c r="E1296" s="31" t="n">
        <v>20</v>
      </c>
      <c r="F1296" s="31" t="n">
        <v>30</v>
      </c>
      <c r="G1296" s="31" t="n">
        <v>30</v>
      </c>
      <c r="H1296" s="31" t="n">
        <v>40</v>
      </c>
      <c r="I1296" s="31" t="n">
        <v>40</v>
      </c>
      <c r="J1296" s="31" t="n">
        <v>50</v>
      </c>
      <c r="K1296" s="31" t="n">
        <v>50</v>
      </c>
      <c r="L1296" s="31" t="n">
        <v>60</v>
      </c>
      <c r="M1296" s="31" t="n">
        <v>60</v>
      </c>
      <c r="N1296" s="31" t="n">
        <v>70</v>
      </c>
      <c r="O1296" s="31" t="n">
        <v>70</v>
      </c>
      <c r="P1296" s="31" t="n">
        <v>80</v>
      </c>
      <c r="Q1296" s="31" t="n">
        <v>80</v>
      </c>
      <c r="R1296" s="31" t="n">
        <v>90</v>
      </c>
      <c r="S1296" s="31" t="n">
        <v>90</v>
      </c>
      <c r="T1296" s="31" t="n">
        <v>100</v>
      </c>
      <c r="U1296" s="31" t="n">
        <v>100</v>
      </c>
      <c r="V1296" s="31" t="n">
        <v>110</v>
      </c>
      <c r="W1296" s="31" t="n">
        <v>110</v>
      </c>
      <c r="X1296" s="31" t="n">
        <v>120</v>
      </c>
      <c r="Y1296" s="31" t="n">
        <v>120</v>
      </c>
      <c r="Z1296" s="31" t="n">
        <v>130</v>
      </c>
      <c r="AO1296" s="3" t="n"/>
    </row>
    <row r="1297" ht="15.75" customHeight="1">
      <c r="B1297" s="450" t="n"/>
      <c r="C1297" s="32" t="n"/>
      <c r="D1297" s="32" t="inlineStr">
        <is>
          <t>&lt;20</t>
        </is>
      </c>
      <c r="E1297" s="32" t="n"/>
      <c r="F1297" s="32" t="inlineStr">
        <is>
          <t>20 - 30</t>
        </is>
      </c>
      <c r="G1297" s="32" t="n"/>
      <c r="H1297" s="32" t="inlineStr">
        <is>
          <t>30 - 40</t>
        </is>
      </c>
      <c r="I1297" s="32" t="n"/>
      <c r="J1297" s="32" t="inlineStr">
        <is>
          <t>40 - 50</t>
        </is>
      </c>
      <c r="K1297" s="32" t="n"/>
      <c r="L1297" s="32" t="inlineStr">
        <is>
          <t>50 - 60</t>
        </is>
      </c>
      <c r="M1297" s="32" t="n"/>
      <c r="N1297" s="32" t="inlineStr">
        <is>
          <t>60 - 70</t>
        </is>
      </c>
      <c r="O1297" s="32" t="n"/>
      <c r="P1297" s="32" t="inlineStr">
        <is>
          <t>70 - 80</t>
        </is>
      </c>
      <c r="Q1297" s="32" t="n"/>
      <c r="R1297" s="32" t="inlineStr">
        <is>
          <t>80 - 90</t>
        </is>
      </c>
      <c r="S1297" s="32" t="n"/>
      <c r="T1297" s="32" t="inlineStr">
        <is>
          <t>90 - 100</t>
        </is>
      </c>
      <c r="U1297" s="32" t="n"/>
      <c r="V1297" s="32" t="inlineStr">
        <is>
          <t>100 - 110</t>
        </is>
      </c>
      <c r="W1297" s="32" t="n"/>
      <c r="X1297" s="32" t="inlineStr">
        <is>
          <t>110 - 120</t>
        </is>
      </c>
      <c r="Y1297" s="32" t="n"/>
      <c r="Z1297" s="32" t="inlineStr">
        <is>
          <t>&gt;120</t>
        </is>
      </c>
      <c r="AA1297" s="33" t="n"/>
      <c r="AB1297" s="34" t="inlineStr">
        <is>
          <t>Vmoy(km/h)</t>
        </is>
      </c>
      <c r="AC1297" s="33" t="n"/>
      <c r="AD1297" s="35" t="inlineStr">
        <is>
          <t xml:space="preserve">     Débit</t>
        </is>
      </c>
      <c r="AE1297" s="34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</row>
    <row r="1298" ht="15.75" customHeight="1">
      <c r="B1298" s="434" t="n"/>
      <c r="C1298" s="37" t="inlineStr">
        <is>
          <t>VL</t>
        </is>
      </c>
      <c r="D1298" s="37" t="inlineStr">
        <is>
          <t>PL</t>
        </is>
      </c>
      <c r="E1298" s="37" t="inlineStr">
        <is>
          <t>VL</t>
        </is>
      </c>
      <c r="F1298" s="37" t="inlineStr">
        <is>
          <t>PL</t>
        </is>
      </c>
      <c r="G1298" s="37" t="inlineStr">
        <is>
          <t>VL</t>
        </is>
      </c>
      <c r="H1298" s="37" t="inlineStr">
        <is>
          <t>PL</t>
        </is>
      </c>
      <c r="I1298" s="37" t="inlineStr">
        <is>
          <t>VL</t>
        </is>
      </c>
      <c r="J1298" s="37" t="inlineStr">
        <is>
          <t>PL</t>
        </is>
      </c>
      <c r="K1298" s="37" t="inlineStr">
        <is>
          <t>VL</t>
        </is>
      </c>
      <c r="L1298" s="37" t="inlineStr">
        <is>
          <t>PL</t>
        </is>
      </c>
      <c r="M1298" s="37" t="inlineStr">
        <is>
          <t>VL</t>
        </is>
      </c>
      <c r="N1298" s="37" t="inlineStr">
        <is>
          <t>PL</t>
        </is>
      </c>
      <c r="O1298" s="37" t="inlineStr">
        <is>
          <t>VL</t>
        </is>
      </c>
      <c r="P1298" s="37" t="inlineStr">
        <is>
          <t>PL</t>
        </is>
      </c>
      <c r="Q1298" s="37" t="inlineStr">
        <is>
          <t>VL</t>
        </is>
      </c>
      <c r="R1298" s="37" t="inlineStr">
        <is>
          <t>PL</t>
        </is>
      </c>
      <c r="S1298" s="37" t="inlineStr">
        <is>
          <t>VL</t>
        </is>
      </c>
      <c r="T1298" s="37" t="inlineStr">
        <is>
          <t>PL</t>
        </is>
      </c>
      <c r="U1298" s="37" t="inlineStr">
        <is>
          <t>VL</t>
        </is>
      </c>
      <c r="V1298" s="37" t="inlineStr">
        <is>
          <t>PL</t>
        </is>
      </c>
      <c r="W1298" s="37" t="inlineStr">
        <is>
          <t>VL</t>
        </is>
      </c>
      <c r="X1298" s="37" t="inlineStr">
        <is>
          <t>PL</t>
        </is>
      </c>
      <c r="Y1298" s="37" t="inlineStr">
        <is>
          <t>VL</t>
        </is>
      </c>
      <c r="Z1298" s="37" t="inlineStr">
        <is>
          <t>PL</t>
        </is>
      </c>
      <c r="AA1298" s="38" t="inlineStr">
        <is>
          <t>VL</t>
        </is>
      </c>
      <c r="AB1298" s="39" t="inlineStr">
        <is>
          <t>PL</t>
        </is>
      </c>
      <c r="AC1298" s="38" t="inlineStr">
        <is>
          <t>VL</t>
        </is>
      </c>
      <c r="AD1298" s="37" t="inlineStr">
        <is>
          <t>PL</t>
        </is>
      </c>
      <c r="AE1298" s="39" t="inlineStr">
        <is>
          <t>TV</t>
        </is>
      </c>
      <c r="AF1298" s="40" t="n"/>
      <c r="AG1298" s="40" t="n"/>
      <c r="AH1298" s="40" t="n"/>
      <c r="AI1298" s="40" t="n"/>
      <c r="AJ1298" s="40" t="n"/>
      <c r="AK1298" s="40" t="n"/>
      <c r="AL1298" s="40" t="n"/>
      <c r="AM1298" s="40" t="n"/>
      <c r="AN1298" s="40" t="n"/>
    </row>
    <row r="1299" ht="15.75" customHeight="1">
      <c r="B1299" s="41" t="inlineStr">
        <is>
          <t>0h - 1h</t>
        </is>
      </c>
      <c r="C1299" s="42" t="n"/>
      <c r="D1299" s="42" t="n"/>
      <c r="E1299" s="42" t="n"/>
      <c r="F1299" s="42" t="n"/>
      <c r="G1299" s="42" t="n"/>
      <c r="H1299" s="42" t="n"/>
      <c r="I1299" s="42" t="n"/>
      <c r="J1299" s="42" t="n"/>
      <c r="K1299" s="42" t="n"/>
      <c r="L1299" s="42" t="n"/>
      <c r="M1299" s="42" t="n"/>
      <c r="N1299" s="42" t="n"/>
      <c r="O1299" s="42" t="n"/>
      <c r="P1299" s="42" t="n"/>
      <c r="Q1299" s="42" t="n"/>
      <c r="R1299" s="42" t="n"/>
      <c r="S1299" s="42" t="n"/>
      <c r="T1299" s="42" t="n"/>
      <c r="U1299" s="42" t="n"/>
      <c r="V1299" s="42" t="n"/>
      <c r="W1299" s="42" t="n"/>
      <c r="X1299" s="42" t="n"/>
      <c r="Y1299" s="42" t="n"/>
      <c r="Z1299" s="42" t="n"/>
      <c r="AA1299" s="200">
        <f>IF(AC1299=0,"",(C1299*(C$8+D$8)/2+E1299*(E$8+F$8)/2+G1299*(G$8+H$8)/2+I1299*(I$8+J$8)/2+K1299*(K$8+L$8)/2+M1299*(M$8+N$8)/2+O1299*(O$8+P$8)/2+Q1299*(Q$8+R$8)/2+S1299*(S$8+T$8)/2+U1299*(U$8+V$8)/2+W1299*(W$8+X$8)/2+Y1299*(Y$8+Z$8)/2)/AC1299)</f>
        <v/>
      </c>
      <c r="AB1299" s="201">
        <f>IF(AD1299=0,"",(D1299*(D$8+C$8)/2+F1299*(F$8+E$8)/2+H1299*(H$8+G$8)/2+J1299*(J$8+I$8)/2+L1299*(L$8+K$8)/2+N1299*(N$8+M$8)/2+P1299*(P$8+O$8)/2+R1299*(R$8+Q$8)/2+T1299*(T$8+S$8)/2+V1299*(V$8+U$8)/2+X1299*(X$8+W$8)/2+Z1299*(Z$8+Y$8)/2)/AD1299)</f>
        <v/>
      </c>
      <c r="AC1299" s="202">
        <f>SUM(C1299,E1299,G1299,I1299,K1299,M1299,O1299,Q1299,S1299,U1299,W1299,Y1299)</f>
        <v/>
      </c>
      <c r="AD1299" s="203">
        <f>SUM(D1299,F1299,H1299,J1299,L1299,N1299,P1299,R1299,T1299,V1299,X1299,Z1299)</f>
        <v/>
      </c>
      <c r="AE1299" s="47">
        <f>AC1299+AD1299</f>
        <v/>
      </c>
      <c r="AF1299" s="40" t="n"/>
      <c r="AG1299" s="40" t="n"/>
      <c r="AH1299" s="40" t="n"/>
      <c r="AI1299" s="40" t="n"/>
      <c r="AJ1299" s="40" t="n"/>
      <c r="AK1299" s="40" t="n"/>
      <c r="AL1299" s="40" t="n"/>
      <c r="AM1299" s="40" t="n"/>
      <c r="AN1299" s="40" t="n"/>
      <c r="AO1299" s="48">
        <f>TIME(HOUR(AP1299),MINUTE(AP1299),0)</f>
        <v/>
      </c>
      <c r="AP1299" s="48">
        <f>#REF!</f>
        <v/>
      </c>
    </row>
    <row r="1300" ht="15.75" customHeight="1">
      <c r="B1300" s="41" t="inlineStr">
        <is>
          <t>1h - 2h</t>
        </is>
      </c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  <c r="P1300" s="42" t="n"/>
      <c r="Q1300" s="42" t="n"/>
      <c r="R1300" s="42" t="n"/>
      <c r="S1300" s="42" t="n"/>
      <c r="T1300" s="42" t="n"/>
      <c r="U1300" s="42" t="n"/>
      <c r="V1300" s="42" t="n"/>
      <c r="W1300" s="42" t="n"/>
      <c r="X1300" s="42" t="n"/>
      <c r="Y1300" s="42" t="n"/>
      <c r="Z1300" s="42" t="n"/>
      <c r="AA1300" s="200">
        <f>IF(AC1300=0,"",(C1300*(C$8+D$8)/2+E1300*(E$8+F$8)/2+G1300*(G$8+H$8)/2+I1300*(I$8+J$8)/2+K1300*(K$8+L$8)/2+M1300*(M$8+N$8)/2+O1300*(O$8+P$8)/2+Q1300*(Q$8+R$8)/2+S1300*(S$8+T$8)/2+U1300*(U$8+V$8)/2+W1300*(W$8+X$8)/2+Y1300*(Y$8+Z$8)/2)/AC1300)</f>
        <v/>
      </c>
      <c r="AB1300" s="201">
        <f>IF(AD1300=0,"",(D1300*(D$8+C$8)/2+F1300*(F$8+E$8)/2+H1300*(H$8+G$8)/2+J1300*(J$8+I$8)/2+L1300*(L$8+K$8)/2+N1300*(N$8+M$8)/2+P1300*(P$8+O$8)/2+R1300*(R$8+Q$8)/2+T1300*(T$8+S$8)/2+V1300*(V$8+U$8)/2+X1300*(X$8+W$8)/2+Z1300*(Z$8+Y$8)/2)/AD1300)</f>
        <v/>
      </c>
      <c r="AC1300" s="202">
        <f>SUM(C1300,E1300,G1300,I1300,K1300,M1300,O1300,Q1300,S1300,U1300,W1300,Y1300)</f>
        <v/>
      </c>
      <c r="AD1300" s="203">
        <f>SUM(D1300,F1300,H1300,J1300,L1300,N1300,P1300,R1300,T1300,V1300,X1300,Z1300)</f>
        <v/>
      </c>
      <c r="AE1300" s="47">
        <f>AC1300+AD1300</f>
        <v/>
      </c>
      <c r="AF1300" s="40" t="n"/>
      <c r="AG1300" s="40" t="n"/>
      <c r="AH1300" s="40" t="n"/>
      <c r="AI1300" s="40" t="n"/>
      <c r="AJ1300" s="40" t="n"/>
      <c r="AK1300" s="40" t="n"/>
      <c r="AL1300" s="40" t="n"/>
      <c r="AM1300" s="40" t="n"/>
      <c r="AN1300" s="40" t="n"/>
      <c r="AO1300" s="48">
        <f>AO1299+TIME(0,60*$AH$43/24,0)</f>
        <v/>
      </c>
      <c r="AP1300" s="48">
        <f>AP1299+TIME(0,60*$AH$43/24,0)</f>
        <v/>
      </c>
    </row>
    <row r="1301" ht="15.75" customHeight="1">
      <c r="B1301" s="41" t="inlineStr">
        <is>
          <t>2h - 3h</t>
        </is>
      </c>
      <c r="C1301" s="42" t="n"/>
      <c r="D1301" s="42" t="n"/>
      <c r="E1301" s="42" t="n"/>
      <c r="F1301" s="42" t="n"/>
      <c r="G1301" s="42" t="n"/>
      <c r="H1301" s="42" t="n"/>
      <c r="I1301" s="42" t="n"/>
      <c r="J1301" s="42" t="n"/>
      <c r="K1301" s="42" t="n"/>
      <c r="L1301" s="42" t="n"/>
      <c r="M1301" s="42" t="n"/>
      <c r="N1301" s="42" t="n"/>
      <c r="O1301" s="42" t="n"/>
      <c r="P1301" s="42" t="n"/>
      <c r="Q1301" s="42" t="n"/>
      <c r="R1301" s="42" t="n"/>
      <c r="S1301" s="42" t="n"/>
      <c r="T1301" s="42" t="n"/>
      <c r="U1301" s="42" t="n"/>
      <c r="V1301" s="42" t="n"/>
      <c r="W1301" s="42" t="n"/>
      <c r="X1301" s="42" t="n"/>
      <c r="Y1301" s="42" t="n"/>
      <c r="Z1301" s="42" t="n"/>
      <c r="AA1301" s="200">
        <f>IF(AC1301=0,"",(C1301*(C$8+D$8)/2+E1301*(E$8+F$8)/2+G1301*(G$8+H$8)/2+I1301*(I$8+J$8)/2+K1301*(K$8+L$8)/2+M1301*(M$8+N$8)/2+O1301*(O$8+P$8)/2+Q1301*(Q$8+R$8)/2+S1301*(S$8+T$8)/2+U1301*(U$8+V$8)/2+W1301*(W$8+X$8)/2+Y1301*(Y$8+Z$8)/2)/AC1301)</f>
        <v/>
      </c>
      <c r="AB1301" s="201">
        <f>IF(AD1301=0,"",(D1301*(D$8+C$8)/2+F1301*(F$8+E$8)/2+H1301*(H$8+G$8)/2+J1301*(J$8+I$8)/2+L1301*(L$8+K$8)/2+N1301*(N$8+M$8)/2+P1301*(P$8+O$8)/2+R1301*(R$8+Q$8)/2+T1301*(T$8+S$8)/2+V1301*(V$8+U$8)/2+X1301*(X$8+W$8)/2+Z1301*(Z$8+Y$8)/2)/AD1301)</f>
        <v/>
      </c>
      <c r="AC1301" s="202">
        <f>SUM(C1301,E1301,G1301,I1301,K1301,M1301,O1301,Q1301,S1301,U1301,W1301,Y1301)</f>
        <v/>
      </c>
      <c r="AD1301" s="203">
        <f>SUM(D1301,F1301,H1301,J1301,L1301,N1301,P1301,R1301,T1301,V1301,X1301,Z1301)</f>
        <v/>
      </c>
      <c r="AE1301" s="47">
        <f>AC1301+AD1301</f>
        <v/>
      </c>
      <c r="AF1301" s="40" t="n"/>
      <c r="AG1301" s="40" t="n"/>
      <c r="AH1301" s="40" t="n"/>
      <c r="AI1301" s="40" t="n"/>
      <c r="AJ1301" s="40" t="n"/>
      <c r="AK1301" s="40" t="n"/>
      <c r="AL1301" s="40" t="n"/>
      <c r="AM1301" s="40" t="n"/>
      <c r="AN1301" s="40" t="n"/>
      <c r="AO1301" s="48">
        <f>AO1300+TIME(0,60*$AH$43/24,0)</f>
        <v/>
      </c>
      <c r="AP1301" s="48">
        <f>AP1300+TIME(0,60*$AH$43/24,0)</f>
        <v/>
      </c>
    </row>
    <row r="1302" ht="15.75" customHeight="1">
      <c r="B1302" s="41" t="inlineStr">
        <is>
          <t>3h - 4h</t>
        </is>
      </c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  <c r="P1302" s="42" t="n"/>
      <c r="Q1302" s="42" t="n"/>
      <c r="R1302" s="42" t="n"/>
      <c r="S1302" s="42" t="n"/>
      <c r="T1302" s="42" t="n"/>
      <c r="U1302" s="42" t="n"/>
      <c r="V1302" s="42" t="n"/>
      <c r="W1302" s="42" t="n"/>
      <c r="X1302" s="42" t="n"/>
      <c r="Y1302" s="42" t="n"/>
      <c r="Z1302" s="42" t="n"/>
      <c r="AA1302" s="200">
        <f>IF(AC1302=0,"",(C1302*(C$8+D$8)/2+E1302*(E$8+F$8)/2+G1302*(G$8+H$8)/2+I1302*(I$8+J$8)/2+K1302*(K$8+L$8)/2+M1302*(M$8+N$8)/2+O1302*(O$8+P$8)/2+Q1302*(Q$8+R$8)/2+S1302*(S$8+T$8)/2+U1302*(U$8+V$8)/2+W1302*(W$8+X$8)/2+Y1302*(Y$8+Z$8)/2)/AC1302)</f>
        <v/>
      </c>
      <c r="AB1302" s="201">
        <f>IF(AD1302=0,"",(D1302*(D$8+C$8)/2+F1302*(F$8+E$8)/2+H1302*(H$8+G$8)/2+J1302*(J$8+I$8)/2+L1302*(L$8+K$8)/2+N1302*(N$8+M$8)/2+P1302*(P$8+O$8)/2+R1302*(R$8+Q$8)/2+T1302*(T$8+S$8)/2+V1302*(V$8+U$8)/2+X1302*(X$8+W$8)/2+Z1302*(Z$8+Y$8)/2)/AD1302)</f>
        <v/>
      </c>
      <c r="AC1302" s="202">
        <f>SUM(C1302,E1302,G1302,I1302,K1302,M1302,O1302,Q1302,S1302,U1302,W1302,Y1302)</f>
        <v/>
      </c>
      <c r="AD1302" s="203">
        <f>SUM(D1302,F1302,H1302,J1302,L1302,N1302,P1302,R1302,T1302,V1302,X1302,Z1302)</f>
        <v/>
      </c>
      <c r="AE1302" s="47">
        <f>AC1302+AD1302</f>
        <v/>
      </c>
      <c r="AF1302" s="40" t="n"/>
      <c r="AG1302" s="40" t="n"/>
      <c r="AH1302" s="40" t="n"/>
      <c r="AI1302" s="40" t="n"/>
      <c r="AJ1302" s="40" t="n"/>
      <c r="AK1302" s="40" t="n"/>
      <c r="AL1302" s="40" t="n"/>
      <c r="AM1302" s="40" t="n"/>
      <c r="AN1302" s="40" t="n"/>
      <c r="AO1302" s="48">
        <f>AO1301+TIME(0,60*$AH$43/24,0)</f>
        <v/>
      </c>
      <c r="AP1302" s="48">
        <f>AP1301+TIME(0,60*$AH$43/24,0)</f>
        <v/>
      </c>
    </row>
    <row r="1303" ht="15.75" customHeight="1">
      <c r="B1303" s="41" t="inlineStr">
        <is>
          <t>4h - 5h</t>
        </is>
      </c>
      <c r="C1303" s="42" t="n"/>
      <c r="D1303" s="42" t="n"/>
      <c r="E1303" s="42" t="n"/>
      <c r="F1303" s="42" t="n"/>
      <c r="G1303" s="42" t="n"/>
      <c r="H1303" s="42" t="n"/>
      <c r="I1303" s="42" t="n"/>
      <c r="J1303" s="42" t="n"/>
      <c r="K1303" s="42" t="n"/>
      <c r="L1303" s="42" t="n"/>
      <c r="M1303" s="42" t="n"/>
      <c r="N1303" s="42" t="n"/>
      <c r="O1303" s="42" t="n"/>
      <c r="P1303" s="42" t="n"/>
      <c r="Q1303" s="42" t="n"/>
      <c r="R1303" s="42" t="n"/>
      <c r="S1303" s="42" t="n"/>
      <c r="T1303" s="42" t="n"/>
      <c r="U1303" s="42" t="n"/>
      <c r="V1303" s="42" t="n"/>
      <c r="W1303" s="42" t="n"/>
      <c r="X1303" s="42" t="n"/>
      <c r="Y1303" s="42" t="n"/>
      <c r="Z1303" s="42" t="n"/>
      <c r="AA1303" s="200">
        <f>IF(AC1303=0,"",(C1303*(C$8+D$8)/2+E1303*(E$8+F$8)/2+G1303*(G$8+H$8)/2+I1303*(I$8+J$8)/2+K1303*(K$8+L$8)/2+M1303*(M$8+N$8)/2+O1303*(O$8+P$8)/2+Q1303*(Q$8+R$8)/2+S1303*(S$8+T$8)/2+U1303*(U$8+V$8)/2+W1303*(W$8+X$8)/2+Y1303*(Y$8+Z$8)/2)/AC1303)</f>
        <v/>
      </c>
      <c r="AB1303" s="201">
        <f>IF(AD1303=0,"",(D1303*(D$8+C$8)/2+F1303*(F$8+E$8)/2+H1303*(H$8+G$8)/2+J1303*(J$8+I$8)/2+L1303*(L$8+K$8)/2+N1303*(N$8+M$8)/2+P1303*(P$8+O$8)/2+R1303*(R$8+Q$8)/2+T1303*(T$8+S$8)/2+V1303*(V$8+U$8)/2+X1303*(X$8+W$8)/2+Z1303*(Z$8+Y$8)/2)/AD1303)</f>
        <v/>
      </c>
      <c r="AC1303" s="202">
        <f>SUM(C1303,E1303,G1303,I1303,K1303,M1303,O1303,Q1303,S1303,U1303,W1303,Y1303)</f>
        <v/>
      </c>
      <c r="AD1303" s="203">
        <f>SUM(D1303,F1303,H1303,J1303,L1303,N1303,P1303,R1303,T1303,V1303,X1303,Z1303)</f>
        <v/>
      </c>
      <c r="AE1303" s="47">
        <f>AC1303+AD1303</f>
        <v/>
      </c>
      <c r="AF1303" s="40" t="n"/>
      <c r="AG1303" s="40" t="n"/>
      <c r="AH1303" s="40" t="n"/>
      <c r="AI1303" s="40" t="n"/>
      <c r="AJ1303" s="40" t="n"/>
      <c r="AK1303" s="40" t="n"/>
      <c r="AL1303" s="40" t="n"/>
      <c r="AM1303" s="40" t="n"/>
      <c r="AN1303" s="40" t="n"/>
      <c r="AO1303" s="48">
        <f>AO1302+TIME(0,60*$AH$43/24,0)</f>
        <v/>
      </c>
      <c r="AP1303" s="48">
        <f>AP1302+TIME(0,60*$AH$43/24,0)</f>
        <v/>
      </c>
    </row>
    <row r="1304" ht="15.75" customHeight="1">
      <c r="B1304" s="41" t="inlineStr">
        <is>
          <t>5h - 6h</t>
        </is>
      </c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  <c r="P1304" s="42" t="n"/>
      <c r="Q1304" s="42" t="n"/>
      <c r="R1304" s="42" t="n"/>
      <c r="S1304" s="42" t="n"/>
      <c r="T1304" s="42" t="n"/>
      <c r="U1304" s="42" t="n"/>
      <c r="V1304" s="42" t="n"/>
      <c r="W1304" s="42" t="n"/>
      <c r="X1304" s="42" t="n"/>
      <c r="Y1304" s="42" t="n"/>
      <c r="Z1304" s="42" t="n"/>
      <c r="AA1304" s="200">
        <f>IF(AC1304=0,"",(C1304*(C$8+D$8)/2+E1304*(E$8+F$8)/2+G1304*(G$8+H$8)/2+I1304*(I$8+J$8)/2+K1304*(K$8+L$8)/2+M1304*(M$8+N$8)/2+O1304*(O$8+P$8)/2+Q1304*(Q$8+R$8)/2+S1304*(S$8+T$8)/2+U1304*(U$8+V$8)/2+W1304*(W$8+X$8)/2+Y1304*(Y$8+Z$8)/2)/AC1304)</f>
        <v/>
      </c>
      <c r="AB1304" s="201">
        <f>IF(AD1304=0,"",(D1304*(D$8+C$8)/2+F1304*(F$8+E$8)/2+H1304*(H$8+G$8)/2+J1304*(J$8+I$8)/2+L1304*(L$8+K$8)/2+N1304*(N$8+M$8)/2+P1304*(P$8+O$8)/2+R1304*(R$8+Q$8)/2+T1304*(T$8+S$8)/2+V1304*(V$8+U$8)/2+X1304*(X$8+W$8)/2+Z1304*(Z$8+Y$8)/2)/AD1304)</f>
        <v/>
      </c>
      <c r="AC1304" s="202">
        <f>SUM(C1304,E1304,G1304,I1304,K1304,M1304,O1304,Q1304,S1304,U1304,W1304,Y1304)</f>
        <v/>
      </c>
      <c r="AD1304" s="203">
        <f>SUM(D1304,F1304,H1304,J1304,L1304,N1304,P1304,R1304,T1304,V1304,X1304,Z1304)</f>
        <v/>
      </c>
      <c r="AE1304" s="47">
        <f>AC1304+AD1304</f>
        <v/>
      </c>
      <c r="AF1304" s="40" t="n"/>
      <c r="AG1304" s="40" t="n"/>
      <c r="AH1304" s="40" t="n"/>
      <c r="AI1304" s="40" t="n"/>
      <c r="AJ1304" s="40" t="n"/>
      <c r="AK1304" s="40" t="n"/>
      <c r="AL1304" s="40" t="n"/>
      <c r="AM1304" s="40" t="n"/>
      <c r="AN1304" s="40" t="n"/>
      <c r="AO1304" s="48">
        <f>AO1303+TIME(0,60*$AH$43/24,0)</f>
        <v/>
      </c>
      <c r="AP1304" s="48">
        <f>AP1303+TIME(0,60*$AH$43/24,0)</f>
        <v/>
      </c>
    </row>
    <row r="1305" ht="15.75" customHeight="1">
      <c r="B1305" s="41" t="inlineStr">
        <is>
          <t>6h - 7h</t>
        </is>
      </c>
      <c r="C1305" s="42" t="n"/>
      <c r="D1305" s="42" t="n"/>
      <c r="E1305" s="42" t="n"/>
      <c r="F1305" s="42" t="n"/>
      <c r="G1305" s="42" t="n"/>
      <c r="H1305" s="42" t="n"/>
      <c r="I1305" s="42" t="n"/>
      <c r="J1305" s="42" t="n"/>
      <c r="K1305" s="42" t="n"/>
      <c r="L1305" s="42" t="n"/>
      <c r="M1305" s="42" t="n"/>
      <c r="N1305" s="42" t="n"/>
      <c r="O1305" s="42" t="n"/>
      <c r="P1305" s="42" t="n"/>
      <c r="Q1305" s="42" t="n"/>
      <c r="R1305" s="42" t="n"/>
      <c r="S1305" s="42" t="n"/>
      <c r="T1305" s="42" t="n"/>
      <c r="U1305" s="42" t="n"/>
      <c r="V1305" s="42" t="n"/>
      <c r="W1305" s="42" t="n"/>
      <c r="X1305" s="42" t="n"/>
      <c r="Y1305" s="42" t="n"/>
      <c r="Z1305" s="42" t="n"/>
      <c r="AA1305" s="200">
        <f>IF(AC1305=0,"",(C1305*(C$8+D$8)/2+E1305*(E$8+F$8)/2+G1305*(G$8+H$8)/2+I1305*(I$8+J$8)/2+K1305*(K$8+L$8)/2+M1305*(M$8+N$8)/2+O1305*(O$8+P$8)/2+Q1305*(Q$8+R$8)/2+S1305*(S$8+T$8)/2+U1305*(U$8+V$8)/2+W1305*(W$8+X$8)/2+Y1305*(Y$8+Z$8)/2)/AC1305)</f>
        <v/>
      </c>
      <c r="AB1305" s="201">
        <f>IF(AD1305=0,"",(D1305*(D$8+C$8)/2+F1305*(F$8+E$8)/2+H1305*(H$8+G$8)/2+J1305*(J$8+I$8)/2+L1305*(L$8+K$8)/2+N1305*(N$8+M$8)/2+P1305*(P$8+O$8)/2+R1305*(R$8+Q$8)/2+T1305*(T$8+S$8)/2+V1305*(V$8+U$8)/2+X1305*(X$8+W$8)/2+Z1305*(Z$8+Y$8)/2)/AD1305)</f>
        <v/>
      </c>
      <c r="AC1305" s="202">
        <f>SUM(C1305,E1305,G1305,I1305,K1305,M1305,O1305,Q1305,S1305,U1305,W1305,Y1305)</f>
        <v/>
      </c>
      <c r="AD1305" s="203">
        <f>SUM(D1305,F1305,H1305,J1305,L1305,N1305,P1305,R1305,T1305,V1305,X1305,Z1305)</f>
        <v/>
      </c>
      <c r="AE1305" s="47">
        <f>AC1305+AD1305</f>
        <v/>
      </c>
      <c r="AF1305" s="40" t="n"/>
      <c r="AG1305" s="40" t="n"/>
      <c r="AH1305" s="40" t="n"/>
      <c r="AI1305" s="40" t="n"/>
      <c r="AJ1305" s="40" t="n"/>
      <c r="AK1305" s="40" t="n"/>
      <c r="AL1305" s="40" t="n"/>
      <c r="AM1305" s="40" t="n"/>
      <c r="AN1305" s="40" t="n"/>
      <c r="AO1305" s="48">
        <f>AO1304+TIME(0,60*$AH$43/24,0)</f>
        <v/>
      </c>
      <c r="AP1305" s="48">
        <f>AP1304+TIME(0,60*$AH$43/24,0)</f>
        <v/>
      </c>
    </row>
    <row r="1306" ht="15.75" customHeight="1">
      <c r="B1306" s="41" t="inlineStr">
        <is>
          <t>7h - 8h</t>
        </is>
      </c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  <c r="P1306" s="42" t="n"/>
      <c r="Q1306" s="42" t="n"/>
      <c r="R1306" s="42" t="n"/>
      <c r="S1306" s="42" t="n"/>
      <c r="T1306" s="42" t="n"/>
      <c r="U1306" s="42" t="n"/>
      <c r="V1306" s="42" t="n"/>
      <c r="W1306" s="42" t="n"/>
      <c r="X1306" s="42" t="n"/>
      <c r="Y1306" s="42" t="n"/>
      <c r="Z1306" s="42" t="n"/>
      <c r="AA1306" s="200">
        <f>IF(AC1306=0,"",(C1306*(C$8+D$8)/2+E1306*(E$8+F$8)/2+G1306*(G$8+H$8)/2+I1306*(I$8+J$8)/2+K1306*(K$8+L$8)/2+M1306*(M$8+N$8)/2+O1306*(O$8+P$8)/2+Q1306*(Q$8+R$8)/2+S1306*(S$8+T$8)/2+U1306*(U$8+V$8)/2+W1306*(W$8+X$8)/2+Y1306*(Y$8+Z$8)/2)/AC1306)</f>
        <v/>
      </c>
      <c r="AB1306" s="201">
        <f>IF(AD1306=0,"",(D1306*(D$8+C$8)/2+F1306*(F$8+E$8)/2+H1306*(H$8+G$8)/2+J1306*(J$8+I$8)/2+L1306*(L$8+K$8)/2+N1306*(N$8+M$8)/2+P1306*(P$8+O$8)/2+R1306*(R$8+Q$8)/2+T1306*(T$8+S$8)/2+V1306*(V$8+U$8)/2+X1306*(X$8+W$8)/2+Z1306*(Z$8+Y$8)/2)/AD1306)</f>
        <v/>
      </c>
      <c r="AC1306" s="202">
        <f>SUM(C1306,E1306,G1306,I1306,K1306,M1306,O1306,Q1306,S1306,U1306,W1306,Y1306)</f>
        <v/>
      </c>
      <c r="AD1306" s="203">
        <f>SUM(D1306,F1306,H1306,J1306,L1306,N1306,P1306,R1306,T1306,V1306,X1306,Z1306)</f>
        <v/>
      </c>
      <c r="AE1306" s="47">
        <f>AC1306+AD1306</f>
        <v/>
      </c>
      <c r="AF1306" s="40" t="n"/>
      <c r="AG1306" s="40" t="n"/>
      <c r="AH1306" s="40" t="n"/>
      <c r="AI1306" s="40" t="n"/>
      <c r="AJ1306" s="40" t="n"/>
      <c r="AK1306" s="40" t="n"/>
      <c r="AL1306" s="40" t="n"/>
      <c r="AM1306" s="40" t="n"/>
      <c r="AN1306" s="40" t="n"/>
      <c r="AO1306" s="48">
        <f>AO1305+TIME(0,60*$AH$43/24,0)</f>
        <v/>
      </c>
      <c r="AP1306" s="48">
        <f>AP1305+TIME(0,60*$AH$43/24,0)</f>
        <v/>
      </c>
    </row>
    <row r="1307" ht="15.75" customHeight="1">
      <c r="B1307" s="41" t="inlineStr">
        <is>
          <t>8h - 9h</t>
        </is>
      </c>
      <c r="C1307" s="42" t="n"/>
      <c r="D1307" s="42" t="n"/>
      <c r="E1307" s="42" t="n"/>
      <c r="F1307" s="42" t="n"/>
      <c r="G1307" s="42" t="n"/>
      <c r="H1307" s="42" t="n"/>
      <c r="I1307" s="42" t="n"/>
      <c r="J1307" s="42" t="n"/>
      <c r="K1307" s="42" t="n"/>
      <c r="L1307" s="42" t="n"/>
      <c r="M1307" s="42" t="n"/>
      <c r="N1307" s="42" t="n"/>
      <c r="O1307" s="42" t="n"/>
      <c r="P1307" s="42" t="n"/>
      <c r="Q1307" s="42" t="n"/>
      <c r="R1307" s="42" t="n"/>
      <c r="S1307" s="42" t="n"/>
      <c r="T1307" s="42" t="n"/>
      <c r="U1307" s="42" t="n"/>
      <c r="V1307" s="42" t="n"/>
      <c r="W1307" s="42" t="n"/>
      <c r="X1307" s="42" t="n"/>
      <c r="Y1307" s="42" t="n"/>
      <c r="Z1307" s="42" t="n"/>
      <c r="AA1307" s="200">
        <f>IF(AC1307=0,"",(C1307*(C$8+D$8)/2+E1307*(E$8+F$8)/2+G1307*(G$8+H$8)/2+I1307*(I$8+J$8)/2+K1307*(K$8+L$8)/2+M1307*(M$8+N$8)/2+O1307*(O$8+P$8)/2+Q1307*(Q$8+R$8)/2+S1307*(S$8+T$8)/2+U1307*(U$8+V$8)/2+W1307*(W$8+X$8)/2+Y1307*(Y$8+Z$8)/2)/AC1307)</f>
        <v/>
      </c>
      <c r="AB1307" s="201">
        <f>IF(AD1307=0,"",(D1307*(D$8+C$8)/2+F1307*(F$8+E$8)/2+H1307*(H$8+G$8)/2+J1307*(J$8+I$8)/2+L1307*(L$8+K$8)/2+N1307*(N$8+M$8)/2+P1307*(P$8+O$8)/2+R1307*(R$8+Q$8)/2+T1307*(T$8+S$8)/2+V1307*(V$8+U$8)/2+X1307*(X$8+W$8)/2+Z1307*(Z$8+Y$8)/2)/AD1307)</f>
        <v/>
      </c>
      <c r="AC1307" s="202">
        <f>SUM(C1307,E1307,G1307,I1307,K1307,M1307,O1307,Q1307,S1307,U1307,W1307,Y1307)</f>
        <v/>
      </c>
      <c r="AD1307" s="203">
        <f>SUM(D1307,F1307,H1307,J1307,L1307,N1307,P1307,R1307,T1307,V1307,X1307,Z1307)</f>
        <v/>
      </c>
      <c r="AE1307" s="47">
        <f>AC1307+AD1307</f>
        <v/>
      </c>
      <c r="AF1307" s="40" t="n"/>
      <c r="AG1307" s="40" t="n"/>
      <c r="AH1307" s="40" t="n"/>
      <c r="AI1307" s="40" t="n"/>
      <c r="AJ1307" s="40" t="n"/>
      <c r="AK1307" s="40" t="n"/>
      <c r="AL1307" s="40" t="n"/>
      <c r="AM1307" s="40" t="n"/>
      <c r="AN1307" s="40" t="n"/>
      <c r="AO1307" s="48">
        <f>AO1306+TIME(0,60*$AH$43/24,0)</f>
        <v/>
      </c>
      <c r="AP1307" s="48">
        <f>AP1306+TIME(0,60*$AH$43/24,0)</f>
        <v/>
      </c>
    </row>
    <row r="1308" ht="15.75" customHeight="1">
      <c r="B1308" s="41" t="inlineStr">
        <is>
          <t>9h - 10h</t>
        </is>
      </c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  <c r="P1308" s="42" t="n"/>
      <c r="Q1308" s="42" t="n"/>
      <c r="R1308" s="42" t="n"/>
      <c r="S1308" s="42" t="n"/>
      <c r="T1308" s="42" t="n"/>
      <c r="U1308" s="42" t="n"/>
      <c r="V1308" s="42" t="n"/>
      <c r="W1308" s="42" t="n"/>
      <c r="X1308" s="42" t="n"/>
      <c r="Y1308" s="42" t="n"/>
      <c r="Z1308" s="42" t="n"/>
      <c r="AA1308" s="200">
        <f>IF(AC1308=0,"",(C1308*(C$8+D$8)/2+E1308*(E$8+F$8)/2+G1308*(G$8+H$8)/2+I1308*(I$8+J$8)/2+K1308*(K$8+L$8)/2+M1308*(M$8+N$8)/2+O1308*(O$8+P$8)/2+Q1308*(Q$8+R$8)/2+S1308*(S$8+T$8)/2+U1308*(U$8+V$8)/2+W1308*(W$8+X$8)/2+Y1308*(Y$8+Z$8)/2)/AC1308)</f>
        <v/>
      </c>
      <c r="AB1308" s="201">
        <f>IF(AD1308=0,"",(D1308*(D$8+C$8)/2+F1308*(F$8+E$8)/2+H1308*(H$8+G$8)/2+J1308*(J$8+I$8)/2+L1308*(L$8+K$8)/2+N1308*(N$8+M$8)/2+P1308*(P$8+O$8)/2+R1308*(R$8+Q$8)/2+T1308*(T$8+S$8)/2+V1308*(V$8+U$8)/2+X1308*(X$8+W$8)/2+Z1308*(Z$8+Y$8)/2)/AD1308)</f>
        <v/>
      </c>
      <c r="AC1308" s="202">
        <f>SUM(C1308,E1308,G1308,I1308,K1308,M1308,O1308,Q1308,S1308,U1308,W1308,Y1308)</f>
        <v/>
      </c>
      <c r="AD1308" s="203">
        <f>SUM(D1308,F1308,H1308,J1308,L1308,N1308,P1308,R1308,T1308,V1308,X1308,Z1308)</f>
        <v/>
      </c>
      <c r="AE1308" s="47">
        <f>AC1308+AD1308</f>
        <v/>
      </c>
      <c r="AF1308" s="40" t="n"/>
      <c r="AG1308" s="40" t="n"/>
      <c r="AH1308" s="40" t="n"/>
      <c r="AI1308" s="40" t="n"/>
      <c r="AJ1308" s="40" t="n"/>
      <c r="AK1308" s="40" t="n"/>
      <c r="AL1308" s="40" t="n"/>
      <c r="AM1308" s="40" t="n"/>
      <c r="AN1308" s="40" t="n"/>
      <c r="AO1308" s="48">
        <f>AO1307+TIME(0,60*$AH$43/24,0)</f>
        <v/>
      </c>
      <c r="AP1308" s="48">
        <f>AP1307+TIME(0,60*$AH$43/24,0)</f>
        <v/>
      </c>
    </row>
    <row r="1309" ht="15.75" customHeight="1">
      <c r="B1309" s="41" t="inlineStr">
        <is>
          <t>10h - 11h</t>
        </is>
      </c>
      <c r="C1309" s="42" t="n"/>
      <c r="D1309" s="42" t="n"/>
      <c r="E1309" s="42" t="n"/>
      <c r="F1309" s="42" t="n"/>
      <c r="G1309" s="42" t="n"/>
      <c r="H1309" s="42" t="n"/>
      <c r="I1309" s="42" t="n"/>
      <c r="J1309" s="42" t="n"/>
      <c r="K1309" s="42" t="n"/>
      <c r="L1309" s="42" t="n"/>
      <c r="M1309" s="42" t="n"/>
      <c r="N1309" s="42" t="n"/>
      <c r="O1309" s="42" t="n"/>
      <c r="P1309" s="42" t="n"/>
      <c r="Q1309" s="42" t="n"/>
      <c r="R1309" s="42" t="n"/>
      <c r="S1309" s="42" t="n"/>
      <c r="T1309" s="42" t="n"/>
      <c r="U1309" s="42" t="n"/>
      <c r="V1309" s="42" t="n"/>
      <c r="W1309" s="42" t="n"/>
      <c r="X1309" s="42" t="n"/>
      <c r="Y1309" s="42" t="n"/>
      <c r="Z1309" s="42" t="n"/>
      <c r="AA1309" s="200">
        <f>IF(AC1309=0,"",(C1309*(C$8+D$8)/2+E1309*(E$8+F$8)/2+G1309*(G$8+H$8)/2+I1309*(I$8+J$8)/2+K1309*(K$8+L$8)/2+M1309*(M$8+N$8)/2+O1309*(O$8+P$8)/2+Q1309*(Q$8+R$8)/2+S1309*(S$8+T$8)/2+U1309*(U$8+V$8)/2+W1309*(W$8+X$8)/2+Y1309*(Y$8+Z$8)/2)/AC1309)</f>
        <v/>
      </c>
      <c r="AB1309" s="201">
        <f>IF(AD1309=0,"",(D1309*(D$8+C$8)/2+F1309*(F$8+E$8)/2+H1309*(H$8+G$8)/2+J1309*(J$8+I$8)/2+L1309*(L$8+K$8)/2+N1309*(N$8+M$8)/2+P1309*(P$8+O$8)/2+R1309*(R$8+Q$8)/2+T1309*(T$8+S$8)/2+V1309*(V$8+U$8)/2+X1309*(X$8+W$8)/2+Z1309*(Z$8+Y$8)/2)/AD1309)</f>
        <v/>
      </c>
      <c r="AC1309" s="202">
        <f>SUM(C1309,E1309,G1309,I1309,K1309,M1309,O1309,Q1309,S1309,U1309,W1309,Y1309)</f>
        <v/>
      </c>
      <c r="AD1309" s="203">
        <f>SUM(D1309,F1309,H1309,J1309,L1309,N1309,P1309,R1309,T1309,V1309,X1309,Z1309)</f>
        <v/>
      </c>
      <c r="AE1309" s="47">
        <f>AC1309+AD1309</f>
        <v/>
      </c>
      <c r="AF1309" s="40" t="n"/>
      <c r="AG1309" s="40" t="n"/>
      <c r="AH1309" s="40" t="n"/>
      <c r="AI1309" s="40" t="n"/>
      <c r="AJ1309" s="40" t="n"/>
      <c r="AK1309" s="40" t="n"/>
      <c r="AL1309" s="40" t="n"/>
      <c r="AM1309" s="40" t="n"/>
      <c r="AN1309" s="40" t="n"/>
      <c r="AO1309" s="48">
        <f>AO1308+TIME(0,60*$AH$43/24,0)</f>
        <v/>
      </c>
      <c r="AP1309" s="48">
        <f>AP1308+TIME(0,60*$AH$43/24,0)</f>
        <v/>
      </c>
    </row>
    <row r="1310" ht="15.75" customHeight="1">
      <c r="B1310" s="41" t="inlineStr">
        <is>
          <t>11h - 12h</t>
        </is>
      </c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  <c r="P1310" s="42" t="n"/>
      <c r="Q1310" s="42" t="n"/>
      <c r="R1310" s="42" t="n"/>
      <c r="S1310" s="42" t="n"/>
      <c r="T1310" s="42" t="n"/>
      <c r="U1310" s="42" t="n"/>
      <c r="V1310" s="42" t="n"/>
      <c r="W1310" s="42" t="n"/>
      <c r="X1310" s="42" t="n"/>
      <c r="Y1310" s="42" t="n"/>
      <c r="Z1310" s="42" t="n"/>
      <c r="AA1310" s="200">
        <f>IF(AC1310=0,"",(C1310*(C$8+D$8)/2+E1310*(E$8+F$8)/2+G1310*(G$8+H$8)/2+I1310*(I$8+J$8)/2+K1310*(K$8+L$8)/2+M1310*(M$8+N$8)/2+O1310*(O$8+P$8)/2+Q1310*(Q$8+R$8)/2+S1310*(S$8+T$8)/2+U1310*(U$8+V$8)/2+W1310*(W$8+X$8)/2+Y1310*(Y$8+Z$8)/2)/AC1310)</f>
        <v/>
      </c>
      <c r="AB1310" s="201">
        <f>IF(AD1310=0,"",(D1310*(D$8+C$8)/2+F1310*(F$8+E$8)/2+H1310*(H$8+G$8)/2+J1310*(J$8+I$8)/2+L1310*(L$8+K$8)/2+N1310*(N$8+M$8)/2+P1310*(P$8+O$8)/2+R1310*(R$8+Q$8)/2+T1310*(T$8+S$8)/2+V1310*(V$8+U$8)/2+X1310*(X$8+W$8)/2+Z1310*(Z$8+Y$8)/2)/AD1310)</f>
        <v/>
      </c>
      <c r="AC1310" s="202">
        <f>SUM(C1310,E1310,G1310,I1310,K1310,M1310,O1310,Q1310,S1310,U1310,W1310,Y1310)</f>
        <v/>
      </c>
      <c r="AD1310" s="203">
        <f>SUM(D1310,F1310,H1310,J1310,L1310,N1310,P1310,R1310,T1310,V1310,X1310,Z1310)</f>
        <v/>
      </c>
      <c r="AE1310" s="47">
        <f>AC1310+AD1310</f>
        <v/>
      </c>
      <c r="AF1310" s="40" t="n"/>
      <c r="AG1310" s="40" t="n"/>
      <c r="AH1310" s="40" t="n"/>
      <c r="AI1310" s="40" t="n"/>
      <c r="AJ1310" s="40" t="n"/>
      <c r="AK1310" s="40" t="n"/>
      <c r="AL1310" s="40" t="n"/>
      <c r="AM1310" s="40" t="n"/>
      <c r="AN1310" s="40" t="n"/>
      <c r="AO1310" s="48">
        <f>AO1309+TIME(0,60*$AH$43/24,0)</f>
        <v/>
      </c>
      <c r="AP1310" s="48">
        <f>AP1309+TIME(0,60*$AH$43/24,0)</f>
        <v/>
      </c>
    </row>
    <row r="1311" ht="15.75" customHeight="1">
      <c r="B1311" s="41" t="inlineStr">
        <is>
          <t>12h - 13h</t>
        </is>
      </c>
      <c r="C1311" s="42" t="n"/>
      <c r="D1311" s="42" t="n"/>
      <c r="E1311" s="42" t="n"/>
      <c r="F1311" s="42" t="n"/>
      <c r="G1311" s="42" t="n"/>
      <c r="H1311" s="42" t="n"/>
      <c r="I1311" s="42" t="n"/>
      <c r="J1311" s="42" t="n"/>
      <c r="K1311" s="42" t="n"/>
      <c r="L1311" s="42" t="n"/>
      <c r="M1311" s="42" t="n"/>
      <c r="N1311" s="42" t="n"/>
      <c r="O1311" s="42" t="n"/>
      <c r="P1311" s="42" t="n"/>
      <c r="Q1311" s="42" t="n"/>
      <c r="R1311" s="42" t="n"/>
      <c r="S1311" s="42" t="n"/>
      <c r="T1311" s="42" t="n"/>
      <c r="U1311" s="42" t="n"/>
      <c r="V1311" s="42" t="n"/>
      <c r="W1311" s="42" t="n"/>
      <c r="X1311" s="42" t="n"/>
      <c r="Y1311" s="42" t="n"/>
      <c r="Z1311" s="42" t="n"/>
      <c r="AA1311" s="200">
        <f>IF(AC1311=0,"",(C1311*(C$8+D$8)/2+E1311*(E$8+F$8)/2+G1311*(G$8+H$8)/2+I1311*(I$8+J$8)/2+K1311*(K$8+L$8)/2+M1311*(M$8+N$8)/2+O1311*(O$8+P$8)/2+Q1311*(Q$8+R$8)/2+S1311*(S$8+T$8)/2+U1311*(U$8+V$8)/2+W1311*(W$8+X$8)/2+Y1311*(Y$8+Z$8)/2)/AC1311)</f>
        <v/>
      </c>
      <c r="AB1311" s="201">
        <f>IF(AD1311=0,"",(D1311*(D$8+C$8)/2+F1311*(F$8+E$8)/2+H1311*(H$8+G$8)/2+J1311*(J$8+I$8)/2+L1311*(L$8+K$8)/2+N1311*(N$8+M$8)/2+P1311*(P$8+O$8)/2+R1311*(R$8+Q$8)/2+T1311*(T$8+S$8)/2+V1311*(V$8+U$8)/2+X1311*(X$8+W$8)/2+Z1311*(Z$8+Y$8)/2)/AD1311)</f>
        <v/>
      </c>
      <c r="AC1311" s="202">
        <f>SUM(C1311,E1311,G1311,I1311,K1311,M1311,O1311,Q1311,S1311,U1311,W1311,Y1311)</f>
        <v/>
      </c>
      <c r="AD1311" s="203">
        <f>SUM(D1311,F1311,H1311,J1311,L1311,N1311,P1311,R1311,T1311,V1311,X1311,Z1311)</f>
        <v/>
      </c>
      <c r="AE1311" s="47">
        <f>AC1311+AD1311</f>
        <v/>
      </c>
      <c r="AF1311" s="40" t="n"/>
      <c r="AG1311" s="40" t="n"/>
      <c r="AH1311" s="40" t="n"/>
      <c r="AI1311" s="40" t="n"/>
      <c r="AJ1311" s="40" t="n"/>
      <c r="AK1311" s="40" t="n"/>
      <c r="AL1311" s="40" t="n"/>
      <c r="AM1311" s="40" t="n"/>
      <c r="AN1311" s="40" t="n"/>
      <c r="AO1311" s="48">
        <f>AO1310+TIME(0,60*$AH$43/24,0)</f>
        <v/>
      </c>
      <c r="AP1311" s="48">
        <f>AP1310+TIME(0,60*$AH$43/24,0)</f>
        <v/>
      </c>
    </row>
    <row r="1312" ht="15.75" customHeight="1">
      <c r="B1312" s="41" t="inlineStr">
        <is>
          <t>13h - 14h</t>
        </is>
      </c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  <c r="P1312" s="42" t="n"/>
      <c r="Q1312" s="42" t="n"/>
      <c r="R1312" s="42" t="n"/>
      <c r="S1312" s="42" t="n"/>
      <c r="T1312" s="42" t="n"/>
      <c r="U1312" s="42" t="n"/>
      <c r="V1312" s="42" t="n"/>
      <c r="W1312" s="42" t="n"/>
      <c r="X1312" s="42" t="n"/>
      <c r="Y1312" s="42" t="n"/>
      <c r="Z1312" s="42" t="n"/>
      <c r="AA1312" s="200">
        <f>IF(AC1312=0,"",(C1312*(C$8+D$8)/2+E1312*(E$8+F$8)/2+G1312*(G$8+H$8)/2+I1312*(I$8+J$8)/2+K1312*(K$8+L$8)/2+M1312*(M$8+N$8)/2+O1312*(O$8+P$8)/2+Q1312*(Q$8+R$8)/2+S1312*(S$8+T$8)/2+U1312*(U$8+V$8)/2+W1312*(W$8+X$8)/2+Y1312*(Y$8+Z$8)/2)/AC1312)</f>
        <v/>
      </c>
      <c r="AB1312" s="201">
        <f>IF(AD1312=0,"",(D1312*(D$8+C$8)/2+F1312*(F$8+E$8)/2+H1312*(H$8+G$8)/2+J1312*(J$8+I$8)/2+L1312*(L$8+K$8)/2+N1312*(N$8+M$8)/2+P1312*(P$8+O$8)/2+R1312*(R$8+Q$8)/2+T1312*(T$8+S$8)/2+V1312*(V$8+U$8)/2+X1312*(X$8+W$8)/2+Z1312*(Z$8+Y$8)/2)/AD1312)</f>
        <v/>
      </c>
      <c r="AC1312" s="202">
        <f>SUM(C1312,E1312,G1312,I1312,K1312,M1312,O1312,Q1312,S1312,U1312,W1312,Y1312)</f>
        <v/>
      </c>
      <c r="AD1312" s="203">
        <f>SUM(D1312,F1312,H1312,J1312,L1312,N1312,P1312,R1312,T1312,V1312,X1312,Z1312)</f>
        <v/>
      </c>
      <c r="AE1312" s="47">
        <f>AC1312+AD1312</f>
        <v/>
      </c>
      <c r="AF1312" s="40" t="n"/>
      <c r="AG1312" s="40" t="n"/>
      <c r="AH1312" s="40" t="n"/>
      <c r="AI1312" s="40" t="n"/>
      <c r="AJ1312" s="40" t="n"/>
      <c r="AK1312" s="40" t="n"/>
      <c r="AL1312" s="40" t="n"/>
      <c r="AM1312" s="40" t="n"/>
      <c r="AN1312" s="40" t="n"/>
      <c r="AO1312" s="48">
        <f>AO1311+TIME(0,60*$AH$43/24,0)</f>
        <v/>
      </c>
      <c r="AP1312" s="48">
        <f>AP1311+TIME(0,60*$AH$43/24,0)</f>
        <v/>
      </c>
    </row>
    <row r="1313" ht="15.75" customHeight="1">
      <c r="B1313" s="41" t="inlineStr">
        <is>
          <t>14h - 15h</t>
        </is>
      </c>
      <c r="C1313" s="42" t="n"/>
      <c r="D1313" s="42" t="n"/>
      <c r="E1313" s="42" t="n"/>
      <c r="F1313" s="42" t="n"/>
      <c r="G1313" s="42" t="n"/>
      <c r="H1313" s="42" t="n"/>
      <c r="I1313" s="42" t="n"/>
      <c r="J1313" s="42" t="n"/>
      <c r="K1313" s="42" t="n"/>
      <c r="L1313" s="42" t="n"/>
      <c r="M1313" s="42" t="n"/>
      <c r="N1313" s="42" t="n"/>
      <c r="O1313" s="42" t="n"/>
      <c r="P1313" s="42" t="n"/>
      <c r="Q1313" s="42" t="n"/>
      <c r="R1313" s="42" t="n"/>
      <c r="S1313" s="42" t="n"/>
      <c r="T1313" s="42" t="n"/>
      <c r="U1313" s="42" t="n"/>
      <c r="V1313" s="42" t="n"/>
      <c r="W1313" s="42" t="n"/>
      <c r="X1313" s="42" t="n"/>
      <c r="Y1313" s="42" t="n"/>
      <c r="Z1313" s="42" t="n"/>
      <c r="AA1313" s="200">
        <f>IF(AC1313=0,"",(C1313*(C$8+D$8)/2+E1313*(E$8+F$8)/2+G1313*(G$8+H$8)/2+I1313*(I$8+J$8)/2+K1313*(K$8+L$8)/2+M1313*(M$8+N$8)/2+O1313*(O$8+P$8)/2+Q1313*(Q$8+R$8)/2+S1313*(S$8+T$8)/2+U1313*(U$8+V$8)/2+W1313*(W$8+X$8)/2+Y1313*(Y$8+Z$8)/2)/AC1313)</f>
        <v/>
      </c>
      <c r="AB1313" s="201">
        <f>IF(AD1313=0,"",(D1313*(D$8+C$8)/2+F1313*(F$8+E$8)/2+H1313*(H$8+G$8)/2+J1313*(J$8+I$8)/2+L1313*(L$8+K$8)/2+N1313*(N$8+M$8)/2+P1313*(P$8+O$8)/2+R1313*(R$8+Q$8)/2+T1313*(T$8+S$8)/2+V1313*(V$8+U$8)/2+X1313*(X$8+W$8)/2+Z1313*(Z$8+Y$8)/2)/AD1313)</f>
        <v/>
      </c>
      <c r="AC1313" s="202">
        <f>SUM(C1313,E1313,G1313,I1313,K1313,M1313,O1313,Q1313,S1313,U1313,W1313,Y1313)</f>
        <v/>
      </c>
      <c r="AD1313" s="203">
        <f>SUM(D1313,F1313,H1313,J1313,L1313,N1313,P1313,R1313,T1313,V1313,X1313,Z1313)</f>
        <v/>
      </c>
      <c r="AE1313" s="47">
        <f>AC1313+AD1313</f>
        <v/>
      </c>
      <c r="AF1313" s="40" t="n"/>
      <c r="AG1313" s="40" t="n"/>
      <c r="AH1313" s="40" t="n"/>
      <c r="AI1313" s="40" t="n"/>
      <c r="AJ1313" s="40" t="n"/>
      <c r="AK1313" s="40" t="n"/>
      <c r="AL1313" s="40" t="n"/>
      <c r="AM1313" s="40" t="n"/>
      <c r="AN1313" s="40" t="n"/>
      <c r="AO1313" s="48">
        <f>AO1312+TIME(0,60*$AH$43/24,0)</f>
        <v/>
      </c>
      <c r="AP1313" s="48">
        <f>AP1312+TIME(0,60*$AH$43/24,0)</f>
        <v/>
      </c>
    </row>
    <row r="1314" ht="15.75" customHeight="1">
      <c r="B1314" s="41" t="inlineStr">
        <is>
          <t>15h - 16h</t>
        </is>
      </c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  <c r="P1314" s="42" t="n"/>
      <c r="Q1314" s="42" t="n"/>
      <c r="R1314" s="42" t="n"/>
      <c r="S1314" s="42" t="n"/>
      <c r="T1314" s="42" t="n"/>
      <c r="U1314" s="42" t="n"/>
      <c r="V1314" s="42" t="n"/>
      <c r="W1314" s="42" t="n"/>
      <c r="X1314" s="42" t="n"/>
      <c r="Y1314" s="42" t="n"/>
      <c r="Z1314" s="42" t="n"/>
      <c r="AA1314" s="200">
        <f>IF(AC1314=0,"",(C1314*(C$8+D$8)/2+E1314*(E$8+F$8)/2+G1314*(G$8+H$8)/2+I1314*(I$8+J$8)/2+K1314*(K$8+L$8)/2+M1314*(M$8+N$8)/2+O1314*(O$8+P$8)/2+Q1314*(Q$8+R$8)/2+S1314*(S$8+T$8)/2+U1314*(U$8+V$8)/2+W1314*(W$8+X$8)/2+Y1314*(Y$8+Z$8)/2)/AC1314)</f>
        <v/>
      </c>
      <c r="AB1314" s="201">
        <f>IF(AD1314=0,"",(D1314*(D$8+C$8)/2+F1314*(F$8+E$8)/2+H1314*(H$8+G$8)/2+J1314*(J$8+I$8)/2+L1314*(L$8+K$8)/2+N1314*(N$8+M$8)/2+P1314*(P$8+O$8)/2+R1314*(R$8+Q$8)/2+T1314*(T$8+S$8)/2+V1314*(V$8+U$8)/2+X1314*(X$8+W$8)/2+Z1314*(Z$8+Y$8)/2)/AD1314)</f>
        <v/>
      </c>
      <c r="AC1314" s="202">
        <f>SUM(C1314,E1314,G1314,I1314,K1314,M1314,O1314,Q1314,S1314,U1314,W1314,Y1314)</f>
        <v/>
      </c>
      <c r="AD1314" s="203">
        <f>SUM(D1314,F1314,H1314,J1314,L1314,N1314,P1314,R1314,T1314,V1314,X1314,Z1314)</f>
        <v/>
      </c>
      <c r="AE1314" s="47">
        <f>AC1314+AD1314</f>
        <v/>
      </c>
      <c r="AF1314" s="40" t="n"/>
      <c r="AG1314" s="40" t="n"/>
      <c r="AH1314" s="40" t="n"/>
      <c r="AI1314" s="40" t="n"/>
      <c r="AJ1314" s="40" t="n"/>
      <c r="AK1314" s="40" t="n"/>
      <c r="AL1314" s="40" t="n"/>
      <c r="AM1314" s="40" t="n"/>
      <c r="AN1314" s="40" t="n"/>
      <c r="AO1314" s="48">
        <f>AO1313+TIME(0,60*$AH$43/24,0)</f>
        <v/>
      </c>
      <c r="AP1314" s="48">
        <f>AP1313+TIME(0,60*$AH$43/24,0)</f>
        <v/>
      </c>
    </row>
    <row r="1315" ht="15.75" customHeight="1">
      <c r="B1315" s="41" t="inlineStr">
        <is>
          <t>16h - 17h</t>
        </is>
      </c>
      <c r="C1315" s="42" t="n"/>
      <c r="D1315" s="42" t="n"/>
      <c r="E1315" s="42" t="n"/>
      <c r="F1315" s="42" t="n"/>
      <c r="G1315" s="42" t="n"/>
      <c r="H1315" s="42" t="n"/>
      <c r="I1315" s="42" t="n"/>
      <c r="J1315" s="42" t="n"/>
      <c r="K1315" s="42" t="n"/>
      <c r="L1315" s="42" t="n"/>
      <c r="M1315" s="42" t="n"/>
      <c r="N1315" s="42" t="n"/>
      <c r="O1315" s="42" t="n"/>
      <c r="P1315" s="42" t="n"/>
      <c r="Q1315" s="42" t="n"/>
      <c r="R1315" s="42" t="n"/>
      <c r="S1315" s="42" t="n"/>
      <c r="T1315" s="42" t="n"/>
      <c r="U1315" s="42" t="n"/>
      <c r="V1315" s="42" t="n"/>
      <c r="W1315" s="42" t="n"/>
      <c r="X1315" s="42" t="n"/>
      <c r="Y1315" s="42" t="n"/>
      <c r="Z1315" s="42" t="n"/>
      <c r="AA1315" s="200">
        <f>IF(AC1315=0,"",(C1315*(C$8+D$8)/2+E1315*(E$8+F$8)/2+G1315*(G$8+H$8)/2+I1315*(I$8+J$8)/2+K1315*(K$8+L$8)/2+M1315*(M$8+N$8)/2+O1315*(O$8+P$8)/2+Q1315*(Q$8+R$8)/2+S1315*(S$8+T$8)/2+U1315*(U$8+V$8)/2+W1315*(W$8+X$8)/2+Y1315*(Y$8+Z$8)/2)/AC1315)</f>
        <v/>
      </c>
      <c r="AB1315" s="201">
        <f>IF(AD1315=0,"",(D1315*(D$8+C$8)/2+F1315*(F$8+E$8)/2+H1315*(H$8+G$8)/2+J1315*(J$8+I$8)/2+L1315*(L$8+K$8)/2+N1315*(N$8+M$8)/2+P1315*(P$8+O$8)/2+R1315*(R$8+Q$8)/2+T1315*(T$8+S$8)/2+V1315*(V$8+U$8)/2+X1315*(X$8+W$8)/2+Z1315*(Z$8+Y$8)/2)/AD1315)</f>
        <v/>
      </c>
      <c r="AC1315" s="202">
        <f>SUM(C1315,E1315,G1315,I1315,K1315,M1315,O1315,Q1315,S1315,U1315,W1315,Y1315)</f>
        <v/>
      </c>
      <c r="AD1315" s="203">
        <f>SUM(D1315,F1315,H1315,J1315,L1315,N1315,P1315,R1315,T1315,V1315,X1315,Z1315)</f>
        <v/>
      </c>
      <c r="AE1315" s="47">
        <f>AC1315+AD1315</f>
        <v/>
      </c>
      <c r="AF1315" s="40" t="n"/>
      <c r="AG1315" s="40" t="n"/>
      <c r="AH1315" s="40" t="n"/>
      <c r="AI1315" s="40" t="n"/>
      <c r="AJ1315" s="40" t="n"/>
      <c r="AK1315" s="40" t="n"/>
      <c r="AL1315" s="40" t="n"/>
      <c r="AM1315" s="40" t="n"/>
      <c r="AN1315" s="40" t="n"/>
      <c r="AO1315" s="48">
        <f>AO1314+TIME(0,60*$AH$43/24,0)</f>
        <v/>
      </c>
      <c r="AP1315" s="48">
        <f>AP1314+TIME(0,60*$AH$43/24,0)</f>
        <v/>
      </c>
    </row>
    <row r="1316" ht="15.75" customHeight="1">
      <c r="B1316" s="41" t="inlineStr">
        <is>
          <t>17h - 18h</t>
        </is>
      </c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  <c r="P1316" s="42" t="n"/>
      <c r="Q1316" s="42" t="n"/>
      <c r="R1316" s="42" t="n"/>
      <c r="S1316" s="42" t="n"/>
      <c r="T1316" s="42" t="n"/>
      <c r="U1316" s="42" t="n"/>
      <c r="V1316" s="42" t="n"/>
      <c r="W1316" s="42" t="n"/>
      <c r="X1316" s="42" t="n"/>
      <c r="Y1316" s="42" t="n"/>
      <c r="Z1316" s="42" t="n"/>
      <c r="AA1316" s="200">
        <f>IF(AC1316=0,"",(C1316*(C$8+D$8)/2+E1316*(E$8+F$8)/2+G1316*(G$8+H$8)/2+I1316*(I$8+J$8)/2+K1316*(K$8+L$8)/2+M1316*(M$8+N$8)/2+O1316*(O$8+P$8)/2+Q1316*(Q$8+R$8)/2+S1316*(S$8+T$8)/2+U1316*(U$8+V$8)/2+W1316*(W$8+X$8)/2+Y1316*(Y$8+Z$8)/2)/AC1316)</f>
        <v/>
      </c>
      <c r="AB1316" s="201">
        <f>IF(AD1316=0,"",(D1316*(D$8+C$8)/2+F1316*(F$8+E$8)/2+H1316*(H$8+G$8)/2+J1316*(J$8+I$8)/2+L1316*(L$8+K$8)/2+N1316*(N$8+M$8)/2+P1316*(P$8+O$8)/2+R1316*(R$8+Q$8)/2+T1316*(T$8+S$8)/2+V1316*(V$8+U$8)/2+X1316*(X$8+W$8)/2+Z1316*(Z$8+Y$8)/2)/AD1316)</f>
        <v/>
      </c>
      <c r="AC1316" s="202">
        <f>SUM(C1316,E1316,G1316,I1316,K1316,M1316,O1316,Q1316,S1316,U1316,W1316,Y1316)</f>
        <v/>
      </c>
      <c r="AD1316" s="203">
        <f>SUM(D1316,F1316,H1316,J1316,L1316,N1316,P1316,R1316,T1316,V1316,X1316,Z1316)</f>
        <v/>
      </c>
      <c r="AE1316" s="47">
        <f>AC1316+AD1316</f>
        <v/>
      </c>
      <c r="AF1316" s="40" t="n"/>
      <c r="AG1316" s="40" t="n"/>
      <c r="AH1316" s="40" t="n"/>
      <c r="AI1316" s="40" t="n"/>
      <c r="AJ1316" s="40" t="n"/>
      <c r="AK1316" s="40" t="n"/>
      <c r="AL1316" s="40" t="n"/>
      <c r="AM1316" s="40" t="n"/>
      <c r="AN1316" s="40" t="n"/>
      <c r="AO1316" s="48">
        <f>AO1315+TIME(0,60*$AH$43/24,0)</f>
        <v/>
      </c>
      <c r="AP1316" s="48">
        <f>AP1315+TIME(0,60*$AH$43/24,0)</f>
        <v/>
      </c>
    </row>
    <row r="1317" ht="15.75" customHeight="1">
      <c r="B1317" s="41" t="inlineStr">
        <is>
          <t>18h - 19h</t>
        </is>
      </c>
      <c r="C1317" s="42" t="n"/>
      <c r="D1317" s="42" t="n"/>
      <c r="E1317" s="42" t="n"/>
      <c r="F1317" s="42" t="n"/>
      <c r="G1317" s="42" t="n"/>
      <c r="H1317" s="42" t="n"/>
      <c r="I1317" s="42" t="n"/>
      <c r="J1317" s="42" t="n"/>
      <c r="K1317" s="42" t="n"/>
      <c r="L1317" s="42" t="n"/>
      <c r="M1317" s="42" t="n"/>
      <c r="N1317" s="42" t="n"/>
      <c r="O1317" s="42" t="n"/>
      <c r="P1317" s="42" t="n"/>
      <c r="Q1317" s="42" t="n"/>
      <c r="R1317" s="42" t="n"/>
      <c r="S1317" s="42" t="n"/>
      <c r="T1317" s="42" t="n"/>
      <c r="U1317" s="42" t="n"/>
      <c r="V1317" s="42" t="n"/>
      <c r="W1317" s="42" t="n"/>
      <c r="X1317" s="42" t="n"/>
      <c r="Y1317" s="42" t="n"/>
      <c r="Z1317" s="42" t="n"/>
      <c r="AA1317" s="200">
        <f>IF(AC1317=0,"",(C1317*(C$8+D$8)/2+E1317*(E$8+F$8)/2+G1317*(G$8+H$8)/2+I1317*(I$8+J$8)/2+K1317*(K$8+L$8)/2+M1317*(M$8+N$8)/2+O1317*(O$8+P$8)/2+Q1317*(Q$8+R$8)/2+S1317*(S$8+T$8)/2+U1317*(U$8+V$8)/2+W1317*(W$8+X$8)/2+Y1317*(Y$8+Z$8)/2)/AC1317)</f>
        <v/>
      </c>
      <c r="AB1317" s="201">
        <f>IF(AD1317=0,"",(D1317*(D$8+C$8)/2+F1317*(F$8+E$8)/2+H1317*(H$8+G$8)/2+J1317*(J$8+I$8)/2+L1317*(L$8+K$8)/2+N1317*(N$8+M$8)/2+P1317*(P$8+O$8)/2+R1317*(R$8+Q$8)/2+T1317*(T$8+S$8)/2+V1317*(V$8+U$8)/2+X1317*(X$8+W$8)/2+Z1317*(Z$8+Y$8)/2)/AD1317)</f>
        <v/>
      </c>
      <c r="AC1317" s="202">
        <f>SUM(C1317,E1317,G1317,I1317,K1317,M1317,O1317,Q1317,S1317,U1317,W1317,Y1317)</f>
        <v/>
      </c>
      <c r="AD1317" s="203">
        <f>SUM(D1317,F1317,H1317,J1317,L1317,N1317,P1317,R1317,T1317,V1317,X1317,Z1317)</f>
        <v/>
      </c>
      <c r="AE1317" s="47">
        <f>AC1317+AD1317</f>
        <v/>
      </c>
      <c r="AF1317" s="40" t="n"/>
      <c r="AG1317" s="40" t="n"/>
      <c r="AH1317" s="40" t="n"/>
      <c r="AI1317" s="40" t="n"/>
      <c r="AJ1317" s="40" t="n"/>
      <c r="AK1317" s="40" t="n"/>
      <c r="AL1317" s="40" t="n"/>
      <c r="AM1317" s="40" t="n"/>
      <c r="AN1317" s="40" t="n"/>
      <c r="AO1317" s="48">
        <f>AO1316+TIME(0,60*$AH$43/24,0)</f>
        <v/>
      </c>
      <c r="AP1317" s="48">
        <f>AP1316+TIME(0,60*$AH$43/24,0)</f>
        <v/>
      </c>
    </row>
    <row r="1318" ht="15.75" customHeight="1">
      <c r="B1318" s="41" t="inlineStr">
        <is>
          <t>19h - 20h</t>
        </is>
      </c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  <c r="P1318" s="42" t="n"/>
      <c r="Q1318" s="42" t="n"/>
      <c r="R1318" s="42" t="n"/>
      <c r="S1318" s="42" t="n"/>
      <c r="T1318" s="42" t="n"/>
      <c r="U1318" s="42" t="n"/>
      <c r="V1318" s="42" t="n"/>
      <c r="W1318" s="42" t="n"/>
      <c r="X1318" s="42" t="n"/>
      <c r="Y1318" s="42" t="n"/>
      <c r="Z1318" s="42" t="n"/>
      <c r="AA1318" s="200">
        <f>IF(AC1318=0,"",(C1318*(C$8+D$8)/2+E1318*(E$8+F$8)/2+G1318*(G$8+H$8)/2+I1318*(I$8+J$8)/2+K1318*(K$8+L$8)/2+M1318*(M$8+N$8)/2+O1318*(O$8+P$8)/2+Q1318*(Q$8+R$8)/2+S1318*(S$8+T$8)/2+U1318*(U$8+V$8)/2+W1318*(W$8+X$8)/2+Y1318*(Y$8+Z$8)/2)/AC1318)</f>
        <v/>
      </c>
      <c r="AB1318" s="201">
        <f>IF(AD1318=0,"",(D1318*(D$8+C$8)/2+F1318*(F$8+E$8)/2+H1318*(H$8+G$8)/2+J1318*(J$8+I$8)/2+L1318*(L$8+K$8)/2+N1318*(N$8+M$8)/2+P1318*(P$8+O$8)/2+R1318*(R$8+Q$8)/2+T1318*(T$8+S$8)/2+V1318*(V$8+U$8)/2+X1318*(X$8+W$8)/2+Z1318*(Z$8+Y$8)/2)/AD1318)</f>
        <v/>
      </c>
      <c r="AC1318" s="202">
        <f>SUM(C1318,E1318,G1318,I1318,K1318,M1318,O1318,Q1318,S1318,U1318,W1318,Y1318)</f>
        <v/>
      </c>
      <c r="AD1318" s="203">
        <f>SUM(D1318,F1318,H1318,J1318,L1318,N1318,P1318,R1318,T1318,V1318,X1318,Z1318)</f>
        <v/>
      </c>
      <c r="AE1318" s="47">
        <f>AC1318+AD1318</f>
        <v/>
      </c>
      <c r="AF1318" s="40" t="n"/>
      <c r="AG1318" s="40" t="n"/>
      <c r="AH1318" s="40" t="n"/>
      <c r="AI1318" s="40" t="n"/>
      <c r="AJ1318" s="40" t="n"/>
      <c r="AK1318" s="40" t="n"/>
      <c r="AL1318" s="40" t="n"/>
      <c r="AM1318" s="40" t="n"/>
      <c r="AN1318" s="40" t="n"/>
      <c r="AO1318" s="48">
        <f>AO1317+TIME(0,60*$AH$43/24,0)</f>
        <v/>
      </c>
      <c r="AP1318" s="48">
        <f>AP1317+TIME(0,60*$AH$43/24,0)</f>
        <v/>
      </c>
    </row>
    <row r="1319" ht="15.75" customHeight="1">
      <c r="B1319" s="41" t="inlineStr">
        <is>
          <t>20h - 21h</t>
        </is>
      </c>
      <c r="C1319" s="42" t="n"/>
      <c r="D1319" s="42" t="n"/>
      <c r="E1319" s="42" t="n"/>
      <c r="F1319" s="42" t="n"/>
      <c r="G1319" s="42" t="n"/>
      <c r="H1319" s="42" t="n"/>
      <c r="I1319" s="42" t="n"/>
      <c r="J1319" s="42" t="n"/>
      <c r="K1319" s="42" t="n"/>
      <c r="L1319" s="42" t="n"/>
      <c r="M1319" s="42" t="n"/>
      <c r="N1319" s="42" t="n"/>
      <c r="O1319" s="42" t="n"/>
      <c r="P1319" s="42" t="n"/>
      <c r="Q1319" s="42" t="n"/>
      <c r="R1319" s="42" t="n"/>
      <c r="S1319" s="42" t="n"/>
      <c r="T1319" s="42" t="n"/>
      <c r="U1319" s="42" t="n"/>
      <c r="V1319" s="42" t="n"/>
      <c r="W1319" s="42" t="n"/>
      <c r="X1319" s="42" t="n"/>
      <c r="Y1319" s="42" t="n"/>
      <c r="Z1319" s="42" t="n"/>
      <c r="AA1319" s="200">
        <f>IF(AC1319=0,"",(C1319*(C$8+D$8)/2+E1319*(E$8+F$8)/2+G1319*(G$8+H$8)/2+I1319*(I$8+J$8)/2+K1319*(K$8+L$8)/2+M1319*(M$8+N$8)/2+O1319*(O$8+P$8)/2+Q1319*(Q$8+R$8)/2+S1319*(S$8+T$8)/2+U1319*(U$8+V$8)/2+W1319*(W$8+X$8)/2+Y1319*(Y$8+Z$8)/2)/AC1319)</f>
        <v/>
      </c>
      <c r="AB1319" s="201">
        <f>IF(AD1319=0,"",(D1319*(D$8+C$8)/2+F1319*(F$8+E$8)/2+H1319*(H$8+G$8)/2+J1319*(J$8+I$8)/2+L1319*(L$8+K$8)/2+N1319*(N$8+M$8)/2+P1319*(P$8+O$8)/2+R1319*(R$8+Q$8)/2+T1319*(T$8+S$8)/2+V1319*(V$8+U$8)/2+X1319*(X$8+W$8)/2+Z1319*(Z$8+Y$8)/2)/AD1319)</f>
        <v/>
      </c>
      <c r="AC1319" s="202">
        <f>SUM(C1319,E1319,G1319,I1319,K1319,M1319,O1319,Q1319,S1319,U1319,W1319,Y1319)</f>
        <v/>
      </c>
      <c r="AD1319" s="203">
        <f>SUM(D1319,F1319,H1319,J1319,L1319,N1319,P1319,R1319,T1319,V1319,X1319,Z1319)</f>
        <v/>
      </c>
      <c r="AE1319" s="47">
        <f>AC1319+AD1319</f>
        <v/>
      </c>
      <c r="AF1319" s="40" t="n"/>
      <c r="AG1319" s="40" t="n"/>
      <c r="AH1319" s="40" t="n"/>
      <c r="AI1319" s="40" t="n"/>
      <c r="AJ1319" s="40" t="n"/>
      <c r="AK1319" s="40" t="n"/>
      <c r="AL1319" s="40" t="n"/>
      <c r="AM1319" s="40" t="n"/>
      <c r="AN1319" s="40" t="n"/>
      <c r="AO1319" s="48">
        <f>AO1318+TIME(0,60*$AH$43/24,0)</f>
        <v/>
      </c>
      <c r="AP1319" s="48">
        <f>AP1318+TIME(0,60*$AH$43/24,0)</f>
        <v/>
      </c>
    </row>
    <row r="1320" ht="15.75" customHeight="1">
      <c r="B1320" s="41" t="inlineStr">
        <is>
          <t>21h - 22h</t>
        </is>
      </c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  <c r="P1320" s="42" t="n"/>
      <c r="Q1320" s="42" t="n"/>
      <c r="R1320" s="42" t="n"/>
      <c r="S1320" s="42" t="n"/>
      <c r="T1320" s="42" t="n"/>
      <c r="U1320" s="42" t="n"/>
      <c r="V1320" s="42" t="n"/>
      <c r="W1320" s="42" t="n"/>
      <c r="X1320" s="42" t="n"/>
      <c r="Y1320" s="42" t="n"/>
      <c r="Z1320" s="42" t="n"/>
      <c r="AA1320" s="200">
        <f>IF(AC1320=0,"",(C1320*(C$8+D$8)/2+E1320*(E$8+F$8)/2+G1320*(G$8+H$8)/2+I1320*(I$8+J$8)/2+K1320*(K$8+L$8)/2+M1320*(M$8+N$8)/2+O1320*(O$8+P$8)/2+Q1320*(Q$8+R$8)/2+S1320*(S$8+T$8)/2+U1320*(U$8+V$8)/2+W1320*(W$8+X$8)/2+Y1320*(Y$8+Z$8)/2)/AC1320)</f>
        <v/>
      </c>
      <c r="AB1320" s="201">
        <f>IF(AD1320=0,"",(D1320*(D$8+C$8)/2+F1320*(F$8+E$8)/2+H1320*(H$8+G$8)/2+J1320*(J$8+I$8)/2+L1320*(L$8+K$8)/2+N1320*(N$8+M$8)/2+P1320*(P$8+O$8)/2+R1320*(R$8+Q$8)/2+T1320*(T$8+S$8)/2+V1320*(V$8+U$8)/2+X1320*(X$8+W$8)/2+Z1320*(Z$8+Y$8)/2)/AD1320)</f>
        <v/>
      </c>
      <c r="AC1320" s="202">
        <f>SUM(C1320,E1320,G1320,I1320,K1320,M1320,O1320,Q1320,S1320,U1320,W1320,Y1320)</f>
        <v/>
      </c>
      <c r="AD1320" s="203">
        <f>SUM(D1320,F1320,H1320,J1320,L1320,N1320,P1320,R1320,T1320,V1320,X1320,Z1320)</f>
        <v/>
      </c>
      <c r="AE1320" s="47">
        <f>AC1320+AD1320</f>
        <v/>
      </c>
      <c r="AF1320" s="40" t="n"/>
      <c r="AG1320" s="40" t="n"/>
      <c r="AH1320" s="40" t="n"/>
      <c r="AI1320" s="40" t="n"/>
      <c r="AJ1320" s="40" t="n"/>
      <c r="AK1320" s="40" t="n"/>
      <c r="AL1320" s="40" t="n"/>
      <c r="AM1320" s="40" t="n"/>
      <c r="AN1320" s="40" t="n"/>
      <c r="AO1320" s="48">
        <f>AO1319+TIME(0,60*$AH$43/24,0)</f>
        <v/>
      </c>
      <c r="AP1320" s="48">
        <f>AP1319+TIME(0,60*$AH$43/24,0)</f>
        <v/>
      </c>
    </row>
    <row r="1321" ht="15.75" customHeight="1">
      <c r="B1321" s="41" t="inlineStr">
        <is>
          <t>22h - 23h</t>
        </is>
      </c>
      <c r="C1321" s="42" t="n"/>
      <c r="D1321" s="42" t="n"/>
      <c r="E1321" s="42" t="n"/>
      <c r="F1321" s="42" t="n"/>
      <c r="G1321" s="42" t="n"/>
      <c r="H1321" s="42" t="n"/>
      <c r="I1321" s="42" t="n"/>
      <c r="J1321" s="42" t="n"/>
      <c r="K1321" s="42" t="n"/>
      <c r="L1321" s="42" t="n"/>
      <c r="M1321" s="42" t="n"/>
      <c r="N1321" s="42" t="n"/>
      <c r="O1321" s="42" t="n"/>
      <c r="P1321" s="42" t="n"/>
      <c r="Q1321" s="42" t="n"/>
      <c r="R1321" s="42" t="n"/>
      <c r="S1321" s="42" t="n"/>
      <c r="T1321" s="42" t="n"/>
      <c r="U1321" s="42" t="n"/>
      <c r="V1321" s="42" t="n"/>
      <c r="W1321" s="42" t="n"/>
      <c r="X1321" s="42" t="n"/>
      <c r="Y1321" s="42" t="n"/>
      <c r="Z1321" s="42" t="n"/>
      <c r="AA1321" s="200">
        <f>IF(AC1321=0,"",(C1321*(C$8+D$8)/2+E1321*(E$8+F$8)/2+G1321*(G$8+H$8)/2+I1321*(I$8+J$8)/2+K1321*(K$8+L$8)/2+M1321*(M$8+N$8)/2+O1321*(O$8+P$8)/2+Q1321*(Q$8+R$8)/2+S1321*(S$8+T$8)/2+U1321*(U$8+V$8)/2+W1321*(W$8+X$8)/2+Y1321*(Y$8+Z$8)/2)/AC1321)</f>
        <v/>
      </c>
      <c r="AB1321" s="201">
        <f>IF(AD1321=0,"",(D1321*(D$8+C$8)/2+F1321*(F$8+E$8)/2+H1321*(H$8+G$8)/2+J1321*(J$8+I$8)/2+L1321*(L$8+K$8)/2+N1321*(N$8+M$8)/2+P1321*(P$8+O$8)/2+R1321*(R$8+Q$8)/2+T1321*(T$8+S$8)/2+V1321*(V$8+U$8)/2+X1321*(X$8+W$8)/2+Z1321*(Z$8+Y$8)/2)/AD1321)</f>
        <v/>
      </c>
      <c r="AC1321" s="202">
        <f>SUM(C1321,E1321,G1321,I1321,K1321,M1321,O1321,Q1321,S1321,U1321,W1321,Y1321)</f>
        <v/>
      </c>
      <c r="AD1321" s="203">
        <f>SUM(D1321,F1321,H1321,J1321,L1321,N1321,P1321,R1321,T1321,V1321,X1321,Z1321)</f>
        <v/>
      </c>
      <c r="AE1321" s="47">
        <f>AC1321+AD1321</f>
        <v/>
      </c>
      <c r="AF1321" s="40" t="n"/>
      <c r="AG1321" s="40" t="n"/>
      <c r="AH1321" s="40" t="n"/>
      <c r="AI1321" s="40" t="n"/>
      <c r="AJ1321" s="40" t="n"/>
      <c r="AK1321" s="40" t="n"/>
      <c r="AL1321" s="40" t="n"/>
      <c r="AM1321" s="40" t="n"/>
      <c r="AN1321" s="40" t="n"/>
      <c r="AO1321" s="48">
        <f>AO1320+TIME(0,60*$AH$43/24,0)</f>
        <v/>
      </c>
      <c r="AP1321" s="48">
        <f>AP1320+TIME(0,60*$AH$43/24,0)</f>
        <v/>
      </c>
    </row>
    <row r="1322" ht="15.75" customHeight="1">
      <c r="B1322" s="41" t="inlineStr">
        <is>
          <t>23h - 0h</t>
        </is>
      </c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  <c r="P1322" s="42" t="n"/>
      <c r="Q1322" s="42" t="n"/>
      <c r="R1322" s="42" t="n"/>
      <c r="S1322" s="42" t="n"/>
      <c r="T1322" s="42" t="n"/>
      <c r="U1322" s="42" t="n"/>
      <c r="V1322" s="42" t="n"/>
      <c r="W1322" s="42" t="n"/>
      <c r="X1322" s="42" t="n"/>
      <c r="Y1322" s="42" t="n"/>
      <c r="Z1322" s="42" t="n"/>
      <c r="AA1322" s="200">
        <f>IF(AC1322=0,"",(C1322*(C$8+D$8)/2+E1322*(E$8+F$8)/2+G1322*(G$8+H$8)/2+I1322*(I$8+J$8)/2+K1322*(K$8+L$8)/2+M1322*(M$8+N$8)/2+O1322*(O$8+P$8)/2+Q1322*(Q$8+R$8)/2+S1322*(S$8+T$8)/2+U1322*(U$8+V$8)/2+W1322*(W$8+X$8)/2+Y1322*(Y$8+Z$8)/2)/AC1322)</f>
        <v/>
      </c>
      <c r="AB1322" s="201">
        <f>IF(AD1322=0,"",(D1322*(D$8+C$8)/2+F1322*(F$8+E$8)/2+H1322*(H$8+G$8)/2+J1322*(J$8+I$8)/2+L1322*(L$8+K$8)/2+N1322*(N$8+M$8)/2+P1322*(P$8+O$8)/2+R1322*(R$8+Q$8)/2+T1322*(T$8+S$8)/2+V1322*(V$8+U$8)/2+X1322*(X$8+W$8)/2+Z1322*(Z$8+Y$8)/2)/AD1322)</f>
        <v/>
      </c>
      <c r="AC1322" s="202">
        <f>SUM(C1322,E1322,G1322,I1322,K1322,M1322,O1322,Q1322,S1322,U1322,W1322,Y1322)</f>
        <v/>
      </c>
      <c r="AD1322" s="203">
        <f>SUM(D1322,F1322,H1322,J1322,L1322,N1322,P1322,R1322,T1322,V1322,X1322,Z1322)</f>
        <v/>
      </c>
      <c r="AE1322" s="47">
        <f>AC1322+AD1322</f>
        <v/>
      </c>
      <c r="AF1322" s="40" t="n"/>
      <c r="AG1322" s="40" t="n"/>
      <c r="AH1322" s="40" t="n"/>
      <c r="AI1322" s="40" t="n"/>
      <c r="AJ1322" s="40" t="n"/>
      <c r="AK1322" s="40" t="n"/>
      <c r="AL1322" s="40" t="n"/>
      <c r="AM1322" s="40" t="n"/>
      <c r="AN1322" s="40" t="n"/>
      <c r="AO1322" s="48">
        <f>AO1321+TIME(0,60*$AH$43/24,0)</f>
        <v/>
      </c>
      <c r="AP1322" s="48">
        <f>AP1321+TIME(0,60*$AH$43/24,0)</f>
        <v/>
      </c>
    </row>
    <row r="1323" ht="15.75" customHeight="1">
      <c r="B1323" s="49" t="n"/>
      <c r="C1323" s="42" t="n"/>
      <c r="D1323" s="42" t="n"/>
      <c r="E1323" s="42" t="n"/>
      <c r="F1323" s="42" t="n"/>
      <c r="G1323" s="42" t="n"/>
      <c r="H1323" s="42" t="n"/>
      <c r="I1323" s="42" t="n"/>
      <c r="J1323" s="42" t="n"/>
      <c r="K1323" s="42" t="n"/>
      <c r="L1323" s="42" t="n"/>
      <c r="M1323" s="42" t="n"/>
      <c r="N1323" s="42" t="n"/>
      <c r="O1323" s="42" t="n"/>
      <c r="P1323" s="42" t="n"/>
      <c r="Q1323" s="42" t="n"/>
      <c r="R1323" s="42" t="n"/>
      <c r="S1323" s="42" t="n"/>
      <c r="T1323" s="42" t="n"/>
      <c r="U1323" s="42" t="n"/>
      <c r="V1323" s="42" t="n"/>
      <c r="W1323" s="42" t="n"/>
      <c r="X1323" s="42" t="n"/>
      <c r="Y1323" s="42" t="n"/>
      <c r="Z1323" s="42" t="n"/>
      <c r="AA1323" s="200" t="n"/>
      <c r="AB1323" s="204" t="n"/>
      <c r="AC1323" s="200" t="n"/>
      <c r="AD1323" s="205" t="n"/>
      <c r="AE1323" s="52" t="n"/>
      <c r="AF1323" s="40" t="n"/>
      <c r="AG1323" s="40" t="n"/>
      <c r="AH1323" s="40" t="n"/>
      <c r="AI1323" s="40" t="n"/>
      <c r="AJ1323" s="40" t="n"/>
      <c r="AK1323" s="40" t="n"/>
      <c r="AL1323" s="40" t="n"/>
      <c r="AM1323" s="40" t="n"/>
      <c r="AN1323" s="40" t="n"/>
      <c r="AO1323" s="48">
        <f>AO1322+TIME(0,60*$AH$43/24,0)</f>
        <v/>
      </c>
      <c r="AP1323" s="48">
        <f>AP1322+TIME(0,60*$AH$43/24,0)</f>
        <v/>
      </c>
    </row>
    <row r="1324" ht="15.75" customHeight="1">
      <c r="B1324" s="53" t="inlineStr">
        <is>
          <t>TOTAL</t>
        </is>
      </c>
      <c r="C1324" s="206">
        <f>SUM(C1299:C1322)</f>
        <v/>
      </c>
      <c r="D1324" s="207">
        <f>SUM(D1299:D1322)</f>
        <v/>
      </c>
      <c r="E1324" s="206">
        <f>SUM(E1299:E1322)</f>
        <v/>
      </c>
      <c r="F1324" s="207">
        <f>SUM(F1299:F1322)</f>
        <v/>
      </c>
      <c r="G1324" s="206">
        <f>SUM(G1299:G1322)</f>
        <v/>
      </c>
      <c r="H1324" s="207">
        <f>SUM(H1299:H1322)</f>
        <v/>
      </c>
      <c r="I1324" s="206">
        <f>SUM(I1299:I1322)</f>
        <v/>
      </c>
      <c r="J1324" s="207">
        <f>SUM(J1299:J1322)</f>
        <v/>
      </c>
      <c r="K1324" s="206">
        <f>SUM(K1299:K1322)</f>
        <v/>
      </c>
      <c r="L1324" s="207">
        <f>SUM(L1299:L1322)</f>
        <v/>
      </c>
      <c r="M1324" s="206">
        <f>SUM(M1299:M1322)</f>
        <v/>
      </c>
      <c r="N1324" s="207">
        <f>SUM(N1299:N1322)</f>
        <v/>
      </c>
      <c r="O1324" s="206">
        <f>SUM(O1299:O1322)</f>
        <v/>
      </c>
      <c r="P1324" s="207">
        <f>SUM(P1299:P1322)</f>
        <v/>
      </c>
      <c r="Q1324" s="206">
        <f>SUM(Q1299:Q1322)</f>
        <v/>
      </c>
      <c r="R1324" s="207">
        <f>SUM(R1299:R1322)</f>
        <v/>
      </c>
      <c r="S1324" s="206">
        <f>SUM(S1299:S1322)</f>
        <v/>
      </c>
      <c r="T1324" s="207">
        <f>SUM(T1299:T1322)</f>
        <v/>
      </c>
      <c r="U1324" s="206">
        <f>SUM(U1299:U1322)</f>
        <v/>
      </c>
      <c r="V1324" s="207">
        <f>SUM(V1299:V1322)</f>
        <v/>
      </c>
      <c r="W1324" s="206">
        <f>SUM(W1299:W1322)</f>
        <v/>
      </c>
      <c r="X1324" s="207">
        <f>SUM(X1299:X1322)</f>
        <v/>
      </c>
      <c r="Y1324" s="206">
        <f>SUM(Y1299:Y1322)</f>
        <v/>
      </c>
      <c r="Z1324" s="207">
        <f>SUM(Z1299:Z1322)</f>
        <v/>
      </c>
      <c r="AA1324" s="200">
        <f>IF(AC1324=0,"",(C1324*(C$8+D$8)/2+E1324*(E$8+F$8)/2+G1324*(G$8+H$8)/2+I1324*(I$8+J$8)/2+K1324*(K$8+L$8)/2+M1324*(M$8+N$8)/2+O1324*(O$8+P$8)/2+Q1324*(Q$8+R$8)/2+S1324*(S$8+T$8)/2+U1324*(U$8+V$8)/2+W1324*(W$8+X$8)/2+Y1324*(Y$8+Z$8)/2)/AC1324)</f>
        <v/>
      </c>
      <c r="AB1324" s="201">
        <f>IF(AD1324=0,"",(D1324*(D$8+C$8)/2+F1324*(F$8+E$8)/2+H1324*(H$8+G$8)/2+J1324*(J$8+I$8)/2+L1324*(L$8+K$8)/2+N1324*(N$8+M$8)/2+P1324*(P$8+O$8)/2+R1324*(R$8+Q$8)/2+T1324*(T$8+S$8)/2+V1324*(V$8+U$8)/2+X1324*(X$8+W$8)/2+Z1324*(Z$8+Y$8)/2)/AD1324)</f>
        <v/>
      </c>
      <c r="AC1324" s="202">
        <f>SUM(AC1299:AC1322)</f>
        <v/>
      </c>
      <c r="AD1324" s="208">
        <f>SUM(AD1299:AD1322)</f>
        <v/>
      </c>
      <c r="AE1324" s="57">
        <f>SUM(AE1299:AE1322)</f>
        <v/>
      </c>
      <c r="AF1324" s="40" t="n"/>
      <c r="AG1324" s="40" t="n"/>
      <c r="AH1324" s="40" t="n"/>
      <c r="AI1324" s="40" t="n"/>
      <c r="AJ1324" s="40" t="n"/>
      <c r="AK1324" s="40" t="n"/>
      <c r="AL1324" s="40" t="n"/>
      <c r="AM1324" s="40" t="n"/>
      <c r="AN1324" s="40" t="n"/>
    </row>
    <row r="1325" ht="15.75" customHeight="1">
      <c r="B1325" s="53" t="inlineStr">
        <is>
          <t>%</t>
        </is>
      </c>
      <c r="C1325" s="209">
        <f>100*C1324/$AE1324</f>
        <v/>
      </c>
      <c r="D1325" s="210">
        <f>100*D1324/$AE1324</f>
        <v/>
      </c>
      <c r="E1325" s="209">
        <f>100*E1324/$AE1324</f>
        <v/>
      </c>
      <c r="F1325" s="210">
        <f>100*F1324/$AE1324</f>
        <v/>
      </c>
      <c r="G1325" s="209">
        <f>100*G1324/$AE1324</f>
        <v/>
      </c>
      <c r="H1325" s="210">
        <f>100*H1324/$AE1324</f>
        <v/>
      </c>
      <c r="I1325" s="209">
        <f>100*I1324/$AE1324</f>
        <v/>
      </c>
      <c r="J1325" s="210">
        <f>100*J1324/$AE1324</f>
        <v/>
      </c>
      <c r="K1325" s="209">
        <f>100*K1324/$AE1324</f>
        <v/>
      </c>
      <c r="L1325" s="210">
        <f>100*L1324/$AE1324</f>
        <v/>
      </c>
      <c r="M1325" s="209">
        <f>100*M1324/$AE1324</f>
        <v/>
      </c>
      <c r="N1325" s="210">
        <f>100*N1324/$AE1324</f>
        <v/>
      </c>
      <c r="O1325" s="209">
        <f>100*O1324/$AE1324</f>
        <v/>
      </c>
      <c r="P1325" s="210">
        <f>100*P1324/$AE1324</f>
        <v/>
      </c>
      <c r="Q1325" s="209">
        <f>100*Q1324/$AE1324</f>
        <v/>
      </c>
      <c r="R1325" s="210">
        <f>100*R1324/$AE1324</f>
        <v/>
      </c>
      <c r="S1325" s="209">
        <f>100*S1324/$AE1324</f>
        <v/>
      </c>
      <c r="T1325" s="210">
        <f>100*T1324/$AE1324</f>
        <v/>
      </c>
      <c r="U1325" s="209">
        <f>100*U1324/$AE1324</f>
        <v/>
      </c>
      <c r="V1325" s="210">
        <f>100*V1324/$AE1324</f>
        <v/>
      </c>
      <c r="W1325" s="209">
        <f>100*W1324/$AE1324</f>
        <v/>
      </c>
      <c r="X1325" s="210">
        <f>100*X1324/$AE1324</f>
        <v/>
      </c>
      <c r="Y1325" s="209">
        <f>100*Y1324/$AE1324</f>
        <v/>
      </c>
      <c r="Z1325" s="210">
        <f>100*Z1324/$AE1324</f>
        <v/>
      </c>
      <c r="AA1325" s="43" t="n"/>
      <c r="AB1325" s="60" t="n"/>
      <c r="AC1325" s="211">
        <f>AC1324/AE1324</f>
        <v/>
      </c>
      <c r="AD1325" s="212">
        <f>AD1324/AE1324</f>
        <v/>
      </c>
      <c r="AE1325" s="63" t="n"/>
      <c r="AF1325" s="40" t="n"/>
      <c r="AG1325" s="40" t="n"/>
      <c r="AH1325" s="40" t="n"/>
      <c r="AI1325" s="40" t="n"/>
      <c r="AJ1325" s="40" t="n"/>
      <c r="AK1325" s="40" t="n"/>
      <c r="AL1325" s="40" t="n"/>
      <c r="AM1325" s="40" t="n"/>
      <c r="AN1325" s="40" t="n"/>
    </row>
    <row r="1326" hidden="1" ht="15.75" customFormat="1" customHeight="1" s="30">
      <c r="B1326" s="64" t="inlineStr">
        <is>
          <t>% cumul VL</t>
        </is>
      </c>
      <c r="C1326" s="3">
        <f>100*C1324/$AC1324</f>
        <v/>
      </c>
      <c r="D1326" s="3" t="n"/>
      <c r="E1326" s="3">
        <f>100*E1324/$AC1324+C1326</f>
        <v/>
      </c>
      <c r="F1326" s="3" t="n"/>
      <c r="G1326" s="3">
        <f>100*G1324/$AC1324+E1326</f>
        <v/>
      </c>
      <c r="H1326" s="3" t="n"/>
      <c r="I1326" s="3">
        <f>100*I1324/$AC1324+G1326</f>
        <v/>
      </c>
      <c r="J1326" s="3" t="n"/>
      <c r="K1326" s="3">
        <f>100*K1324/$AC1324+I1326</f>
        <v/>
      </c>
      <c r="L1326" s="3" t="n"/>
      <c r="M1326" s="3">
        <f>100*M1324/$AC1324+K1326</f>
        <v/>
      </c>
      <c r="N1326" s="3" t="n"/>
      <c r="O1326" s="3">
        <f>100*O1324/$AC1324+M1326</f>
        <v/>
      </c>
      <c r="P1326" s="3" t="n"/>
      <c r="Q1326" s="3">
        <f>100*Q1324/$AC1324+O1326</f>
        <v/>
      </c>
      <c r="R1326" s="3" t="n"/>
      <c r="S1326" s="3">
        <f>100*S1324/$AC1324+Q1326</f>
        <v/>
      </c>
      <c r="T1326" s="3" t="n"/>
      <c r="U1326" s="3">
        <f>100*U1324/$AC1324+S1326</f>
        <v/>
      </c>
      <c r="V1326" s="3" t="n"/>
      <c r="W1326" s="3">
        <f>100*W1324/$AC1324+U1326</f>
        <v/>
      </c>
      <c r="X1326" s="3" t="n"/>
      <c r="Y1326" s="3">
        <f>100*Y1324/$AC1324+W1326</f>
        <v/>
      </c>
      <c r="Z1326" s="3" t="n"/>
      <c r="AB1326" s="65" t="n"/>
      <c r="AC1326" s="65" t="n"/>
      <c r="AD1326" s="65" t="n"/>
      <c r="AE1326" s="65" t="n"/>
      <c r="AO1326" s="3" t="n"/>
      <c r="AP1326" s="66" t="n"/>
      <c r="AQ1326" s="3" t="n"/>
      <c r="AS1326" s="3" t="n"/>
    </row>
    <row r="1327" hidden="1" ht="15.75" customFormat="1" customHeight="1" s="30">
      <c r="A1327" s="30" t="inlineStr">
        <is>
          <t>% cumul PL</t>
        </is>
      </c>
      <c r="B1327" s="31" t="n"/>
      <c r="D1327" s="3">
        <f>100*D1324/$AD1324</f>
        <v/>
      </c>
      <c r="E1327" s="3" t="n"/>
      <c r="F1327" s="3">
        <f>100*F1324/$AD1324+D1327</f>
        <v/>
      </c>
      <c r="G1327" s="3" t="n"/>
      <c r="H1327" s="3">
        <f>100*H1324/$AD1324+F1327</f>
        <v/>
      </c>
      <c r="I1327" s="3" t="n"/>
      <c r="J1327" s="3">
        <f>100*J1324/$AD1324+H1327</f>
        <v/>
      </c>
      <c r="K1327" s="3" t="n"/>
      <c r="L1327" s="3">
        <f>100*L1324/$AD1324+J1327</f>
        <v/>
      </c>
      <c r="M1327" s="3" t="n"/>
      <c r="N1327" s="3">
        <f>100*N1324/$AD1324+L1327</f>
        <v/>
      </c>
      <c r="O1327" s="3" t="n"/>
      <c r="P1327" s="3">
        <f>100*P1324/$AD1324+N1327</f>
        <v/>
      </c>
      <c r="Q1327" s="3" t="n"/>
      <c r="R1327" s="3">
        <f>100*R1324/$AD1324+P1327</f>
        <v/>
      </c>
      <c r="S1327" s="3" t="n"/>
      <c r="T1327" s="3">
        <f>100*T1324/$AD1324+R1327</f>
        <v/>
      </c>
      <c r="U1327" s="3" t="n"/>
      <c r="V1327" s="3">
        <f>100*V1324/$AD1324+T1327</f>
        <v/>
      </c>
      <c r="W1327" s="3" t="n"/>
      <c r="X1327" s="3">
        <f>100*X1324/$AD1324+V1327</f>
        <v/>
      </c>
      <c r="Y1327" s="3" t="n"/>
      <c r="Z1327" s="3">
        <f>100*Z1324/$AD1324+X1327</f>
        <v/>
      </c>
      <c r="AO1327" s="3" t="n"/>
    </row>
    <row r="1328" hidden="1" ht="15.75" customFormat="1" customHeight="1" s="30">
      <c r="B1328" s="31" t="inlineStr">
        <is>
          <t>% cumul TV</t>
        </is>
      </c>
      <c r="C1328" s="3">
        <f>(C1326*$AC1324+D1327*$AD1324)/$AE1324</f>
        <v/>
      </c>
      <c r="D1328" s="3" t="n"/>
      <c r="E1328" s="3">
        <f>(E1326*$AC1324+F1327*$AD1324)/$AE1324</f>
        <v/>
      </c>
      <c r="F1328" s="3" t="n"/>
      <c r="G1328" s="3">
        <f>(G1326*$AC1324+H1327*$AD1324)/$AE1324</f>
        <v/>
      </c>
      <c r="H1328" s="3" t="n"/>
      <c r="I1328" s="3">
        <f>(I1326*$AC1324+J1327*$AD1324)/$AE1324</f>
        <v/>
      </c>
      <c r="J1328" s="3" t="n"/>
      <c r="K1328" s="3">
        <f>(K1326*$AC1324+L1327*$AD1324)/$AE1324</f>
        <v/>
      </c>
      <c r="L1328" s="3" t="n"/>
      <c r="M1328" s="3">
        <f>(M1326*$AC1324+N1327*$AD1324)/$AE1324</f>
        <v/>
      </c>
      <c r="N1328" s="3" t="n"/>
      <c r="O1328" s="3">
        <f>(O1326*$AC1324+P1327*$AD1324)/$AE1324</f>
        <v/>
      </c>
      <c r="P1328" s="3" t="n"/>
      <c r="Q1328" s="3">
        <f>(Q1326*$AC1324+R1327*$AD1324)/$AE1324</f>
        <v/>
      </c>
      <c r="R1328" s="3" t="n"/>
      <c r="S1328" s="3">
        <f>(S1326*$AC1324+T1327*$AD1324)/$AE1324</f>
        <v/>
      </c>
      <c r="T1328" s="3" t="n"/>
      <c r="U1328" s="3">
        <f>(U1326*$AC1324+V1327*$AD1324)/$AE1324</f>
        <v/>
      </c>
      <c r="V1328" s="3" t="n"/>
      <c r="W1328" s="3">
        <f>(W1326*$AC1324+X1327*$AD1324)/$AE1324</f>
        <v/>
      </c>
      <c r="X1328" s="3" t="n"/>
      <c r="Y1328" s="3">
        <f>(Y1326*$AC1324+Z1327*$AD1324)/$AE1324</f>
        <v/>
      </c>
      <c r="Z1328" s="3" t="n"/>
      <c r="AO1328" s="3" t="n"/>
    </row>
    <row r="1329" ht="15.75" customHeight="1">
      <c r="B1329" s="68" t="n"/>
      <c r="C1329" s="40" t="n"/>
      <c r="D1329" s="40" t="n"/>
      <c r="E1329" s="40" t="n"/>
      <c r="F1329" s="40" t="n"/>
      <c r="G1329" s="40" t="n"/>
      <c r="H1329" s="40" t="n"/>
      <c r="I1329" s="40" t="n"/>
      <c r="J1329" s="40" t="n"/>
      <c r="K1329" s="40" t="n"/>
      <c r="L1329" s="40" t="n"/>
      <c r="M1329" s="40" t="n"/>
      <c r="N1329" s="40" t="n"/>
      <c r="O1329" s="40" t="n"/>
      <c r="P1329" s="40" t="n"/>
      <c r="Q1329" s="40" t="n"/>
      <c r="R1329" s="40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40" t="n"/>
      <c r="AB1329" s="40" t="n"/>
      <c r="AC1329" s="40" t="n"/>
      <c r="AD1329" s="40" t="n"/>
      <c r="AE1329" s="40" t="n"/>
      <c r="AF1329" s="40" t="n"/>
      <c r="AG1329" s="40" t="n"/>
      <c r="AH1329" s="40" t="n"/>
      <c r="AI1329" s="40" t="n"/>
      <c r="AJ1329" s="40" t="n"/>
      <c r="AK1329" s="40" t="n"/>
      <c r="AL1329" s="40" t="n"/>
      <c r="AM1329" s="40" t="n"/>
      <c r="AN1329" s="40" t="n"/>
    </row>
    <row r="1330" ht="15.75" customHeight="1">
      <c r="B1330" s="69" t="inlineStr">
        <is>
          <t>CLASSIFICATION DES VITESSES PRATIQUEES</t>
        </is>
      </c>
      <c r="C1330" s="70" t="n"/>
      <c r="D1330" s="70" t="n"/>
      <c r="E1330" s="70" t="n"/>
      <c r="F1330" s="70" t="n"/>
      <c r="G1330" s="70" t="n"/>
      <c r="H1330" s="70" t="n"/>
      <c r="I1330" s="70" t="n"/>
      <c r="J1330" s="70" t="n"/>
      <c r="K1330" s="70" t="n"/>
      <c r="L1330" s="70" t="n"/>
      <c r="M1330" s="70" t="n"/>
      <c r="N1330" s="70" t="n"/>
      <c r="O1330" s="70" t="n"/>
      <c r="P1330" s="70" t="n"/>
      <c r="Q1330" s="70" t="n"/>
      <c r="R1330" s="70" t="n"/>
      <c r="S1330" s="70" t="n"/>
      <c r="T1330" s="70" t="n"/>
      <c r="U1330" s="70" t="n"/>
      <c r="V1330" s="70" t="n"/>
      <c r="W1330" s="70" t="n"/>
      <c r="X1330" s="70" t="n"/>
      <c r="Y1330" s="70" t="n"/>
      <c r="Z1330" s="71" t="n"/>
      <c r="AA1330" s="452" t="inlineStr">
        <is>
          <t>RECAPITULATIF</t>
        </is>
      </c>
      <c r="AB1330" s="446" t="n"/>
      <c r="AC1330" s="446" t="n"/>
      <c r="AD1330" s="446" t="n"/>
      <c r="AE1330" s="446" t="n"/>
      <c r="AF1330" s="446" t="n"/>
      <c r="AG1330" s="446" t="n"/>
      <c r="AH1330" s="446" t="n"/>
      <c r="AI1330" s="446" t="n"/>
      <c r="AJ1330" s="446" t="n"/>
      <c r="AK1330" s="446" t="n"/>
      <c r="AL1330" s="446" t="n"/>
      <c r="AM1330" s="449" t="n"/>
      <c r="AN1330" s="72" t="n"/>
    </row>
    <row r="1331" ht="15.75" customHeight="1">
      <c r="B1331" s="73" t="n"/>
      <c r="C1331" s="40" t="n"/>
      <c r="D1331" s="40" t="n"/>
      <c r="E1331" s="40" t="n"/>
      <c r="F1331" s="40" t="n"/>
      <c r="G1331" s="40" t="n"/>
      <c r="H1331" s="40" t="n"/>
      <c r="I1331" s="40" t="n"/>
      <c r="J1331" s="40" t="n"/>
      <c r="K1331" s="40" t="n"/>
      <c r="L1331" s="40" t="n"/>
      <c r="M1331" s="40" t="n"/>
      <c r="N1331" s="40" t="n"/>
      <c r="O1331" s="40" t="n"/>
      <c r="P1331" s="40" t="n"/>
      <c r="Q1331" s="40" t="n"/>
      <c r="R1331" s="40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40" t="n"/>
      <c r="AB1331" s="40" t="n"/>
      <c r="AC1331" s="74" t="inlineStr">
        <is>
          <t>Vitesse limite =</t>
        </is>
      </c>
      <c r="AD1331" s="74" t="inlineStr">
        <is>
          <t>Vitesse limite =</t>
        </is>
      </c>
      <c r="AE1331" s="501" t="inlineStr">
        <is>
          <t>km/h</t>
        </is>
      </c>
      <c r="AF1331" s="40" t="inlineStr">
        <is>
          <t>{{VMAX}}</t>
        </is>
      </c>
      <c r="AG1331" s="74" t="inlineStr">
        <is>
          <t>Page =</t>
        </is>
      </c>
      <c r="AH1331" s="74" t="n">
        <v>24</v>
      </c>
      <c r="AI1331" s="501" t="inlineStr">
        <is>
          <t>h</t>
        </is>
      </c>
      <c r="AL1331" s="40" t="n"/>
      <c r="AM1331" s="40" t="n"/>
      <c r="AN1331" s="40" t="n"/>
    </row>
    <row r="1332" ht="15.75" customHeight="1">
      <c r="B1332" s="73" t="n"/>
      <c r="C1332" s="40" t="n"/>
      <c r="D1332" s="40" t="n"/>
      <c r="E1332" s="40" t="n"/>
      <c r="F1332" s="40" t="n"/>
      <c r="G1332" s="40" t="n"/>
      <c r="H1332" s="40" t="n"/>
      <c r="I1332" s="40" t="n"/>
      <c r="J1332" s="40" t="n"/>
      <c r="K1332" s="40" t="n"/>
      <c r="L1332" s="40" t="n"/>
      <c r="M1332" s="40" t="n"/>
      <c r="N1332" s="40" t="n"/>
      <c r="O1332" s="40" t="n"/>
      <c r="P1332" s="40" t="n"/>
      <c r="Q1332" s="40" t="n"/>
      <c r="R1332" s="40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451" t="inlineStr">
        <is>
          <t>Véhicules</t>
        </is>
      </c>
      <c r="AB1332" s="427" t="n"/>
      <c r="AC1332" s="428" t="n"/>
      <c r="AD1332" s="448" t="inlineStr">
        <is>
          <t>Débits</t>
        </is>
      </c>
      <c r="AE1332" s="449" t="n"/>
      <c r="AF1332" s="448" t="inlineStr">
        <is>
          <t>Vitesses</t>
        </is>
      </c>
      <c r="AG1332" s="446" t="n"/>
      <c r="AH1332" s="446" t="n"/>
      <c r="AI1332" s="446" t="n"/>
      <c r="AJ1332" s="449" t="n"/>
      <c r="AK1332" s="448" t="inlineStr">
        <is>
          <t>Périodes</t>
        </is>
      </c>
      <c r="AL1332" s="446" t="n"/>
      <c r="AM1332" s="449" t="n"/>
      <c r="AN1332" s="533" t="n"/>
    </row>
    <row r="1333" ht="15.75" customHeight="1">
      <c r="B1333" s="77" t="n"/>
      <c r="C1333" s="78" t="n"/>
      <c r="D1333" s="78" t="n"/>
      <c r="E1333" s="78" t="n"/>
      <c r="F1333" s="78" t="n"/>
      <c r="G1333" s="78" t="n"/>
      <c r="H1333" s="78" t="n"/>
      <c r="I1333" s="78" t="n"/>
      <c r="J1333" s="78" t="n"/>
      <c r="K1333" s="78" t="n"/>
      <c r="L1333" s="78" t="n"/>
      <c r="M1333" s="78" t="n"/>
      <c r="N1333" s="78" t="n"/>
      <c r="O1333" s="78" t="n"/>
      <c r="P1333" s="78" t="n"/>
      <c r="Q1333" s="78" t="n"/>
      <c r="R1333" s="78" t="n"/>
      <c r="S1333" s="78" t="n"/>
      <c r="T1333" s="78" t="n"/>
      <c r="U1333" s="78" t="n"/>
      <c r="V1333" s="78" t="n"/>
      <c r="W1333" s="78" t="n"/>
      <c r="X1333" s="78" t="n"/>
      <c r="Y1333" s="78" t="n"/>
      <c r="Z1333" s="78" t="n"/>
      <c r="AA1333" s="434" t="n"/>
      <c r="AB1333" s="435" t="n"/>
      <c r="AC1333" s="436" t="n"/>
      <c r="AD1333" s="79" t="inlineStr">
        <is>
          <t>Total</t>
        </is>
      </c>
      <c r="AE1333" s="80" t="inlineStr">
        <is>
          <t>TMH</t>
        </is>
      </c>
      <c r="AF1333" s="81" t="inlineStr">
        <is>
          <t>Vmoy</t>
        </is>
      </c>
      <c r="AG1333" s="82" t="inlineStr">
        <is>
          <t>V15</t>
        </is>
      </c>
      <c r="AH1333" s="83" t="inlineStr">
        <is>
          <t>V50</t>
        </is>
      </c>
      <c r="AI1333" s="472" t="inlineStr">
        <is>
          <t>V85</t>
        </is>
      </c>
      <c r="AJ1333" s="79" t="inlineStr">
        <is>
          <t>Infrac.</t>
        </is>
      </c>
      <c r="AK1333" s="85" t="n">
        <v>1</v>
      </c>
      <c r="AL1333" s="85" t="n">
        <v>2</v>
      </c>
      <c r="AM1333" s="86" t="n">
        <v>3</v>
      </c>
      <c r="AN1333" s="87" t="n"/>
    </row>
    <row r="1334" ht="15.75" customHeight="1">
      <c r="B1334" s="77" t="n"/>
      <c r="C1334" s="78" t="n"/>
      <c r="D1334" s="78" t="n"/>
      <c r="E1334" s="78" t="n"/>
      <c r="F1334" s="78" t="n"/>
      <c r="G1334" s="78" t="n"/>
      <c r="H1334" s="78" t="n"/>
      <c r="I1334" s="78" t="n"/>
      <c r="J1334" s="78" t="n"/>
      <c r="K1334" s="78" t="n"/>
      <c r="L1334" s="78" t="n"/>
      <c r="M1334" s="78" t="n"/>
      <c r="N1334" s="78" t="n"/>
      <c r="O1334" s="78" t="n"/>
      <c r="P1334" s="78" t="n"/>
      <c r="Q1334" s="78" t="n"/>
      <c r="R1334" s="78" t="n"/>
      <c r="S1334" s="78" t="n"/>
      <c r="T1334" s="78" t="n"/>
      <c r="U1334" s="78" t="n"/>
      <c r="V1334" s="78" t="n"/>
      <c r="W1334" s="78" t="n"/>
      <c r="X1334" s="78" t="n"/>
      <c r="Y1334" s="78" t="n"/>
      <c r="Z1334" s="78" t="n"/>
      <c r="AA1334" s="426" t="inlineStr">
        <is>
          <t>Tout véhicule (TV)</t>
        </is>
      </c>
      <c r="AB1334" s="427" t="n"/>
      <c r="AC1334" s="428" t="n"/>
      <c r="AD1334" s="88" t="n"/>
      <c r="AE1334" s="89" t="n"/>
      <c r="AF1334" s="481" t="n"/>
      <c r="AG1334" s="91" t="n"/>
      <c r="AH1334" s="92" t="n"/>
      <c r="AI1334" s="513" t="n"/>
      <c r="AJ1334" s="94" t="n"/>
      <c r="AK1334" s="32" t="n"/>
      <c r="AL1334" s="32" t="n"/>
      <c r="AM1334" s="95" t="n"/>
    </row>
    <row r="1335" ht="15.75" customFormat="1" customHeight="1" s="96">
      <c r="B1335" s="97" t="n"/>
      <c r="C1335" s="98" t="n"/>
      <c r="D1335" s="98" t="n"/>
      <c r="E1335" s="98" t="n"/>
      <c r="F1335" s="98" t="n"/>
      <c r="G1335" s="98" t="n"/>
      <c r="H1335" s="98" t="n"/>
      <c r="I1335" s="98" t="n"/>
      <c r="J1335" s="98" t="n"/>
      <c r="K1335" s="98" t="n"/>
      <c r="L1335" s="98" t="n"/>
      <c r="M1335" s="98" t="n"/>
      <c r="N1335" s="98" t="n"/>
      <c r="O1335" s="98" t="n"/>
      <c r="P1335" s="98" t="n"/>
      <c r="Q1335" s="98" t="n"/>
      <c r="R1335" s="98" t="n"/>
      <c r="S1335" s="98" t="n"/>
      <c r="T1335" s="98" t="n"/>
      <c r="U1335" s="98" t="n"/>
      <c r="V1335" s="98" t="n"/>
      <c r="W1335" s="98" t="n"/>
      <c r="X1335" s="98" t="n"/>
      <c r="Y1335" s="98" t="n"/>
      <c r="Z1335" s="98" t="n"/>
      <c r="AA1335" s="99" t="n"/>
      <c r="AB1335" s="100" t="n"/>
      <c r="AC1335" s="101" t="n"/>
      <c r="AD1335" s="371" t="n"/>
      <c r="AE1335" s="102" t="n"/>
      <c r="AF1335" s="103" t="n"/>
      <c r="AG1335" s="104" t="n"/>
      <c r="AH1335" s="105" t="n"/>
      <c r="AI1335" s="106" t="n"/>
      <c r="AJ1335" s="376" t="n"/>
      <c r="AK1335" s="385" t="n"/>
      <c r="AL1335" s="386" t="n"/>
      <c r="AM1335" s="387" t="n"/>
      <c r="AO1335" s="107" t="n"/>
      <c r="AP1335" s="108" t="n"/>
      <c r="AQ1335" s="108" t="n"/>
      <c r="AR1335" s="108" t="n"/>
      <c r="AS1335" s="108" t="n"/>
    </row>
    <row r="1336" ht="15.75" customHeight="1">
      <c r="B1336" s="77" t="n"/>
      <c r="C1336" s="78" t="n"/>
      <c r="D1336" s="78" t="n"/>
      <c r="E1336" s="78" t="n"/>
      <c r="F1336" s="78" t="n"/>
      <c r="G1336" s="78" t="n"/>
      <c r="H1336" s="78" t="n"/>
      <c r="I1336" s="78" t="n"/>
      <c r="J1336" s="78" t="n"/>
      <c r="K1336" s="78" t="n"/>
      <c r="L1336" s="78" t="n"/>
      <c r="M1336" s="78" t="n"/>
      <c r="N1336" s="78" t="n"/>
      <c r="O1336" s="78" t="n"/>
      <c r="P1336" s="78" t="n"/>
      <c r="Q1336" s="78" t="n"/>
      <c r="R1336" s="78" t="n"/>
      <c r="S1336" s="78" t="n"/>
      <c r="T1336" s="78" t="n"/>
      <c r="U1336" s="78" t="n"/>
      <c r="V1336" s="78" t="n"/>
      <c r="W1336" s="78" t="n"/>
      <c r="X1336" s="78" t="n"/>
      <c r="Y1336" s="78" t="n"/>
      <c r="Z1336" s="78" t="n"/>
      <c r="AA1336" s="437" t="inlineStr">
        <is>
          <t>Véhicules légers (VL)</t>
        </is>
      </c>
      <c r="AB1336" s="427" t="n"/>
      <c r="AC1336" s="428" t="n"/>
      <c r="AD1336" s="213" t="n"/>
      <c r="AE1336" s="214" t="n"/>
      <c r="AF1336" s="215" t="n"/>
      <c r="AG1336" s="216" t="n"/>
      <c r="AH1336" s="217" t="n"/>
      <c r="AI1336" s="218" t="n"/>
      <c r="AJ1336" s="219" t="n"/>
      <c r="AK1336" s="220" t="n"/>
      <c r="AL1336" s="220" t="n"/>
      <c r="AM1336" s="221" t="n"/>
    </row>
    <row r="1337" ht="15.75" customFormat="1" customHeight="1" s="96">
      <c r="B1337" s="97" t="n"/>
      <c r="C1337" s="98" t="n"/>
      <c r="D1337" s="98" t="n"/>
      <c r="E1337" s="98" t="n"/>
      <c r="F1337" s="98" t="n"/>
      <c r="G1337" s="98" t="n"/>
      <c r="H1337" s="98" t="n"/>
      <c r="I1337" s="98" t="n"/>
      <c r="J1337" s="98" t="n"/>
      <c r="K1337" s="98" t="n"/>
      <c r="L1337" s="98" t="n"/>
      <c r="M1337" s="98" t="n"/>
      <c r="N1337" s="98" t="n"/>
      <c r="O1337" s="98" t="n"/>
      <c r="P1337" s="98" t="n"/>
      <c r="Q1337" s="98" t="n"/>
      <c r="R1337" s="98" t="n"/>
      <c r="S1337" s="98" t="n"/>
      <c r="T1337" s="98" t="n"/>
      <c r="U1337" s="98" t="n"/>
      <c r="V1337" s="98" t="n"/>
      <c r="W1337" s="98" t="n"/>
      <c r="X1337" s="98" t="n"/>
      <c r="Y1337" s="98" t="n"/>
      <c r="Z1337" s="98" t="n"/>
      <c r="AA1337" s="222" t="n"/>
      <c r="AB1337" s="223" t="n"/>
      <c r="AC1337" s="224" t="n"/>
      <c r="AD1337" s="381" t="n"/>
      <c r="AE1337" s="225" t="n"/>
      <c r="AF1337" s="420" t="n"/>
      <c r="AG1337" s="104" t="n"/>
      <c r="AH1337" s="105" t="n"/>
      <c r="AI1337" s="106" t="n"/>
      <c r="AJ1337" s="384" t="n"/>
      <c r="AK1337" s="402" t="n"/>
      <c r="AL1337" s="401" t="n"/>
      <c r="AM1337" s="400" t="n"/>
      <c r="AO1337" s="107" t="n"/>
      <c r="AP1337" s="108" t="n"/>
      <c r="AQ1337" s="108" t="n"/>
      <c r="AR1337" s="108" t="n"/>
      <c r="AS1337" s="108" t="n"/>
    </row>
    <row r="1338" ht="15.75" customHeight="1">
      <c r="B1338" s="77" t="n"/>
      <c r="C1338" s="78" t="n"/>
      <c r="D1338" s="78" t="n"/>
      <c r="E1338" s="78" t="n"/>
      <c r="F1338" s="78" t="n"/>
      <c r="G1338" s="78" t="n"/>
      <c r="H1338" s="78" t="n"/>
      <c r="I1338" s="78" t="n"/>
      <c r="J1338" s="78" t="n"/>
      <c r="K1338" s="78" t="n"/>
      <c r="L1338" s="78" t="n"/>
      <c r="M1338" s="78" t="n"/>
      <c r="N1338" s="78" t="n"/>
      <c r="O1338" s="78" t="n"/>
      <c r="P1338" s="78" t="n"/>
      <c r="Q1338" s="78" t="n"/>
      <c r="R1338" s="78" t="n"/>
      <c r="S1338" s="78" t="n"/>
      <c r="T1338" s="78" t="n"/>
      <c r="U1338" s="78" t="n"/>
      <c r="V1338" s="78" t="n"/>
      <c r="W1338" s="78" t="n"/>
      <c r="X1338" s="78" t="n"/>
      <c r="Y1338" s="78" t="n"/>
      <c r="Z1338" s="78" t="n"/>
      <c r="AA1338" s="429" t="inlineStr">
        <is>
          <t>Poids lourds (PL)</t>
        </is>
      </c>
      <c r="AB1338" s="427" t="n"/>
      <c r="AC1338" s="428" t="n"/>
      <c r="AD1338" s="226" t="n"/>
      <c r="AE1338" s="227" t="n"/>
      <c r="AF1338" s="228" t="n"/>
      <c r="AG1338" s="229" t="n"/>
      <c r="AH1338" s="230" t="n"/>
      <c r="AI1338" s="231" t="n"/>
      <c r="AJ1338" s="232" t="n"/>
      <c r="AK1338" s="233" t="n"/>
      <c r="AL1338" s="233" t="n"/>
      <c r="AM1338" s="234" t="n"/>
    </row>
    <row r="1339" ht="15.75" customFormat="1" customHeight="1" s="96">
      <c r="B1339" s="97" t="n"/>
      <c r="C1339" s="98" t="n"/>
      <c r="D1339" s="98" t="n"/>
      <c r="E1339" s="98" t="n"/>
      <c r="F1339" s="98" t="n"/>
      <c r="G1339" s="98" t="n"/>
      <c r="H1339" s="98" t="n"/>
      <c r="I1339" s="98" t="n"/>
      <c r="J1339" s="98" t="n"/>
      <c r="K1339" s="98" t="n"/>
      <c r="L1339" s="98" t="n"/>
      <c r="M1339" s="98" t="n"/>
      <c r="N1339" s="98" t="n"/>
      <c r="O1339" s="98" t="n"/>
      <c r="P1339" s="98" t="n"/>
      <c r="Q1339" s="98" t="n"/>
      <c r="R1339" s="98" t="n"/>
      <c r="S1339" s="98" t="n"/>
      <c r="T1339" s="98" t="n"/>
      <c r="U1339" s="98" t="n"/>
      <c r="V1339" s="98" t="n"/>
      <c r="W1339" s="98" t="n"/>
      <c r="X1339" s="98" t="n"/>
      <c r="Y1339" s="98" t="n"/>
      <c r="Z1339" s="98" t="n"/>
      <c r="AA1339" s="235" t="n"/>
      <c r="AB1339" s="236" t="n"/>
      <c r="AC1339" s="237" t="n"/>
      <c r="AD1339" s="382">
        <f>AD1325</f>
        <v/>
      </c>
      <c r="AE1339" s="238" t="n"/>
      <c r="AF1339" s="421" t="inlineStr">
        <is>
          <t>km/h</t>
        </is>
      </c>
      <c r="AG1339" s="138">
        <f>SUMPRODUCT(MATCH(1,--($C1327:$Z1327&gt;15),0))</f>
        <v/>
      </c>
      <c r="AH1339" s="197">
        <f>SUMPRODUCT(MATCH(1,--($C1327:$Z1327&gt;50),0))</f>
        <v/>
      </c>
      <c r="AI1339" s="198">
        <f>SUMPRODUCT(MATCH(1,--($C1327:$Z1327&gt;85),0))</f>
        <v/>
      </c>
      <c r="AJ1339" s="383">
        <f>AJ1338/AD1338</f>
        <v/>
      </c>
      <c r="AK1339" s="403">
        <f>AK1338/$AD1338</f>
        <v/>
      </c>
      <c r="AL1339" s="405">
        <f>AL1338/$AD1338</f>
        <v/>
      </c>
      <c r="AM1339" s="404">
        <f>AM1338/$AD1338</f>
        <v/>
      </c>
      <c r="AO1339" s="107" t="n"/>
      <c r="AP1339" s="108" t="n"/>
      <c r="AQ1339" s="108" t="n"/>
      <c r="AR1339" s="108" t="n"/>
      <c r="AS1339" s="108" t="n"/>
    </row>
    <row r="1340" ht="15.75" customHeight="1">
      <c r="B1340" s="77" t="n"/>
      <c r="C1340" s="78" t="n"/>
      <c r="D1340" s="78" t="n"/>
      <c r="E1340" s="78" t="n"/>
      <c r="F1340" s="78" t="n"/>
      <c r="G1340" s="78" t="n"/>
      <c r="H1340" s="78" t="n"/>
      <c r="I1340" s="78" t="n"/>
      <c r="J1340" s="78" t="n"/>
      <c r="K1340" s="78" t="n"/>
      <c r="L1340" s="78" t="n"/>
      <c r="M1340" s="78" t="n"/>
      <c r="N1340" s="78" t="n"/>
      <c r="O1340" s="78" t="n"/>
      <c r="P1340" s="78" t="n"/>
      <c r="Q1340" s="78" t="n"/>
      <c r="R1340" s="78" t="n"/>
      <c r="S1340" s="78" t="n"/>
      <c r="T1340" s="78" t="n"/>
      <c r="U1340" s="78" t="n"/>
      <c r="V1340" s="78" t="n"/>
      <c r="W1340" s="78" t="n"/>
      <c r="X1340" s="78" t="n"/>
      <c r="Y1340" s="78" t="n"/>
      <c r="Z1340" s="78" t="n"/>
      <c r="AB1340" s="141" t="n"/>
      <c r="AC1340" s="141" t="n"/>
      <c r="AD1340" s="142" t="n"/>
      <c r="AE1340" s="143" t="n"/>
      <c r="AF1340" s="143" t="n"/>
      <c r="AG1340" s="143" t="n"/>
      <c r="AH1340" s="143" t="n"/>
      <c r="AI1340" s="438" t="inlineStr">
        <is>
          <t>Période 1:</t>
        </is>
      </c>
      <c r="AK1340" s="316" t="inlineStr">
        <is>
          <t>{{P1_START}}</t>
        </is>
      </c>
      <c r="AL1340" s="425" t="inlineStr">
        <is>
          <t>à</t>
        </is>
      </c>
      <c r="AM1340" s="316" t="inlineStr">
        <is>
          <t>{{P1_END}}</t>
        </is>
      </c>
      <c r="AN1340" s="144" t="n"/>
    </row>
    <row r="1341" ht="15.75" customHeight="1">
      <c r="B1341" s="77" t="n"/>
      <c r="C1341" s="78" t="n"/>
      <c r="D1341" s="78" t="n"/>
      <c r="E1341" s="78" t="n"/>
      <c r="F1341" s="78" t="n"/>
      <c r="G1341" s="78" t="n"/>
      <c r="H1341" s="78" t="n"/>
      <c r="I1341" s="78" t="n"/>
      <c r="J1341" s="78" t="n"/>
      <c r="K1341" s="78" t="n"/>
      <c r="L1341" s="78" t="n"/>
      <c r="M1341" s="78" t="n"/>
      <c r="N1341" s="78" t="n"/>
      <c r="O1341" s="78" t="n"/>
      <c r="P1341" s="78" t="n"/>
      <c r="Q1341" s="78" t="n"/>
      <c r="R1341" s="78" t="n"/>
      <c r="S1341" s="78" t="n"/>
      <c r="T1341" s="78" t="n"/>
      <c r="U1341" s="78" t="n"/>
      <c r="V1341" s="78" t="n"/>
      <c r="W1341" s="78" t="n"/>
      <c r="X1341" s="78" t="n"/>
      <c r="Y1341" s="78" t="n"/>
      <c r="Z1341" s="78" t="n"/>
      <c r="AB1341" s="145" t="n"/>
      <c r="AC1341" s="145" t="n"/>
      <c r="AD1341" s="146" t="n"/>
      <c r="AE1341" s="147" t="n"/>
      <c r="AF1341" s="147" t="n"/>
      <c r="AG1341" s="147" t="n"/>
      <c r="AH1341" s="147" t="n"/>
      <c r="AI1341" s="438" t="inlineStr">
        <is>
          <t>Période 2:</t>
        </is>
      </c>
      <c r="AK1341" s="316" t="inlineStr">
        <is>
          <t>{{P2_START}}</t>
        </is>
      </c>
      <c r="AL1341" s="425" t="inlineStr">
        <is>
          <t>à</t>
        </is>
      </c>
      <c r="AM1341" s="316" t="inlineStr">
        <is>
          <t>{{P2_END}}</t>
        </is>
      </c>
      <c r="AN1341" s="144" t="n"/>
    </row>
    <row r="1342" ht="15.75" customHeight="1">
      <c r="B1342" s="77" t="n"/>
      <c r="C1342" s="78" t="n"/>
      <c r="D1342" s="78" t="n"/>
      <c r="E1342" s="78" t="n"/>
      <c r="F1342" s="78" t="n"/>
      <c r="G1342" s="78" t="n"/>
      <c r="H1342" s="78" t="n"/>
      <c r="I1342" s="78" t="n"/>
      <c r="J1342" s="78" t="n"/>
      <c r="K1342" s="78" t="n"/>
      <c r="L1342" s="78" t="n"/>
      <c r="M1342" s="78" t="n"/>
      <c r="N1342" s="78" t="n"/>
      <c r="O1342" s="78" t="n"/>
      <c r="P1342" s="78" t="n"/>
      <c r="Q1342" s="78" t="n"/>
      <c r="R1342" s="78" t="n"/>
      <c r="S1342" s="78" t="n"/>
      <c r="T1342" s="78" t="n"/>
      <c r="U1342" s="78" t="n"/>
      <c r="V1342" s="78" t="n"/>
      <c r="W1342" s="78" t="n"/>
      <c r="X1342" s="78" t="n"/>
      <c r="Y1342" s="78" t="n"/>
      <c r="Z1342" s="78" t="n"/>
      <c r="AB1342" s="148" t="n"/>
      <c r="AC1342" s="148" t="n"/>
      <c r="AD1342" s="146" t="n"/>
      <c r="AE1342" s="147" t="n"/>
      <c r="AF1342" s="147" t="n"/>
      <c r="AG1342" s="147" t="n"/>
      <c r="AH1342" s="147" t="n"/>
      <c r="AI1342" s="438" t="inlineStr">
        <is>
          <t>Période 3:</t>
        </is>
      </c>
      <c r="AK1342" s="316" t="inlineStr">
        <is>
          <t>{{P3_START}}</t>
        </is>
      </c>
      <c r="AL1342" s="425" t="inlineStr">
        <is>
          <t>à</t>
        </is>
      </c>
      <c r="AM1342" s="316" t="inlineStr">
        <is>
          <t>{{P3_END}}</t>
        </is>
      </c>
      <c r="AN1342" s="144" t="n"/>
    </row>
    <row r="1343" ht="15.75" customHeight="1">
      <c r="B1343" s="77" t="n"/>
      <c r="C1343" s="78" t="n"/>
      <c r="D1343" s="78" t="n"/>
      <c r="E1343" s="78" t="n"/>
      <c r="F1343" s="78" t="n"/>
      <c r="G1343" s="78" t="n"/>
      <c r="H1343" s="78" t="n"/>
      <c r="I1343" s="78" t="n"/>
      <c r="J1343" s="78" t="n"/>
      <c r="K1343" s="78" t="n"/>
      <c r="L1343" s="78" t="n"/>
      <c r="M1343" s="78" t="n"/>
      <c r="N1343" s="78" t="n"/>
      <c r="O1343" s="78" t="n"/>
      <c r="P1343" s="78" t="n"/>
      <c r="Q1343" s="78" t="n"/>
      <c r="R1343" s="78" t="n"/>
      <c r="S1343" s="78" t="n"/>
      <c r="T1343" s="78" t="n"/>
      <c r="U1343" s="78" t="n"/>
      <c r="V1343" s="78" t="n"/>
      <c r="W1343" s="78" t="n"/>
      <c r="X1343" s="78" t="n"/>
      <c r="Y1343" s="78" t="n"/>
      <c r="Z1343" s="78" t="n"/>
      <c r="AB1343" s="149" t="n"/>
      <c r="AC1343" s="74" t="n"/>
      <c r="AD1343" s="150" t="n"/>
      <c r="AE1343" s="150" t="n"/>
      <c r="AF1343" s="149" t="n"/>
      <c r="AG1343" s="150" t="n"/>
      <c r="AH1343" s="150" t="n"/>
      <c r="AI1343" s="151" t="n"/>
      <c r="AJ1343" s="151" t="n"/>
      <c r="AK1343" s="151" t="n"/>
      <c r="AL1343" s="151" t="n"/>
      <c r="AM1343" s="151" t="n"/>
      <c r="AN1343" s="151" t="n"/>
    </row>
    <row r="1344" ht="15.75" customHeight="1">
      <c r="B1344" s="77" t="n"/>
      <c r="C1344" s="78" t="n"/>
      <c r="D1344" s="78" t="n"/>
      <c r="E1344" s="78" t="n"/>
      <c r="F1344" s="78" t="n"/>
      <c r="G1344" s="78" t="n"/>
      <c r="H1344" s="78" t="n"/>
      <c r="I1344" s="78" t="n"/>
      <c r="J1344" s="78" t="n"/>
      <c r="K1344" s="78" t="n"/>
      <c r="L1344" s="78" t="n"/>
      <c r="M1344" s="78" t="n"/>
      <c r="N1344" s="78" t="n"/>
      <c r="O1344" s="78" t="n"/>
      <c r="P1344" s="78" t="n"/>
      <c r="Q1344" s="78" t="n"/>
      <c r="R1344" s="78" t="n"/>
      <c r="S1344" s="78" t="n"/>
      <c r="T1344" s="78" t="n"/>
      <c r="U1344" s="78" t="n"/>
      <c r="V1344" s="78" t="n"/>
      <c r="W1344" s="78" t="n"/>
      <c r="X1344" s="78" t="n"/>
      <c r="Y1344" s="78" t="n"/>
      <c r="Z1344" s="78" t="n"/>
      <c r="AA1344" s="40" t="n"/>
      <c r="AB1344" s="40" t="n"/>
      <c r="AC1344" s="40" t="n"/>
      <c r="AD1344" s="40" t="n"/>
      <c r="AE1344" s="40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</row>
    <row r="1345" ht="15.75" customHeight="1"/>
    <row r="1346" ht="15.75" customHeight="1">
      <c r="B1346" s="5" t="n"/>
      <c r="C1346" s="6" t="n"/>
      <c r="D1346" s="6" t="n"/>
      <c r="E1346" s="6" t="n"/>
      <c r="F1346" s="7" t="n"/>
      <c r="G1346" s="445" t="inlineStr">
        <is>
          <t>MOYENNE DE LA PERIODE DE RELEVE</t>
        </is>
      </c>
      <c r="H1346" s="446" t="n"/>
      <c r="I1346" s="446" t="n"/>
      <c r="J1346" s="446" t="n"/>
      <c r="K1346" s="446" t="n"/>
      <c r="L1346" s="446" t="n"/>
      <c r="M1346" s="446" t="n"/>
      <c r="N1346" s="446" t="n"/>
      <c r="O1346" s="446" t="n"/>
      <c r="P1346" s="446" t="n"/>
      <c r="Q1346" s="446" t="n"/>
      <c r="R1346" s="446" t="n"/>
      <c r="S1346" s="446" t="n"/>
      <c r="T1346" s="446" t="n"/>
      <c r="U1346" s="446" t="n"/>
      <c r="V1346" s="446" t="n"/>
      <c r="W1346" s="446" t="n"/>
      <c r="X1346" s="446" t="n"/>
      <c r="Y1346" s="446" t="n"/>
      <c r="Z1346" s="446" t="n"/>
      <c r="AA1346" s="446" t="n"/>
      <c r="AB1346" s="446" t="n"/>
      <c r="AC1346" s="446" t="n"/>
      <c r="AD1346" s="446" t="n"/>
      <c r="AE1346" s="446" t="n"/>
      <c r="AF1346" s="446" t="n"/>
      <c r="AG1346" s="8" t="n"/>
      <c r="AH1346" s="8" t="n"/>
      <c r="AI1346" s="8" t="n"/>
      <c r="AJ1346" s="8" t="n"/>
      <c r="AK1346" s="8" t="n"/>
      <c r="AL1346" s="8" t="n"/>
      <c r="AM1346" s="9" t="n"/>
      <c r="AN1346" s="10" t="n"/>
    </row>
    <row r="1347" ht="15.75" customHeight="1">
      <c r="B1347" s="11" t="n"/>
      <c r="C1347" s="12" t="n"/>
      <c r="D1347" s="12" t="n"/>
      <c r="E1347" s="12" t="n"/>
      <c r="F1347" s="13" t="n"/>
      <c r="G1347" s="430" t="inlineStr">
        <is>
          <t>SENS2</t>
        </is>
      </c>
      <c r="H1347" s="427" t="n"/>
      <c r="I1347" s="427" t="n"/>
      <c r="J1347" s="428" t="n"/>
      <c r="K1347" s="444" t="inlineStr">
        <is>
          <t>Sens</t>
        </is>
      </c>
      <c r="L1347" s="440" t="n">
        <v>2</v>
      </c>
      <c r="M1347" s="447" t="inlineStr">
        <is>
          <t>Voie</t>
        </is>
      </c>
      <c r="N1347" s="440" t="n">
        <v>1</v>
      </c>
      <c r="O1347" s="14" t="n"/>
      <c r="P1347" s="15" t="n"/>
      <c r="Q1347" s="441" t="inlineStr">
        <is>
          <t>{{SECT_INFO}}</t>
        </is>
      </c>
      <c r="R1347" s="427" t="n"/>
      <c r="S1347" s="427" t="n"/>
      <c r="T1347" s="427" t="n"/>
      <c r="U1347" s="427" t="n"/>
      <c r="V1347" s="427" t="n"/>
      <c r="W1347" s="427" t="n"/>
      <c r="X1347" s="427" t="n"/>
      <c r="Y1347" s="428" t="n"/>
      <c r="Z1347" s="441" t="inlineStr">
        <is>
          <t>{{SURVEY_PERIOD}}</t>
        </is>
      </c>
      <c r="AA1347" s="427" t="n"/>
      <c r="AB1347" s="427" t="n"/>
      <c r="AC1347" s="427" t="n"/>
      <c r="AD1347" s="427" t="n"/>
      <c r="AE1347" s="427" t="n"/>
      <c r="AF1347" s="428" t="n"/>
      <c r="AG1347" s="441" t="inlineStr">
        <is>
          <t>Mode 4 / Seq = 60mn</t>
        </is>
      </c>
      <c r="AH1347" s="427" t="n"/>
      <c r="AI1347" s="427" t="n"/>
      <c r="AJ1347" s="427" t="n"/>
      <c r="AK1347" s="427" t="n"/>
      <c r="AL1347" s="427" t="n"/>
      <c r="AM1347" s="428" t="n"/>
      <c r="AN1347" s="16" t="n"/>
    </row>
    <row r="1348" ht="15.75" customHeight="1">
      <c r="B1348" s="11" t="n"/>
      <c r="C1348" s="12" t="n"/>
      <c r="D1348" s="12" t="n"/>
      <c r="E1348" s="12" t="n"/>
      <c r="F1348" s="13" t="n"/>
      <c r="G1348" s="431" t="n"/>
      <c r="J1348" s="433" t="n"/>
      <c r="K1348" s="434" t="n"/>
      <c r="L1348" s="435" t="n"/>
      <c r="M1348" s="435" t="n"/>
      <c r="N1348" s="435" t="n"/>
      <c r="O1348" s="17" t="n"/>
      <c r="P1348" s="18" t="n"/>
      <c r="Q1348" s="434" t="n"/>
      <c r="R1348" s="435" t="n"/>
      <c r="S1348" s="435" t="n"/>
      <c r="T1348" s="435" t="n"/>
      <c r="U1348" s="435" t="n"/>
      <c r="V1348" s="435" t="n"/>
      <c r="W1348" s="435" t="n"/>
      <c r="X1348" s="435" t="n"/>
      <c r="Y1348" s="436" t="n"/>
      <c r="Z1348" s="434" t="n"/>
      <c r="AA1348" s="435" t="n"/>
      <c r="AB1348" s="435" t="n"/>
      <c r="AC1348" s="435" t="n"/>
      <c r="AD1348" s="435" t="n"/>
      <c r="AE1348" s="435" t="n"/>
      <c r="AF1348" s="436" t="n"/>
      <c r="AG1348" s="434" t="n"/>
      <c r="AH1348" s="435" t="n"/>
      <c r="AI1348" s="435" t="n"/>
      <c r="AJ1348" s="435" t="n"/>
      <c r="AK1348" s="435" t="n"/>
      <c r="AL1348" s="435" t="n"/>
      <c r="AM1348" s="436" t="n"/>
      <c r="AN1348" s="16" t="n"/>
    </row>
    <row r="1349" ht="15.75" customHeight="1">
      <c r="B1349" s="11" t="n"/>
      <c r="C1349" s="12" t="n"/>
      <c r="D1349" s="12" t="n"/>
      <c r="E1349" s="12" t="n"/>
      <c r="F1349" s="13" t="n"/>
      <c r="G1349" s="431" t="n"/>
      <c r="J1349" s="433" t="n"/>
      <c r="K1349" s="443" t="inlineStr">
        <is>
          <t>{{LOCATION}}</t>
        </is>
      </c>
      <c r="L1349" s="427" t="n"/>
      <c r="M1349" s="427" t="n"/>
      <c r="N1349" s="427" t="n"/>
      <c r="O1349" s="427" t="n"/>
      <c r="P1349" s="427" t="n"/>
      <c r="Q1349" s="427" t="n"/>
      <c r="R1349" s="427" t="n"/>
      <c r="S1349" s="427" t="n"/>
      <c r="T1349" s="427" t="n"/>
      <c r="U1349" s="427" t="n"/>
      <c r="V1349" s="427" t="n"/>
      <c r="W1349" s="427" t="n"/>
      <c r="X1349" s="427" t="n"/>
      <c r="Y1349" s="427" t="n"/>
      <c r="Z1349" s="427" t="n"/>
      <c r="AA1349" s="427" t="n"/>
      <c r="AB1349" s="427" t="n"/>
      <c r="AC1349" s="427" t="n"/>
      <c r="AD1349" s="427" t="n"/>
      <c r="AE1349" s="427" t="n"/>
      <c r="AF1349" s="427" t="n"/>
      <c r="AG1349" s="427" t="n"/>
      <c r="AH1349" s="427" t="n"/>
      <c r="AI1349" s="427" t="n"/>
      <c r="AJ1349" s="447" t="inlineStr">
        <is>
          <t>Page</t>
        </is>
      </c>
      <c r="AK1349" s="442" t="inlineStr">
        <is>
          <t>-</t>
        </is>
      </c>
      <c r="AL1349" s="19" t="n"/>
      <c r="AM1349" s="20" t="n"/>
      <c r="AN1349" s="21" t="n"/>
    </row>
    <row r="1350" ht="15.75" customHeight="1">
      <c r="B1350" s="22" t="n"/>
      <c r="C1350" s="23" t="n"/>
      <c r="D1350" s="23" t="n"/>
      <c r="E1350" s="23" t="n"/>
      <c r="F1350" s="24" t="n"/>
      <c r="G1350" s="434" t="n"/>
      <c r="H1350" s="435" t="n"/>
      <c r="I1350" s="435" t="n"/>
      <c r="J1350" s="436" t="n"/>
      <c r="K1350" s="434" t="n"/>
      <c r="L1350" s="435" t="n"/>
      <c r="M1350" s="435" t="n"/>
      <c r="N1350" s="435" t="n"/>
      <c r="O1350" s="435" t="n"/>
      <c r="P1350" s="435" t="n"/>
      <c r="Q1350" s="435" t="n"/>
      <c r="R1350" s="435" t="n"/>
      <c r="S1350" s="435" t="n"/>
      <c r="T1350" s="435" t="n"/>
      <c r="U1350" s="435" t="n"/>
      <c r="V1350" s="435" t="n"/>
      <c r="W1350" s="435" t="n"/>
      <c r="X1350" s="435" t="n"/>
      <c r="Y1350" s="435" t="n"/>
      <c r="Z1350" s="435" t="n"/>
      <c r="AA1350" s="435" t="n"/>
      <c r="AB1350" s="435" t="n"/>
      <c r="AC1350" s="435" t="n"/>
      <c r="AD1350" s="435" t="n"/>
      <c r="AE1350" s="435" t="n"/>
      <c r="AF1350" s="435" t="n"/>
      <c r="AG1350" s="435" t="n"/>
      <c r="AH1350" s="435" t="n"/>
      <c r="AI1350" s="435" t="n"/>
      <c r="AJ1350" s="435" t="n"/>
      <c r="AK1350" s="435" t="n"/>
      <c r="AL1350" s="25" t="n"/>
      <c r="AM1350" s="26" t="n"/>
    </row>
    <row r="1351" ht="15.75" customFormat="1" customHeight="1" s="27">
      <c r="B1351" s="28" t="n"/>
      <c r="C1351" s="29" t="n"/>
      <c r="D1351" s="29" t="n"/>
      <c r="E1351" s="29" t="n"/>
      <c r="F1351" s="29" t="n"/>
      <c r="G1351" s="29" t="n"/>
      <c r="H1351" s="29" t="n"/>
      <c r="I1351" s="29" t="n"/>
      <c r="J1351" s="29" t="n"/>
      <c r="K1351" s="29" t="n"/>
      <c r="L1351" s="29" t="n"/>
      <c r="M1351" s="29" t="n"/>
      <c r="N1351" s="29" t="n"/>
      <c r="O1351" s="29" t="n"/>
      <c r="P1351" s="29" t="n"/>
      <c r="Q1351" s="29" t="n"/>
      <c r="R1351" s="29" t="n"/>
      <c r="S1351" s="29" t="n"/>
      <c r="T1351" s="29" t="n"/>
      <c r="U1351" s="29" t="n"/>
      <c r="V1351" s="29" t="n"/>
      <c r="W1351" s="29" t="n"/>
      <c r="X1351" s="29" t="n"/>
      <c r="Y1351" s="29" t="n"/>
      <c r="Z1351" s="29" t="n"/>
      <c r="AO1351" s="3" t="n"/>
      <c r="AP1351" s="4" t="n"/>
      <c r="AQ1351" s="4" t="n"/>
      <c r="AR1351" s="4" t="n"/>
      <c r="AS1351" s="4" t="n"/>
    </row>
    <row r="1352" hidden="1" ht="15.75" customFormat="1" customHeight="1" s="30">
      <c r="B1352" s="31" t="inlineStr">
        <is>
          <t>Vitesses</t>
        </is>
      </c>
      <c r="C1352" s="31" t="n">
        <v>0</v>
      </c>
      <c r="D1352" s="31" t="n">
        <v>20</v>
      </c>
      <c r="E1352" s="31" t="n">
        <v>20</v>
      </c>
      <c r="F1352" s="31" t="n">
        <v>30</v>
      </c>
      <c r="G1352" s="31" t="n">
        <v>30</v>
      </c>
      <c r="H1352" s="31" t="n">
        <v>40</v>
      </c>
      <c r="I1352" s="31" t="n">
        <v>40</v>
      </c>
      <c r="J1352" s="31" t="n">
        <v>50</v>
      </c>
      <c r="K1352" s="31" t="n">
        <v>50</v>
      </c>
      <c r="L1352" s="31" t="n">
        <v>60</v>
      </c>
      <c r="M1352" s="31" t="n">
        <v>60</v>
      </c>
      <c r="N1352" s="31" t="n">
        <v>70</v>
      </c>
      <c r="O1352" s="31" t="n">
        <v>70</v>
      </c>
      <c r="P1352" s="31" t="n">
        <v>80</v>
      </c>
      <c r="Q1352" s="31" t="n">
        <v>80</v>
      </c>
      <c r="R1352" s="31" t="n">
        <v>90</v>
      </c>
      <c r="S1352" s="31" t="n">
        <v>90</v>
      </c>
      <c r="T1352" s="31" t="n">
        <v>100</v>
      </c>
      <c r="U1352" s="31" t="n">
        <v>100</v>
      </c>
      <c r="V1352" s="31" t="n">
        <v>110</v>
      </c>
      <c r="W1352" s="31" t="n">
        <v>110</v>
      </c>
      <c r="X1352" s="31" t="n">
        <v>120</v>
      </c>
      <c r="Y1352" s="31" t="n">
        <v>120</v>
      </c>
      <c r="Z1352" s="31" t="n">
        <v>130</v>
      </c>
      <c r="AO1352" s="3" t="n"/>
    </row>
    <row r="1353" ht="15.75" customHeight="1">
      <c r="B1353" s="450" t="n"/>
      <c r="C1353" s="32" t="n"/>
      <c r="D1353" s="32" t="inlineStr">
        <is>
          <t>&lt;20</t>
        </is>
      </c>
      <c r="E1353" s="32" t="n"/>
      <c r="F1353" s="32" t="inlineStr">
        <is>
          <t>20 - 30</t>
        </is>
      </c>
      <c r="G1353" s="32" t="n"/>
      <c r="H1353" s="32" t="inlineStr">
        <is>
          <t>30 - 40</t>
        </is>
      </c>
      <c r="I1353" s="32" t="n"/>
      <c r="J1353" s="32" t="inlineStr">
        <is>
          <t>40 - 50</t>
        </is>
      </c>
      <c r="K1353" s="32" t="n"/>
      <c r="L1353" s="32" t="inlineStr">
        <is>
          <t>50 - 60</t>
        </is>
      </c>
      <c r="M1353" s="32" t="n"/>
      <c r="N1353" s="32" t="inlineStr">
        <is>
          <t>60 - 70</t>
        </is>
      </c>
      <c r="O1353" s="32" t="n"/>
      <c r="P1353" s="32" t="inlineStr">
        <is>
          <t>70 - 80</t>
        </is>
      </c>
      <c r="Q1353" s="32" t="n"/>
      <c r="R1353" s="32" t="inlineStr">
        <is>
          <t>80 - 90</t>
        </is>
      </c>
      <c r="S1353" s="32" t="n"/>
      <c r="T1353" s="32" t="inlineStr">
        <is>
          <t>90 - 100</t>
        </is>
      </c>
      <c r="U1353" s="32" t="n"/>
      <c r="V1353" s="32" t="inlineStr">
        <is>
          <t>100 - 110</t>
        </is>
      </c>
      <c r="W1353" s="32" t="n"/>
      <c r="X1353" s="32" t="inlineStr">
        <is>
          <t>110 - 120</t>
        </is>
      </c>
      <c r="Y1353" s="32" t="n"/>
      <c r="Z1353" s="32" t="inlineStr">
        <is>
          <t>&gt;120</t>
        </is>
      </c>
      <c r="AA1353" s="33" t="n"/>
      <c r="AB1353" s="34" t="inlineStr">
        <is>
          <t>Vmoy(km/h)</t>
        </is>
      </c>
      <c r="AC1353" s="33" t="n"/>
      <c r="AD1353" s="35" t="inlineStr">
        <is>
          <t xml:space="preserve">     Débit</t>
        </is>
      </c>
      <c r="AE1353" s="34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</row>
    <row r="1354" ht="15.75" customHeight="1">
      <c r="B1354" s="434" t="n"/>
      <c r="C1354" s="37" t="inlineStr">
        <is>
          <t>VL</t>
        </is>
      </c>
      <c r="D1354" s="37" t="inlineStr">
        <is>
          <t>PL</t>
        </is>
      </c>
      <c r="E1354" s="37" t="inlineStr">
        <is>
          <t>VL</t>
        </is>
      </c>
      <c r="F1354" s="37" t="inlineStr">
        <is>
          <t>PL</t>
        </is>
      </c>
      <c r="G1354" s="37" t="inlineStr">
        <is>
          <t>VL</t>
        </is>
      </c>
      <c r="H1354" s="37" t="inlineStr">
        <is>
          <t>PL</t>
        </is>
      </c>
      <c r="I1354" s="37" t="inlineStr">
        <is>
          <t>VL</t>
        </is>
      </c>
      <c r="J1354" s="37" t="inlineStr">
        <is>
          <t>PL</t>
        </is>
      </c>
      <c r="K1354" s="37" t="inlineStr">
        <is>
          <t>VL</t>
        </is>
      </c>
      <c r="L1354" s="37" t="inlineStr">
        <is>
          <t>PL</t>
        </is>
      </c>
      <c r="M1354" s="37" t="inlineStr">
        <is>
          <t>VL</t>
        </is>
      </c>
      <c r="N1354" s="37" t="inlineStr">
        <is>
          <t>PL</t>
        </is>
      </c>
      <c r="O1354" s="37" t="inlineStr">
        <is>
          <t>VL</t>
        </is>
      </c>
      <c r="P1354" s="37" t="inlineStr">
        <is>
          <t>PL</t>
        </is>
      </c>
      <c r="Q1354" s="37" t="inlineStr">
        <is>
          <t>VL</t>
        </is>
      </c>
      <c r="R1354" s="37" t="inlineStr">
        <is>
          <t>PL</t>
        </is>
      </c>
      <c r="S1354" s="37" t="inlineStr">
        <is>
          <t>VL</t>
        </is>
      </c>
      <c r="T1354" s="37" t="inlineStr">
        <is>
          <t>PL</t>
        </is>
      </c>
      <c r="U1354" s="37" t="inlineStr">
        <is>
          <t>VL</t>
        </is>
      </c>
      <c r="V1354" s="37" t="inlineStr">
        <is>
          <t>PL</t>
        </is>
      </c>
      <c r="W1354" s="37" t="inlineStr">
        <is>
          <t>VL</t>
        </is>
      </c>
      <c r="X1354" s="37" t="inlineStr">
        <is>
          <t>PL</t>
        </is>
      </c>
      <c r="Y1354" s="37" t="inlineStr">
        <is>
          <t>VL</t>
        </is>
      </c>
      <c r="Z1354" s="37" t="inlineStr">
        <is>
          <t>PL</t>
        </is>
      </c>
      <c r="AA1354" s="38" t="inlineStr">
        <is>
          <t>VL</t>
        </is>
      </c>
      <c r="AB1354" s="39" t="inlineStr">
        <is>
          <t>PL</t>
        </is>
      </c>
      <c r="AC1354" s="38" t="inlineStr">
        <is>
          <t>VL</t>
        </is>
      </c>
      <c r="AD1354" s="37" t="inlineStr">
        <is>
          <t>PL</t>
        </is>
      </c>
      <c r="AE1354" s="39" t="inlineStr">
        <is>
          <t>TV</t>
        </is>
      </c>
      <c r="AF1354" s="40" t="n"/>
      <c r="AG1354" s="40" t="n"/>
      <c r="AH1354" s="40" t="n"/>
      <c r="AI1354" s="40" t="n"/>
      <c r="AJ1354" s="40" t="n"/>
      <c r="AK1354" s="40" t="n"/>
      <c r="AL1354" s="40" t="n"/>
      <c r="AM1354" s="40" t="n"/>
      <c r="AN1354" s="40" t="n"/>
    </row>
    <row r="1355" ht="15.75" customHeight="1">
      <c r="B1355" s="41" t="inlineStr">
        <is>
          <t>0h - 1h</t>
        </is>
      </c>
      <c r="C1355" s="42" t="n"/>
      <c r="D1355" s="42" t="n"/>
      <c r="E1355" s="42" t="n"/>
      <c r="F1355" s="42" t="n"/>
      <c r="G1355" s="42" t="n"/>
      <c r="H1355" s="42" t="n"/>
      <c r="I1355" s="42" t="n"/>
      <c r="J1355" s="42" t="n"/>
      <c r="K1355" s="42" t="n"/>
      <c r="L1355" s="42" t="n"/>
      <c r="M1355" s="42" t="n"/>
      <c r="N1355" s="42" t="n"/>
      <c r="O1355" s="42" t="n"/>
      <c r="P1355" s="42" t="n"/>
      <c r="Q1355" s="42" t="n"/>
      <c r="R1355" s="42" t="n"/>
      <c r="S1355" s="42" t="n"/>
      <c r="T1355" s="42" t="n"/>
      <c r="U1355" s="42" t="n"/>
      <c r="V1355" s="42" t="n"/>
      <c r="W1355" s="42" t="n"/>
      <c r="X1355" s="42" t="n"/>
      <c r="Y1355" s="42" t="n"/>
      <c r="Z1355" s="42" t="n"/>
      <c r="AA1355" s="200">
        <f>IF(AC1355=0,"",(C1355*(C$8+D$8)/2+E1355*(E$8+F$8)/2+G1355*(G$8+H$8)/2+I1355*(I$8+J$8)/2+K1355*(K$8+L$8)/2+M1355*(M$8+N$8)/2+O1355*(O$8+P$8)/2+Q1355*(Q$8+R$8)/2+S1355*(S$8+T$8)/2+U1355*(U$8+V$8)/2+W1355*(W$8+X$8)/2+Y1355*(Y$8+Z$8)/2)/AC1355)</f>
        <v/>
      </c>
      <c r="AB1355" s="201">
        <f>IF(AD1355=0,"",(D1355*(D$8+C$8)/2+F1355*(F$8+E$8)/2+H1355*(H$8+G$8)/2+J1355*(J$8+I$8)/2+L1355*(L$8+K$8)/2+N1355*(N$8+M$8)/2+P1355*(P$8+O$8)/2+R1355*(R$8+Q$8)/2+T1355*(T$8+S$8)/2+V1355*(V$8+U$8)/2+X1355*(X$8+W$8)/2+Z1355*(Z$8+Y$8)/2)/AD1355)</f>
        <v/>
      </c>
      <c r="AC1355" s="202">
        <f>SUM(C1355,E1355,G1355,I1355,K1355,M1355,O1355,Q1355,S1355,U1355,W1355,Y1355)</f>
        <v/>
      </c>
      <c r="AD1355" s="203">
        <f>SUM(D1355,F1355,H1355,J1355,L1355,N1355,P1355,R1355,T1355,V1355,X1355,Z1355)</f>
        <v/>
      </c>
      <c r="AE1355" s="47">
        <f>AC1355+AD1355</f>
        <v/>
      </c>
      <c r="AF1355" s="40" t="n"/>
      <c r="AG1355" s="40" t="n"/>
      <c r="AH1355" s="40" t="n"/>
      <c r="AI1355" s="40" t="n"/>
      <c r="AJ1355" s="40" t="n"/>
      <c r="AK1355" s="40" t="n"/>
      <c r="AL1355" s="40" t="n"/>
      <c r="AM1355" s="40" t="n"/>
      <c r="AN1355" s="40" t="n"/>
      <c r="AO1355" s="48">
        <f>TIME(HOUR(AP1355),MINUTE(AP1355),0)</f>
        <v/>
      </c>
      <c r="AP1355" s="48">
        <f>#REF!</f>
        <v/>
      </c>
    </row>
    <row r="1356" ht="15.75" customHeight="1">
      <c r="B1356" s="41" t="inlineStr">
        <is>
          <t>1h - 2h</t>
        </is>
      </c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  <c r="P1356" s="42" t="n"/>
      <c r="Q1356" s="42" t="n"/>
      <c r="R1356" s="42" t="n"/>
      <c r="S1356" s="42" t="n"/>
      <c r="T1356" s="42" t="n"/>
      <c r="U1356" s="42" t="n"/>
      <c r="V1356" s="42" t="n"/>
      <c r="W1356" s="42" t="n"/>
      <c r="X1356" s="42" t="n"/>
      <c r="Y1356" s="42" t="n"/>
      <c r="Z1356" s="42" t="n"/>
      <c r="AA1356" s="200">
        <f>IF(AC1356=0,"",(C1356*(C$8+D$8)/2+E1356*(E$8+F$8)/2+G1356*(G$8+H$8)/2+I1356*(I$8+J$8)/2+K1356*(K$8+L$8)/2+M1356*(M$8+N$8)/2+O1356*(O$8+P$8)/2+Q1356*(Q$8+R$8)/2+S1356*(S$8+T$8)/2+U1356*(U$8+V$8)/2+W1356*(W$8+X$8)/2+Y1356*(Y$8+Z$8)/2)/AC1356)</f>
        <v/>
      </c>
      <c r="AB1356" s="201">
        <f>IF(AD1356=0,"",(D1356*(D$8+C$8)/2+F1356*(F$8+E$8)/2+H1356*(H$8+G$8)/2+J1356*(J$8+I$8)/2+L1356*(L$8+K$8)/2+N1356*(N$8+M$8)/2+P1356*(P$8+O$8)/2+R1356*(R$8+Q$8)/2+T1356*(T$8+S$8)/2+V1356*(V$8+U$8)/2+X1356*(X$8+W$8)/2+Z1356*(Z$8+Y$8)/2)/AD1356)</f>
        <v/>
      </c>
      <c r="AC1356" s="202">
        <f>SUM(C1356,E1356,G1356,I1356,K1356,M1356,O1356,Q1356,S1356,U1356,W1356,Y1356)</f>
        <v/>
      </c>
      <c r="AD1356" s="203">
        <f>SUM(D1356,F1356,H1356,J1356,L1356,N1356,P1356,R1356,T1356,V1356,X1356,Z1356)</f>
        <v/>
      </c>
      <c r="AE1356" s="47">
        <f>AC1356+AD1356</f>
        <v/>
      </c>
      <c r="AF1356" s="40" t="n"/>
      <c r="AG1356" s="40" t="n"/>
      <c r="AH1356" s="40" t="n"/>
      <c r="AI1356" s="40" t="n"/>
      <c r="AJ1356" s="40" t="n"/>
      <c r="AK1356" s="40" t="n"/>
      <c r="AL1356" s="40" t="n"/>
      <c r="AM1356" s="40" t="n"/>
      <c r="AN1356" s="40" t="n"/>
      <c r="AO1356" s="48">
        <f>AO1355+TIME(0,60*$AH$43/24,0)</f>
        <v/>
      </c>
      <c r="AP1356" s="48">
        <f>AP1355+TIME(0,60*$AH$43/24,0)</f>
        <v/>
      </c>
    </row>
    <row r="1357" ht="15.75" customHeight="1">
      <c r="B1357" s="41" t="inlineStr">
        <is>
          <t>2h - 3h</t>
        </is>
      </c>
      <c r="C1357" s="42" t="n"/>
      <c r="D1357" s="42" t="n"/>
      <c r="E1357" s="42" t="n"/>
      <c r="F1357" s="42" t="n"/>
      <c r="G1357" s="42" t="n"/>
      <c r="H1357" s="42" t="n"/>
      <c r="I1357" s="42" t="n"/>
      <c r="J1357" s="42" t="n"/>
      <c r="K1357" s="42" t="n"/>
      <c r="L1357" s="42" t="n"/>
      <c r="M1357" s="42" t="n"/>
      <c r="N1357" s="42" t="n"/>
      <c r="O1357" s="42" t="n"/>
      <c r="P1357" s="42" t="n"/>
      <c r="Q1357" s="42" t="n"/>
      <c r="R1357" s="42" t="n"/>
      <c r="S1357" s="42" t="n"/>
      <c r="T1357" s="42" t="n"/>
      <c r="U1357" s="42" t="n"/>
      <c r="V1357" s="42" t="n"/>
      <c r="W1357" s="42" t="n"/>
      <c r="X1357" s="42" t="n"/>
      <c r="Y1357" s="42" t="n"/>
      <c r="Z1357" s="42" t="n"/>
      <c r="AA1357" s="200">
        <f>IF(AC1357=0,"",(C1357*(C$8+D$8)/2+E1357*(E$8+F$8)/2+G1357*(G$8+H$8)/2+I1357*(I$8+J$8)/2+K1357*(K$8+L$8)/2+M1357*(M$8+N$8)/2+O1357*(O$8+P$8)/2+Q1357*(Q$8+R$8)/2+S1357*(S$8+T$8)/2+U1357*(U$8+V$8)/2+W1357*(W$8+X$8)/2+Y1357*(Y$8+Z$8)/2)/AC1357)</f>
        <v/>
      </c>
      <c r="AB1357" s="201">
        <f>IF(AD1357=0,"",(D1357*(D$8+C$8)/2+F1357*(F$8+E$8)/2+H1357*(H$8+G$8)/2+J1357*(J$8+I$8)/2+L1357*(L$8+K$8)/2+N1357*(N$8+M$8)/2+P1357*(P$8+O$8)/2+R1357*(R$8+Q$8)/2+T1357*(T$8+S$8)/2+V1357*(V$8+U$8)/2+X1357*(X$8+W$8)/2+Z1357*(Z$8+Y$8)/2)/AD1357)</f>
        <v/>
      </c>
      <c r="AC1357" s="202">
        <f>SUM(C1357,E1357,G1357,I1357,K1357,M1357,O1357,Q1357,S1357,U1357,W1357,Y1357)</f>
        <v/>
      </c>
      <c r="AD1357" s="203">
        <f>SUM(D1357,F1357,H1357,J1357,L1357,N1357,P1357,R1357,T1357,V1357,X1357,Z1357)</f>
        <v/>
      </c>
      <c r="AE1357" s="47">
        <f>AC1357+AD1357</f>
        <v/>
      </c>
      <c r="AF1357" s="40" t="n"/>
      <c r="AG1357" s="40" t="n"/>
      <c r="AH1357" s="40" t="n"/>
      <c r="AI1357" s="40" t="n"/>
      <c r="AJ1357" s="40" t="n"/>
      <c r="AK1357" s="40" t="n"/>
      <c r="AL1357" s="40" t="n"/>
      <c r="AM1357" s="40" t="n"/>
      <c r="AN1357" s="40" t="n"/>
      <c r="AO1357" s="48">
        <f>AO1356+TIME(0,60*$AH$43/24,0)</f>
        <v/>
      </c>
      <c r="AP1357" s="48">
        <f>AP1356+TIME(0,60*$AH$43/24,0)</f>
        <v/>
      </c>
    </row>
    <row r="1358" ht="15.75" customHeight="1">
      <c r="B1358" s="41" t="inlineStr">
        <is>
          <t>3h - 4h</t>
        </is>
      </c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  <c r="P1358" s="42" t="n"/>
      <c r="Q1358" s="42" t="n"/>
      <c r="R1358" s="42" t="n"/>
      <c r="S1358" s="42" t="n"/>
      <c r="T1358" s="42" t="n"/>
      <c r="U1358" s="42" t="n"/>
      <c r="V1358" s="42" t="n"/>
      <c r="W1358" s="42" t="n"/>
      <c r="X1358" s="42" t="n"/>
      <c r="Y1358" s="42" t="n"/>
      <c r="Z1358" s="42" t="n"/>
      <c r="AA1358" s="200">
        <f>IF(AC1358=0,"",(C1358*(C$8+D$8)/2+E1358*(E$8+F$8)/2+G1358*(G$8+H$8)/2+I1358*(I$8+J$8)/2+K1358*(K$8+L$8)/2+M1358*(M$8+N$8)/2+O1358*(O$8+P$8)/2+Q1358*(Q$8+R$8)/2+S1358*(S$8+T$8)/2+U1358*(U$8+V$8)/2+W1358*(W$8+X$8)/2+Y1358*(Y$8+Z$8)/2)/AC1358)</f>
        <v/>
      </c>
      <c r="AB1358" s="201">
        <f>IF(AD1358=0,"",(D1358*(D$8+C$8)/2+F1358*(F$8+E$8)/2+H1358*(H$8+G$8)/2+J1358*(J$8+I$8)/2+L1358*(L$8+K$8)/2+N1358*(N$8+M$8)/2+P1358*(P$8+O$8)/2+R1358*(R$8+Q$8)/2+T1358*(T$8+S$8)/2+V1358*(V$8+U$8)/2+X1358*(X$8+W$8)/2+Z1358*(Z$8+Y$8)/2)/AD1358)</f>
        <v/>
      </c>
      <c r="AC1358" s="202">
        <f>SUM(C1358,E1358,G1358,I1358,K1358,M1358,O1358,Q1358,S1358,U1358,W1358,Y1358)</f>
        <v/>
      </c>
      <c r="AD1358" s="203">
        <f>SUM(D1358,F1358,H1358,J1358,L1358,N1358,P1358,R1358,T1358,V1358,X1358,Z1358)</f>
        <v/>
      </c>
      <c r="AE1358" s="47">
        <f>AC1358+AD1358</f>
        <v/>
      </c>
      <c r="AF1358" s="40" t="n"/>
      <c r="AG1358" s="40" t="n"/>
      <c r="AH1358" s="40" t="n"/>
      <c r="AI1358" s="40" t="n"/>
      <c r="AJ1358" s="40" t="n"/>
      <c r="AK1358" s="40" t="n"/>
      <c r="AL1358" s="40" t="n"/>
      <c r="AM1358" s="40" t="n"/>
      <c r="AN1358" s="40" t="n"/>
      <c r="AO1358" s="48">
        <f>AO1357+TIME(0,60*$AH$43/24,0)</f>
        <v/>
      </c>
      <c r="AP1358" s="48">
        <f>AP1357+TIME(0,60*$AH$43/24,0)</f>
        <v/>
      </c>
    </row>
    <row r="1359" ht="15.75" customHeight="1">
      <c r="B1359" s="41" t="inlineStr">
        <is>
          <t>4h - 5h</t>
        </is>
      </c>
      <c r="C1359" s="42" t="n"/>
      <c r="D1359" s="42" t="n"/>
      <c r="E1359" s="42" t="n"/>
      <c r="F1359" s="42" t="n"/>
      <c r="G1359" s="42" t="n"/>
      <c r="H1359" s="42" t="n"/>
      <c r="I1359" s="42" t="n"/>
      <c r="J1359" s="42" t="n"/>
      <c r="K1359" s="42" t="n"/>
      <c r="L1359" s="42" t="n"/>
      <c r="M1359" s="42" t="n"/>
      <c r="N1359" s="42" t="n"/>
      <c r="O1359" s="42" t="n"/>
      <c r="P1359" s="42" t="n"/>
      <c r="Q1359" s="42" t="n"/>
      <c r="R1359" s="42" t="n"/>
      <c r="S1359" s="42" t="n"/>
      <c r="T1359" s="42" t="n"/>
      <c r="U1359" s="42" t="n"/>
      <c r="V1359" s="42" t="n"/>
      <c r="W1359" s="42" t="n"/>
      <c r="X1359" s="42" t="n"/>
      <c r="Y1359" s="42" t="n"/>
      <c r="Z1359" s="42" t="n"/>
      <c r="AA1359" s="200">
        <f>IF(AC1359=0,"",(C1359*(C$8+D$8)/2+E1359*(E$8+F$8)/2+G1359*(G$8+H$8)/2+I1359*(I$8+J$8)/2+K1359*(K$8+L$8)/2+M1359*(M$8+N$8)/2+O1359*(O$8+P$8)/2+Q1359*(Q$8+R$8)/2+S1359*(S$8+T$8)/2+U1359*(U$8+V$8)/2+W1359*(W$8+X$8)/2+Y1359*(Y$8+Z$8)/2)/AC1359)</f>
        <v/>
      </c>
      <c r="AB1359" s="201">
        <f>IF(AD1359=0,"",(D1359*(D$8+C$8)/2+F1359*(F$8+E$8)/2+H1359*(H$8+G$8)/2+J1359*(J$8+I$8)/2+L1359*(L$8+K$8)/2+N1359*(N$8+M$8)/2+P1359*(P$8+O$8)/2+R1359*(R$8+Q$8)/2+T1359*(T$8+S$8)/2+V1359*(V$8+U$8)/2+X1359*(X$8+W$8)/2+Z1359*(Z$8+Y$8)/2)/AD1359)</f>
        <v/>
      </c>
      <c r="AC1359" s="202">
        <f>SUM(C1359,E1359,G1359,I1359,K1359,M1359,O1359,Q1359,S1359,U1359,W1359,Y1359)</f>
        <v/>
      </c>
      <c r="AD1359" s="203">
        <f>SUM(D1359,F1359,H1359,J1359,L1359,N1359,P1359,R1359,T1359,V1359,X1359,Z1359)</f>
        <v/>
      </c>
      <c r="AE1359" s="47">
        <f>AC1359+AD1359</f>
        <v/>
      </c>
      <c r="AF1359" s="40" t="n"/>
      <c r="AG1359" s="40" t="n"/>
      <c r="AH1359" s="40" t="n"/>
      <c r="AI1359" s="40" t="n"/>
      <c r="AJ1359" s="40" t="n"/>
      <c r="AK1359" s="40" t="n"/>
      <c r="AL1359" s="40" t="n"/>
      <c r="AM1359" s="40" t="n"/>
      <c r="AN1359" s="40" t="n"/>
      <c r="AO1359" s="48">
        <f>AO1358+TIME(0,60*$AH$43/24,0)</f>
        <v/>
      </c>
      <c r="AP1359" s="48">
        <f>AP1358+TIME(0,60*$AH$43/24,0)</f>
        <v/>
      </c>
    </row>
    <row r="1360" ht="15.75" customHeight="1">
      <c r="B1360" s="41" t="inlineStr">
        <is>
          <t>5h - 6h</t>
        </is>
      </c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  <c r="P1360" s="42" t="n"/>
      <c r="Q1360" s="42" t="n"/>
      <c r="R1360" s="42" t="n"/>
      <c r="S1360" s="42" t="n"/>
      <c r="T1360" s="42" t="n"/>
      <c r="U1360" s="42" t="n"/>
      <c r="V1360" s="42" t="n"/>
      <c r="W1360" s="42" t="n"/>
      <c r="X1360" s="42" t="n"/>
      <c r="Y1360" s="42" t="n"/>
      <c r="Z1360" s="42" t="n"/>
      <c r="AA1360" s="200">
        <f>IF(AC1360=0,"",(C1360*(C$8+D$8)/2+E1360*(E$8+F$8)/2+G1360*(G$8+H$8)/2+I1360*(I$8+J$8)/2+K1360*(K$8+L$8)/2+M1360*(M$8+N$8)/2+O1360*(O$8+P$8)/2+Q1360*(Q$8+R$8)/2+S1360*(S$8+T$8)/2+U1360*(U$8+V$8)/2+W1360*(W$8+X$8)/2+Y1360*(Y$8+Z$8)/2)/AC1360)</f>
        <v/>
      </c>
      <c r="AB1360" s="201">
        <f>IF(AD1360=0,"",(D1360*(D$8+C$8)/2+F1360*(F$8+E$8)/2+H1360*(H$8+G$8)/2+J1360*(J$8+I$8)/2+L1360*(L$8+K$8)/2+N1360*(N$8+M$8)/2+P1360*(P$8+O$8)/2+R1360*(R$8+Q$8)/2+T1360*(T$8+S$8)/2+V1360*(V$8+U$8)/2+X1360*(X$8+W$8)/2+Z1360*(Z$8+Y$8)/2)/AD1360)</f>
        <v/>
      </c>
      <c r="AC1360" s="202">
        <f>SUM(C1360,E1360,G1360,I1360,K1360,M1360,O1360,Q1360,S1360,U1360,W1360,Y1360)</f>
        <v/>
      </c>
      <c r="AD1360" s="203">
        <f>SUM(D1360,F1360,H1360,J1360,L1360,N1360,P1360,R1360,T1360,V1360,X1360,Z1360)</f>
        <v/>
      </c>
      <c r="AE1360" s="47">
        <f>AC1360+AD1360</f>
        <v/>
      </c>
      <c r="AF1360" s="40" t="n"/>
      <c r="AG1360" s="40" t="n"/>
      <c r="AH1360" s="40" t="n"/>
      <c r="AI1360" s="40" t="n"/>
      <c r="AJ1360" s="40" t="n"/>
      <c r="AK1360" s="40" t="n"/>
      <c r="AL1360" s="40" t="n"/>
      <c r="AM1360" s="40" t="n"/>
      <c r="AN1360" s="40" t="n"/>
      <c r="AO1360" s="48">
        <f>AO1359+TIME(0,60*$AH$43/24,0)</f>
        <v/>
      </c>
      <c r="AP1360" s="48">
        <f>AP1359+TIME(0,60*$AH$43/24,0)</f>
        <v/>
      </c>
    </row>
    <row r="1361" ht="15.75" customHeight="1">
      <c r="B1361" s="41" t="inlineStr">
        <is>
          <t>6h - 7h</t>
        </is>
      </c>
      <c r="C1361" s="42" t="n"/>
      <c r="D1361" s="42" t="n"/>
      <c r="E1361" s="42" t="n"/>
      <c r="F1361" s="42" t="n"/>
      <c r="G1361" s="42" t="n"/>
      <c r="H1361" s="42" t="n"/>
      <c r="I1361" s="42" t="n"/>
      <c r="J1361" s="42" t="n"/>
      <c r="K1361" s="42" t="n"/>
      <c r="L1361" s="42" t="n"/>
      <c r="M1361" s="42" t="n"/>
      <c r="N1361" s="42" t="n"/>
      <c r="O1361" s="42" t="n"/>
      <c r="P1361" s="42" t="n"/>
      <c r="Q1361" s="42" t="n"/>
      <c r="R1361" s="42" t="n"/>
      <c r="S1361" s="42" t="n"/>
      <c r="T1361" s="42" t="n"/>
      <c r="U1361" s="42" t="n"/>
      <c r="V1361" s="42" t="n"/>
      <c r="W1361" s="42" t="n"/>
      <c r="X1361" s="42" t="n"/>
      <c r="Y1361" s="42" t="n"/>
      <c r="Z1361" s="42" t="n"/>
      <c r="AA1361" s="200">
        <f>IF(AC1361=0,"",(C1361*(C$8+D$8)/2+E1361*(E$8+F$8)/2+G1361*(G$8+H$8)/2+I1361*(I$8+J$8)/2+K1361*(K$8+L$8)/2+M1361*(M$8+N$8)/2+O1361*(O$8+P$8)/2+Q1361*(Q$8+R$8)/2+S1361*(S$8+T$8)/2+U1361*(U$8+V$8)/2+W1361*(W$8+X$8)/2+Y1361*(Y$8+Z$8)/2)/AC1361)</f>
        <v/>
      </c>
      <c r="AB1361" s="201">
        <f>IF(AD1361=0,"",(D1361*(D$8+C$8)/2+F1361*(F$8+E$8)/2+H1361*(H$8+G$8)/2+J1361*(J$8+I$8)/2+L1361*(L$8+K$8)/2+N1361*(N$8+M$8)/2+P1361*(P$8+O$8)/2+R1361*(R$8+Q$8)/2+T1361*(T$8+S$8)/2+V1361*(V$8+U$8)/2+X1361*(X$8+W$8)/2+Z1361*(Z$8+Y$8)/2)/AD1361)</f>
        <v/>
      </c>
      <c r="AC1361" s="202">
        <f>SUM(C1361,E1361,G1361,I1361,K1361,M1361,O1361,Q1361,S1361,U1361,W1361,Y1361)</f>
        <v/>
      </c>
      <c r="AD1361" s="203">
        <f>SUM(D1361,F1361,H1361,J1361,L1361,N1361,P1361,R1361,T1361,V1361,X1361,Z1361)</f>
        <v/>
      </c>
      <c r="AE1361" s="47">
        <f>AC1361+AD1361</f>
        <v/>
      </c>
      <c r="AF1361" s="40" t="n"/>
      <c r="AG1361" s="40" t="n"/>
      <c r="AH1361" s="40" t="n"/>
      <c r="AI1361" s="40" t="n"/>
      <c r="AJ1361" s="40" t="n"/>
      <c r="AK1361" s="40" t="n"/>
      <c r="AL1361" s="40" t="n"/>
      <c r="AM1361" s="40" t="n"/>
      <c r="AN1361" s="40" t="n"/>
      <c r="AO1361" s="48">
        <f>AO1360+TIME(0,60*$AH$43/24,0)</f>
        <v/>
      </c>
      <c r="AP1361" s="48">
        <f>AP1360+TIME(0,60*$AH$43/24,0)</f>
        <v/>
      </c>
    </row>
    <row r="1362" ht="15.75" customHeight="1">
      <c r="B1362" s="41" t="inlineStr">
        <is>
          <t>7h - 8h</t>
        </is>
      </c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  <c r="P1362" s="42" t="n"/>
      <c r="Q1362" s="42" t="n"/>
      <c r="R1362" s="42" t="n"/>
      <c r="S1362" s="42" t="n"/>
      <c r="T1362" s="42" t="n"/>
      <c r="U1362" s="42" t="n"/>
      <c r="V1362" s="42" t="n"/>
      <c r="W1362" s="42" t="n"/>
      <c r="X1362" s="42" t="n"/>
      <c r="Y1362" s="42" t="n"/>
      <c r="Z1362" s="42" t="n"/>
      <c r="AA1362" s="200">
        <f>IF(AC1362=0,"",(C1362*(C$8+D$8)/2+E1362*(E$8+F$8)/2+G1362*(G$8+H$8)/2+I1362*(I$8+J$8)/2+K1362*(K$8+L$8)/2+M1362*(M$8+N$8)/2+O1362*(O$8+P$8)/2+Q1362*(Q$8+R$8)/2+S1362*(S$8+T$8)/2+U1362*(U$8+V$8)/2+W1362*(W$8+X$8)/2+Y1362*(Y$8+Z$8)/2)/AC1362)</f>
        <v/>
      </c>
      <c r="AB1362" s="201">
        <f>IF(AD1362=0,"",(D1362*(D$8+C$8)/2+F1362*(F$8+E$8)/2+H1362*(H$8+G$8)/2+J1362*(J$8+I$8)/2+L1362*(L$8+K$8)/2+N1362*(N$8+M$8)/2+P1362*(P$8+O$8)/2+R1362*(R$8+Q$8)/2+T1362*(T$8+S$8)/2+V1362*(V$8+U$8)/2+X1362*(X$8+W$8)/2+Z1362*(Z$8+Y$8)/2)/AD1362)</f>
        <v/>
      </c>
      <c r="AC1362" s="202">
        <f>SUM(C1362,E1362,G1362,I1362,K1362,M1362,O1362,Q1362,S1362,U1362,W1362,Y1362)</f>
        <v/>
      </c>
      <c r="AD1362" s="203">
        <f>SUM(D1362,F1362,H1362,J1362,L1362,N1362,P1362,R1362,T1362,V1362,X1362,Z1362)</f>
        <v/>
      </c>
      <c r="AE1362" s="47">
        <f>AC1362+AD1362</f>
        <v/>
      </c>
      <c r="AF1362" s="40" t="n"/>
      <c r="AG1362" s="40" t="n"/>
      <c r="AH1362" s="40" t="n"/>
      <c r="AI1362" s="40" t="n"/>
      <c r="AJ1362" s="40" t="n"/>
      <c r="AK1362" s="40" t="n"/>
      <c r="AL1362" s="40" t="n"/>
      <c r="AM1362" s="40" t="n"/>
      <c r="AN1362" s="40" t="n"/>
      <c r="AO1362" s="48">
        <f>AO1361+TIME(0,60*$AH$43/24,0)</f>
        <v/>
      </c>
      <c r="AP1362" s="48">
        <f>AP1361+TIME(0,60*$AH$43/24,0)</f>
        <v/>
      </c>
    </row>
    <row r="1363" ht="15.75" customHeight="1">
      <c r="B1363" s="41" t="inlineStr">
        <is>
          <t>8h - 9h</t>
        </is>
      </c>
      <c r="C1363" s="42" t="n"/>
      <c r="D1363" s="42" t="n"/>
      <c r="E1363" s="42" t="n"/>
      <c r="F1363" s="42" t="n"/>
      <c r="G1363" s="42" t="n"/>
      <c r="H1363" s="42" t="n"/>
      <c r="I1363" s="42" t="n"/>
      <c r="J1363" s="42" t="n"/>
      <c r="K1363" s="42" t="n"/>
      <c r="L1363" s="42" t="n"/>
      <c r="M1363" s="42" t="n"/>
      <c r="N1363" s="42" t="n"/>
      <c r="O1363" s="42" t="n"/>
      <c r="P1363" s="42" t="n"/>
      <c r="Q1363" s="42" t="n"/>
      <c r="R1363" s="42" t="n"/>
      <c r="S1363" s="42" t="n"/>
      <c r="T1363" s="42" t="n"/>
      <c r="U1363" s="42" t="n"/>
      <c r="V1363" s="42" t="n"/>
      <c r="W1363" s="42" t="n"/>
      <c r="X1363" s="42" t="n"/>
      <c r="Y1363" s="42" t="n"/>
      <c r="Z1363" s="42" t="n"/>
      <c r="AA1363" s="200">
        <f>IF(AC1363=0,"",(C1363*(C$8+D$8)/2+E1363*(E$8+F$8)/2+G1363*(G$8+H$8)/2+I1363*(I$8+J$8)/2+K1363*(K$8+L$8)/2+M1363*(M$8+N$8)/2+O1363*(O$8+P$8)/2+Q1363*(Q$8+R$8)/2+S1363*(S$8+T$8)/2+U1363*(U$8+V$8)/2+W1363*(W$8+X$8)/2+Y1363*(Y$8+Z$8)/2)/AC1363)</f>
        <v/>
      </c>
      <c r="AB1363" s="201">
        <f>IF(AD1363=0,"",(D1363*(D$8+C$8)/2+F1363*(F$8+E$8)/2+H1363*(H$8+G$8)/2+J1363*(J$8+I$8)/2+L1363*(L$8+K$8)/2+N1363*(N$8+M$8)/2+P1363*(P$8+O$8)/2+R1363*(R$8+Q$8)/2+T1363*(T$8+S$8)/2+V1363*(V$8+U$8)/2+X1363*(X$8+W$8)/2+Z1363*(Z$8+Y$8)/2)/AD1363)</f>
        <v/>
      </c>
      <c r="AC1363" s="202">
        <f>SUM(C1363,E1363,G1363,I1363,K1363,M1363,O1363,Q1363,S1363,U1363,W1363,Y1363)</f>
        <v/>
      </c>
      <c r="AD1363" s="203">
        <f>SUM(D1363,F1363,H1363,J1363,L1363,N1363,P1363,R1363,T1363,V1363,X1363,Z1363)</f>
        <v/>
      </c>
      <c r="AE1363" s="47">
        <f>AC1363+AD1363</f>
        <v/>
      </c>
      <c r="AF1363" s="40" t="n"/>
      <c r="AG1363" s="40" t="n"/>
      <c r="AH1363" s="40" t="n"/>
      <c r="AI1363" s="40" t="n"/>
      <c r="AJ1363" s="40" t="n"/>
      <c r="AK1363" s="40" t="n"/>
      <c r="AL1363" s="40" t="n"/>
      <c r="AM1363" s="40" t="n"/>
      <c r="AN1363" s="40" t="n"/>
      <c r="AO1363" s="48">
        <f>AO1362+TIME(0,60*$AH$43/24,0)</f>
        <v/>
      </c>
      <c r="AP1363" s="48">
        <f>AP1362+TIME(0,60*$AH$43/24,0)</f>
        <v/>
      </c>
    </row>
    <row r="1364" ht="15.75" customHeight="1">
      <c r="B1364" s="41" t="inlineStr">
        <is>
          <t>9h - 10h</t>
        </is>
      </c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  <c r="P1364" s="42" t="n"/>
      <c r="Q1364" s="42" t="n"/>
      <c r="R1364" s="42" t="n"/>
      <c r="S1364" s="42" t="n"/>
      <c r="T1364" s="42" t="n"/>
      <c r="U1364" s="42" t="n"/>
      <c r="V1364" s="42" t="n"/>
      <c r="W1364" s="42" t="n"/>
      <c r="X1364" s="42" t="n"/>
      <c r="Y1364" s="42" t="n"/>
      <c r="Z1364" s="42" t="n"/>
      <c r="AA1364" s="200">
        <f>IF(AC1364=0,"",(C1364*(C$8+D$8)/2+E1364*(E$8+F$8)/2+G1364*(G$8+H$8)/2+I1364*(I$8+J$8)/2+K1364*(K$8+L$8)/2+M1364*(M$8+N$8)/2+O1364*(O$8+P$8)/2+Q1364*(Q$8+R$8)/2+S1364*(S$8+T$8)/2+U1364*(U$8+V$8)/2+W1364*(W$8+X$8)/2+Y1364*(Y$8+Z$8)/2)/AC1364)</f>
        <v/>
      </c>
      <c r="AB1364" s="201">
        <f>IF(AD1364=0,"",(D1364*(D$8+C$8)/2+F1364*(F$8+E$8)/2+H1364*(H$8+G$8)/2+J1364*(J$8+I$8)/2+L1364*(L$8+K$8)/2+N1364*(N$8+M$8)/2+P1364*(P$8+O$8)/2+R1364*(R$8+Q$8)/2+T1364*(T$8+S$8)/2+V1364*(V$8+U$8)/2+X1364*(X$8+W$8)/2+Z1364*(Z$8+Y$8)/2)/AD1364)</f>
        <v/>
      </c>
      <c r="AC1364" s="202">
        <f>SUM(C1364,E1364,G1364,I1364,K1364,M1364,O1364,Q1364,S1364,U1364,W1364,Y1364)</f>
        <v/>
      </c>
      <c r="AD1364" s="203">
        <f>SUM(D1364,F1364,H1364,J1364,L1364,N1364,P1364,R1364,T1364,V1364,X1364,Z1364)</f>
        <v/>
      </c>
      <c r="AE1364" s="47">
        <f>AC1364+AD1364</f>
        <v/>
      </c>
      <c r="AF1364" s="40" t="n"/>
      <c r="AG1364" s="40" t="n"/>
      <c r="AH1364" s="40" t="n"/>
      <c r="AI1364" s="40" t="n"/>
      <c r="AJ1364" s="40" t="n"/>
      <c r="AK1364" s="40" t="n"/>
      <c r="AL1364" s="40" t="n"/>
      <c r="AM1364" s="40" t="n"/>
      <c r="AN1364" s="40" t="n"/>
      <c r="AO1364" s="48">
        <f>AO1363+TIME(0,60*$AH$43/24,0)</f>
        <v/>
      </c>
      <c r="AP1364" s="48">
        <f>AP1363+TIME(0,60*$AH$43/24,0)</f>
        <v/>
      </c>
    </row>
    <row r="1365" ht="15.75" customHeight="1">
      <c r="B1365" s="41" t="inlineStr">
        <is>
          <t>10h - 11h</t>
        </is>
      </c>
      <c r="C1365" s="42" t="n"/>
      <c r="D1365" s="42" t="n"/>
      <c r="E1365" s="42" t="n"/>
      <c r="F1365" s="42" t="n"/>
      <c r="G1365" s="42" t="n"/>
      <c r="H1365" s="42" t="n"/>
      <c r="I1365" s="42" t="n"/>
      <c r="J1365" s="42" t="n"/>
      <c r="K1365" s="42" t="n"/>
      <c r="L1365" s="42" t="n"/>
      <c r="M1365" s="42" t="n"/>
      <c r="N1365" s="42" t="n"/>
      <c r="O1365" s="42" t="n"/>
      <c r="P1365" s="42" t="n"/>
      <c r="Q1365" s="42" t="n"/>
      <c r="R1365" s="42" t="n"/>
      <c r="S1365" s="42" t="n"/>
      <c r="T1365" s="42" t="n"/>
      <c r="U1365" s="42" t="n"/>
      <c r="V1365" s="42" t="n"/>
      <c r="W1365" s="42" t="n"/>
      <c r="X1365" s="42" t="n"/>
      <c r="Y1365" s="42" t="n"/>
      <c r="Z1365" s="42" t="n"/>
      <c r="AA1365" s="200">
        <f>IF(AC1365=0,"",(C1365*(C$8+D$8)/2+E1365*(E$8+F$8)/2+G1365*(G$8+H$8)/2+I1365*(I$8+J$8)/2+K1365*(K$8+L$8)/2+M1365*(M$8+N$8)/2+O1365*(O$8+P$8)/2+Q1365*(Q$8+R$8)/2+S1365*(S$8+T$8)/2+U1365*(U$8+V$8)/2+W1365*(W$8+X$8)/2+Y1365*(Y$8+Z$8)/2)/AC1365)</f>
        <v/>
      </c>
      <c r="AB1365" s="201">
        <f>IF(AD1365=0,"",(D1365*(D$8+C$8)/2+F1365*(F$8+E$8)/2+H1365*(H$8+G$8)/2+J1365*(J$8+I$8)/2+L1365*(L$8+K$8)/2+N1365*(N$8+M$8)/2+P1365*(P$8+O$8)/2+R1365*(R$8+Q$8)/2+T1365*(T$8+S$8)/2+V1365*(V$8+U$8)/2+X1365*(X$8+W$8)/2+Z1365*(Z$8+Y$8)/2)/AD1365)</f>
        <v/>
      </c>
      <c r="AC1365" s="202">
        <f>SUM(C1365,E1365,G1365,I1365,K1365,M1365,O1365,Q1365,S1365,U1365,W1365,Y1365)</f>
        <v/>
      </c>
      <c r="AD1365" s="203">
        <f>SUM(D1365,F1365,H1365,J1365,L1365,N1365,P1365,R1365,T1365,V1365,X1365,Z1365)</f>
        <v/>
      </c>
      <c r="AE1365" s="47">
        <f>AC1365+AD1365</f>
        <v/>
      </c>
      <c r="AF1365" s="40" t="n"/>
      <c r="AG1365" s="40" t="n"/>
      <c r="AH1365" s="40" t="n"/>
      <c r="AI1365" s="40" t="n"/>
      <c r="AJ1365" s="40" t="n"/>
      <c r="AK1365" s="40" t="n"/>
      <c r="AL1365" s="40" t="n"/>
      <c r="AM1365" s="40" t="n"/>
      <c r="AN1365" s="40" t="n"/>
      <c r="AO1365" s="48">
        <f>AO1364+TIME(0,60*$AH$43/24,0)</f>
        <v/>
      </c>
      <c r="AP1365" s="48">
        <f>AP1364+TIME(0,60*$AH$43/24,0)</f>
        <v/>
      </c>
    </row>
    <row r="1366" ht="15.75" customHeight="1">
      <c r="B1366" s="41" t="inlineStr">
        <is>
          <t>11h - 12h</t>
        </is>
      </c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  <c r="P1366" s="42" t="n"/>
      <c r="Q1366" s="42" t="n"/>
      <c r="R1366" s="42" t="n"/>
      <c r="S1366" s="42" t="n"/>
      <c r="T1366" s="42" t="n"/>
      <c r="U1366" s="42" t="n"/>
      <c r="V1366" s="42" t="n"/>
      <c r="W1366" s="42" t="n"/>
      <c r="X1366" s="42" t="n"/>
      <c r="Y1366" s="42" t="n"/>
      <c r="Z1366" s="42" t="n"/>
      <c r="AA1366" s="200">
        <f>IF(AC1366=0,"",(C1366*(C$8+D$8)/2+E1366*(E$8+F$8)/2+G1366*(G$8+H$8)/2+I1366*(I$8+J$8)/2+K1366*(K$8+L$8)/2+M1366*(M$8+N$8)/2+O1366*(O$8+P$8)/2+Q1366*(Q$8+R$8)/2+S1366*(S$8+T$8)/2+U1366*(U$8+V$8)/2+W1366*(W$8+X$8)/2+Y1366*(Y$8+Z$8)/2)/AC1366)</f>
        <v/>
      </c>
      <c r="AB1366" s="201">
        <f>IF(AD1366=0,"",(D1366*(D$8+C$8)/2+F1366*(F$8+E$8)/2+H1366*(H$8+G$8)/2+J1366*(J$8+I$8)/2+L1366*(L$8+K$8)/2+N1366*(N$8+M$8)/2+P1366*(P$8+O$8)/2+R1366*(R$8+Q$8)/2+T1366*(T$8+S$8)/2+V1366*(V$8+U$8)/2+X1366*(X$8+W$8)/2+Z1366*(Z$8+Y$8)/2)/AD1366)</f>
        <v/>
      </c>
      <c r="AC1366" s="202">
        <f>SUM(C1366,E1366,G1366,I1366,K1366,M1366,O1366,Q1366,S1366,U1366,W1366,Y1366)</f>
        <v/>
      </c>
      <c r="AD1366" s="203">
        <f>SUM(D1366,F1366,H1366,J1366,L1366,N1366,P1366,R1366,T1366,V1366,X1366,Z1366)</f>
        <v/>
      </c>
      <c r="AE1366" s="47">
        <f>AC1366+AD1366</f>
        <v/>
      </c>
      <c r="AF1366" s="40" t="n"/>
      <c r="AG1366" s="40" t="n"/>
      <c r="AH1366" s="40" t="n"/>
      <c r="AI1366" s="40" t="n"/>
      <c r="AJ1366" s="40" t="n"/>
      <c r="AK1366" s="40" t="n"/>
      <c r="AL1366" s="40" t="n"/>
      <c r="AM1366" s="40" t="n"/>
      <c r="AN1366" s="40" t="n"/>
      <c r="AO1366" s="48">
        <f>AO1365+TIME(0,60*$AH$43/24,0)</f>
        <v/>
      </c>
      <c r="AP1366" s="48">
        <f>AP1365+TIME(0,60*$AH$43/24,0)</f>
        <v/>
      </c>
    </row>
    <row r="1367" ht="15.75" customHeight="1">
      <c r="B1367" s="41" t="inlineStr">
        <is>
          <t>12h - 13h</t>
        </is>
      </c>
      <c r="C1367" s="42" t="n"/>
      <c r="D1367" s="42" t="n"/>
      <c r="E1367" s="42" t="n"/>
      <c r="F1367" s="42" t="n"/>
      <c r="G1367" s="42" t="n"/>
      <c r="H1367" s="42" t="n"/>
      <c r="I1367" s="42" t="n"/>
      <c r="J1367" s="42" t="n"/>
      <c r="K1367" s="42" t="n"/>
      <c r="L1367" s="42" t="n"/>
      <c r="M1367" s="42" t="n"/>
      <c r="N1367" s="42" t="n"/>
      <c r="O1367" s="42" t="n"/>
      <c r="P1367" s="42" t="n"/>
      <c r="Q1367" s="42" t="n"/>
      <c r="R1367" s="42" t="n"/>
      <c r="S1367" s="42" t="n"/>
      <c r="T1367" s="42" t="n"/>
      <c r="U1367" s="42" t="n"/>
      <c r="V1367" s="42" t="n"/>
      <c r="W1367" s="42" t="n"/>
      <c r="X1367" s="42" t="n"/>
      <c r="Y1367" s="42" t="n"/>
      <c r="Z1367" s="42" t="n"/>
      <c r="AA1367" s="200">
        <f>IF(AC1367=0,"",(C1367*(C$8+D$8)/2+E1367*(E$8+F$8)/2+G1367*(G$8+H$8)/2+I1367*(I$8+J$8)/2+K1367*(K$8+L$8)/2+M1367*(M$8+N$8)/2+O1367*(O$8+P$8)/2+Q1367*(Q$8+R$8)/2+S1367*(S$8+T$8)/2+U1367*(U$8+V$8)/2+W1367*(W$8+X$8)/2+Y1367*(Y$8+Z$8)/2)/AC1367)</f>
        <v/>
      </c>
      <c r="AB1367" s="201">
        <f>IF(AD1367=0,"",(D1367*(D$8+C$8)/2+F1367*(F$8+E$8)/2+H1367*(H$8+G$8)/2+J1367*(J$8+I$8)/2+L1367*(L$8+K$8)/2+N1367*(N$8+M$8)/2+P1367*(P$8+O$8)/2+R1367*(R$8+Q$8)/2+T1367*(T$8+S$8)/2+V1367*(V$8+U$8)/2+X1367*(X$8+W$8)/2+Z1367*(Z$8+Y$8)/2)/AD1367)</f>
        <v/>
      </c>
      <c r="AC1367" s="202">
        <f>SUM(C1367,E1367,G1367,I1367,K1367,M1367,O1367,Q1367,S1367,U1367,W1367,Y1367)</f>
        <v/>
      </c>
      <c r="AD1367" s="203">
        <f>SUM(D1367,F1367,H1367,J1367,L1367,N1367,P1367,R1367,T1367,V1367,X1367,Z1367)</f>
        <v/>
      </c>
      <c r="AE1367" s="47">
        <f>AC1367+AD1367</f>
        <v/>
      </c>
      <c r="AF1367" s="40" t="n"/>
      <c r="AG1367" s="40" t="n"/>
      <c r="AH1367" s="40" t="n"/>
      <c r="AI1367" s="40" t="n"/>
      <c r="AJ1367" s="40" t="n"/>
      <c r="AK1367" s="40" t="n"/>
      <c r="AL1367" s="40" t="n"/>
      <c r="AM1367" s="40" t="n"/>
      <c r="AN1367" s="40" t="n"/>
      <c r="AO1367" s="48">
        <f>AO1366+TIME(0,60*$AH$43/24,0)</f>
        <v/>
      </c>
      <c r="AP1367" s="48">
        <f>AP1366+TIME(0,60*$AH$43/24,0)</f>
        <v/>
      </c>
    </row>
    <row r="1368" ht="15.75" customHeight="1">
      <c r="B1368" s="41" t="inlineStr">
        <is>
          <t>13h - 14h</t>
        </is>
      </c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  <c r="P1368" s="42" t="n"/>
      <c r="Q1368" s="42" t="n"/>
      <c r="R1368" s="42" t="n"/>
      <c r="S1368" s="42" t="n"/>
      <c r="T1368" s="42" t="n"/>
      <c r="U1368" s="42" t="n"/>
      <c r="V1368" s="42" t="n"/>
      <c r="W1368" s="42" t="n"/>
      <c r="X1368" s="42" t="n"/>
      <c r="Y1368" s="42" t="n"/>
      <c r="Z1368" s="42" t="n"/>
      <c r="AA1368" s="200">
        <f>IF(AC1368=0,"",(C1368*(C$8+D$8)/2+E1368*(E$8+F$8)/2+G1368*(G$8+H$8)/2+I1368*(I$8+J$8)/2+K1368*(K$8+L$8)/2+M1368*(M$8+N$8)/2+O1368*(O$8+P$8)/2+Q1368*(Q$8+R$8)/2+S1368*(S$8+T$8)/2+U1368*(U$8+V$8)/2+W1368*(W$8+X$8)/2+Y1368*(Y$8+Z$8)/2)/AC1368)</f>
        <v/>
      </c>
      <c r="AB1368" s="201">
        <f>IF(AD1368=0,"",(D1368*(D$8+C$8)/2+F1368*(F$8+E$8)/2+H1368*(H$8+G$8)/2+J1368*(J$8+I$8)/2+L1368*(L$8+K$8)/2+N1368*(N$8+M$8)/2+P1368*(P$8+O$8)/2+R1368*(R$8+Q$8)/2+T1368*(T$8+S$8)/2+V1368*(V$8+U$8)/2+X1368*(X$8+W$8)/2+Z1368*(Z$8+Y$8)/2)/AD1368)</f>
        <v/>
      </c>
      <c r="AC1368" s="202">
        <f>SUM(C1368,E1368,G1368,I1368,K1368,M1368,O1368,Q1368,S1368,U1368,W1368,Y1368)</f>
        <v/>
      </c>
      <c r="AD1368" s="203">
        <f>SUM(D1368,F1368,H1368,J1368,L1368,N1368,P1368,R1368,T1368,V1368,X1368,Z1368)</f>
        <v/>
      </c>
      <c r="AE1368" s="47">
        <f>AC1368+AD1368</f>
        <v/>
      </c>
      <c r="AF1368" s="40" t="n"/>
      <c r="AG1368" s="40" t="n"/>
      <c r="AH1368" s="40" t="n"/>
      <c r="AI1368" s="40" t="n"/>
      <c r="AJ1368" s="40" t="n"/>
      <c r="AK1368" s="40" t="n"/>
      <c r="AL1368" s="40" t="n"/>
      <c r="AM1368" s="40" t="n"/>
      <c r="AN1368" s="40" t="n"/>
      <c r="AO1368" s="48">
        <f>AO1367+TIME(0,60*$AH$43/24,0)</f>
        <v/>
      </c>
      <c r="AP1368" s="48">
        <f>AP1367+TIME(0,60*$AH$43/24,0)</f>
        <v/>
      </c>
    </row>
    <row r="1369" ht="15.75" customHeight="1">
      <c r="B1369" s="41" t="inlineStr">
        <is>
          <t>14h - 15h</t>
        </is>
      </c>
      <c r="C1369" s="42" t="n"/>
      <c r="D1369" s="42" t="n"/>
      <c r="E1369" s="42" t="n"/>
      <c r="F1369" s="42" t="n"/>
      <c r="G1369" s="42" t="n"/>
      <c r="H1369" s="42" t="n"/>
      <c r="I1369" s="42" t="n"/>
      <c r="J1369" s="42" t="n"/>
      <c r="K1369" s="42" t="n"/>
      <c r="L1369" s="42" t="n"/>
      <c r="M1369" s="42" t="n"/>
      <c r="N1369" s="42" t="n"/>
      <c r="O1369" s="42" t="n"/>
      <c r="P1369" s="42" t="n"/>
      <c r="Q1369" s="42" t="n"/>
      <c r="R1369" s="42" t="n"/>
      <c r="S1369" s="42" t="n"/>
      <c r="T1369" s="42" t="n"/>
      <c r="U1369" s="42" t="n"/>
      <c r="V1369" s="42" t="n"/>
      <c r="W1369" s="42" t="n"/>
      <c r="X1369" s="42" t="n"/>
      <c r="Y1369" s="42" t="n"/>
      <c r="Z1369" s="42" t="n"/>
      <c r="AA1369" s="200">
        <f>IF(AC1369=0,"",(C1369*(C$8+D$8)/2+E1369*(E$8+F$8)/2+G1369*(G$8+H$8)/2+I1369*(I$8+J$8)/2+K1369*(K$8+L$8)/2+M1369*(M$8+N$8)/2+O1369*(O$8+P$8)/2+Q1369*(Q$8+R$8)/2+S1369*(S$8+T$8)/2+U1369*(U$8+V$8)/2+W1369*(W$8+X$8)/2+Y1369*(Y$8+Z$8)/2)/AC1369)</f>
        <v/>
      </c>
      <c r="AB1369" s="201">
        <f>IF(AD1369=0,"",(D1369*(D$8+C$8)/2+F1369*(F$8+E$8)/2+H1369*(H$8+G$8)/2+J1369*(J$8+I$8)/2+L1369*(L$8+K$8)/2+N1369*(N$8+M$8)/2+P1369*(P$8+O$8)/2+R1369*(R$8+Q$8)/2+T1369*(T$8+S$8)/2+V1369*(V$8+U$8)/2+X1369*(X$8+W$8)/2+Z1369*(Z$8+Y$8)/2)/AD1369)</f>
        <v/>
      </c>
      <c r="AC1369" s="202">
        <f>SUM(C1369,E1369,G1369,I1369,K1369,M1369,O1369,Q1369,S1369,U1369,W1369,Y1369)</f>
        <v/>
      </c>
      <c r="AD1369" s="203">
        <f>SUM(D1369,F1369,H1369,J1369,L1369,N1369,P1369,R1369,T1369,V1369,X1369,Z1369)</f>
        <v/>
      </c>
      <c r="AE1369" s="47">
        <f>AC1369+AD1369</f>
        <v/>
      </c>
      <c r="AF1369" s="40" t="n"/>
      <c r="AG1369" s="40" t="n"/>
      <c r="AH1369" s="40" t="n"/>
      <c r="AI1369" s="40" t="n"/>
      <c r="AJ1369" s="40" t="n"/>
      <c r="AK1369" s="40" t="n"/>
      <c r="AL1369" s="40" t="n"/>
      <c r="AM1369" s="40" t="n"/>
      <c r="AN1369" s="40" t="n"/>
      <c r="AO1369" s="48">
        <f>AO1368+TIME(0,60*$AH$43/24,0)</f>
        <v/>
      </c>
      <c r="AP1369" s="48">
        <f>AP1368+TIME(0,60*$AH$43/24,0)</f>
        <v/>
      </c>
    </row>
    <row r="1370" ht="15.75" customHeight="1">
      <c r="B1370" s="41" t="inlineStr">
        <is>
          <t>15h - 16h</t>
        </is>
      </c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  <c r="P1370" s="42" t="n"/>
      <c r="Q1370" s="42" t="n"/>
      <c r="R1370" s="42" t="n"/>
      <c r="S1370" s="42" t="n"/>
      <c r="T1370" s="42" t="n"/>
      <c r="U1370" s="42" t="n"/>
      <c r="V1370" s="42" t="n"/>
      <c r="W1370" s="42" t="n"/>
      <c r="X1370" s="42" t="n"/>
      <c r="Y1370" s="42" t="n"/>
      <c r="Z1370" s="42" t="n"/>
      <c r="AA1370" s="200">
        <f>IF(AC1370=0,"",(C1370*(C$8+D$8)/2+E1370*(E$8+F$8)/2+G1370*(G$8+H$8)/2+I1370*(I$8+J$8)/2+K1370*(K$8+L$8)/2+M1370*(M$8+N$8)/2+O1370*(O$8+P$8)/2+Q1370*(Q$8+R$8)/2+S1370*(S$8+T$8)/2+U1370*(U$8+V$8)/2+W1370*(W$8+X$8)/2+Y1370*(Y$8+Z$8)/2)/AC1370)</f>
        <v/>
      </c>
      <c r="AB1370" s="201">
        <f>IF(AD1370=0,"",(D1370*(D$8+C$8)/2+F1370*(F$8+E$8)/2+H1370*(H$8+G$8)/2+J1370*(J$8+I$8)/2+L1370*(L$8+K$8)/2+N1370*(N$8+M$8)/2+P1370*(P$8+O$8)/2+R1370*(R$8+Q$8)/2+T1370*(T$8+S$8)/2+V1370*(V$8+U$8)/2+X1370*(X$8+W$8)/2+Z1370*(Z$8+Y$8)/2)/AD1370)</f>
        <v/>
      </c>
      <c r="AC1370" s="202">
        <f>SUM(C1370,E1370,G1370,I1370,K1370,M1370,O1370,Q1370,S1370,U1370,W1370,Y1370)</f>
        <v/>
      </c>
      <c r="AD1370" s="203">
        <f>SUM(D1370,F1370,H1370,J1370,L1370,N1370,P1370,R1370,T1370,V1370,X1370,Z1370)</f>
        <v/>
      </c>
      <c r="AE1370" s="47">
        <f>AC1370+AD1370</f>
        <v/>
      </c>
      <c r="AF1370" s="40" t="n"/>
      <c r="AG1370" s="40" t="n"/>
      <c r="AH1370" s="40" t="n"/>
      <c r="AI1370" s="40" t="n"/>
      <c r="AJ1370" s="40" t="n"/>
      <c r="AK1370" s="40" t="n"/>
      <c r="AL1370" s="40" t="n"/>
      <c r="AM1370" s="40" t="n"/>
      <c r="AN1370" s="40" t="n"/>
      <c r="AO1370" s="48">
        <f>AO1369+TIME(0,60*$AH$43/24,0)</f>
        <v/>
      </c>
      <c r="AP1370" s="48">
        <f>AP1369+TIME(0,60*$AH$43/24,0)</f>
        <v/>
      </c>
    </row>
    <row r="1371" ht="15.75" customHeight="1">
      <c r="B1371" s="41" t="inlineStr">
        <is>
          <t>16h - 17h</t>
        </is>
      </c>
      <c r="C1371" s="42" t="n"/>
      <c r="D1371" s="42" t="n"/>
      <c r="E1371" s="42" t="n"/>
      <c r="F1371" s="42" t="n"/>
      <c r="G1371" s="42" t="n"/>
      <c r="H1371" s="42" t="n"/>
      <c r="I1371" s="42" t="n"/>
      <c r="J1371" s="42" t="n"/>
      <c r="K1371" s="42" t="n"/>
      <c r="L1371" s="42" t="n"/>
      <c r="M1371" s="42" t="n"/>
      <c r="N1371" s="42" t="n"/>
      <c r="O1371" s="42" t="n"/>
      <c r="P1371" s="42" t="n"/>
      <c r="Q1371" s="42" t="n"/>
      <c r="R1371" s="42" t="n"/>
      <c r="S1371" s="42" t="n"/>
      <c r="T1371" s="42" t="n"/>
      <c r="U1371" s="42" t="n"/>
      <c r="V1371" s="42" t="n"/>
      <c r="W1371" s="42" t="n"/>
      <c r="X1371" s="42" t="n"/>
      <c r="Y1371" s="42" t="n"/>
      <c r="Z1371" s="42" t="n"/>
      <c r="AA1371" s="200">
        <f>IF(AC1371=0,"",(C1371*(C$8+D$8)/2+E1371*(E$8+F$8)/2+G1371*(G$8+H$8)/2+I1371*(I$8+J$8)/2+K1371*(K$8+L$8)/2+M1371*(M$8+N$8)/2+O1371*(O$8+P$8)/2+Q1371*(Q$8+R$8)/2+S1371*(S$8+T$8)/2+U1371*(U$8+V$8)/2+W1371*(W$8+X$8)/2+Y1371*(Y$8+Z$8)/2)/AC1371)</f>
        <v/>
      </c>
      <c r="AB1371" s="201">
        <f>IF(AD1371=0,"",(D1371*(D$8+C$8)/2+F1371*(F$8+E$8)/2+H1371*(H$8+G$8)/2+J1371*(J$8+I$8)/2+L1371*(L$8+K$8)/2+N1371*(N$8+M$8)/2+P1371*(P$8+O$8)/2+R1371*(R$8+Q$8)/2+T1371*(T$8+S$8)/2+V1371*(V$8+U$8)/2+X1371*(X$8+W$8)/2+Z1371*(Z$8+Y$8)/2)/AD1371)</f>
        <v/>
      </c>
      <c r="AC1371" s="202">
        <f>SUM(C1371,E1371,G1371,I1371,K1371,M1371,O1371,Q1371,S1371,U1371,W1371,Y1371)</f>
        <v/>
      </c>
      <c r="AD1371" s="203">
        <f>SUM(D1371,F1371,H1371,J1371,L1371,N1371,P1371,R1371,T1371,V1371,X1371,Z1371)</f>
        <v/>
      </c>
      <c r="AE1371" s="47">
        <f>AC1371+AD1371</f>
        <v/>
      </c>
      <c r="AF1371" s="40" t="n"/>
      <c r="AG1371" s="40" t="n"/>
      <c r="AH1371" s="40" t="n"/>
      <c r="AI1371" s="40" t="n"/>
      <c r="AJ1371" s="40" t="n"/>
      <c r="AK1371" s="40" t="n"/>
      <c r="AL1371" s="40" t="n"/>
      <c r="AM1371" s="40" t="n"/>
      <c r="AN1371" s="40" t="n"/>
      <c r="AO1371" s="48">
        <f>AO1370+TIME(0,60*$AH$43/24,0)</f>
        <v/>
      </c>
      <c r="AP1371" s="48">
        <f>AP1370+TIME(0,60*$AH$43/24,0)</f>
        <v/>
      </c>
    </row>
    <row r="1372" ht="15.75" customHeight="1">
      <c r="B1372" s="41" t="inlineStr">
        <is>
          <t>17h - 18h</t>
        </is>
      </c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  <c r="P1372" s="42" t="n"/>
      <c r="Q1372" s="42" t="n"/>
      <c r="R1372" s="42" t="n"/>
      <c r="S1372" s="42" t="n"/>
      <c r="T1372" s="42" t="n"/>
      <c r="U1372" s="42" t="n"/>
      <c r="V1372" s="42" t="n"/>
      <c r="W1372" s="42" t="n"/>
      <c r="X1372" s="42" t="n"/>
      <c r="Y1372" s="42" t="n"/>
      <c r="Z1372" s="42" t="n"/>
      <c r="AA1372" s="200">
        <f>IF(AC1372=0,"",(C1372*(C$8+D$8)/2+E1372*(E$8+F$8)/2+G1372*(G$8+H$8)/2+I1372*(I$8+J$8)/2+K1372*(K$8+L$8)/2+M1372*(M$8+N$8)/2+O1372*(O$8+P$8)/2+Q1372*(Q$8+R$8)/2+S1372*(S$8+T$8)/2+U1372*(U$8+V$8)/2+W1372*(W$8+X$8)/2+Y1372*(Y$8+Z$8)/2)/AC1372)</f>
        <v/>
      </c>
      <c r="AB1372" s="201">
        <f>IF(AD1372=0,"",(D1372*(D$8+C$8)/2+F1372*(F$8+E$8)/2+H1372*(H$8+G$8)/2+J1372*(J$8+I$8)/2+L1372*(L$8+K$8)/2+N1372*(N$8+M$8)/2+P1372*(P$8+O$8)/2+R1372*(R$8+Q$8)/2+T1372*(T$8+S$8)/2+V1372*(V$8+U$8)/2+X1372*(X$8+W$8)/2+Z1372*(Z$8+Y$8)/2)/AD1372)</f>
        <v/>
      </c>
      <c r="AC1372" s="202">
        <f>SUM(C1372,E1372,G1372,I1372,K1372,M1372,O1372,Q1372,S1372,U1372,W1372,Y1372)</f>
        <v/>
      </c>
      <c r="AD1372" s="203">
        <f>SUM(D1372,F1372,H1372,J1372,L1372,N1372,P1372,R1372,T1372,V1372,X1372,Z1372)</f>
        <v/>
      </c>
      <c r="AE1372" s="47">
        <f>AC1372+AD1372</f>
        <v/>
      </c>
      <c r="AF1372" s="40" t="n"/>
      <c r="AG1372" s="40" t="n"/>
      <c r="AH1372" s="40" t="n"/>
      <c r="AI1372" s="40" t="n"/>
      <c r="AJ1372" s="40" t="n"/>
      <c r="AK1372" s="40" t="n"/>
      <c r="AL1372" s="40" t="n"/>
      <c r="AM1372" s="40" t="n"/>
      <c r="AN1372" s="40" t="n"/>
      <c r="AO1372" s="48">
        <f>AO1371+TIME(0,60*$AH$43/24,0)</f>
        <v/>
      </c>
      <c r="AP1372" s="48">
        <f>AP1371+TIME(0,60*$AH$43/24,0)</f>
        <v/>
      </c>
    </row>
    <row r="1373" ht="15.75" customHeight="1">
      <c r="B1373" s="41" t="inlineStr">
        <is>
          <t>18h - 19h</t>
        </is>
      </c>
      <c r="C1373" s="42" t="n"/>
      <c r="D1373" s="42" t="n"/>
      <c r="E1373" s="42" t="n"/>
      <c r="F1373" s="42" t="n"/>
      <c r="G1373" s="42" t="n"/>
      <c r="H1373" s="42" t="n"/>
      <c r="I1373" s="42" t="n"/>
      <c r="J1373" s="42" t="n"/>
      <c r="K1373" s="42" t="n"/>
      <c r="L1373" s="42" t="n"/>
      <c r="M1373" s="42" t="n"/>
      <c r="N1373" s="42" t="n"/>
      <c r="O1373" s="42" t="n"/>
      <c r="P1373" s="42" t="n"/>
      <c r="Q1373" s="42" t="n"/>
      <c r="R1373" s="42" t="n"/>
      <c r="S1373" s="42" t="n"/>
      <c r="T1373" s="42" t="n"/>
      <c r="U1373" s="42" t="n"/>
      <c r="V1373" s="42" t="n"/>
      <c r="W1373" s="42" t="n"/>
      <c r="X1373" s="42" t="n"/>
      <c r="Y1373" s="42" t="n"/>
      <c r="Z1373" s="42" t="n"/>
      <c r="AA1373" s="200">
        <f>IF(AC1373=0,"",(C1373*(C$8+D$8)/2+E1373*(E$8+F$8)/2+G1373*(G$8+H$8)/2+I1373*(I$8+J$8)/2+K1373*(K$8+L$8)/2+M1373*(M$8+N$8)/2+O1373*(O$8+P$8)/2+Q1373*(Q$8+R$8)/2+S1373*(S$8+T$8)/2+U1373*(U$8+V$8)/2+W1373*(W$8+X$8)/2+Y1373*(Y$8+Z$8)/2)/AC1373)</f>
        <v/>
      </c>
      <c r="AB1373" s="201">
        <f>IF(AD1373=0,"",(D1373*(D$8+C$8)/2+F1373*(F$8+E$8)/2+H1373*(H$8+G$8)/2+J1373*(J$8+I$8)/2+L1373*(L$8+K$8)/2+N1373*(N$8+M$8)/2+P1373*(P$8+O$8)/2+R1373*(R$8+Q$8)/2+T1373*(T$8+S$8)/2+V1373*(V$8+U$8)/2+X1373*(X$8+W$8)/2+Z1373*(Z$8+Y$8)/2)/AD1373)</f>
        <v/>
      </c>
      <c r="AC1373" s="202">
        <f>SUM(C1373,E1373,G1373,I1373,K1373,M1373,O1373,Q1373,S1373,U1373,W1373,Y1373)</f>
        <v/>
      </c>
      <c r="AD1373" s="203">
        <f>SUM(D1373,F1373,H1373,J1373,L1373,N1373,P1373,R1373,T1373,V1373,X1373,Z1373)</f>
        <v/>
      </c>
      <c r="AE1373" s="47">
        <f>AC1373+AD1373</f>
        <v/>
      </c>
      <c r="AF1373" s="40" t="n"/>
      <c r="AG1373" s="40" t="n"/>
      <c r="AH1373" s="40" t="n"/>
      <c r="AI1373" s="40" t="n"/>
      <c r="AJ1373" s="40" t="n"/>
      <c r="AK1373" s="40" t="n"/>
      <c r="AL1373" s="40" t="n"/>
      <c r="AM1373" s="40" t="n"/>
      <c r="AN1373" s="40" t="n"/>
      <c r="AO1373" s="48">
        <f>AO1372+TIME(0,60*$AH$43/24,0)</f>
        <v/>
      </c>
      <c r="AP1373" s="48">
        <f>AP1372+TIME(0,60*$AH$43/24,0)</f>
        <v/>
      </c>
    </row>
    <row r="1374" ht="15.75" customHeight="1">
      <c r="B1374" s="41" t="inlineStr">
        <is>
          <t>19h - 20h</t>
        </is>
      </c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  <c r="P1374" s="42" t="n"/>
      <c r="Q1374" s="42" t="n"/>
      <c r="R1374" s="42" t="n"/>
      <c r="S1374" s="42" t="n"/>
      <c r="T1374" s="42" t="n"/>
      <c r="U1374" s="42" t="n"/>
      <c r="V1374" s="42" t="n"/>
      <c r="W1374" s="42" t="n"/>
      <c r="X1374" s="42" t="n"/>
      <c r="Y1374" s="42" t="n"/>
      <c r="Z1374" s="42" t="n"/>
      <c r="AA1374" s="200">
        <f>IF(AC1374=0,"",(C1374*(C$8+D$8)/2+E1374*(E$8+F$8)/2+G1374*(G$8+H$8)/2+I1374*(I$8+J$8)/2+K1374*(K$8+L$8)/2+M1374*(M$8+N$8)/2+O1374*(O$8+P$8)/2+Q1374*(Q$8+R$8)/2+S1374*(S$8+T$8)/2+U1374*(U$8+V$8)/2+W1374*(W$8+X$8)/2+Y1374*(Y$8+Z$8)/2)/AC1374)</f>
        <v/>
      </c>
      <c r="AB1374" s="201">
        <f>IF(AD1374=0,"",(D1374*(D$8+C$8)/2+F1374*(F$8+E$8)/2+H1374*(H$8+G$8)/2+J1374*(J$8+I$8)/2+L1374*(L$8+K$8)/2+N1374*(N$8+M$8)/2+P1374*(P$8+O$8)/2+R1374*(R$8+Q$8)/2+T1374*(T$8+S$8)/2+V1374*(V$8+U$8)/2+X1374*(X$8+W$8)/2+Z1374*(Z$8+Y$8)/2)/AD1374)</f>
        <v/>
      </c>
      <c r="AC1374" s="202">
        <f>SUM(C1374,E1374,G1374,I1374,K1374,M1374,O1374,Q1374,S1374,U1374,W1374,Y1374)</f>
        <v/>
      </c>
      <c r="AD1374" s="203">
        <f>SUM(D1374,F1374,H1374,J1374,L1374,N1374,P1374,R1374,T1374,V1374,X1374,Z1374)</f>
        <v/>
      </c>
      <c r="AE1374" s="47">
        <f>AC1374+AD1374</f>
        <v/>
      </c>
      <c r="AF1374" s="40" t="n"/>
      <c r="AG1374" s="40" t="n"/>
      <c r="AH1374" s="40" t="n"/>
      <c r="AI1374" s="40" t="n"/>
      <c r="AJ1374" s="40" t="n"/>
      <c r="AK1374" s="40" t="n"/>
      <c r="AL1374" s="40" t="n"/>
      <c r="AM1374" s="40" t="n"/>
      <c r="AN1374" s="40" t="n"/>
      <c r="AO1374" s="48">
        <f>AO1373+TIME(0,60*$AH$43/24,0)</f>
        <v/>
      </c>
      <c r="AP1374" s="48">
        <f>AP1373+TIME(0,60*$AH$43/24,0)</f>
        <v/>
      </c>
    </row>
    <row r="1375" ht="15.75" customHeight="1">
      <c r="B1375" s="41" t="inlineStr">
        <is>
          <t>20h - 21h</t>
        </is>
      </c>
      <c r="C1375" s="42" t="n"/>
      <c r="D1375" s="42" t="n"/>
      <c r="E1375" s="42" t="n"/>
      <c r="F1375" s="42" t="n"/>
      <c r="G1375" s="42" t="n"/>
      <c r="H1375" s="42" t="n"/>
      <c r="I1375" s="42" t="n"/>
      <c r="J1375" s="42" t="n"/>
      <c r="K1375" s="42" t="n"/>
      <c r="L1375" s="42" t="n"/>
      <c r="M1375" s="42" t="n"/>
      <c r="N1375" s="42" t="n"/>
      <c r="O1375" s="42" t="n"/>
      <c r="P1375" s="42" t="n"/>
      <c r="Q1375" s="42" t="n"/>
      <c r="R1375" s="42" t="n"/>
      <c r="S1375" s="42" t="n"/>
      <c r="T1375" s="42" t="n"/>
      <c r="U1375" s="42" t="n"/>
      <c r="V1375" s="42" t="n"/>
      <c r="W1375" s="42" t="n"/>
      <c r="X1375" s="42" t="n"/>
      <c r="Y1375" s="42" t="n"/>
      <c r="Z1375" s="42" t="n"/>
      <c r="AA1375" s="200">
        <f>IF(AC1375=0,"",(C1375*(C$8+D$8)/2+E1375*(E$8+F$8)/2+G1375*(G$8+H$8)/2+I1375*(I$8+J$8)/2+K1375*(K$8+L$8)/2+M1375*(M$8+N$8)/2+O1375*(O$8+P$8)/2+Q1375*(Q$8+R$8)/2+S1375*(S$8+T$8)/2+U1375*(U$8+V$8)/2+W1375*(W$8+X$8)/2+Y1375*(Y$8+Z$8)/2)/AC1375)</f>
        <v/>
      </c>
      <c r="AB1375" s="201">
        <f>IF(AD1375=0,"",(D1375*(D$8+C$8)/2+F1375*(F$8+E$8)/2+H1375*(H$8+G$8)/2+J1375*(J$8+I$8)/2+L1375*(L$8+K$8)/2+N1375*(N$8+M$8)/2+P1375*(P$8+O$8)/2+R1375*(R$8+Q$8)/2+T1375*(T$8+S$8)/2+V1375*(V$8+U$8)/2+X1375*(X$8+W$8)/2+Z1375*(Z$8+Y$8)/2)/AD1375)</f>
        <v/>
      </c>
      <c r="AC1375" s="202">
        <f>SUM(C1375,E1375,G1375,I1375,K1375,M1375,O1375,Q1375,S1375,U1375,W1375,Y1375)</f>
        <v/>
      </c>
      <c r="AD1375" s="203">
        <f>SUM(D1375,F1375,H1375,J1375,L1375,N1375,P1375,R1375,T1375,V1375,X1375,Z1375)</f>
        <v/>
      </c>
      <c r="AE1375" s="47">
        <f>AC1375+AD1375</f>
        <v/>
      </c>
      <c r="AF1375" s="40" t="n"/>
      <c r="AG1375" s="40" t="n"/>
      <c r="AH1375" s="40" t="n"/>
      <c r="AI1375" s="40" t="n"/>
      <c r="AJ1375" s="40" t="n"/>
      <c r="AK1375" s="40" t="n"/>
      <c r="AL1375" s="40" t="n"/>
      <c r="AM1375" s="40" t="n"/>
      <c r="AN1375" s="40" t="n"/>
      <c r="AO1375" s="48">
        <f>AO1374+TIME(0,60*$AH$43/24,0)</f>
        <v/>
      </c>
      <c r="AP1375" s="48">
        <f>AP1374+TIME(0,60*$AH$43/24,0)</f>
        <v/>
      </c>
    </row>
    <row r="1376" ht="15.75" customHeight="1">
      <c r="B1376" s="41" t="inlineStr">
        <is>
          <t>21h - 22h</t>
        </is>
      </c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  <c r="P1376" s="42" t="n"/>
      <c r="Q1376" s="42" t="n"/>
      <c r="R1376" s="42" t="n"/>
      <c r="S1376" s="42" t="n"/>
      <c r="T1376" s="42" t="n"/>
      <c r="U1376" s="42" t="n"/>
      <c r="V1376" s="42" t="n"/>
      <c r="W1376" s="42" t="n"/>
      <c r="X1376" s="42" t="n"/>
      <c r="Y1376" s="42" t="n"/>
      <c r="Z1376" s="42" t="n"/>
      <c r="AA1376" s="200">
        <f>IF(AC1376=0,"",(C1376*(C$8+D$8)/2+E1376*(E$8+F$8)/2+G1376*(G$8+H$8)/2+I1376*(I$8+J$8)/2+K1376*(K$8+L$8)/2+M1376*(M$8+N$8)/2+O1376*(O$8+P$8)/2+Q1376*(Q$8+R$8)/2+S1376*(S$8+T$8)/2+U1376*(U$8+V$8)/2+W1376*(W$8+X$8)/2+Y1376*(Y$8+Z$8)/2)/AC1376)</f>
        <v/>
      </c>
      <c r="AB1376" s="201">
        <f>IF(AD1376=0,"",(D1376*(D$8+C$8)/2+F1376*(F$8+E$8)/2+H1376*(H$8+G$8)/2+J1376*(J$8+I$8)/2+L1376*(L$8+K$8)/2+N1376*(N$8+M$8)/2+P1376*(P$8+O$8)/2+R1376*(R$8+Q$8)/2+T1376*(T$8+S$8)/2+V1376*(V$8+U$8)/2+X1376*(X$8+W$8)/2+Z1376*(Z$8+Y$8)/2)/AD1376)</f>
        <v/>
      </c>
      <c r="AC1376" s="202">
        <f>SUM(C1376,E1376,G1376,I1376,K1376,M1376,O1376,Q1376,S1376,U1376,W1376,Y1376)</f>
        <v/>
      </c>
      <c r="AD1376" s="203">
        <f>SUM(D1376,F1376,H1376,J1376,L1376,N1376,P1376,R1376,T1376,V1376,X1376,Z1376)</f>
        <v/>
      </c>
      <c r="AE1376" s="47">
        <f>AC1376+AD1376</f>
        <v/>
      </c>
      <c r="AF1376" s="40" t="n"/>
      <c r="AG1376" s="40" t="n"/>
      <c r="AH1376" s="40" t="n"/>
      <c r="AI1376" s="40" t="n"/>
      <c r="AJ1376" s="40" t="n"/>
      <c r="AK1376" s="40" t="n"/>
      <c r="AL1376" s="40" t="n"/>
      <c r="AM1376" s="40" t="n"/>
      <c r="AN1376" s="40" t="n"/>
      <c r="AO1376" s="48">
        <f>AO1375+TIME(0,60*$AH$43/24,0)</f>
        <v/>
      </c>
      <c r="AP1376" s="48">
        <f>AP1375+TIME(0,60*$AH$43/24,0)</f>
        <v/>
      </c>
    </row>
    <row r="1377" ht="15.75" customHeight="1">
      <c r="B1377" s="41" t="inlineStr">
        <is>
          <t>22h - 23h</t>
        </is>
      </c>
      <c r="C1377" s="42" t="n"/>
      <c r="D1377" s="42" t="n"/>
      <c r="E1377" s="42" t="n"/>
      <c r="F1377" s="42" t="n"/>
      <c r="G1377" s="42" t="n"/>
      <c r="H1377" s="42" t="n"/>
      <c r="I1377" s="42" t="n"/>
      <c r="J1377" s="42" t="n"/>
      <c r="K1377" s="42" t="n"/>
      <c r="L1377" s="42" t="n"/>
      <c r="M1377" s="42" t="n"/>
      <c r="N1377" s="42" t="n"/>
      <c r="O1377" s="42" t="n"/>
      <c r="P1377" s="42" t="n"/>
      <c r="Q1377" s="42" t="n"/>
      <c r="R1377" s="42" t="n"/>
      <c r="S1377" s="42" t="n"/>
      <c r="T1377" s="42" t="n"/>
      <c r="U1377" s="42" t="n"/>
      <c r="V1377" s="42" t="n"/>
      <c r="W1377" s="42" t="n"/>
      <c r="X1377" s="42" t="n"/>
      <c r="Y1377" s="42" t="n"/>
      <c r="Z1377" s="42" t="n"/>
      <c r="AA1377" s="200">
        <f>IF(AC1377=0,"",(C1377*(C$8+D$8)/2+E1377*(E$8+F$8)/2+G1377*(G$8+H$8)/2+I1377*(I$8+J$8)/2+K1377*(K$8+L$8)/2+M1377*(M$8+N$8)/2+O1377*(O$8+P$8)/2+Q1377*(Q$8+R$8)/2+S1377*(S$8+T$8)/2+U1377*(U$8+V$8)/2+W1377*(W$8+X$8)/2+Y1377*(Y$8+Z$8)/2)/AC1377)</f>
        <v/>
      </c>
      <c r="AB1377" s="201">
        <f>IF(AD1377=0,"",(D1377*(D$8+C$8)/2+F1377*(F$8+E$8)/2+H1377*(H$8+G$8)/2+J1377*(J$8+I$8)/2+L1377*(L$8+K$8)/2+N1377*(N$8+M$8)/2+P1377*(P$8+O$8)/2+R1377*(R$8+Q$8)/2+T1377*(T$8+S$8)/2+V1377*(V$8+U$8)/2+X1377*(X$8+W$8)/2+Z1377*(Z$8+Y$8)/2)/AD1377)</f>
        <v/>
      </c>
      <c r="AC1377" s="202">
        <f>SUM(C1377,E1377,G1377,I1377,K1377,M1377,O1377,Q1377,S1377,U1377,W1377,Y1377)</f>
        <v/>
      </c>
      <c r="AD1377" s="203">
        <f>SUM(D1377,F1377,H1377,J1377,L1377,N1377,P1377,R1377,T1377,V1377,X1377,Z1377)</f>
        <v/>
      </c>
      <c r="AE1377" s="47">
        <f>AC1377+AD1377</f>
        <v/>
      </c>
      <c r="AF1377" s="40" t="n"/>
      <c r="AG1377" s="40" t="n"/>
      <c r="AH1377" s="40" t="n"/>
      <c r="AI1377" s="40" t="n"/>
      <c r="AJ1377" s="40" t="n"/>
      <c r="AK1377" s="40" t="n"/>
      <c r="AL1377" s="40" t="n"/>
      <c r="AM1377" s="40" t="n"/>
      <c r="AN1377" s="40" t="n"/>
      <c r="AO1377" s="48">
        <f>AO1376+TIME(0,60*$AH$43/24,0)</f>
        <v/>
      </c>
      <c r="AP1377" s="48">
        <f>AP1376+TIME(0,60*$AH$43/24,0)</f>
        <v/>
      </c>
    </row>
    <row r="1378" ht="15.75" customHeight="1">
      <c r="B1378" s="41" t="inlineStr">
        <is>
          <t>23h - 0h</t>
        </is>
      </c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  <c r="P1378" s="42" t="n"/>
      <c r="Q1378" s="42" t="n"/>
      <c r="R1378" s="42" t="n"/>
      <c r="S1378" s="42" t="n"/>
      <c r="T1378" s="42" t="n"/>
      <c r="U1378" s="42" t="n"/>
      <c r="V1378" s="42" t="n"/>
      <c r="W1378" s="42" t="n"/>
      <c r="X1378" s="42" t="n"/>
      <c r="Y1378" s="42" t="n"/>
      <c r="Z1378" s="42" t="n"/>
      <c r="AA1378" s="200">
        <f>IF(AC1378=0,"",(C1378*(C$8+D$8)/2+E1378*(E$8+F$8)/2+G1378*(G$8+H$8)/2+I1378*(I$8+J$8)/2+K1378*(K$8+L$8)/2+M1378*(M$8+N$8)/2+O1378*(O$8+P$8)/2+Q1378*(Q$8+R$8)/2+S1378*(S$8+T$8)/2+U1378*(U$8+V$8)/2+W1378*(W$8+X$8)/2+Y1378*(Y$8+Z$8)/2)/AC1378)</f>
        <v/>
      </c>
      <c r="AB1378" s="201">
        <f>IF(AD1378=0,"",(D1378*(D$8+C$8)/2+F1378*(F$8+E$8)/2+H1378*(H$8+G$8)/2+J1378*(J$8+I$8)/2+L1378*(L$8+K$8)/2+N1378*(N$8+M$8)/2+P1378*(P$8+O$8)/2+R1378*(R$8+Q$8)/2+T1378*(T$8+S$8)/2+V1378*(V$8+U$8)/2+X1378*(X$8+W$8)/2+Z1378*(Z$8+Y$8)/2)/AD1378)</f>
        <v/>
      </c>
      <c r="AC1378" s="202">
        <f>SUM(C1378,E1378,G1378,I1378,K1378,M1378,O1378,Q1378,S1378,U1378,W1378,Y1378)</f>
        <v/>
      </c>
      <c r="AD1378" s="203">
        <f>SUM(D1378,F1378,H1378,J1378,L1378,N1378,P1378,R1378,T1378,V1378,X1378,Z1378)</f>
        <v/>
      </c>
      <c r="AE1378" s="47">
        <f>AC1378+AD1378</f>
        <v/>
      </c>
      <c r="AF1378" s="40" t="n"/>
      <c r="AG1378" s="40" t="n"/>
      <c r="AH1378" s="40" t="n"/>
      <c r="AI1378" s="40" t="n"/>
      <c r="AJ1378" s="40" t="n"/>
      <c r="AK1378" s="40" t="n"/>
      <c r="AL1378" s="40" t="n"/>
      <c r="AM1378" s="40" t="n"/>
      <c r="AN1378" s="40" t="n"/>
      <c r="AO1378" s="48">
        <f>AO1377+TIME(0,60*$AH$43/24,0)</f>
        <v/>
      </c>
      <c r="AP1378" s="48">
        <f>AP1377+TIME(0,60*$AH$43/24,0)</f>
        <v/>
      </c>
    </row>
    <row r="1379" ht="15.75" customHeight="1">
      <c r="B1379" s="49" t="n"/>
      <c r="C1379" s="42" t="n"/>
      <c r="D1379" s="42" t="n"/>
      <c r="E1379" s="42" t="n"/>
      <c r="F1379" s="42" t="n"/>
      <c r="G1379" s="42" t="n"/>
      <c r="H1379" s="42" t="n"/>
      <c r="I1379" s="42" t="n"/>
      <c r="J1379" s="42" t="n"/>
      <c r="K1379" s="42" t="n"/>
      <c r="L1379" s="42" t="n"/>
      <c r="M1379" s="42" t="n"/>
      <c r="N1379" s="42" t="n"/>
      <c r="O1379" s="42" t="n"/>
      <c r="P1379" s="42" t="n"/>
      <c r="Q1379" s="42" t="n"/>
      <c r="R1379" s="42" t="n"/>
      <c r="S1379" s="42" t="n"/>
      <c r="T1379" s="42" t="n"/>
      <c r="U1379" s="42" t="n"/>
      <c r="V1379" s="42" t="n"/>
      <c r="W1379" s="42" t="n"/>
      <c r="X1379" s="42" t="n"/>
      <c r="Y1379" s="42" t="n"/>
      <c r="Z1379" s="42" t="n"/>
      <c r="AA1379" s="200" t="n"/>
      <c r="AB1379" s="204" t="n"/>
      <c r="AC1379" s="200" t="n"/>
      <c r="AD1379" s="205" t="n"/>
      <c r="AE1379" s="52" t="n"/>
      <c r="AF1379" s="40" t="n"/>
      <c r="AG1379" s="40" t="n"/>
      <c r="AH1379" s="40" t="n"/>
      <c r="AI1379" s="40" t="n"/>
      <c r="AJ1379" s="40" t="n"/>
      <c r="AK1379" s="40" t="n"/>
      <c r="AL1379" s="40" t="n"/>
      <c r="AM1379" s="40" t="n"/>
      <c r="AN1379" s="40" t="n"/>
      <c r="AO1379" s="48">
        <f>AO1378+TIME(0,60*$AH$43/24,0)</f>
        <v/>
      </c>
      <c r="AP1379" s="48">
        <f>AP1378+TIME(0,60*$AH$43/24,0)</f>
        <v/>
      </c>
    </row>
    <row r="1380" ht="15.75" customHeight="1">
      <c r="B1380" s="53" t="inlineStr">
        <is>
          <t>TOTAL</t>
        </is>
      </c>
      <c r="C1380" s="206">
        <f>SUM(C1355:C1378)</f>
        <v/>
      </c>
      <c r="D1380" s="207">
        <f>SUM(D1355:D1378)</f>
        <v/>
      </c>
      <c r="E1380" s="206">
        <f>SUM(E1355:E1378)</f>
        <v/>
      </c>
      <c r="F1380" s="207">
        <f>SUM(F1355:F1378)</f>
        <v/>
      </c>
      <c r="G1380" s="206">
        <f>SUM(G1355:G1378)</f>
        <v/>
      </c>
      <c r="H1380" s="207">
        <f>SUM(H1355:H1378)</f>
        <v/>
      </c>
      <c r="I1380" s="206">
        <f>SUM(I1355:I1378)</f>
        <v/>
      </c>
      <c r="J1380" s="207">
        <f>SUM(J1355:J1378)</f>
        <v/>
      </c>
      <c r="K1380" s="206">
        <f>SUM(K1355:K1378)</f>
        <v/>
      </c>
      <c r="L1380" s="207">
        <f>SUM(L1355:L1378)</f>
        <v/>
      </c>
      <c r="M1380" s="206">
        <f>SUM(M1355:M1378)</f>
        <v/>
      </c>
      <c r="N1380" s="207">
        <f>SUM(N1355:N1378)</f>
        <v/>
      </c>
      <c r="O1380" s="206">
        <f>SUM(O1355:O1378)</f>
        <v/>
      </c>
      <c r="P1380" s="207">
        <f>SUM(P1355:P1378)</f>
        <v/>
      </c>
      <c r="Q1380" s="206">
        <f>SUM(Q1355:Q1378)</f>
        <v/>
      </c>
      <c r="R1380" s="207">
        <f>SUM(R1355:R1378)</f>
        <v/>
      </c>
      <c r="S1380" s="206">
        <f>SUM(S1355:S1378)</f>
        <v/>
      </c>
      <c r="T1380" s="207">
        <f>SUM(T1355:T1378)</f>
        <v/>
      </c>
      <c r="U1380" s="206">
        <f>SUM(U1355:U1378)</f>
        <v/>
      </c>
      <c r="V1380" s="207">
        <f>SUM(V1355:V1378)</f>
        <v/>
      </c>
      <c r="W1380" s="206">
        <f>SUM(W1355:W1378)</f>
        <v/>
      </c>
      <c r="X1380" s="207">
        <f>SUM(X1355:X1378)</f>
        <v/>
      </c>
      <c r="Y1380" s="206">
        <f>SUM(Y1355:Y1378)</f>
        <v/>
      </c>
      <c r="Z1380" s="207">
        <f>SUM(Z1355:Z1378)</f>
        <v/>
      </c>
      <c r="AA1380" s="200">
        <f>IF(AC1380=0,"",(C1380*(C$8+D$8)/2+E1380*(E$8+F$8)/2+G1380*(G$8+H$8)/2+I1380*(I$8+J$8)/2+K1380*(K$8+L$8)/2+M1380*(M$8+N$8)/2+O1380*(O$8+P$8)/2+Q1380*(Q$8+R$8)/2+S1380*(S$8+T$8)/2+U1380*(U$8+V$8)/2+W1380*(W$8+X$8)/2+Y1380*(Y$8+Z$8)/2)/AC1380)</f>
        <v/>
      </c>
      <c r="AB1380" s="201">
        <f>IF(AD1380=0,"",(D1380*(D$8+C$8)/2+F1380*(F$8+E$8)/2+H1380*(H$8+G$8)/2+J1380*(J$8+I$8)/2+L1380*(L$8+K$8)/2+N1380*(N$8+M$8)/2+P1380*(P$8+O$8)/2+R1380*(R$8+Q$8)/2+T1380*(T$8+S$8)/2+V1380*(V$8+U$8)/2+X1380*(X$8+W$8)/2+Z1380*(Z$8+Y$8)/2)/AD1380)</f>
        <v/>
      </c>
      <c r="AC1380" s="202">
        <f>SUM(AC1355:AC1378)</f>
        <v/>
      </c>
      <c r="AD1380" s="208">
        <f>SUM(AD1355:AD1378)</f>
        <v/>
      </c>
      <c r="AE1380" s="57">
        <f>SUM(AE1355:AE1378)</f>
        <v/>
      </c>
      <c r="AF1380" s="40" t="n"/>
      <c r="AG1380" s="40" t="n"/>
      <c r="AH1380" s="40" t="n"/>
      <c r="AI1380" s="40" t="n"/>
      <c r="AJ1380" s="40" t="n"/>
      <c r="AK1380" s="40" t="n"/>
      <c r="AL1380" s="40" t="n"/>
      <c r="AM1380" s="40" t="n"/>
      <c r="AN1380" s="40" t="n"/>
    </row>
    <row r="1381" ht="15.75" customHeight="1">
      <c r="B1381" s="53" t="inlineStr">
        <is>
          <t>%</t>
        </is>
      </c>
      <c r="C1381" s="209">
        <f>100*C1380/$AE1380</f>
        <v/>
      </c>
      <c r="D1381" s="210">
        <f>100*D1380/$AE1380</f>
        <v/>
      </c>
      <c r="E1381" s="209">
        <f>100*E1380/$AE1380</f>
        <v/>
      </c>
      <c r="F1381" s="210">
        <f>100*F1380/$AE1380</f>
        <v/>
      </c>
      <c r="G1381" s="209">
        <f>100*G1380/$AE1380</f>
        <v/>
      </c>
      <c r="H1381" s="210">
        <f>100*H1380/$AE1380</f>
        <v/>
      </c>
      <c r="I1381" s="209">
        <f>100*I1380/$AE1380</f>
        <v/>
      </c>
      <c r="J1381" s="210">
        <f>100*J1380/$AE1380</f>
        <v/>
      </c>
      <c r="K1381" s="209">
        <f>100*K1380/$AE1380</f>
        <v/>
      </c>
      <c r="L1381" s="210">
        <f>100*L1380/$AE1380</f>
        <v/>
      </c>
      <c r="M1381" s="209">
        <f>100*M1380/$AE1380</f>
        <v/>
      </c>
      <c r="N1381" s="210">
        <f>100*N1380/$AE1380</f>
        <v/>
      </c>
      <c r="O1381" s="209">
        <f>100*O1380/$AE1380</f>
        <v/>
      </c>
      <c r="P1381" s="210">
        <f>100*P1380/$AE1380</f>
        <v/>
      </c>
      <c r="Q1381" s="209">
        <f>100*Q1380/$AE1380</f>
        <v/>
      </c>
      <c r="R1381" s="210">
        <f>100*R1380/$AE1380</f>
        <v/>
      </c>
      <c r="S1381" s="209">
        <f>100*S1380/$AE1380</f>
        <v/>
      </c>
      <c r="T1381" s="210">
        <f>100*T1380/$AE1380</f>
        <v/>
      </c>
      <c r="U1381" s="209">
        <f>100*U1380/$AE1380</f>
        <v/>
      </c>
      <c r="V1381" s="210">
        <f>100*V1380/$AE1380</f>
        <v/>
      </c>
      <c r="W1381" s="209">
        <f>100*W1380/$AE1380</f>
        <v/>
      </c>
      <c r="X1381" s="210">
        <f>100*X1380/$AE1380</f>
        <v/>
      </c>
      <c r="Y1381" s="209">
        <f>100*Y1380/$AE1380</f>
        <v/>
      </c>
      <c r="Z1381" s="210">
        <f>100*Z1380/$AE1380</f>
        <v/>
      </c>
      <c r="AA1381" s="43" t="n"/>
      <c r="AB1381" s="60" t="n"/>
      <c r="AC1381" s="211">
        <f>AC1380/AE1380</f>
        <v/>
      </c>
      <c r="AD1381" s="212">
        <f>AD1380/AE1380</f>
        <v/>
      </c>
      <c r="AE1381" s="63" t="n"/>
      <c r="AF1381" s="40" t="n"/>
      <c r="AG1381" s="40" t="n"/>
      <c r="AH1381" s="40" t="n"/>
      <c r="AI1381" s="40" t="n"/>
      <c r="AJ1381" s="40" t="n"/>
      <c r="AK1381" s="40" t="n"/>
      <c r="AL1381" s="40" t="n"/>
      <c r="AM1381" s="40" t="n"/>
      <c r="AN1381" s="40" t="n"/>
    </row>
    <row r="1382" hidden="1" ht="15.75" customFormat="1" customHeight="1" s="30">
      <c r="B1382" s="64" t="inlineStr">
        <is>
          <t>% cumul VL</t>
        </is>
      </c>
      <c r="C1382" s="3">
        <f>100*C1380/$AC1380</f>
        <v/>
      </c>
      <c r="D1382" s="3" t="n"/>
      <c r="E1382" s="3">
        <f>100*E1380/$AC1380+C1382</f>
        <v/>
      </c>
      <c r="F1382" s="3" t="n"/>
      <c r="G1382" s="3">
        <f>100*G1380/$AC1380+E1382</f>
        <v/>
      </c>
      <c r="H1382" s="3" t="n"/>
      <c r="I1382" s="3">
        <f>100*I1380/$AC1380+G1382</f>
        <v/>
      </c>
      <c r="J1382" s="3" t="n"/>
      <c r="K1382" s="3">
        <f>100*K1380/$AC1380+I1382</f>
        <v/>
      </c>
      <c r="L1382" s="3" t="n"/>
      <c r="M1382" s="3">
        <f>100*M1380/$AC1380+K1382</f>
        <v/>
      </c>
      <c r="N1382" s="3" t="n"/>
      <c r="O1382" s="3">
        <f>100*O1380/$AC1380+M1382</f>
        <v/>
      </c>
      <c r="P1382" s="3" t="n"/>
      <c r="Q1382" s="3">
        <f>100*Q1380/$AC1380+O1382</f>
        <v/>
      </c>
      <c r="R1382" s="3" t="n"/>
      <c r="S1382" s="3">
        <f>100*S1380/$AC1380+Q1382</f>
        <v/>
      </c>
      <c r="T1382" s="3" t="n"/>
      <c r="U1382" s="3">
        <f>100*U1380/$AC1380+S1382</f>
        <v/>
      </c>
      <c r="V1382" s="3" t="n"/>
      <c r="W1382" s="3">
        <f>100*W1380/$AC1380+U1382</f>
        <v/>
      </c>
      <c r="X1382" s="3" t="n"/>
      <c r="Y1382" s="3">
        <f>100*Y1380/$AC1380+W1382</f>
        <v/>
      </c>
      <c r="Z1382" s="3" t="n"/>
      <c r="AB1382" s="65" t="n"/>
      <c r="AC1382" s="65" t="n"/>
      <c r="AD1382" s="65" t="n"/>
      <c r="AE1382" s="65" t="n"/>
      <c r="AO1382" s="3" t="n"/>
      <c r="AP1382" s="66" t="n"/>
      <c r="AQ1382" s="3" t="n"/>
      <c r="AS1382" s="3" t="n"/>
    </row>
    <row r="1383" hidden="1" ht="15.75" customFormat="1" customHeight="1" s="30">
      <c r="A1383" s="30" t="inlineStr">
        <is>
          <t>% cumul PL</t>
        </is>
      </c>
      <c r="B1383" s="31" t="n"/>
      <c r="D1383" s="3">
        <f>100*D1380/$AD1380</f>
        <v/>
      </c>
      <c r="E1383" s="3" t="n"/>
      <c r="F1383" s="3">
        <f>100*F1380/$AD1380+D1383</f>
        <v/>
      </c>
      <c r="G1383" s="3" t="n"/>
      <c r="H1383" s="3">
        <f>100*H1380/$AD1380+F1383</f>
        <v/>
      </c>
      <c r="I1383" s="3" t="n"/>
      <c r="J1383" s="3">
        <f>100*J1380/$AD1380+H1383</f>
        <v/>
      </c>
      <c r="K1383" s="3" t="n"/>
      <c r="L1383" s="3">
        <f>100*L1380/$AD1380+J1383</f>
        <v/>
      </c>
      <c r="M1383" s="3" t="n"/>
      <c r="N1383" s="3">
        <f>100*N1380/$AD1380+L1383</f>
        <v/>
      </c>
      <c r="O1383" s="3" t="n"/>
      <c r="P1383" s="3">
        <f>100*P1380/$AD1380+N1383</f>
        <v/>
      </c>
      <c r="Q1383" s="3" t="n"/>
      <c r="R1383" s="3">
        <f>100*R1380/$AD1380+P1383</f>
        <v/>
      </c>
      <c r="S1383" s="3" t="n"/>
      <c r="T1383" s="3">
        <f>100*T1380/$AD1380+R1383</f>
        <v/>
      </c>
      <c r="U1383" s="3" t="n"/>
      <c r="V1383" s="3">
        <f>100*V1380/$AD1380+T1383</f>
        <v/>
      </c>
      <c r="W1383" s="3" t="n"/>
      <c r="X1383" s="3">
        <f>100*X1380/$AD1380+V1383</f>
        <v/>
      </c>
      <c r="Y1383" s="3" t="n"/>
      <c r="Z1383" s="3">
        <f>100*Z1380/$AD1380+X1383</f>
        <v/>
      </c>
      <c r="AO1383" s="3" t="n"/>
    </row>
    <row r="1384" hidden="1" ht="15.75" customFormat="1" customHeight="1" s="30">
      <c r="B1384" s="31" t="inlineStr">
        <is>
          <t>% cumul TV</t>
        </is>
      </c>
      <c r="C1384" s="3">
        <f>(C1382*$AC1380+D1383*$AD1380)/$AE1380</f>
        <v/>
      </c>
      <c r="D1384" s="3" t="n"/>
      <c r="E1384" s="3">
        <f>(E1382*$AC1380+F1383*$AD1380)/$AE1380</f>
        <v/>
      </c>
      <c r="F1384" s="3" t="n"/>
      <c r="G1384" s="3">
        <f>(G1382*$AC1380+H1383*$AD1380)/$AE1380</f>
        <v/>
      </c>
      <c r="H1384" s="3" t="n"/>
      <c r="I1384" s="3">
        <f>(I1382*$AC1380+J1383*$AD1380)/$AE1380</f>
        <v/>
      </c>
      <c r="J1384" s="3" t="n"/>
      <c r="K1384" s="3">
        <f>(K1382*$AC1380+L1383*$AD1380)/$AE1380</f>
        <v/>
      </c>
      <c r="L1384" s="3" t="n"/>
      <c r="M1384" s="3">
        <f>(M1382*$AC1380+N1383*$AD1380)/$AE1380</f>
        <v/>
      </c>
      <c r="N1384" s="3" t="n"/>
      <c r="O1384" s="3">
        <f>(O1382*$AC1380+P1383*$AD1380)/$AE1380</f>
        <v/>
      </c>
      <c r="P1384" s="3" t="n"/>
      <c r="Q1384" s="3">
        <f>(Q1382*$AC1380+R1383*$AD1380)/$AE1380</f>
        <v/>
      </c>
      <c r="R1384" s="3" t="n"/>
      <c r="S1384" s="3">
        <f>(S1382*$AC1380+T1383*$AD1380)/$AE1380</f>
        <v/>
      </c>
      <c r="T1384" s="3" t="n"/>
      <c r="U1384" s="3">
        <f>(U1382*$AC1380+V1383*$AD1380)/$AE1380</f>
        <v/>
      </c>
      <c r="V1384" s="3" t="n"/>
      <c r="W1384" s="3">
        <f>(W1382*$AC1380+X1383*$AD1380)/$AE1380</f>
        <v/>
      </c>
      <c r="X1384" s="3" t="n"/>
      <c r="Y1384" s="3">
        <f>(Y1382*$AC1380+Z1383*$AD1380)/$AE1380</f>
        <v/>
      </c>
      <c r="Z1384" s="3" t="n"/>
      <c r="AO1384" s="3" t="n"/>
    </row>
    <row r="1385" ht="15.75" customHeight="1">
      <c r="B1385" s="68" t="n"/>
      <c r="C1385" s="40" t="n"/>
      <c r="D1385" s="40" t="n"/>
      <c r="E1385" s="40" t="n"/>
      <c r="F1385" s="40" t="n"/>
      <c r="G1385" s="40" t="n"/>
      <c r="H1385" s="40" t="n"/>
      <c r="I1385" s="40" t="n"/>
      <c r="J1385" s="40" t="n"/>
      <c r="K1385" s="40" t="n"/>
      <c r="L1385" s="40" t="n"/>
      <c r="M1385" s="40" t="n"/>
      <c r="N1385" s="40" t="n"/>
      <c r="O1385" s="40" t="n"/>
      <c r="P1385" s="40" t="n"/>
      <c r="Q1385" s="40" t="n"/>
      <c r="R1385" s="40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40" t="n"/>
      <c r="AB1385" s="40" t="n"/>
      <c r="AC1385" s="40" t="n"/>
      <c r="AD1385" s="40" t="n"/>
      <c r="AE1385" s="40" t="n"/>
      <c r="AF1385" s="40" t="n"/>
      <c r="AG1385" s="40" t="n"/>
      <c r="AH1385" s="40" t="n"/>
      <c r="AI1385" s="40" t="n"/>
      <c r="AJ1385" s="40" t="n"/>
      <c r="AK1385" s="40" t="n"/>
      <c r="AL1385" s="40" t="n"/>
      <c r="AM1385" s="40" t="n"/>
      <c r="AN1385" s="40" t="n"/>
    </row>
    <row r="1386" ht="15.75" customHeight="1">
      <c r="B1386" s="69" t="inlineStr">
        <is>
          <t>CLASSIFICATION DES VITESSES PRATIQUEES</t>
        </is>
      </c>
      <c r="C1386" s="70" t="n"/>
      <c r="D1386" s="70" t="n"/>
      <c r="E1386" s="70" t="n"/>
      <c r="F1386" s="70" t="n"/>
      <c r="G1386" s="70" t="n"/>
      <c r="H1386" s="70" t="n"/>
      <c r="I1386" s="70" t="n"/>
      <c r="J1386" s="70" t="n"/>
      <c r="K1386" s="70" t="n"/>
      <c r="L1386" s="70" t="n"/>
      <c r="M1386" s="70" t="n"/>
      <c r="N1386" s="70" t="n"/>
      <c r="O1386" s="70" t="n"/>
      <c r="P1386" s="70" t="n"/>
      <c r="Q1386" s="70" t="n"/>
      <c r="R1386" s="70" t="n"/>
      <c r="S1386" s="70" t="n"/>
      <c r="T1386" s="70" t="n"/>
      <c r="U1386" s="70" t="n"/>
      <c r="V1386" s="70" t="n"/>
      <c r="W1386" s="70" t="n"/>
      <c r="X1386" s="70" t="n"/>
      <c r="Y1386" s="70" t="n"/>
      <c r="Z1386" s="71" t="n"/>
      <c r="AA1386" s="452" t="inlineStr">
        <is>
          <t>RECAPITULATIF</t>
        </is>
      </c>
      <c r="AB1386" s="446" t="n"/>
      <c r="AC1386" s="446" t="n"/>
      <c r="AD1386" s="446" t="n"/>
      <c r="AE1386" s="446" t="n"/>
      <c r="AF1386" s="446" t="n"/>
      <c r="AG1386" s="446" t="n"/>
      <c r="AH1386" s="446" t="n"/>
      <c r="AI1386" s="446" t="n"/>
      <c r="AJ1386" s="446" t="n"/>
      <c r="AK1386" s="446" t="n"/>
      <c r="AL1386" s="446" t="n"/>
      <c r="AM1386" s="449" t="n"/>
      <c r="AN1386" s="72" t="n"/>
    </row>
    <row r="1387" ht="15.75" customHeight="1">
      <c r="B1387" s="73" t="n"/>
      <c r="C1387" s="40" t="n"/>
      <c r="D1387" s="40" t="n"/>
      <c r="E1387" s="40" t="n"/>
      <c r="F1387" s="40" t="n"/>
      <c r="G1387" s="40" t="n"/>
      <c r="H1387" s="40" t="n"/>
      <c r="I1387" s="40" t="n"/>
      <c r="J1387" s="40" t="n"/>
      <c r="K1387" s="40" t="n"/>
      <c r="L1387" s="40" t="n"/>
      <c r="M1387" s="40" t="n"/>
      <c r="N1387" s="40" t="n"/>
      <c r="O1387" s="40" t="n"/>
      <c r="P1387" s="40" t="n"/>
      <c r="Q1387" s="40" t="n"/>
      <c r="R1387" s="40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40" t="n"/>
      <c r="AB1387" s="40" t="n"/>
      <c r="AC1387" s="74" t="inlineStr">
        <is>
          <t>Vitesse limite =</t>
        </is>
      </c>
      <c r="AD1387" s="74" t="inlineStr">
        <is>
          <t>Vitesse limite =</t>
        </is>
      </c>
      <c r="AE1387" s="501" t="inlineStr">
        <is>
          <t>km/h</t>
        </is>
      </c>
      <c r="AF1387" s="40" t="inlineStr">
        <is>
          <t>{{VMAX}}</t>
        </is>
      </c>
      <c r="AG1387" s="74" t="inlineStr">
        <is>
          <t>Page =</t>
        </is>
      </c>
      <c r="AH1387" s="74" t="n">
        <v>24</v>
      </c>
      <c r="AI1387" s="501" t="inlineStr">
        <is>
          <t>h</t>
        </is>
      </c>
      <c r="AL1387" s="40" t="n"/>
      <c r="AM1387" s="40" t="n"/>
      <c r="AN1387" s="40" t="n"/>
    </row>
    <row r="1388" ht="15.75" customHeight="1">
      <c r="B1388" s="73" t="n"/>
      <c r="C1388" s="40" t="n"/>
      <c r="D1388" s="40" t="n"/>
      <c r="E1388" s="40" t="n"/>
      <c r="F1388" s="40" t="n"/>
      <c r="G1388" s="40" t="n"/>
      <c r="H1388" s="40" t="n"/>
      <c r="I1388" s="40" t="n"/>
      <c r="J1388" s="40" t="n"/>
      <c r="K1388" s="40" t="n"/>
      <c r="L1388" s="40" t="n"/>
      <c r="M1388" s="40" t="n"/>
      <c r="N1388" s="40" t="n"/>
      <c r="O1388" s="40" t="n"/>
      <c r="P1388" s="40" t="n"/>
      <c r="Q1388" s="40" t="n"/>
      <c r="R1388" s="40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451" t="inlineStr">
        <is>
          <t>Véhicules</t>
        </is>
      </c>
      <c r="AB1388" s="427" t="n"/>
      <c r="AC1388" s="428" t="n"/>
      <c r="AD1388" s="448" t="inlineStr">
        <is>
          <t>Débits</t>
        </is>
      </c>
      <c r="AE1388" s="449" t="n"/>
      <c r="AF1388" s="448" t="inlineStr">
        <is>
          <t>Vitesses</t>
        </is>
      </c>
      <c r="AG1388" s="446" t="n"/>
      <c r="AH1388" s="446" t="n"/>
      <c r="AI1388" s="446" t="n"/>
      <c r="AJ1388" s="449" t="n"/>
      <c r="AK1388" s="448" t="inlineStr">
        <is>
          <t>Périodes</t>
        </is>
      </c>
      <c r="AL1388" s="446" t="n"/>
      <c r="AM1388" s="449" t="n"/>
      <c r="AN1388" s="533" t="n"/>
    </row>
    <row r="1389" ht="15.75" customHeight="1">
      <c r="B1389" s="77" t="n"/>
      <c r="C1389" s="78" t="n"/>
      <c r="D1389" s="78" t="n"/>
      <c r="E1389" s="78" t="n"/>
      <c r="F1389" s="78" t="n"/>
      <c r="G1389" s="78" t="n"/>
      <c r="H1389" s="78" t="n"/>
      <c r="I1389" s="78" t="n"/>
      <c r="J1389" s="78" t="n"/>
      <c r="K1389" s="78" t="n"/>
      <c r="L1389" s="78" t="n"/>
      <c r="M1389" s="78" t="n"/>
      <c r="N1389" s="78" t="n"/>
      <c r="O1389" s="78" t="n"/>
      <c r="P1389" s="78" t="n"/>
      <c r="Q1389" s="78" t="n"/>
      <c r="R1389" s="78" t="n"/>
      <c r="S1389" s="78" t="n"/>
      <c r="T1389" s="78" t="n"/>
      <c r="U1389" s="78" t="n"/>
      <c r="V1389" s="78" t="n"/>
      <c r="W1389" s="78" t="n"/>
      <c r="X1389" s="78" t="n"/>
      <c r="Y1389" s="78" t="n"/>
      <c r="Z1389" s="78" t="n"/>
      <c r="AA1389" s="434" t="n"/>
      <c r="AB1389" s="435" t="n"/>
      <c r="AC1389" s="436" t="n"/>
      <c r="AD1389" s="79" t="inlineStr">
        <is>
          <t>Total</t>
        </is>
      </c>
      <c r="AE1389" s="80" t="inlineStr">
        <is>
          <t>TMH</t>
        </is>
      </c>
      <c r="AF1389" s="81" t="inlineStr">
        <is>
          <t>Vmoy</t>
        </is>
      </c>
      <c r="AG1389" s="82" t="inlineStr">
        <is>
          <t>V15</t>
        </is>
      </c>
      <c r="AH1389" s="83" t="inlineStr">
        <is>
          <t>V50</t>
        </is>
      </c>
      <c r="AI1389" s="472" t="inlineStr">
        <is>
          <t>V85</t>
        </is>
      </c>
      <c r="AJ1389" s="79" t="inlineStr">
        <is>
          <t>Infrac.</t>
        </is>
      </c>
      <c r="AK1389" s="85" t="n">
        <v>1</v>
      </c>
      <c r="AL1389" s="85" t="n">
        <v>2</v>
      </c>
      <c r="AM1389" s="86" t="n">
        <v>3</v>
      </c>
      <c r="AN1389" s="87" t="n"/>
    </row>
    <row r="1390" ht="15.75" customHeight="1">
      <c r="B1390" s="77" t="n"/>
      <c r="C1390" s="78" t="n"/>
      <c r="D1390" s="78" t="n"/>
      <c r="E1390" s="78" t="n"/>
      <c r="F1390" s="78" t="n"/>
      <c r="G1390" s="78" t="n"/>
      <c r="H1390" s="78" t="n"/>
      <c r="I1390" s="78" t="n"/>
      <c r="J1390" s="78" t="n"/>
      <c r="K1390" s="78" t="n"/>
      <c r="L1390" s="78" t="n"/>
      <c r="M1390" s="78" t="n"/>
      <c r="N1390" s="78" t="n"/>
      <c r="O1390" s="78" t="n"/>
      <c r="P1390" s="78" t="n"/>
      <c r="Q1390" s="78" t="n"/>
      <c r="R1390" s="78" t="n"/>
      <c r="S1390" s="78" t="n"/>
      <c r="T1390" s="78" t="n"/>
      <c r="U1390" s="78" t="n"/>
      <c r="V1390" s="78" t="n"/>
      <c r="W1390" s="78" t="n"/>
      <c r="X1390" s="78" t="n"/>
      <c r="Y1390" s="78" t="n"/>
      <c r="Z1390" s="78" t="n"/>
      <c r="AA1390" s="426" t="inlineStr">
        <is>
          <t>Tout véhicule (TV)</t>
        </is>
      </c>
      <c r="AB1390" s="427" t="n"/>
      <c r="AC1390" s="428" t="n"/>
      <c r="AD1390" s="88" t="n"/>
      <c r="AE1390" s="89" t="n"/>
      <c r="AF1390" s="481" t="n"/>
      <c r="AG1390" s="91" t="n"/>
      <c r="AH1390" s="92" t="n"/>
      <c r="AI1390" s="513" t="n"/>
      <c r="AJ1390" s="94" t="n"/>
      <c r="AK1390" s="32" t="n"/>
      <c r="AL1390" s="32" t="n"/>
      <c r="AM1390" s="95" t="n"/>
    </row>
    <row r="1391" ht="15.75" customFormat="1" customHeight="1" s="96">
      <c r="B1391" s="97" t="n"/>
      <c r="C1391" s="98" t="n"/>
      <c r="D1391" s="98" t="n"/>
      <c r="E1391" s="98" t="n"/>
      <c r="F1391" s="98" t="n"/>
      <c r="G1391" s="98" t="n"/>
      <c r="H1391" s="98" t="n"/>
      <c r="I1391" s="98" t="n"/>
      <c r="J1391" s="98" t="n"/>
      <c r="K1391" s="98" t="n"/>
      <c r="L1391" s="98" t="n"/>
      <c r="M1391" s="98" t="n"/>
      <c r="N1391" s="98" t="n"/>
      <c r="O1391" s="98" t="n"/>
      <c r="P1391" s="98" t="n"/>
      <c r="Q1391" s="98" t="n"/>
      <c r="R1391" s="98" t="n"/>
      <c r="S1391" s="98" t="n"/>
      <c r="T1391" s="98" t="n"/>
      <c r="U1391" s="98" t="n"/>
      <c r="V1391" s="98" t="n"/>
      <c r="W1391" s="98" t="n"/>
      <c r="X1391" s="98" t="n"/>
      <c r="Y1391" s="98" t="n"/>
      <c r="Z1391" s="98" t="n"/>
      <c r="AA1391" s="99" t="n"/>
      <c r="AB1391" s="100" t="n"/>
      <c r="AC1391" s="101" t="n"/>
      <c r="AD1391" s="371" t="n"/>
      <c r="AE1391" s="102" t="n"/>
      <c r="AF1391" s="103" t="n"/>
      <c r="AG1391" s="104" t="n"/>
      <c r="AH1391" s="105" t="n"/>
      <c r="AI1391" s="106" t="n"/>
      <c r="AJ1391" s="376" t="n"/>
      <c r="AK1391" s="385" t="n"/>
      <c r="AL1391" s="386" t="n"/>
      <c r="AM1391" s="387" t="n"/>
      <c r="AO1391" s="107" t="n"/>
      <c r="AP1391" s="108" t="n"/>
      <c r="AQ1391" s="108" t="n"/>
      <c r="AR1391" s="108" t="n"/>
      <c r="AS1391" s="108" t="n"/>
    </row>
    <row r="1392" ht="15.75" customHeight="1">
      <c r="B1392" s="77" t="n"/>
      <c r="C1392" s="78" t="n"/>
      <c r="D1392" s="78" t="n"/>
      <c r="E1392" s="78" t="n"/>
      <c r="F1392" s="78" t="n"/>
      <c r="G1392" s="78" t="n"/>
      <c r="H1392" s="78" t="n"/>
      <c r="I1392" s="78" t="n"/>
      <c r="J1392" s="78" t="n"/>
      <c r="K1392" s="78" t="n"/>
      <c r="L1392" s="78" t="n"/>
      <c r="M1392" s="78" t="n"/>
      <c r="N1392" s="78" t="n"/>
      <c r="O1392" s="78" t="n"/>
      <c r="P1392" s="78" t="n"/>
      <c r="Q1392" s="78" t="n"/>
      <c r="R1392" s="78" t="n"/>
      <c r="S1392" s="78" t="n"/>
      <c r="T1392" s="78" t="n"/>
      <c r="U1392" s="78" t="n"/>
      <c r="V1392" s="78" t="n"/>
      <c r="W1392" s="78" t="n"/>
      <c r="X1392" s="78" t="n"/>
      <c r="Y1392" s="78" t="n"/>
      <c r="Z1392" s="78" t="n"/>
      <c r="AA1392" s="437" t="inlineStr">
        <is>
          <t>Véhicules légers (VL)</t>
        </is>
      </c>
      <c r="AB1392" s="427" t="n"/>
      <c r="AC1392" s="428" t="n"/>
      <c r="AD1392" s="213" t="n"/>
      <c r="AE1392" s="214" t="n"/>
      <c r="AF1392" s="215" t="n"/>
      <c r="AG1392" s="216" t="n"/>
      <c r="AH1392" s="217" t="n"/>
      <c r="AI1392" s="218" t="n"/>
      <c r="AJ1392" s="219" t="n"/>
      <c r="AK1392" s="220" t="n"/>
      <c r="AL1392" s="220" t="n"/>
      <c r="AM1392" s="221" t="n"/>
    </row>
    <row r="1393" ht="15.75" customFormat="1" customHeight="1" s="96">
      <c r="B1393" s="97" t="n"/>
      <c r="C1393" s="98" t="n"/>
      <c r="D1393" s="98" t="n"/>
      <c r="E1393" s="98" t="n"/>
      <c r="F1393" s="98" t="n"/>
      <c r="G1393" s="98" t="n"/>
      <c r="H1393" s="98" t="n"/>
      <c r="I1393" s="98" t="n"/>
      <c r="J1393" s="98" t="n"/>
      <c r="K1393" s="98" t="n"/>
      <c r="L1393" s="98" t="n"/>
      <c r="M1393" s="98" t="n"/>
      <c r="N1393" s="98" t="n"/>
      <c r="O1393" s="98" t="n"/>
      <c r="P1393" s="98" t="n"/>
      <c r="Q1393" s="98" t="n"/>
      <c r="R1393" s="98" t="n"/>
      <c r="S1393" s="98" t="n"/>
      <c r="T1393" s="98" t="n"/>
      <c r="U1393" s="98" t="n"/>
      <c r="V1393" s="98" t="n"/>
      <c r="W1393" s="98" t="n"/>
      <c r="X1393" s="98" t="n"/>
      <c r="Y1393" s="98" t="n"/>
      <c r="Z1393" s="98" t="n"/>
      <c r="AA1393" s="222" t="n"/>
      <c r="AB1393" s="223" t="n"/>
      <c r="AC1393" s="224" t="n"/>
      <c r="AD1393" s="381" t="n"/>
      <c r="AE1393" s="225" t="n"/>
      <c r="AF1393" s="420" t="n"/>
      <c r="AG1393" s="104" t="n"/>
      <c r="AH1393" s="105" t="n"/>
      <c r="AI1393" s="106" t="n"/>
      <c r="AJ1393" s="384" t="n"/>
      <c r="AK1393" s="402" t="n"/>
      <c r="AL1393" s="401" t="n"/>
      <c r="AM1393" s="400" t="n"/>
      <c r="AO1393" s="107" t="n"/>
      <c r="AP1393" s="108" t="n"/>
      <c r="AQ1393" s="108" t="n"/>
      <c r="AR1393" s="108" t="n"/>
      <c r="AS1393" s="108" t="n"/>
    </row>
    <row r="1394" ht="15.75" customHeight="1">
      <c r="B1394" s="77" t="n"/>
      <c r="C1394" s="78" t="n"/>
      <c r="D1394" s="78" t="n"/>
      <c r="E1394" s="78" t="n"/>
      <c r="F1394" s="78" t="n"/>
      <c r="G1394" s="78" t="n"/>
      <c r="H1394" s="78" t="n"/>
      <c r="I1394" s="78" t="n"/>
      <c r="J1394" s="78" t="n"/>
      <c r="K1394" s="78" t="n"/>
      <c r="L1394" s="78" t="n"/>
      <c r="M1394" s="78" t="n"/>
      <c r="N1394" s="78" t="n"/>
      <c r="O1394" s="78" t="n"/>
      <c r="P1394" s="78" t="n"/>
      <c r="Q1394" s="78" t="n"/>
      <c r="R1394" s="78" t="n"/>
      <c r="S1394" s="78" t="n"/>
      <c r="T1394" s="78" t="n"/>
      <c r="U1394" s="78" t="n"/>
      <c r="V1394" s="78" t="n"/>
      <c r="W1394" s="78" t="n"/>
      <c r="X1394" s="78" t="n"/>
      <c r="Y1394" s="78" t="n"/>
      <c r="Z1394" s="78" t="n"/>
      <c r="AA1394" s="429" t="inlineStr">
        <is>
          <t>Poids lourds (PL)</t>
        </is>
      </c>
      <c r="AB1394" s="427" t="n"/>
      <c r="AC1394" s="428" t="n"/>
      <c r="AD1394" s="226" t="n"/>
      <c r="AE1394" s="227" t="n"/>
      <c r="AF1394" s="228" t="n"/>
      <c r="AG1394" s="229" t="n"/>
      <c r="AH1394" s="230" t="n"/>
      <c r="AI1394" s="231" t="n"/>
      <c r="AJ1394" s="232" t="n"/>
      <c r="AK1394" s="233" t="n"/>
      <c r="AL1394" s="233" t="n"/>
      <c r="AM1394" s="234" t="n"/>
    </row>
    <row r="1395" ht="15.75" customFormat="1" customHeight="1" s="96">
      <c r="B1395" s="97" t="n"/>
      <c r="C1395" s="98" t="n"/>
      <c r="D1395" s="98" t="n"/>
      <c r="E1395" s="98" t="n"/>
      <c r="F1395" s="98" t="n"/>
      <c r="G1395" s="98" t="n"/>
      <c r="H1395" s="98" t="n"/>
      <c r="I1395" s="98" t="n"/>
      <c r="J1395" s="98" t="n"/>
      <c r="K1395" s="98" t="n"/>
      <c r="L1395" s="98" t="n"/>
      <c r="M1395" s="98" t="n"/>
      <c r="N1395" s="98" t="n"/>
      <c r="O1395" s="98" t="n"/>
      <c r="P1395" s="98" t="n"/>
      <c r="Q1395" s="98" t="n"/>
      <c r="R1395" s="98" t="n"/>
      <c r="S1395" s="98" t="n"/>
      <c r="T1395" s="98" t="n"/>
      <c r="U1395" s="98" t="n"/>
      <c r="V1395" s="98" t="n"/>
      <c r="W1395" s="98" t="n"/>
      <c r="X1395" s="98" t="n"/>
      <c r="Y1395" s="98" t="n"/>
      <c r="Z1395" s="98" t="n"/>
      <c r="AA1395" s="235" t="n"/>
      <c r="AB1395" s="236" t="n"/>
      <c r="AC1395" s="237" t="n"/>
      <c r="AD1395" s="382">
        <f>AD1381</f>
        <v/>
      </c>
      <c r="AE1395" s="238" t="n"/>
      <c r="AF1395" s="421" t="inlineStr">
        <is>
          <t>km/h</t>
        </is>
      </c>
      <c r="AG1395" s="138">
        <f>SUMPRODUCT(MATCH(1,--($C1383:$Z1383&gt;15),0))</f>
        <v/>
      </c>
      <c r="AH1395" s="197">
        <f>SUMPRODUCT(MATCH(1,--($C1383:$Z1383&gt;50),0))</f>
        <v/>
      </c>
      <c r="AI1395" s="198">
        <f>SUMPRODUCT(MATCH(1,--($C1383:$Z1383&gt;85),0))</f>
        <v/>
      </c>
      <c r="AJ1395" s="383">
        <f>AJ1394/AD1394</f>
        <v/>
      </c>
      <c r="AK1395" s="403">
        <f>AK1394/$AD1394</f>
        <v/>
      </c>
      <c r="AL1395" s="405">
        <f>AL1394/$AD1394</f>
        <v/>
      </c>
      <c r="AM1395" s="404">
        <f>AM1394/$AD1394</f>
        <v/>
      </c>
      <c r="AO1395" s="107" t="n"/>
      <c r="AP1395" s="108" t="n"/>
      <c r="AQ1395" s="108" t="n"/>
      <c r="AR1395" s="108" t="n"/>
      <c r="AS1395" s="108" t="n"/>
    </row>
    <row r="1396" ht="15.75" customHeight="1">
      <c r="B1396" s="77" t="n"/>
      <c r="C1396" s="78" t="n"/>
      <c r="D1396" s="78" t="n"/>
      <c r="E1396" s="78" t="n"/>
      <c r="F1396" s="78" t="n"/>
      <c r="G1396" s="78" t="n"/>
      <c r="H1396" s="78" t="n"/>
      <c r="I1396" s="78" t="n"/>
      <c r="J1396" s="78" t="n"/>
      <c r="K1396" s="78" t="n"/>
      <c r="L1396" s="78" t="n"/>
      <c r="M1396" s="78" t="n"/>
      <c r="N1396" s="78" t="n"/>
      <c r="O1396" s="78" t="n"/>
      <c r="P1396" s="78" t="n"/>
      <c r="Q1396" s="78" t="n"/>
      <c r="R1396" s="78" t="n"/>
      <c r="S1396" s="78" t="n"/>
      <c r="T1396" s="78" t="n"/>
      <c r="U1396" s="78" t="n"/>
      <c r="V1396" s="78" t="n"/>
      <c r="W1396" s="78" t="n"/>
      <c r="X1396" s="78" t="n"/>
      <c r="Y1396" s="78" t="n"/>
      <c r="Z1396" s="78" t="n"/>
      <c r="AB1396" s="141" t="n"/>
      <c r="AC1396" s="141" t="n"/>
      <c r="AD1396" s="142" t="n"/>
      <c r="AE1396" s="143" t="n"/>
      <c r="AF1396" s="143" t="n"/>
      <c r="AG1396" s="143" t="n"/>
      <c r="AH1396" s="143" t="n"/>
      <c r="AI1396" s="438" t="inlineStr">
        <is>
          <t>Période 1:</t>
        </is>
      </c>
      <c r="AK1396" s="316" t="inlineStr">
        <is>
          <t>{{P1_START}}</t>
        </is>
      </c>
      <c r="AL1396" s="425" t="inlineStr">
        <is>
          <t>à</t>
        </is>
      </c>
      <c r="AM1396" s="316" t="inlineStr">
        <is>
          <t>{{P1_END}}</t>
        </is>
      </c>
      <c r="AN1396" s="144" t="n"/>
    </row>
    <row r="1397" ht="15.75" customHeight="1">
      <c r="B1397" s="77" t="n"/>
      <c r="C1397" s="78" t="n"/>
      <c r="D1397" s="78" t="n"/>
      <c r="E1397" s="78" t="n"/>
      <c r="F1397" s="78" t="n"/>
      <c r="G1397" s="78" t="n"/>
      <c r="H1397" s="78" t="n"/>
      <c r="I1397" s="78" t="n"/>
      <c r="J1397" s="78" t="n"/>
      <c r="K1397" s="78" t="n"/>
      <c r="L1397" s="78" t="n"/>
      <c r="M1397" s="78" t="n"/>
      <c r="N1397" s="78" t="n"/>
      <c r="O1397" s="78" t="n"/>
      <c r="P1397" s="78" t="n"/>
      <c r="Q1397" s="78" t="n"/>
      <c r="R1397" s="78" t="n"/>
      <c r="S1397" s="78" t="n"/>
      <c r="T1397" s="78" t="n"/>
      <c r="U1397" s="78" t="n"/>
      <c r="V1397" s="78" t="n"/>
      <c r="W1397" s="78" t="n"/>
      <c r="X1397" s="78" t="n"/>
      <c r="Y1397" s="78" t="n"/>
      <c r="Z1397" s="78" t="n"/>
      <c r="AB1397" s="145" t="n"/>
      <c r="AC1397" s="145" t="n"/>
      <c r="AD1397" s="146" t="n"/>
      <c r="AE1397" s="147" t="n"/>
      <c r="AF1397" s="147" t="n"/>
      <c r="AG1397" s="147" t="n"/>
      <c r="AH1397" s="147" t="n"/>
      <c r="AI1397" s="438" t="inlineStr">
        <is>
          <t>Période 2:</t>
        </is>
      </c>
      <c r="AK1397" s="316" t="inlineStr">
        <is>
          <t>{{P2_START}}</t>
        </is>
      </c>
      <c r="AL1397" s="425" t="inlineStr">
        <is>
          <t>à</t>
        </is>
      </c>
      <c r="AM1397" s="316" t="inlineStr">
        <is>
          <t>{{P2_END}}</t>
        </is>
      </c>
      <c r="AN1397" s="144" t="n"/>
    </row>
    <row r="1398" ht="15.75" customHeight="1">
      <c r="B1398" s="77" t="n"/>
      <c r="C1398" s="78" t="n"/>
      <c r="D1398" s="78" t="n"/>
      <c r="E1398" s="78" t="n"/>
      <c r="F1398" s="78" t="n"/>
      <c r="G1398" s="78" t="n"/>
      <c r="H1398" s="78" t="n"/>
      <c r="I1398" s="78" t="n"/>
      <c r="J1398" s="78" t="n"/>
      <c r="K1398" s="78" t="n"/>
      <c r="L1398" s="78" t="n"/>
      <c r="M1398" s="78" t="n"/>
      <c r="N1398" s="78" t="n"/>
      <c r="O1398" s="78" t="n"/>
      <c r="P1398" s="78" t="n"/>
      <c r="Q1398" s="78" t="n"/>
      <c r="R1398" s="78" t="n"/>
      <c r="S1398" s="78" t="n"/>
      <c r="T1398" s="78" t="n"/>
      <c r="U1398" s="78" t="n"/>
      <c r="V1398" s="78" t="n"/>
      <c r="W1398" s="78" t="n"/>
      <c r="X1398" s="78" t="n"/>
      <c r="Y1398" s="78" t="n"/>
      <c r="Z1398" s="78" t="n"/>
      <c r="AB1398" s="148" t="n"/>
      <c r="AC1398" s="148" t="n"/>
      <c r="AD1398" s="146" t="n"/>
      <c r="AE1398" s="147" t="n"/>
      <c r="AF1398" s="147" t="n"/>
      <c r="AG1398" s="147" t="n"/>
      <c r="AH1398" s="147" t="n"/>
      <c r="AI1398" s="438" t="inlineStr">
        <is>
          <t>Période 3:</t>
        </is>
      </c>
      <c r="AK1398" s="316" t="inlineStr">
        <is>
          <t>{{P3_START}}</t>
        </is>
      </c>
      <c r="AL1398" s="425" t="inlineStr">
        <is>
          <t>à</t>
        </is>
      </c>
      <c r="AM1398" s="316" t="inlineStr">
        <is>
          <t>{{P3_END}}</t>
        </is>
      </c>
      <c r="AN1398" s="144" t="n"/>
    </row>
    <row r="1399" ht="15.75" customHeight="1">
      <c r="B1399" s="77" t="n"/>
      <c r="C1399" s="78" t="n"/>
      <c r="D1399" s="78" t="n"/>
      <c r="E1399" s="78" t="n"/>
      <c r="F1399" s="78" t="n"/>
      <c r="G1399" s="78" t="n"/>
      <c r="H1399" s="78" t="n"/>
      <c r="I1399" s="78" t="n"/>
      <c r="J1399" s="78" t="n"/>
      <c r="K1399" s="78" t="n"/>
      <c r="L1399" s="78" t="n"/>
      <c r="M1399" s="78" t="n"/>
      <c r="N1399" s="78" t="n"/>
      <c r="O1399" s="78" t="n"/>
      <c r="P1399" s="78" t="n"/>
      <c r="Q1399" s="78" t="n"/>
      <c r="R1399" s="78" t="n"/>
      <c r="S1399" s="78" t="n"/>
      <c r="T1399" s="78" t="n"/>
      <c r="U1399" s="78" t="n"/>
      <c r="V1399" s="78" t="n"/>
      <c r="W1399" s="78" t="n"/>
      <c r="X1399" s="78" t="n"/>
      <c r="Y1399" s="78" t="n"/>
      <c r="Z1399" s="78" t="n"/>
      <c r="AB1399" s="149" t="n"/>
      <c r="AC1399" s="74" t="n"/>
      <c r="AD1399" s="150" t="n"/>
      <c r="AE1399" s="150" t="n"/>
      <c r="AF1399" s="149" t="n"/>
      <c r="AG1399" s="150" t="n"/>
      <c r="AH1399" s="150" t="n"/>
      <c r="AI1399" s="151" t="n"/>
      <c r="AJ1399" s="151" t="n"/>
      <c r="AK1399" s="151" t="n"/>
      <c r="AL1399" s="151" t="n"/>
      <c r="AM1399" s="151" t="n"/>
      <c r="AN1399" s="151" t="n"/>
    </row>
    <row r="1400" ht="15.75" customHeight="1">
      <c r="B1400" s="77" t="n"/>
      <c r="C1400" s="78" t="n"/>
      <c r="D1400" s="78" t="n"/>
      <c r="E1400" s="78" t="n"/>
      <c r="F1400" s="78" t="n"/>
      <c r="G1400" s="78" t="n"/>
      <c r="H1400" s="78" t="n"/>
      <c r="I1400" s="78" t="n"/>
      <c r="J1400" s="78" t="n"/>
      <c r="K1400" s="78" t="n"/>
      <c r="L1400" s="78" t="n"/>
      <c r="M1400" s="78" t="n"/>
      <c r="N1400" s="78" t="n"/>
      <c r="O1400" s="78" t="n"/>
      <c r="P1400" s="78" t="n"/>
      <c r="Q1400" s="78" t="n"/>
      <c r="R1400" s="78" t="n"/>
      <c r="S1400" s="78" t="n"/>
      <c r="T1400" s="78" t="n"/>
      <c r="U1400" s="78" t="n"/>
      <c r="V1400" s="78" t="n"/>
      <c r="W1400" s="78" t="n"/>
      <c r="X1400" s="78" t="n"/>
      <c r="Y1400" s="78" t="n"/>
      <c r="Z1400" s="78" t="n"/>
      <c r="AA1400" s="40" t="n"/>
      <c r="AB1400" s="40" t="n"/>
      <c r="AC1400" s="40" t="n"/>
      <c r="AD1400" s="40" t="n"/>
      <c r="AE1400" s="40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</row>
    <row r="1401" ht="15.75" customHeight="1"/>
    <row r="1402" ht="15.75" customHeight="1">
      <c r="B1402" s="5" t="n"/>
      <c r="C1402" s="6" t="n"/>
      <c r="D1402" s="6" t="n"/>
      <c r="E1402" s="6" t="n"/>
      <c r="F1402" s="7" t="n"/>
      <c r="G1402" s="445" t="inlineStr">
        <is>
          <t>MOYENNE DE LA PERIODE DE RELEVE</t>
        </is>
      </c>
      <c r="H1402" s="446" t="n"/>
      <c r="I1402" s="446" t="n"/>
      <c r="J1402" s="446" t="n"/>
      <c r="K1402" s="446" t="n"/>
      <c r="L1402" s="446" t="n"/>
      <c r="M1402" s="446" t="n"/>
      <c r="N1402" s="446" t="n"/>
      <c r="O1402" s="446" t="n"/>
      <c r="P1402" s="446" t="n"/>
      <c r="Q1402" s="446" t="n"/>
      <c r="R1402" s="446" t="n"/>
      <c r="S1402" s="446" t="n"/>
      <c r="T1402" s="446" t="n"/>
      <c r="U1402" s="446" t="n"/>
      <c r="V1402" s="446" t="n"/>
      <c r="W1402" s="446" t="n"/>
      <c r="X1402" s="446" t="n"/>
      <c r="Y1402" s="446" t="n"/>
      <c r="Z1402" s="446" t="n"/>
      <c r="AA1402" s="446" t="n"/>
      <c r="AB1402" s="446" t="n"/>
      <c r="AC1402" s="446" t="n"/>
      <c r="AD1402" s="446" t="n"/>
      <c r="AE1402" s="446" t="n"/>
      <c r="AF1402" s="446" t="n"/>
      <c r="AG1402" s="8" t="n"/>
      <c r="AH1402" s="8" t="n"/>
      <c r="AI1402" s="8" t="n"/>
      <c r="AJ1402" s="8" t="n"/>
      <c r="AK1402" s="8" t="n"/>
      <c r="AL1402" s="8" t="n"/>
      <c r="AM1402" s="9" t="n"/>
      <c r="AN1402" s="10" t="n"/>
    </row>
    <row r="1403" ht="15.75" customHeight="1">
      <c r="B1403" s="11" t="n"/>
      <c r="C1403" s="12" t="n"/>
      <c r="D1403" s="12" t="n"/>
      <c r="E1403" s="12" t="n"/>
      <c r="F1403" s="13" t="n"/>
      <c r="G1403" s="430" t="inlineStr">
        <is>
          <t>SENS2</t>
        </is>
      </c>
      <c r="H1403" s="427" t="n"/>
      <c r="I1403" s="427" t="n"/>
      <c r="J1403" s="428" t="n"/>
      <c r="K1403" s="444" t="inlineStr">
        <is>
          <t>Sens</t>
        </is>
      </c>
      <c r="L1403" s="440" t="n">
        <v>2</v>
      </c>
      <c r="M1403" s="447" t="inlineStr">
        <is>
          <t>Voie</t>
        </is>
      </c>
      <c r="N1403" s="440" t="n">
        <v>1</v>
      </c>
      <c r="O1403" s="14" t="n"/>
      <c r="P1403" s="15" t="n"/>
      <c r="Q1403" s="441" t="inlineStr">
        <is>
          <t>{{SECT_INFO}}</t>
        </is>
      </c>
      <c r="R1403" s="427" t="n"/>
      <c r="S1403" s="427" t="n"/>
      <c r="T1403" s="427" t="n"/>
      <c r="U1403" s="427" t="n"/>
      <c r="V1403" s="427" t="n"/>
      <c r="W1403" s="427" t="n"/>
      <c r="X1403" s="427" t="n"/>
      <c r="Y1403" s="428" t="n"/>
      <c r="Z1403" s="441" t="inlineStr">
        <is>
          <t>{{SURVEY_PERIOD}}</t>
        </is>
      </c>
      <c r="AA1403" s="427" t="n"/>
      <c r="AB1403" s="427" t="n"/>
      <c r="AC1403" s="427" t="n"/>
      <c r="AD1403" s="427" t="n"/>
      <c r="AE1403" s="427" t="n"/>
      <c r="AF1403" s="428" t="n"/>
      <c r="AG1403" s="441" t="inlineStr">
        <is>
          <t>Mode 4 / Seq = 60mn</t>
        </is>
      </c>
      <c r="AH1403" s="427" t="n"/>
      <c r="AI1403" s="427" t="n"/>
      <c r="AJ1403" s="427" t="n"/>
      <c r="AK1403" s="427" t="n"/>
      <c r="AL1403" s="427" t="n"/>
      <c r="AM1403" s="428" t="n"/>
      <c r="AN1403" s="16" t="n"/>
    </row>
    <row r="1404" ht="15.75" customHeight="1">
      <c r="B1404" s="11" t="n"/>
      <c r="C1404" s="12" t="n"/>
      <c r="D1404" s="12" t="n"/>
      <c r="E1404" s="12" t="n"/>
      <c r="F1404" s="13" t="n"/>
      <c r="G1404" s="431" t="n"/>
      <c r="J1404" s="433" t="n"/>
      <c r="K1404" s="434" t="n"/>
      <c r="L1404" s="435" t="n"/>
      <c r="M1404" s="435" t="n"/>
      <c r="N1404" s="435" t="n"/>
      <c r="O1404" s="17" t="n"/>
      <c r="P1404" s="18" t="n"/>
      <c r="Q1404" s="434" t="n"/>
      <c r="R1404" s="435" t="n"/>
      <c r="S1404" s="435" t="n"/>
      <c r="T1404" s="435" t="n"/>
      <c r="U1404" s="435" t="n"/>
      <c r="V1404" s="435" t="n"/>
      <c r="W1404" s="435" t="n"/>
      <c r="X1404" s="435" t="n"/>
      <c r="Y1404" s="436" t="n"/>
      <c r="Z1404" s="434" t="n"/>
      <c r="AA1404" s="435" t="n"/>
      <c r="AB1404" s="435" t="n"/>
      <c r="AC1404" s="435" t="n"/>
      <c r="AD1404" s="435" t="n"/>
      <c r="AE1404" s="435" t="n"/>
      <c r="AF1404" s="436" t="n"/>
      <c r="AG1404" s="434" t="n"/>
      <c r="AH1404" s="435" t="n"/>
      <c r="AI1404" s="435" t="n"/>
      <c r="AJ1404" s="435" t="n"/>
      <c r="AK1404" s="435" t="n"/>
      <c r="AL1404" s="435" t="n"/>
      <c r="AM1404" s="436" t="n"/>
      <c r="AN1404" s="16" t="n"/>
    </row>
    <row r="1405" ht="15.75" customHeight="1">
      <c r="B1405" s="11" t="n"/>
      <c r="C1405" s="12" t="n"/>
      <c r="D1405" s="12" t="n"/>
      <c r="E1405" s="12" t="n"/>
      <c r="F1405" s="13" t="n"/>
      <c r="G1405" s="431" t="n"/>
      <c r="J1405" s="433" t="n"/>
      <c r="K1405" s="443" t="inlineStr">
        <is>
          <t>{{LOCATION}}</t>
        </is>
      </c>
      <c r="L1405" s="427" t="n"/>
      <c r="M1405" s="427" t="n"/>
      <c r="N1405" s="427" t="n"/>
      <c r="O1405" s="427" t="n"/>
      <c r="P1405" s="427" t="n"/>
      <c r="Q1405" s="427" t="n"/>
      <c r="R1405" s="427" t="n"/>
      <c r="S1405" s="427" t="n"/>
      <c r="T1405" s="427" t="n"/>
      <c r="U1405" s="427" t="n"/>
      <c r="V1405" s="427" t="n"/>
      <c r="W1405" s="427" t="n"/>
      <c r="X1405" s="427" t="n"/>
      <c r="Y1405" s="427" t="n"/>
      <c r="Z1405" s="427" t="n"/>
      <c r="AA1405" s="427" t="n"/>
      <c r="AB1405" s="427" t="n"/>
      <c r="AC1405" s="427" t="n"/>
      <c r="AD1405" s="427" t="n"/>
      <c r="AE1405" s="427" t="n"/>
      <c r="AF1405" s="427" t="n"/>
      <c r="AG1405" s="427" t="n"/>
      <c r="AH1405" s="427" t="n"/>
      <c r="AI1405" s="427" t="n"/>
      <c r="AJ1405" s="447" t="inlineStr">
        <is>
          <t>Page</t>
        </is>
      </c>
      <c r="AK1405" s="442" t="inlineStr">
        <is>
          <t>-</t>
        </is>
      </c>
      <c r="AL1405" s="19" t="n"/>
      <c r="AM1405" s="20" t="n"/>
      <c r="AN1405" s="21" t="n"/>
    </row>
    <row r="1406" ht="15.75" customHeight="1">
      <c r="B1406" s="22" t="n"/>
      <c r="C1406" s="23" t="n"/>
      <c r="D1406" s="23" t="n"/>
      <c r="E1406" s="23" t="n"/>
      <c r="F1406" s="24" t="n"/>
      <c r="G1406" s="434" t="n"/>
      <c r="H1406" s="435" t="n"/>
      <c r="I1406" s="435" t="n"/>
      <c r="J1406" s="436" t="n"/>
      <c r="K1406" s="434" t="n"/>
      <c r="L1406" s="435" t="n"/>
      <c r="M1406" s="435" t="n"/>
      <c r="N1406" s="435" t="n"/>
      <c r="O1406" s="435" t="n"/>
      <c r="P1406" s="435" t="n"/>
      <c r="Q1406" s="435" t="n"/>
      <c r="R1406" s="435" t="n"/>
      <c r="S1406" s="435" t="n"/>
      <c r="T1406" s="435" t="n"/>
      <c r="U1406" s="435" t="n"/>
      <c r="V1406" s="435" t="n"/>
      <c r="W1406" s="435" t="n"/>
      <c r="X1406" s="435" t="n"/>
      <c r="Y1406" s="435" t="n"/>
      <c r="Z1406" s="435" t="n"/>
      <c r="AA1406" s="435" t="n"/>
      <c r="AB1406" s="435" t="n"/>
      <c r="AC1406" s="435" t="n"/>
      <c r="AD1406" s="435" t="n"/>
      <c r="AE1406" s="435" t="n"/>
      <c r="AF1406" s="435" t="n"/>
      <c r="AG1406" s="435" t="n"/>
      <c r="AH1406" s="435" t="n"/>
      <c r="AI1406" s="435" t="n"/>
      <c r="AJ1406" s="435" t="n"/>
      <c r="AK1406" s="435" t="n"/>
      <c r="AL1406" s="25" t="n"/>
      <c r="AM1406" s="26" t="n"/>
    </row>
    <row r="1407" ht="15.75" customFormat="1" customHeight="1" s="27">
      <c r="B1407" s="28" t="n"/>
      <c r="C1407" s="29" t="n"/>
      <c r="D1407" s="29" t="n"/>
      <c r="E1407" s="29" t="n"/>
      <c r="F1407" s="29" t="n"/>
      <c r="G1407" s="29" t="n"/>
      <c r="H1407" s="29" t="n"/>
      <c r="I1407" s="29" t="n"/>
      <c r="J1407" s="29" t="n"/>
      <c r="K1407" s="29" t="n"/>
      <c r="L1407" s="2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29" t="n"/>
      <c r="X1407" s="29" t="n"/>
      <c r="Y1407" s="29" t="n"/>
      <c r="Z1407" s="29" t="n"/>
      <c r="AO1407" s="3" t="n"/>
      <c r="AP1407" s="4" t="n"/>
      <c r="AQ1407" s="4" t="n"/>
      <c r="AR1407" s="4" t="n"/>
      <c r="AS1407" s="4" t="n"/>
    </row>
    <row r="1408" hidden="1" ht="15.75" customFormat="1" customHeight="1" s="30">
      <c r="B1408" s="31" t="inlineStr">
        <is>
          <t>Vitesses</t>
        </is>
      </c>
      <c r="C1408" s="31" t="n">
        <v>0</v>
      </c>
      <c r="D1408" s="31" t="n">
        <v>20</v>
      </c>
      <c r="E1408" s="31" t="n">
        <v>20</v>
      </c>
      <c r="F1408" s="31" t="n">
        <v>30</v>
      </c>
      <c r="G1408" s="31" t="n">
        <v>30</v>
      </c>
      <c r="H1408" s="31" t="n">
        <v>40</v>
      </c>
      <c r="I1408" s="31" t="n">
        <v>40</v>
      </c>
      <c r="J1408" s="31" t="n">
        <v>50</v>
      </c>
      <c r="K1408" s="31" t="n">
        <v>50</v>
      </c>
      <c r="L1408" s="31" t="n">
        <v>60</v>
      </c>
      <c r="M1408" s="31" t="n">
        <v>60</v>
      </c>
      <c r="N1408" s="31" t="n">
        <v>70</v>
      </c>
      <c r="O1408" s="31" t="n">
        <v>70</v>
      </c>
      <c r="P1408" s="31" t="n">
        <v>80</v>
      </c>
      <c r="Q1408" s="31" t="n">
        <v>80</v>
      </c>
      <c r="R1408" s="31" t="n">
        <v>90</v>
      </c>
      <c r="S1408" s="31" t="n">
        <v>90</v>
      </c>
      <c r="T1408" s="31" t="n">
        <v>100</v>
      </c>
      <c r="U1408" s="31" t="n">
        <v>100</v>
      </c>
      <c r="V1408" s="31" t="n">
        <v>110</v>
      </c>
      <c r="W1408" s="31" t="n">
        <v>110</v>
      </c>
      <c r="X1408" s="31" t="n">
        <v>120</v>
      </c>
      <c r="Y1408" s="31" t="n">
        <v>120</v>
      </c>
      <c r="Z1408" s="31" t="n">
        <v>130</v>
      </c>
      <c r="AO1408" s="3" t="n"/>
    </row>
    <row r="1409" ht="15.75" customHeight="1">
      <c r="B1409" s="450" t="n"/>
      <c r="C1409" s="32" t="n"/>
      <c r="D1409" s="32" t="inlineStr">
        <is>
          <t>&lt;20</t>
        </is>
      </c>
      <c r="E1409" s="32" t="n"/>
      <c r="F1409" s="32" t="inlineStr">
        <is>
          <t>20 - 30</t>
        </is>
      </c>
      <c r="G1409" s="32" t="n"/>
      <c r="H1409" s="32" t="inlineStr">
        <is>
          <t>30 - 40</t>
        </is>
      </c>
      <c r="I1409" s="32" t="n"/>
      <c r="J1409" s="32" t="inlineStr">
        <is>
          <t>40 - 50</t>
        </is>
      </c>
      <c r="K1409" s="32" t="n"/>
      <c r="L1409" s="32" t="inlineStr">
        <is>
          <t>50 - 60</t>
        </is>
      </c>
      <c r="M1409" s="32" t="n"/>
      <c r="N1409" s="32" t="inlineStr">
        <is>
          <t>60 - 70</t>
        </is>
      </c>
      <c r="O1409" s="32" t="n"/>
      <c r="P1409" s="32" t="inlineStr">
        <is>
          <t>70 - 80</t>
        </is>
      </c>
      <c r="Q1409" s="32" t="n"/>
      <c r="R1409" s="32" t="inlineStr">
        <is>
          <t>80 - 90</t>
        </is>
      </c>
      <c r="S1409" s="32" t="n"/>
      <c r="T1409" s="32" t="inlineStr">
        <is>
          <t>90 - 100</t>
        </is>
      </c>
      <c r="U1409" s="32" t="n"/>
      <c r="V1409" s="32" t="inlineStr">
        <is>
          <t>100 - 110</t>
        </is>
      </c>
      <c r="W1409" s="32" t="n"/>
      <c r="X1409" s="32" t="inlineStr">
        <is>
          <t>110 - 120</t>
        </is>
      </c>
      <c r="Y1409" s="32" t="n"/>
      <c r="Z1409" s="32" t="inlineStr">
        <is>
          <t>&gt;120</t>
        </is>
      </c>
      <c r="AA1409" s="33" t="n"/>
      <c r="AB1409" s="34" t="inlineStr">
        <is>
          <t>Vmoy(km/h)</t>
        </is>
      </c>
      <c r="AC1409" s="33" t="n"/>
      <c r="AD1409" s="35" t="inlineStr">
        <is>
          <t xml:space="preserve">     Débit</t>
        </is>
      </c>
      <c r="AE1409" s="34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</row>
    <row r="1410" ht="15.75" customHeight="1">
      <c r="B1410" s="434" t="n"/>
      <c r="C1410" s="37" t="inlineStr">
        <is>
          <t>VL</t>
        </is>
      </c>
      <c r="D1410" s="37" t="inlineStr">
        <is>
          <t>PL</t>
        </is>
      </c>
      <c r="E1410" s="37" t="inlineStr">
        <is>
          <t>VL</t>
        </is>
      </c>
      <c r="F1410" s="37" t="inlineStr">
        <is>
          <t>PL</t>
        </is>
      </c>
      <c r="G1410" s="37" t="inlineStr">
        <is>
          <t>VL</t>
        </is>
      </c>
      <c r="H1410" s="37" t="inlineStr">
        <is>
          <t>PL</t>
        </is>
      </c>
      <c r="I1410" s="37" t="inlineStr">
        <is>
          <t>VL</t>
        </is>
      </c>
      <c r="J1410" s="37" t="inlineStr">
        <is>
          <t>PL</t>
        </is>
      </c>
      <c r="K1410" s="37" t="inlineStr">
        <is>
          <t>VL</t>
        </is>
      </c>
      <c r="L1410" s="37" t="inlineStr">
        <is>
          <t>PL</t>
        </is>
      </c>
      <c r="M1410" s="37" t="inlineStr">
        <is>
          <t>VL</t>
        </is>
      </c>
      <c r="N1410" s="37" t="inlineStr">
        <is>
          <t>PL</t>
        </is>
      </c>
      <c r="O1410" s="37" t="inlineStr">
        <is>
          <t>VL</t>
        </is>
      </c>
      <c r="P1410" s="37" t="inlineStr">
        <is>
          <t>PL</t>
        </is>
      </c>
      <c r="Q1410" s="37" t="inlineStr">
        <is>
          <t>VL</t>
        </is>
      </c>
      <c r="R1410" s="37" t="inlineStr">
        <is>
          <t>PL</t>
        </is>
      </c>
      <c r="S1410" s="37" t="inlineStr">
        <is>
          <t>VL</t>
        </is>
      </c>
      <c r="T1410" s="37" t="inlineStr">
        <is>
          <t>PL</t>
        </is>
      </c>
      <c r="U1410" s="37" t="inlineStr">
        <is>
          <t>VL</t>
        </is>
      </c>
      <c r="V1410" s="37" t="inlineStr">
        <is>
          <t>PL</t>
        </is>
      </c>
      <c r="W1410" s="37" t="inlineStr">
        <is>
          <t>VL</t>
        </is>
      </c>
      <c r="X1410" s="37" t="inlineStr">
        <is>
          <t>PL</t>
        </is>
      </c>
      <c r="Y1410" s="37" t="inlineStr">
        <is>
          <t>VL</t>
        </is>
      </c>
      <c r="Z1410" s="37" t="inlineStr">
        <is>
          <t>PL</t>
        </is>
      </c>
      <c r="AA1410" s="38" t="inlineStr">
        <is>
          <t>VL</t>
        </is>
      </c>
      <c r="AB1410" s="39" t="inlineStr">
        <is>
          <t>PL</t>
        </is>
      </c>
      <c r="AC1410" s="38" t="inlineStr">
        <is>
          <t>VL</t>
        </is>
      </c>
      <c r="AD1410" s="37" t="inlineStr">
        <is>
          <t>PL</t>
        </is>
      </c>
      <c r="AE1410" s="39" t="inlineStr">
        <is>
          <t>TV</t>
        </is>
      </c>
      <c r="AF1410" s="40" t="n"/>
      <c r="AG1410" s="40" t="n"/>
      <c r="AH1410" s="40" t="n"/>
      <c r="AI1410" s="40" t="n"/>
      <c r="AJ1410" s="40" t="n"/>
      <c r="AK1410" s="40" t="n"/>
      <c r="AL1410" s="40" t="n"/>
      <c r="AM1410" s="40" t="n"/>
      <c r="AN1410" s="40" t="n"/>
    </row>
    <row r="1411" ht="15.75" customHeight="1">
      <c r="B1411" s="41" t="inlineStr">
        <is>
          <t>0h - 1h</t>
        </is>
      </c>
      <c r="C1411" s="42" t="n"/>
      <c r="D1411" s="42" t="n"/>
      <c r="E1411" s="42" t="n"/>
      <c r="F1411" s="42" t="n"/>
      <c r="G1411" s="42" t="n"/>
      <c r="H1411" s="42" t="n"/>
      <c r="I1411" s="42" t="n"/>
      <c r="J1411" s="42" t="n"/>
      <c r="K1411" s="42" t="n"/>
      <c r="L1411" s="42" t="n"/>
      <c r="M1411" s="42" t="n"/>
      <c r="N1411" s="42" t="n"/>
      <c r="O1411" s="42" t="n"/>
      <c r="P1411" s="42" t="n"/>
      <c r="Q1411" s="42" t="n"/>
      <c r="R1411" s="42" t="n"/>
      <c r="S1411" s="42" t="n"/>
      <c r="T1411" s="42" t="n"/>
      <c r="U1411" s="42" t="n"/>
      <c r="V1411" s="42" t="n"/>
      <c r="W1411" s="42" t="n"/>
      <c r="X1411" s="42" t="n"/>
      <c r="Y1411" s="42" t="n"/>
      <c r="Z1411" s="42" t="n"/>
      <c r="AA1411" s="200">
        <f>IF(AC1411=0,"",(C1411*(C$8+D$8)/2+E1411*(E$8+F$8)/2+G1411*(G$8+H$8)/2+I1411*(I$8+J$8)/2+K1411*(K$8+L$8)/2+M1411*(M$8+N$8)/2+O1411*(O$8+P$8)/2+Q1411*(Q$8+R$8)/2+S1411*(S$8+T$8)/2+U1411*(U$8+V$8)/2+W1411*(W$8+X$8)/2+Y1411*(Y$8+Z$8)/2)/AC1411)</f>
        <v/>
      </c>
      <c r="AB1411" s="201">
        <f>IF(AD1411=0,"",(D1411*(D$8+C$8)/2+F1411*(F$8+E$8)/2+H1411*(H$8+G$8)/2+J1411*(J$8+I$8)/2+L1411*(L$8+K$8)/2+N1411*(N$8+M$8)/2+P1411*(P$8+O$8)/2+R1411*(R$8+Q$8)/2+T1411*(T$8+S$8)/2+V1411*(V$8+U$8)/2+X1411*(X$8+W$8)/2+Z1411*(Z$8+Y$8)/2)/AD1411)</f>
        <v/>
      </c>
      <c r="AC1411" s="202">
        <f>SUM(C1411,E1411,G1411,I1411,K1411,M1411,O1411,Q1411,S1411,U1411,W1411,Y1411)</f>
        <v/>
      </c>
      <c r="AD1411" s="203">
        <f>SUM(D1411,F1411,H1411,J1411,L1411,N1411,P1411,R1411,T1411,V1411,X1411,Z1411)</f>
        <v/>
      </c>
      <c r="AE1411" s="47">
        <f>AC1411+AD1411</f>
        <v/>
      </c>
      <c r="AF1411" s="40" t="n"/>
      <c r="AG1411" s="40" t="n"/>
      <c r="AH1411" s="40" t="n"/>
      <c r="AI1411" s="40" t="n"/>
      <c r="AJ1411" s="40" t="n"/>
      <c r="AK1411" s="40" t="n"/>
      <c r="AL1411" s="40" t="n"/>
      <c r="AM1411" s="40" t="n"/>
      <c r="AN1411" s="40" t="n"/>
      <c r="AO1411" s="48">
        <f>TIME(HOUR(AP1411),MINUTE(AP1411),0)</f>
        <v/>
      </c>
      <c r="AP1411" s="48">
        <f>#REF!</f>
        <v/>
      </c>
    </row>
    <row r="1412" ht="15.75" customHeight="1">
      <c r="B1412" s="41" t="inlineStr">
        <is>
          <t>1h - 2h</t>
        </is>
      </c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  <c r="P1412" s="42" t="n"/>
      <c r="Q1412" s="42" t="n"/>
      <c r="R1412" s="42" t="n"/>
      <c r="S1412" s="42" t="n"/>
      <c r="T1412" s="42" t="n"/>
      <c r="U1412" s="42" t="n"/>
      <c r="V1412" s="42" t="n"/>
      <c r="W1412" s="42" t="n"/>
      <c r="X1412" s="42" t="n"/>
      <c r="Y1412" s="42" t="n"/>
      <c r="Z1412" s="42" t="n"/>
      <c r="AA1412" s="200">
        <f>IF(AC1412=0,"",(C1412*(C$8+D$8)/2+E1412*(E$8+F$8)/2+G1412*(G$8+H$8)/2+I1412*(I$8+J$8)/2+K1412*(K$8+L$8)/2+M1412*(M$8+N$8)/2+O1412*(O$8+P$8)/2+Q1412*(Q$8+R$8)/2+S1412*(S$8+T$8)/2+U1412*(U$8+V$8)/2+W1412*(W$8+X$8)/2+Y1412*(Y$8+Z$8)/2)/AC1412)</f>
        <v/>
      </c>
      <c r="AB1412" s="201">
        <f>IF(AD1412=0,"",(D1412*(D$8+C$8)/2+F1412*(F$8+E$8)/2+H1412*(H$8+G$8)/2+J1412*(J$8+I$8)/2+L1412*(L$8+K$8)/2+N1412*(N$8+M$8)/2+P1412*(P$8+O$8)/2+R1412*(R$8+Q$8)/2+T1412*(T$8+S$8)/2+V1412*(V$8+U$8)/2+X1412*(X$8+W$8)/2+Z1412*(Z$8+Y$8)/2)/AD1412)</f>
        <v/>
      </c>
      <c r="AC1412" s="202">
        <f>SUM(C1412,E1412,G1412,I1412,K1412,M1412,O1412,Q1412,S1412,U1412,W1412,Y1412)</f>
        <v/>
      </c>
      <c r="AD1412" s="203">
        <f>SUM(D1412,F1412,H1412,J1412,L1412,N1412,P1412,R1412,T1412,V1412,X1412,Z1412)</f>
        <v/>
      </c>
      <c r="AE1412" s="47">
        <f>AC1412+AD1412</f>
        <v/>
      </c>
      <c r="AF1412" s="40" t="n"/>
      <c r="AG1412" s="40" t="n"/>
      <c r="AH1412" s="40" t="n"/>
      <c r="AI1412" s="40" t="n"/>
      <c r="AJ1412" s="40" t="n"/>
      <c r="AK1412" s="40" t="n"/>
      <c r="AL1412" s="40" t="n"/>
      <c r="AM1412" s="40" t="n"/>
      <c r="AN1412" s="40" t="n"/>
      <c r="AO1412" s="48">
        <f>AO1411+TIME(0,60*$AH$43/24,0)</f>
        <v/>
      </c>
      <c r="AP1412" s="48">
        <f>AP1411+TIME(0,60*$AH$43/24,0)</f>
        <v/>
      </c>
    </row>
    <row r="1413" ht="15.75" customHeight="1">
      <c r="B1413" s="41" t="inlineStr">
        <is>
          <t>2h - 3h</t>
        </is>
      </c>
      <c r="C1413" s="42" t="n"/>
      <c r="D1413" s="42" t="n"/>
      <c r="E1413" s="42" t="n"/>
      <c r="F1413" s="42" t="n"/>
      <c r="G1413" s="42" t="n"/>
      <c r="H1413" s="42" t="n"/>
      <c r="I1413" s="42" t="n"/>
      <c r="J1413" s="42" t="n"/>
      <c r="K1413" s="42" t="n"/>
      <c r="L1413" s="42" t="n"/>
      <c r="M1413" s="42" t="n"/>
      <c r="N1413" s="42" t="n"/>
      <c r="O1413" s="42" t="n"/>
      <c r="P1413" s="42" t="n"/>
      <c r="Q1413" s="42" t="n"/>
      <c r="R1413" s="42" t="n"/>
      <c r="S1413" s="42" t="n"/>
      <c r="T1413" s="42" t="n"/>
      <c r="U1413" s="42" t="n"/>
      <c r="V1413" s="42" t="n"/>
      <c r="W1413" s="42" t="n"/>
      <c r="X1413" s="42" t="n"/>
      <c r="Y1413" s="42" t="n"/>
      <c r="Z1413" s="42" t="n"/>
      <c r="AA1413" s="200">
        <f>IF(AC1413=0,"",(C1413*(C$8+D$8)/2+E1413*(E$8+F$8)/2+G1413*(G$8+H$8)/2+I1413*(I$8+J$8)/2+K1413*(K$8+L$8)/2+M1413*(M$8+N$8)/2+O1413*(O$8+P$8)/2+Q1413*(Q$8+R$8)/2+S1413*(S$8+T$8)/2+U1413*(U$8+V$8)/2+W1413*(W$8+X$8)/2+Y1413*(Y$8+Z$8)/2)/AC1413)</f>
        <v/>
      </c>
      <c r="AB1413" s="201">
        <f>IF(AD1413=0,"",(D1413*(D$8+C$8)/2+F1413*(F$8+E$8)/2+H1413*(H$8+G$8)/2+J1413*(J$8+I$8)/2+L1413*(L$8+K$8)/2+N1413*(N$8+M$8)/2+P1413*(P$8+O$8)/2+R1413*(R$8+Q$8)/2+T1413*(T$8+S$8)/2+V1413*(V$8+U$8)/2+X1413*(X$8+W$8)/2+Z1413*(Z$8+Y$8)/2)/AD1413)</f>
        <v/>
      </c>
      <c r="AC1413" s="202">
        <f>SUM(C1413,E1413,G1413,I1413,K1413,M1413,O1413,Q1413,S1413,U1413,W1413,Y1413)</f>
        <v/>
      </c>
      <c r="AD1413" s="203">
        <f>SUM(D1413,F1413,H1413,J1413,L1413,N1413,P1413,R1413,T1413,V1413,X1413,Z1413)</f>
        <v/>
      </c>
      <c r="AE1413" s="47">
        <f>AC1413+AD1413</f>
        <v/>
      </c>
      <c r="AF1413" s="40" t="n"/>
      <c r="AG1413" s="40" t="n"/>
      <c r="AH1413" s="40" t="n"/>
      <c r="AI1413" s="40" t="n"/>
      <c r="AJ1413" s="40" t="n"/>
      <c r="AK1413" s="40" t="n"/>
      <c r="AL1413" s="40" t="n"/>
      <c r="AM1413" s="40" t="n"/>
      <c r="AN1413" s="40" t="n"/>
      <c r="AO1413" s="48">
        <f>AO1412+TIME(0,60*$AH$43/24,0)</f>
        <v/>
      </c>
      <c r="AP1413" s="48">
        <f>AP1412+TIME(0,60*$AH$43/24,0)</f>
        <v/>
      </c>
    </row>
    <row r="1414" ht="15.75" customHeight="1">
      <c r="B1414" s="41" t="inlineStr">
        <is>
          <t>3h - 4h</t>
        </is>
      </c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  <c r="P1414" s="42" t="n"/>
      <c r="Q1414" s="42" t="n"/>
      <c r="R1414" s="42" t="n"/>
      <c r="S1414" s="42" t="n"/>
      <c r="T1414" s="42" t="n"/>
      <c r="U1414" s="42" t="n"/>
      <c r="V1414" s="42" t="n"/>
      <c r="W1414" s="42" t="n"/>
      <c r="X1414" s="42" t="n"/>
      <c r="Y1414" s="42" t="n"/>
      <c r="Z1414" s="42" t="n"/>
      <c r="AA1414" s="200">
        <f>IF(AC1414=0,"",(C1414*(C$8+D$8)/2+E1414*(E$8+F$8)/2+G1414*(G$8+H$8)/2+I1414*(I$8+J$8)/2+K1414*(K$8+L$8)/2+M1414*(M$8+N$8)/2+O1414*(O$8+P$8)/2+Q1414*(Q$8+R$8)/2+S1414*(S$8+T$8)/2+U1414*(U$8+V$8)/2+W1414*(W$8+X$8)/2+Y1414*(Y$8+Z$8)/2)/AC1414)</f>
        <v/>
      </c>
      <c r="AB1414" s="201">
        <f>IF(AD1414=0,"",(D1414*(D$8+C$8)/2+F1414*(F$8+E$8)/2+H1414*(H$8+G$8)/2+J1414*(J$8+I$8)/2+L1414*(L$8+K$8)/2+N1414*(N$8+M$8)/2+P1414*(P$8+O$8)/2+R1414*(R$8+Q$8)/2+T1414*(T$8+S$8)/2+V1414*(V$8+U$8)/2+X1414*(X$8+W$8)/2+Z1414*(Z$8+Y$8)/2)/AD1414)</f>
        <v/>
      </c>
      <c r="AC1414" s="202">
        <f>SUM(C1414,E1414,G1414,I1414,K1414,M1414,O1414,Q1414,S1414,U1414,W1414,Y1414)</f>
        <v/>
      </c>
      <c r="AD1414" s="203">
        <f>SUM(D1414,F1414,H1414,J1414,L1414,N1414,P1414,R1414,T1414,V1414,X1414,Z1414)</f>
        <v/>
      </c>
      <c r="AE1414" s="47">
        <f>AC1414+AD1414</f>
        <v/>
      </c>
      <c r="AF1414" s="40" t="n"/>
      <c r="AG1414" s="40" t="n"/>
      <c r="AH1414" s="40" t="n"/>
      <c r="AI1414" s="40" t="n"/>
      <c r="AJ1414" s="40" t="n"/>
      <c r="AK1414" s="40" t="n"/>
      <c r="AL1414" s="40" t="n"/>
      <c r="AM1414" s="40" t="n"/>
      <c r="AN1414" s="40" t="n"/>
      <c r="AO1414" s="48">
        <f>AO1413+TIME(0,60*$AH$43/24,0)</f>
        <v/>
      </c>
      <c r="AP1414" s="48">
        <f>AP1413+TIME(0,60*$AH$43/24,0)</f>
        <v/>
      </c>
    </row>
    <row r="1415" ht="15.75" customHeight="1">
      <c r="B1415" s="41" t="inlineStr">
        <is>
          <t>4h - 5h</t>
        </is>
      </c>
      <c r="C1415" s="42" t="n"/>
      <c r="D1415" s="42" t="n"/>
      <c r="E1415" s="42" t="n"/>
      <c r="F1415" s="42" t="n"/>
      <c r="G1415" s="42" t="n"/>
      <c r="H1415" s="42" t="n"/>
      <c r="I1415" s="42" t="n"/>
      <c r="J1415" s="42" t="n"/>
      <c r="K1415" s="42" t="n"/>
      <c r="L1415" s="42" t="n"/>
      <c r="M1415" s="42" t="n"/>
      <c r="N1415" s="42" t="n"/>
      <c r="O1415" s="42" t="n"/>
      <c r="P1415" s="42" t="n"/>
      <c r="Q1415" s="42" t="n"/>
      <c r="R1415" s="42" t="n"/>
      <c r="S1415" s="42" t="n"/>
      <c r="T1415" s="42" t="n"/>
      <c r="U1415" s="42" t="n"/>
      <c r="V1415" s="42" t="n"/>
      <c r="W1415" s="42" t="n"/>
      <c r="X1415" s="42" t="n"/>
      <c r="Y1415" s="42" t="n"/>
      <c r="Z1415" s="42" t="n"/>
      <c r="AA1415" s="200">
        <f>IF(AC1415=0,"",(C1415*(C$8+D$8)/2+E1415*(E$8+F$8)/2+G1415*(G$8+H$8)/2+I1415*(I$8+J$8)/2+K1415*(K$8+L$8)/2+M1415*(M$8+N$8)/2+O1415*(O$8+P$8)/2+Q1415*(Q$8+R$8)/2+S1415*(S$8+T$8)/2+U1415*(U$8+V$8)/2+W1415*(W$8+X$8)/2+Y1415*(Y$8+Z$8)/2)/AC1415)</f>
        <v/>
      </c>
      <c r="AB1415" s="201">
        <f>IF(AD1415=0,"",(D1415*(D$8+C$8)/2+F1415*(F$8+E$8)/2+H1415*(H$8+G$8)/2+J1415*(J$8+I$8)/2+L1415*(L$8+K$8)/2+N1415*(N$8+M$8)/2+P1415*(P$8+O$8)/2+R1415*(R$8+Q$8)/2+T1415*(T$8+S$8)/2+V1415*(V$8+U$8)/2+X1415*(X$8+W$8)/2+Z1415*(Z$8+Y$8)/2)/AD1415)</f>
        <v/>
      </c>
      <c r="AC1415" s="202">
        <f>SUM(C1415,E1415,G1415,I1415,K1415,M1415,O1415,Q1415,S1415,U1415,W1415,Y1415)</f>
        <v/>
      </c>
      <c r="AD1415" s="203">
        <f>SUM(D1415,F1415,H1415,J1415,L1415,N1415,P1415,R1415,T1415,V1415,X1415,Z1415)</f>
        <v/>
      </c>
      <c r="AE1415" s="47">
        <f>AC1415+AD1415</f>
        <v/>
      </c>
      <c r="AF1415" s="40" t="n"/>
      <c r="AG1415" s="40" t="n"/>
      <c r="AH1415" s="40" t="n"/>
      <c r="AI1415" s="40" t="n"/>
      <c r="AJ1415" s="40" t="n"/>
      <c r="AK1415" s="40" t="n"/>
      <c r="AL1415" s="40" t="n"/>
      <c r="AM1415" s="40" t="n"/>
      <c r="AN1415" s="40" t="n"/>
      <c r="AO1415" s="48">
        <f>AO1414+TIME(0,60*$AH$43/24,0)</f>
        <v/>
      </c>
      <c r="AP1415" s="48">
        <f>AP1414+TIME(0,60*$AH$43/24,0)</f>
        <v/>
      </c>
    </row>
    <row r="1416" ht="15.75" customHeight="1">
      <c r="B1416" s="41" t="inlineStr">
        <is>
          <t>5h - 6h</t>
        </is>
      </c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  <c r="P1416" s="42" t="n"/>
      <c r="Q1416" s="42" t="n"/>
      <c r="R1416" s="42" t="n"/>
      <c r="S1416" s="42" t="n"/>
      <c r="T1416" s="42" t="n"/>
      <c r="U1416" s="42" t="n"/>
      <c r="V1416" s="42" t="n"/>
      <c r="W1416" s="42" t="n"/>
      <c r="X1416" s="42" t="n"/>
      <c r="Y1416" s="42" t="n"/>
      <c r="Z1416" s="42" t="n"/>
      <c r="AA1416" s="200">
        <f>IF(AC1416=0,"",(C1416*(C$8+D$8)/2+E1416*(E$8+F$8)/2+G1416*(G$8+H$8)/2+I1416*(I$8+J$8)/2+K1416*(K$8+L$8)/2+M1416*(M$8+N$8)/2+O1416*(O$8+P$8)/2+Q1416*(Q$8+R$8)/2+S1416*(S$8+T$8)/2+U1416*(U$8+V$8)/2+W1416*(W$8+X$8)/2+Y1416*(Y$8+Z$8)/2)/AC1416)</f>
        <v/>
      </c>
      <c r="AB1416" s="201">
        <f>IF(AD1416=0,"",(D1416*(D$8+C$8)/2+F1416*(F$8+E$8)/2+H1416*(H$8+G$8)/2+J1416*(J$8+I$8)/2+L1416*(L$8+K$8)/2+N1416*(N$8+M$8)/2+P1416*(P$8+O$8)/2+R1416*(R$8+Q$8)/2+T1416*(T$8+S$8)/2+V1416*(V$8+U$8)/2+X1416*(X$8+W$8)/2+Z1416*(Z$8+Y$8)/2)/AD1416)</f>
        <v/>
      </c>
      <c r="AC1416" s="202">
        <f>SUM(C1416,E1416,G1416,I1416,K1416,M1416,O1416,Q1416,S1416,U1416,W1416,Y1416)</f>
        <v/>
      </c>
      <c r="AD1416" s="203">
        <f>SUM(D1416,F1416,H1416,J1416,L1416,N1416,P1416,R1416,T1416,V1416,X1416,Z1416)</f>
        <v/>
      </c>
      <c r="AE1416" s="47">
        <f>AC1416+AD1416</f>
        <v/>
      </c>
      <c r="AF1416" s="40" t="n"/>
      <c r="AG1416" s="40" t="n"/>
      <c r="AH1416" s="40" t="n"/>
      <c r="AI1416" s="40" t="n"/>
      <c r="AJ1416" s="40" t="n"/>
      <c r="AK1416" s="40" t="n"/>
      <c r="AL1416" s="40" t="n"/>
      <c r="AM1416" s="40" t="n"/>
      <c r="AN1416" s="40" t="n"/>
      <c r="AO1416" s="48">
        <f>AO1415+TIME(0,60*$AH$43/24,0)</f>
        <v/>
      </c>
      <c r="AP1416" s="48">
        <f>AP1415+TIME(0,60*$AH$43/24,0)</f>
        <v/>
      </c>
    </row>
    <row r="1417" ht="15.75" customHeight="1">
      <c r="B1417" s="41" t="inlineStr">
        <is>
          <t>6h - 7h</t>
        </is>
      </c>
      <c r="C1417" s="42" t="n"/>
      <c r="D1417" s="42" t="n"/>
      <c r="E1417" s="42" t="n"/>
      <c r="F1417" s="42" t="n"/>
      <c r="G1417" s="42" t="n"/>
      <c r="H1417" s="42" t="n"/>
      <c r="I1417" s="42" t="n"/>
      <c r="J1417" s="42" t="n"/>
      <c r="K1417" s="42" t="n"/>
      <c r="L1417" s="42" t="n"/>
      <c r="M1417" s="42" t="n"/>
      <c r="N1417" s="42" t="n"/>
      <c r="O1417" s="42" t="n"/>
      <c r="P1417" s="42" t="n"/>
      <c r="Q1417" s="42" t="n"/>
      <c r="R1417" s="42" t="n"/>
      <c r="S1417" s="42" t="n"/>
      <c r="T1417" s="42" t="n"/>
      <c r="U1417" s="42" t="n"/>
      <c r="V1417" s="42" t="n"/>
      <c r="W1417" s="42" t="n"/>
      <c r="X1417" s="42" t="n"/>
      <c r="Y1417" s="42" t="n"/>
      <c r="Z1417" s="42" t="n"/>
      <c r="AA1417" s="200">
        <f>IF(AC1417=0,"",(C1417*(C$8+D$8)/2+E1417*(E$8+F$8)/2+G1417*(G$8+H$8)/2+I1417*(I$8+J$8)/2+K1417*(K$8+L$8)/2+M1417*(M$8+N$8)/2+O1417*(O$8+P$8)/2+Q1417*(Q$8+R$8)/2+S1417*(S$8+T$8)/2+U1417*(U$8+V$8)/2+W1417*(W$8+X$8)/2+Y1417*(Y$8+Z$8)/2)/AC1417)</f>
        <v/>
      </c>
      <c r="AB1417" s="201">
        <f>IF(AD1417=0,"",(D1417*(D$8+C$8)/2+F1417*(F$8+E$8)/2+H1417*(H$8+G$8)/2+J1417*(J$8+I$8)/2+L1417*(L$8+K$8)/2+N1417*(N$8+M$8)/2+P1417*(P$8+O$8)/2+R1417*(R$8+Q$8)/2+T1417*(T$8+S$8)/2+V1417*(V$8+U$8)/2+X1417*(X$8+W$8)/2+Z1417*(Z$8+Y$8)/2)/AD1417)</f>
        <v/>
      </c>
      <c r="AC1417" s="202">
        <f>SUM(C1417,E1417,G1417,I1417,K1417,M1417,O1417,Q1417,S1417,U1417,W1417,Y1417)</f>
        <v/>
      </c>
      <c r="AD1417" s="203">
        <f>SUM(D1417,F1417,H1417,J1417,L1417,N1417,P1417,R1417,T1417,V1417,X1417,Z1417)</f>
        <v/>
      </c>
      <c r="AE1417" s="47">
        <f>AC1417+AD1417</f>
        <v/>
      </c>
      <c r="AF1417" s="40" t="n"/>
      <c r="AG1417" s="40" t="n"/>
      <c r="AH1417" s="40" t="n"/>
      <c r="AI1417" s="40" t="n"/>
      <c r="AJ1417" s="40" t="n"/>
      <c r="AK1417" s="40" t="n"/>
      <c r="AL1417" s="40" t="n"/>
      <c r="AM1417" s="40" t="n"/>
      <c r="AN1417" s="40" t="n"/>
      <c r="AO1417" s="48">
        <f>AO1416+TIME(0,60*$AH$43/24,0)</f>
        <v/>
      </c>
      <c r="AP1417" s="48">
        <f>AP1416+TIME(0,60*$AH$43/24,0)</f>
        <v/>
      </c>
    </row>
    <row r="1418" ht="15.75" customHeight="1">
      <c r="B1418" s="41" t="inlineStr">
        <is>
          <t>7h - 8h</t>
        </is>
      </c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  <c r="P1418" s="42" t="n"/>
      <c r="Q1418" s="42" t="n"/>
      <c r="R1418" s="42" t="n"/>
      <c r="S1418" s="42" t="n"/>
      <c r="T1418" s="42" t="n"/>
      <c r="U1418" s="42" t="n"/>
      <c r="V1418" s="42" t="n"/>
      <c r="W1418" s="42" t="n"/>
      <c r="X1418" s="42" t="n"/>
      <c r="Y1418" s="42" t="n"/>
      <c r="Z1418" s="42" t="n"/>
      <c r="AA1418" s="200">
        <f>IF(AC1418=0,"",(C1418*(C$8+D$8)/2+E1418*(E$8+F$8)/2+G1418*(G$8+H$8)/2+I1418*(I$8+J$8)/2+K1418*(K$8+L$8)/2+M1418*(M$8+N$8)/2+O1418*(O$8+P$8)/2+Q1418*(Q$8+R$8)/2+S1418*(S$8+T$8)/2+U1418*(U$8+V$8)/2+W1418*(W$8+X$8)/2+Y1418*(Y$8+Z$8)/2)/AC1418)</f>
        <v/>
      </c>
      <c r="AB1418" s="201">
        <f>IF(AD1418=0,"",(D1418*(D$8+C$8)/2+F1418*(F$8+E$8)/2+H1418*(H$8+G$8)/2+J1418*(J$8+I$8)/2+L1418*(L$8+K$8)/2+N1418*(N$8+M$8)/2+P1418*(P$8+O$8)/2+R1418*(R$8+Q$8)/2+T1418*(T$8+S$8)/2+V1418*(V$8+U$8)/2+X1418*(X$8+W$8)/2+Z1418*(Z$8+Y$8)/2)/AD1418)</f>
        <v/>
      </c>
      <c r="AC1418" s="202">
        <f>SUM(C1418,E1418,G1418,I1418,K1418,M1418,O1418,Q1418,S1418,U1418,W1418,Y1418)</f>
        <v/>
      </c>
      <c r="AD1418" s="203">
        <f>SUM(D1418,F1418,H1418,J1418,L1418,N1418,P1418,R1418,T1418,V1418,X1418,Z1418)</f>
        <v/>
      </c>
      <c r="AE1418" s="47">
        <f>AC1418+AD1418</f>
        <v/>
      </c>
      <c r="AF1418" s="40" t="n"/>
      <c r="AG1418" s="40" t="n"/>
      <c r="AH1418" s="40" t="n"/>
      <c r="AI1418" s="40" t="n"/>
      <c r="AJ1418" s="40" t="n"/>
      <c r="AK1418" s="40" t="n"/>
      <c r="AL1418" s="40" t="n"/>
      <c r="AM1418" s="40" t="n"/>
      <c r="AN1418" s="40" t="n"/>
      <c r="AO1418" s="48">
        <f>AO1417+TIME(0,60*$AH$43/24,0)</f>
        <v/>
      </c>
      <c r="AP1418" s="48">
        <f>AP1417+TIME(0,60*$AH$43/24,0)</f>
        <v/>
      </c>
    </row>
    <row r="1419" ht="15.75" customHeight="1">
      <c r="B1419" s="41" t="inlineStr">
        <is>
          <t>8h - 9h</t>
        </is>
      </c>
      <c r="C1419" s="42" t="n"/>
      <c r="D1419" s="42" t="n"/>
      <c r="E1419" s="42" t="n"/>
      <c r="F1419" s="42" t="n"/>
      <c r="G1419" s="42" t="n"/>
      <c r="H1419" s="42" t="n"/>
      <c r="I1419" s="42" t="n"/>
      <c r="J1419" s="42" t="n"/>
      <c r="K1419" s="42" t="n"/>
      <c r="L1419" s="42" t="n"/>
      <c r="M1419" s="42" t="n"/>
      <c r="N1419" s="42" t="n"/>
      <c r="O1419" s="42" t="n"/>
      <c r="P1419" s="42" t="n"/>
      <c r="Q1419" s="42" t="n"/>
      <c r="R1419" s="42" t="n"/>
      <c r="S1419" s="42" t="n"/>
      <c r="T1419" s="42" t="n"/>
      <c r="U1419" s="42" t="n"/>
      <c r="V1419" s="42" t="n"/>
      <c r="W1419" s="42" t="n"/>
      <c r="X1419" s="42" t="n"/>
      <c r="Y1419" s="42" t="n"/>
      <c r="Z1419" s="42" t="n"/>
      <c r="AA1419" s="200">
        <f>IF(AC1419=0,"",(C1419*(C$8+D$8)/2+E1419*(E$8+F$8)/2+G1419*(G$8+H$8)/2+I1419*(I$8+J$8)/2+K1419*(K$8+L$8)/2+M1419*(M$8+N$8)/2+O1419*(O$8+P$8)/2+Q1419*(Q$8+R$8)/2+S1419*(S$8+T$8)/2+U1419*(U$8+V$8)/2+W1419*(W$8+X$8)/2+Y1419*(Y$8+Z$8)/2)/AC1419)</f>
        <v/>
      </c>
      <c r="AB1419" s="201">
        <f>IF(AD1419=0,"",(D1419*(D$8+C$8)/2+F1419*(F$8+E$8)/2+H1419*(H$8+G$8)/2+J1419*(J$8+I$8)/2+L1419*(L$8+K$8)/2+N1419*(N$8+M$8)/2+P1419*(P$8+O$8)/2+R1419*(R$8+Q$8)/2+T1419*(T$8+S$8)/2+V1419*(V$8+U$8)/2+X1419*(X$8+W$8)/2+Z1419*(Z$8+Y$8)/2)/AD1419)</f>
        <v/>
      </c>
      <c r="AC1419" s="202">
        <f>SUM(C1419,E1419,G1419,I1419,K1419,M1419,O1419,Q1419,S1419,U1419,W1419,Y1419)</f>
        <v/>
      </c>
      <c r="AD1419" s="203">
        <f>SUM(D1419,F1419,H1419,J1419,L1419,N1419,P1419,R1419,T1419,V1419,X1419,Z1419)</f>
        <v/>
      </c>
      <c r="AE1419" s="47">
        <f>AC1419+AD1419</f>
        <v/>
      </c>
      <c r="AF1419" s="40" t="n"/>
      <c r="AG1419" s="40" t="n"/>
      <c r="AH1419" s="40" t="n"/>
      <c r="AI1419" s="40" t="n"/>
      <c r="AJ1419" s="40" t="n"/>
      <c r="AK1419" s="40" t="n"/>
      <c r="AL1419" s="40" t="n"/>
      <c r="AM1419" s="40" t="n"/>
      <c r="AN1419" s="40" t="n"/>
      <c r="AO1419" s="48">
        <f>AO1418+TIME(0,60*$AH$43/24,0)</f>
        <v/>
      </c>
      <c r="AP1419" s="48">
        <f>AP1418+TIME(0,60*$AH$43/24,0)</f>
        <v/>
      </c>
    </row>
    <row r="1420" ht="15.75" customHeight="1">
      <c r="B1420" s="41" t="inlineStr">
        <is>
          <t>9h - 10h</t>
        </is>
      </c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  <c r="P1420" s="42" t="n"/>
      <c r="Q1420" s="42" t="n"/>
      <c r="R1420" s="42" t="n"/>
      <c r="S1420" s="42" t="n"/>
      <c r="T1420" s="42" t="n"/>
      <c r="U1420" s="42" t="n"/>
      <c r="V1420" s="42" t="n"/>
      <c r="W1420" s="42" t="n"/>
      <c r="X1420" s="42" t="n"/>
      <c r="Y1420" s="42" t="n"/>
      <c r="Z1420" s="42" t="n"/>
      <c r="AA1420" s="200">
        <f>IF(AC1420=0,"",(C1420*(C$8+D$8)/2+E1420*(E$8+F$8)/2+G1420*(G$8+H$8)/2+I1420*(I$8+J$8)/2+K1420*(K$8+L$8)/2+M1420*(M$8+N$8)/2+O1420*(O$8+P$8)/2+Q1420*(Q$8+R$8)/2+S1420*(S$8+T$8)/2+U1420*(U$8+V$8)/2+W1420*(W$8+X$8)/2+Y1420*(Y$8+Z$8)/2)/AC1420)</f>
        <v/>
      </c>
      <c r="AB1420" s="201">
        <f>IF(AD1420=0,"",(D1420*(D$8+C$8)/2+F1420*(F$8+E$8)/2+H1420*(H$8+G$8)/2+J1420*(J$8+I$8)/2+L1420*(L$8+K$8)/2+N1420*(N$8+M$8)/2+P1420*(P$8+O$8)/2+R1420*(R$8+Q$8)/2+T1420*(T$8+S$8)/2+V1420*(V$8+U$8)/2+X1420*(X$8+W$8)/2+Z1420*(Z$8+Y$8)/2)/AD1420)</f>
        <v/>
      </c>
      <c r="AC1420" s="202">
        <f>SUM(C1420,E1420,G1420,I1420,K1420,M1420,O1420,Q1420,S1420,U1420,W1420,Y1420)</f>
        <v/>
      </c>
      <c r="AD1420" s="203">
        <f>SUM(D1420,F1420,H1420,J1420,L1420,N1420,P1420,R1420,T1420,V1420,X1420,Z1420)</f>
        <v/>
      </c>
      <c r="AE1420" s="47">
        <f>AC1420+AD1420</f>
        <v/>
      </c>
      <c r="AF1420" s="40" t="n"/>
      <c r="AG1420" s="40" t="n"/>
      <c r="AH1420" s="40" t="n"/>
      <c r="AI1420" s="40" t="n"/>
      <c r="AJ1420" s="40" t="n"/>
      <c r="AK1420" s="40" t="n"/>
      <c r="AL1420" s="40" t="n"/>
      <c r="AM1420" s="40" t="n"/>
      <c r="AN1420" s="40" t="n"/>
      <c r="AO1420" s="48">
        <f>AO1419+TIME(0,60*$AH$43/24,0)</f>
        <v/>
      </c>
      <c r="AP1420" s="48">
        <f>AP1419+TIME(0,60*$AH$43/24,0)</f>
        <v/>
      </c>
    </row>
    <row r="1421" ht="15.75" customHeight="1">
      <c r="B1421" s="41" t="inlineStr">
        <is>
          <t>10h - 11h</t>
        </is>
      </c>
      <c r="C1421" s="42" t="n"/>
      <c r="D1421" s="42" t="n"/>
      <c r="E1421" s="42" t="n"/>
      <c r="F1421" s="42" t="n"/>
      <c r="G1421" s="42" t="n"/>
      <c r="H1421" s="42" t="n"/>
      <c r="I1421" s="42" t="n"/>
      <c r="J1421" s="42" t="n"/>
      <c r="K1421" s="42" t="n"/>
      <c r="L1421" s="42" t="n"/>
      <c r="M1421" s="42" t="n"/>
      <c r="N1421" s="42" t="n"/>
      <c r="O1421" s="42" t="n"/>
      <c r="P1421" s="42" t="n"/>
      <c r="Q1421" s="42" t="n"/>
      <c r="R1421" s="42" t="n"/>
      <c r="S1421" s="42" t="n"/>
      <c r="T1421" s="42" t="n"/>
      <c r="U1421" s="42" t="n"/>
      <c r="V1421" s="42" t="n"/>
      <c r="W1421" s="42" t="n"/>
      <c r="X1421" s="42" t="n"/>
      <c r="Y1421" s="42" t="n"/>
      <c r="Z1421" s="42" t="n"/>
      <c r="AA1421" s="200">
        <f>IF(AC1421=0,"",(C1421*(C$8+D$8)/2+E1421*(E$8+F$8)/2+G1421*(G$8+H$8)/2+I1421*(I$8+J$8)/2+K1421*(K$8+L$8)/2+M1421*(M$8+N$8)/2+O1421*(O$8+P$8)/2+Q1421*(Q$8+R$8)/2+S1421*(S$8+T$8)/2+U1421*(U$8+V$8)/2+W1421*(W$8+X$8)/2+Y1421*(Y$8+Z$8)/2)/AC1421)</f>
        <v/>
      </c>
      <c r="AB1421" s="201">
        <f>IF(AD1421=0,"",(D1421*(D$8+C$8)/2+F1421*(F$8+E$8)/2+H1421*(H$8+G$8)/2+J1421*(J$8+I$8)/2+L1421*(L$8+K$8)/2+N1421*(N$8+M$8)/2+P1421*(P$8+O$8)/2+R1421*(R$8+Q$8)/2+T1421*(T$8+S$8)/2+V1421*(V$8+U$8)/2+X1421*(X$8+W$8)/2+Z1421*(Z$8+Y$8)/2)/AD1421)</f>
        <v/>
      </c>
      <c r="AC1421" s="202">
        <f>SUM(C1421,E1421,G1421,I1421,K1421,M1421,O1421,Q1421,S1421,U1421,W1421,Y1421)</f>
        <v/>
      </c>
      <c r="AD1421" s="203">
        <f>SUM(D1421,F1421,H1421,J1421,L1421,N1421,P1421,R1421,T1421,V1421,X1421,Z1421)</f>
        <v/>
      </c>
      <c r="AE1421" s="47">
        <f>AC1421+AD1421</f>
        <v/>
      </c>
      <c r="AF1421" s="40" t="n"/>
      <c r="AG1421" s="40" t="n"/>
      <c r="AH1421" s="40" t="n"/>
      <c r="AI1421" s="40" t="n"/>
      <c r="AJ1421" s="40" t="n"/>
      <c r="AK1421" s="40" t="n"/>
      <c r="AL1421" s="40" t="n"/>
      <c r="AM1421" s="40" t="n"/>
      <c r="AN1421" s="40" t="n"/>
      <c r="AO1421" s="48">
        <f>AO1420+TIME(0,60*$AH$43/24,0)</f>
        <v/>
      </c>
      <c r="AP1421" s="48">
        <f>AP1420+TIME(0,60*$AH$43/24,0)</f>
        <v/>
      </c>
    </row>
    <row r="1422" ht="15.75" customHeight="1">
      <c r="B1422" s="41" t="inlineStr">
        <is>
          <t>11h - 12h</t>
        </is>
      </c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  <c r="P1422" s="42" t="n"/>
      <c r="Q1422" s="42" t="n"/>
      <c r="R1422" s="42" t="n"/>
      <c r="S1422" s="42" t="n"/>
      <c r="T1422" s="42" t="n"/>
      <c r="U1422" s="42" t="n"/>
      <c r="V1422" s="42" t="n"/>
      <c r="W1422" s="42" t="n"/>
      <c r="X1422" s="42" t="n"/>
      <c r="Y1422" s="42" t="n"/>
      <c r="Z1422" s="42" t="n"/>
      <c r="AA1422" s="200">
        <f>IF(AC1422=0,"",(C1422*(C$8+D$8)/2+E1422*(E$8+F$8)/2+G1422*(G$8+H$8)/2+I1422*(I$8+J$8)/2+K1422*(K$8+L$8)/2+M1422*(M$8+N$8)/2+O1422*(O$8+P$8)/2+Q1422*(Q$8+R$8)/2+S1422*(S$8+T$8)/2+U1422*(U$8+V$8)/2+W1422*(W$8+X$8)/2+Y1422*(Y$8+Z$8)/2)/AC1422)</f>
        <v/>
      </c>
      <c r="AB1422" s="201">
        <f>IF(AD1422=0,"",(D1422*(D$8+C$8)/2+F1422*(F$8+E$8)/2+H1422*(H$8+G$8)/2+J1422*(J$8+I$8)/2+L1422*(L$8+K$8)/2+N1422*(N$8+M$8)/2+P1422*(P$8+O$8)/2+R1422*(R$8+Q$8)/2+T1422*(T$8+S$8)/2+V1422*(V$8+U$8)/2+X1422*(X$8+W$8)/2+Z1422*(Z$8+Y$8)/2)/AD1422)</f>
        <v/>
      </c>
      <c r="AC1422" s="202">
        <f>SUM(C1422,E1422,G1422,I1422,K1422,M1422,O1422,Q1422,S1422,U1422,W1422,Y1422)</f>
        <v/>
      </c>
      <c r="AD1422" s="203">
        <f>SUM(D1422,F1422,H1422,J1422,L1422,N1422,P1422,R1422,T1422,V1422,X1422,Z1422)</f>
        <v/>
      </c>
      <c r="AE1422" s="47">
        <f>AC1422+AD1422</f>
        <v/>
      </c>
      <c r="AF1422" s="40" t="n"/>
      <c r="AG1422" s="40" t="n"/>
      <c r="AH1422" s="40" t="n"/>
      <c r="AI1422" s="40" t="n"/>
      <c r="AJ1422" s="40" t="n"/>
      <c r="AK1422" s="40" t="n"/>
      <c r="AL1422" s="40" t="n"/>
      <c r="AM1422" s="40" t="n"/>
      <c r="AN1422" s="40" t="n"/>
      <c r="AO1422" s="48">
        <f>AO1421+TIME(0,60*$AH$43/24,0)</f>
        <v/>
      </c>
      <c r="AP1422" s="48">
        <f>AP1421+TIME(0,60*$AH$43/24,0)</f>
        <v/>
      </c>
    </row>
    <row r="1423" ht="15.75" customHeight="1">
      <c r="B1423" s="41" t="inlineStr">
        <is>
          <t>12h - 13h</t>
        </is>
      </c>
      <c r="C1423" s="42" t="n"/>
      <c r="D1423" s="42" t="n"/>
      <c r="E1423" s="42" t="n"/>
      <c r="F1423" s="42" t="n"/>
      <c r="G1423" s="42" t="n"/>
      <c r="H1423" s="42" t="n"/>
      <c r="I1423" s="42" t="n"/>
      <c r="J1423" s="42" t="n"/>
      <c r="K1423" s="42" t="n"/>
      <c r="L1423" s="42" t="n"/>
      <c r="M1423" s="42" t="n"/>
      <c r="N1423" s="42" t="n"/>
      <c r="O1423" s="42" t="n"/>
      <c r="P1423" s="42" t="n"/>
      <c r="Q1423" s="42" t="n"/>
      <c r="R1423" s="42" t="n"/>
      <c r="S1423" s="42" t="n"/>
      <c r="T1423" s="42" t="n"/>
      <c r="U1423" s="42" t="n"/>
      <c r="V1423" s="42" t="n"/>
      <c r="W1423" s="42" t="n"/>
      <c r="X1423" s="42" t="n"/>
      <c r="Y1423" s="42" t="n"/>
      <c r="Z1423" s="42" t="n"/>
      <c r="AA1423" s="200">
        <f>IF(AC1423=0,"",(C1423*(C$8+D$8)/2+E1423*(E$8+F$8)/2+G1423*(G$8+H$8)/2+I1423*(I$8+J$8)/2+K1423*(K$8+L$8)/2+M1423*(M$8+N$8)/2+O1423*(O$8+P$8)/2+Q1423*(Q$8+R$8)/2+S1423*(S$8+T$8)/2+U1423*(U$8+V$8)/2+W1423*(W$8+X$8)/2+Y1423*(Y$8+Z$8)/2)/AC1423)</f>
        <v/>
      </c>
      <c r="AB1423" s="201">
        <f>IF(AD1423=0,"",(D1423*(D$8+C$8)/2+F1423*(F$8+E$8)/2+H1423*(H$8+G$8)/2+J1423*(J$8+I$8)/2+L1423*(L$8+K$8)/2+N1423*(N$8+M$8)/2+P1423*(P$8+O$8)/2+R1423*(R$8+Q$8)/2+T1423*(T$8+S$8)/2+V1423*(V$8+U$8)/2+X1423*(X$8+W$8)/2+Z1423*(Z$8+Y$8)/2)/AD1423)</f>
        <v/>
      </c>
      <c r="AC1423" s="202">
        <f>SUM(C1423,E1423,G1423,I1423,K1423,M1423,O1423,Q1423,S1423,U1423,W1423,Y1423)</f>
        <v/>
      </c>
      <c r="AD1423" s="203">
        <f>SUM(D1423,F1423,H1423,J1423,L1423,N1423,P1423,R1423,T1423,V1423,X1423,Z1423)</f>
        <v/>
      </c>
      <c r="AE1423" s="47">
        <f>AC1423+AD1423</f>
        <v/>
      </c>
      <c r="AF1423" s="40" t="n"/>
      <c r="AG1423" s="40" t="n"/>
      <c r="AH1423" s="40" t="n"/>
      <c r="AI1423" s="40" t="n"/>
      <c r="AJ1423" s="40" t="n"/>
      <c r="AK1423" s="40" t="n"/>
      <c r="AL1423" s="40" t="n"/>
      <c r="AM1423" s="40" t="n"/>
      <c r="AN1423" s="40" t="n"/>
      <c r="AO1423" s="48">
        <f>AO1422+TIME(0,60*$AH$43/24,0)</f>
        <v/>
      </c>
      <c r="AP1423" s="48">
        <f>AP1422+TIME(0,60*$AH$43/24,0)</f>
        <v/>
      </c>
    </row>
    <row r="1424" ht="15.75" customHeight="1">
      <c r="B1424" s="41" t="inlineStr">
        <is>
          <t>13h - 14h</t>
        </is>
      </c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  <c r="P1424" s="42" t="n"/>
      <c r="Q1424" s="42" t="n"/>
      <c r="R1424" s="42" t="n"/>
      <c r="S1424" s="42" t="n"/>
      <c r="T1424" s="42" t="n"/>
      <c r="U1424" s="42" t="n"/>
      <c r="V1424" s="42" t="n"/>
      <c r="W1424" s="42" t="n"/>
      <c r="X1424" s="42" t="n"/>
      <c r="Y1424" s="42" t="n"/>
      <c r="Z1424" s="42" t="n"/>
      <c r="AA1424" s="200">
        <f>IF(AC1424=0,"",(C1424*(C$8+D$8)/2+E1424*(E$8+F$8)/2+G1424*(G$8+H$8)/2+I1424*(I$8+J$8)/2+K1424*(K$8+L$8)/2+M1424*(M$8+N$8)/2+O1424*(O$8+P$8)/2+Q1424*(Q$8+R$8)/2+S1424*(S$8+T$8)/2+U1424*(U$8+V$8)/2+W1424*(W$8+X$8)/2+Y1424*(Y$8+Z$8)/2)/AC1424)</f>
        <v/>
      </c>
      <c r="AB1424" s="201">
        <f>IF(AD1424=0,"",(D1424*(D$8+C$8)/2+F1424*(F$8+E$8)/2+H1424*(H$8+G$8)/2+J1424*(J$8+I$8)/2+L1424*(L$8+K$8)/2+N1424*(N$8+M$8)/2+P1424*(P$8+O$8)/2+R1424*(R$8+Q$8)/2+T1424*(T$8+S$8)/2+V1424*(V$8+U$8)/2+X1424*(X$8+W$8)/2+Z1424*(Z$8+Y$8)/2)/AD1424)</f>
        <v/>
      </c>
      <c r="AC1424" s="202">
        <f>SUM(C1424,E1424,G1424,I1424,K1424,M1424,O1424,Q1424,S1424,U1424,W1424,Y1424)</f>
        <v/>
      </c>
      <c r="AD1424" s="203">
        <f>SUM(D1424,F1424,H1424,J1424,L1424,N1424,P1424,R1424,T1424,V1424,X1424,Z1424)</f>
        <v/>
      </c>
      <c r="AE1424" s="47">
        <f>AC1424+AD1424</f>
        <v/>
      </c>
      <c r="AF1424" s="40" t="n"/>
      <c r="AG1424" s="40" t="n"/>
      <c r="AH1424" s="40" t="n"/>
      <c r="AI1424" s="40" t="n"/>
      <c r="AJ1424" s="40" t="n"/>
      <c r="AK1424" s="40" t="n"/>
      <c r="AL1424" s="40" t="n"/>
      <c r="AM1424" s="40" t="n"/>
      <c r="AN1424" s="40" t="n"/>
      <c r="AO1424" s="48">
        <f>AO1423+TIME(0,60*$AH$43/24,0)</f>
        <v/>
      </c>
      <c r="AP1424" s="48">
        <f>AP1423+TIME(0,60*$AH$43/24,0)</f>
        <v/>
      </c>
    </row>
    <row r="1425" ht="15.75" customHeight="1">
      <c r="B1425" s="41" t="inlineStr">
        <is>
          <t>14h - 15h</t>
        </is>
      </c>
      <c r="C1425" s="42" t="n"/>
      <c r="D1425" s="42" t="n"/>
      <c r="E1425" s="42" t="n"/>
      <c r="F1425" s="42" t="n"/>
      <c r="G1425" s="42" t="n"/>
      <c r="H1425" s="42" t="n"/>
      <c r="I1425" s="42" t="n"/>
      <c r="J1425" s="42" t="n"/>
      <c r="K1425" s="42" t="n"/>
      <c r="L1425" s="42" t="n"/>
      <c r="M1425" s="42" t="n"/>
      <c r="N1425" s="42" t="n"/>
      <c r="O1425" s="42" t="n"/>
      <c r="P1425" s="42" t="n"/>
      <c r="Q1425" s="42" t="n"/>
      <c r="R1425" s="42" t="n"/>
      <c r="S1425" s="42" t="n"/>
      <c r="T1425" s="42" t="n"/>
      <c r="U1425" s="42" t="n"/>
      <c r="V1425" s="42" t="n"/>
      <c r="W1425" s="42" t="n"/>
      <c r="X1425" s="42" t="n"/>
      <c r="Y1425" s="42" t="n"/>
      <c r="Z1425" s="42" t="n"/>
      <c r="AA1425" s="200">
        <f>IF(AC1425=0,"",(C1425*(C$8+D$8)/2+E1425*(E$8+F$8)/2+G1425*(G$8+H$8)/2+I1425*(I$8+J$8)/2+K1425*(K$8+L$8)/2+M1425*(M$8+N$8)/2+O1425*(O$8+P$8)/2+Q1425*(Q$8+R$8)/2+S1425*(S$8+T$8)/2+U1425*(U$8+V$8)/2+W1425*(W$8+X$8)/2+Y1425*(Y$8+Z$8)/2)/AC1425)</f>
        <v/>
      </c>
      <c r="AB1425" s="201">
        <f>IF(AD1425=0,"",(D1425*(D$8+C$8)/2+F1425*(F$8+E$8)/2+H1425*(H$8+G$8)/2+J1425*(J$8+I$8)/2+L1425*(L$8+K$8)/2+N1425*(N$8+M$8)/2+P1425*(P$8+O$8)/2+R1425*(R$8+Q$8)/2+T1425*(T$8+S$8)/2+V1425*(V$8+U$8)/2+X1425*(X$8+W$8)/2+Z1425*(Z$8+Y$8)/2)/AD1425)</f>
        <v/>
      </c>
      <c r="AC1425" s="202">
        <f>SUM(C1425,E1425,G1425,I1425,K1425,M1425,O1425,Q1425,S1425,U1425,W1425,Y1425)</f>
        <v/>
      </c>
      <c r="AD1425" s="203">
        <f>SUM(D1425,F1425,H1425,J1425,L1425,N1425,P1425,R1425,T1425,V1425,X1425,Z1425)</f>
        <v/>
      </c>
      <c r="AE1425" s="47">
        <f>AC1425+AD1425</f>
        <v/>
      </c>
      <c r="AF1425" s="40" t="n"/>
      <c r="AG1425" s="40" t="n"/>
      <c r="AH1425" s="40" t="n"/>
      <c r="AI1425" s="40" t="n"/>
      <c r="AJ1425" s="40" t="n"/>
      <c r="AK1425" s="40" t="n"/>
      <c r="AL1425" s="40" t="n"/>
      <c r="AM1425" s="40" t="n"/>
      <c r="AN1425" s="40" t="n"/>
      <c r="AO1425" s="48">
        <f>AO1424+TIME(0,60*$AH$43/24,0)</f>
        <v/>
      </c>
      <c r="AP1425" s="48">
        <f>AP1424+TIME(0,60*$AH$43/24,0)</f>
        <v/>
      </c>
    </row>
    <row r="1426" ht="15.75" customHeight="1">
      <c r="B1426" s="41" t="inlineStr">
        <is>
          <t>15h - 16h</t>
        </is>
      </c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  <c r="P1426" s="42" t="n"/>
      <c r="Q1426" s="42" t="n"/>
      <c r="R1426" s="42" t="n"/>
      <c r="S1426" s="42" t="n"/>
      <c r="T1426" s="42" t="n"/>
      <c r="U1426" s="42" t="n"/>
      <c r="V1426" s="42" t="n"/>
      <c r="W1426" s="42" t="n"/>
      <c r="X1426" s="42" t="n"/>
      <c r="Y1426" s="42" t="n"/>
      <c r="Z1426" s="42" t="n"/>
      <c r="AA1426" s="200">
        <f>IF(AC1426=0,"",(C1426*(C$8+D$8)/2+E1426*(E$8+F$8)/2+G1426*(G$8+H$8)/2+I1426*(I$8+J$8)/2+K1426*(K$8+L$8)/2+M1426*(M$8+N$8)/2+O1426*(O$8+P$8)/2+Q1426*(Q$8+R$8)/2+S1426*(S$8+T$8)/2+U1426*(U$8+V$8)/2+W1426*(W$8+X$8)/2+Y1426*(Y$8+Z$8)/2)/AC1426)</f>
        <v/>
      </c>
      <c r="AB1426" s="201">
        <f>IF(AD1426=0,"",(D1426*(D$8+C$8)/2+F1426*(F$8+E$8)/2+H1426*(H$8+G$8)/2+J1426*(J$8+I$8)/2+L1426*(L$8+K$8)/2+N1426*(N$8+M$8)/2+P1426*(P$8+O$8)/2+R1426*(R$8+Q$8)/2+T1426*(T$8+S$8)/2+V1426*(V$8+U$8)/2+X1426*(X$8+W$8)/2+Z1426*(Z$8+Y$8)/2)/AD1426)</f>
        <v/>
      </c>
      <c r="AC1426" s="202">
        <f>SUM(C1426,E1426,G1426,I1426,K1426,M1426,O1426,Q1426,S1426,U1426,W1426,Y1426)</f>
        <v/>
      </c>
      <c r="AD1426" s="203">
        <f>SUM(D1426,F1426,H1426,J1426,L1426,N1426,P1426,R1426,T1426,V1426,X1426,Z1426)</f>
        <v/>
      </c>
      <c r="AE1426" s="47">
        <f>AC1426+AD1426</f>
        <v/>
      </c>
      <c r="AF1426" s="40" t="n"/>
      <c r="AG1426" s="40" t="n"/>
      <c r="AH1426" s="40" t="n"/>
      <c r="AI1426" s="40" t="n"/>
      <c r="AJ1426" s="40" t="n"/>
      <c r="AK1426" s="40" t="n"/>
      <c r="AL1426" s="40" t="n"/>
      <c r="AM1426" s="40" t="n"/>
      <c r="AN1426" s="40" t="n"/>
      <c r="AO1426" s="48">
        <f>AO1425+TIME(0,60*$AH$43/24,0)</f>
        <v/>
      </c>
      <c r="AP1426" s="48">
        <f>AP1425+TIME(0,60*$AH$43/24,0)</f>
        <v/>
      </c>
    </row>
    <row r="1427" ht="15.75" customHeight="1">
      <c r="B1427" s="41" t="inlineStr">
        <is>
          <t>16h - 17h</t>
        </is>
      </c>
      <c r="C1427" s="42" t="n"/>
      <c r="D1427" s="42" t="n"/>
      <c r="E1427" s="42" t="n"/>
      <c r="F1427" s="42" t="n"/>
      <c r="G1427" s="42" t="n"/>
      <c r="H1427" s="42" t="n"/>
      <c r="I1427" s="42" t="n"/>
      <c r="J1427" s="42" t="n"/>
      <c r="K1427" s="42" t="n"/>
      <c r="L1427" s="42" t="n"/>
      <c r="M1427" s="42" t="n"/>
      <c r="N1427" s="42" t="n"/>
      <c r="O1427" s="42" t="n"/>
      <c r="P1427" s="42" t="n"/>
      <c r="Q1427" s="42" t="n"/>
      <c r="R1427" s="42" t="n"/>
      <c r="S1427" s="42" t="n"/>
      <c r="T1427" s="42" t="n"/>
      <c r="U1427" s="42" t="n"/>
      <c r="V1427" s="42" t="n"/>
      <c r="W1427" s="42" t="n"/>
      <c r="X1427" s="42" t="n"/>
      <c r="Y1427" s="42" t="n"/>
      <c r="Z1427" s="42" t="n"/>
      <c r="AA1427" s="200">
        <f>IF(AC1427=0,"",(C1427*(C$8+D$8)/2+E1427*(E$8+F$8)/2+G1427*(G$8+H$8)/2+I1427*(I$8+J$8)/2+K1427*(K$8+L$8)/2+M1427*(M$8+N$8)/2+O1427*(O$8+P$8)/2+Q1427*(Q$8+R$8)/2+S1427*(S$8+T$8)/2+U1427*(U$8+V$8)/2+W1427*(W$8+X$8)/2+Y1427*(Y$8+Z$8)/2)/AC1427)</f>
        <v/>
      </c>
      <c r="AB1427" s="201">
        <f>IF(AD1427=0,"",(D1427*(D$8+C$8)/2+F1427*(F$8+E$8)/2+H1427*(H$8+G$8)/2+J1427*(J$8+I$8)/2+L1427*(L$8+K$8)/2+N1427*(N$8+M$8)/2+P1427*(P$8+O$8)/2+R1427*(R$8+Q$8)/2+T1427*(T$8+S$8)/2+V1427*(V$8+U$8)/2+X1427*(X$8+W$8)/2+Z1427*(Z$8+Y$8)/2)/AD1427)</f>
        <v/>
      </c>
      <c r="AC1427" s="202">
        <f>SUM(C1427,E1427,G1427,I1427,K1427,M1427,O1427,Q1427,S1427,U1427,W1427,Y1427)</f>
        <v/>
      </c>
      <c r="AD1427" s="203">
        <f>SUM(D1427,F1427,H1427,J1427,L1427,N1427,P1427,R1427,T1427,V1427,X1427,Z1427)</f>
        <v/>
      </c>
      <c r="AE1427" s="47">
        <f>AC1427+AD1427</f>
        <v/>
      </c>
      <c r="AF1427" s="40" t="n"/>
      <c r="AG1427" s="40" t="n"/>
      <c r="AH1427" s="40" t="n"/>
      <c r="AI1427" s="40" t="n"/>
      <c r="AJ1427" s="40" t="n"/>
      <c r="AK1427" s="40" t="n"/>
      <c r="AL1427" s="40" t="n"/>
      <c r="AM1427" s="40" t="n"/>
      <c r="AN1427" s="40" t="n"/>
      <c r="AO1427" s="48">
        <f>AO1426+TIME(0,60*$AH$43/24,0)</f>
        <v/>
      </c>
      <c r="AP1427" s="48">
        <f>AP1426+TIME(0,60*$AH$43/24,0)</f>
        <v/>
      </c>
    </row>
    <row r="1428" ht="15.75" customHeight="1">
      <c r="B1428" s="41" t="inlineStr">
        <is>
          <t>17h - 18h</t>
        </is>
      </c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  <c r="P1428" s="42" t="n"/>
      <c r="Q1428" s="42" t="n"/>
      <c r="R1428" s="42" t="n"/>
      <c r="S1428" s="42" t="n"/>
      <c r="T1428" s="42" t="n"/>
      <c r="U1428" s="42" t="n"/>
      <c r="V1428" s="42" t="n"/>
      <c r="W1428" s="42" t="n"/>
      <c r="X1428" s="42" t="n"/>
      <c r="Y1428" s="42" t="n"/>
      <c r="Z1428" s="42" t="n"/>
      <c r="AA1428" s="200">
        <f>IF(AC1428=0,"",(C1428*(C$8+D$8)/2+E1428*(E$8+F$8)/2+G1428*(G$8+H$8)/2+I1428*(I$8+J$8)/2+K1428*(K$8+L$8)/2+M1428*(M$8+N$8)/2+O1428*(O$8+P$8)/2+Q1428*(Q$8+R$8)/2+S1428*(S$8+T$8)/2+U1428*(U$8+V$8)/2+W1428*(W$8+X$8)/2+Y1428*(Y$8+Z$8)/2)/AC1428)</f>
        <v/>
      </c>
      <c r="AB1428" s="201">
        <f>IF(AD1428=0,"",(D1428*(D$8+C$8)/2+F1428*(F$8+E$8)/2+H1428*(H$8+G$8)/2+J1428*(J$8+I$8)/2+L1428*(L$8+K$8)/2+N1428*(N$8+M$8)/2+P1428*(P$8+O$8)/2+R1428*(R$8+Q$8)/2+T1428*(T$8+S$8)/2+V1428*(V$8+U$8)/2+X1428*(X$8+W$8)/2+Z1428*(Z$8+Y$8)/2)/AD1428)</f>
        <v/>
      </c>
      <c r="AC1428" s="202">
        <f>SUM(C1428,E1428,G1428,I1428,K1428,M1428,O1428,Q1428,S1428,U1428,W1428,Y1428)</f>
        <v/>
      </c>
      <c r="AD1428" s="203">
        <f>SUM(D1428,F1428,H1428,J1428,L1428,N1428,P1428,R1428,T1428,V1428,X1428,Z1428)</f>
        <v/>
      </c>
      <c r="AE1428" s="47">
        <f>AC1428+AD1428</f>
        <v/>
      </c>
      <c r="AF1428" s="40" t="n"/>
      <c r="AG1428" s="40" t="n"/>
      <c r="AH1428" s="40" t="n"/>
      <c r="AI1428" s="40" t="n"/>
      <c r="AJ1428" s="40" t="n"/>
      <c r="AK1428" s="40" t="n"/>
      <c r="AL1428" s="40" t="n"/>
      <c r="AM1428" s="40" t="n"/>
      <c r="AN1428" s="40" t="n"/>
      <c r="AO1428" s="48">
        <f>AO1427+TIME(0,60*$AH$43/24,0)</f>
        <v/>
      </c>
      <c r="AP1428" s="48">
        <f>AP1427+TIME(0,60*$AH$43/24,0)</f>
        <v/>
      </c>
    </row>
    <row r="1429" ht="15.75" customHeight="1">
      <c r="B1429" s="41" t="inlineStr">
        <is>
          <t>18h - 19h</t>
        </is>
      </c>
      <c r="C1429" s="42" t="n"/>
      <c r="D1429" s="42" t="n"/>
      <c r="E1429" s="42" t="n"/>
      <c r="F1429" s="42" t="n"/>
      <c r="G1429" s="42" t="n"/>
      <c r="H1429" s="42" t="n"/>
      <c r="I1429" s="42" t="n"/>
      <c r="J1429" s="42" t="n"/>
      <c r="K1429" s="42" t="n"/>
      <c r="L1429" s="42" t="n"/>
      <c r="M1429" s="42" t="n"/>
      <c r="N1429" s="42" t="n"/>
      <c r="O1429" s="42" t="n"/>
      <c r="P1429" s="42" t="n"/>
      <c r="Q1429" s="42" t="n"/>
      <c r="R1429" s="42" t="n"/>
      <c r="S1429" s="42" t="n"/>
      <c r="T1429" s="42" t="n"/>
      <c r="U1429" s="42" t="n"/>
      <c r="V1429" s="42" t="n"/>
      <c r="W1429" s="42" t="n"/>
      <c r="X1429" s="42" t="n"/>
      <c r="Y1429" s="42" t="n"/>
      <c r="Z1429" s="42" t="n"/>
      <c r="AA1429" s="200">
        <f>IF(AC1429=0,"",(C1429*(C$8+D$8)/2+E1429*(E$8+F$8)/2+G1429*(G$8+H$8)/2+I1429*(I$8+J$8)/2+K1429*(K$8+L$8)/2+M1429*(M$8+N$8)/2+O1429*(O$8+P$8)/2+Q1429*(Q$8+R$8)/2+S1429*(S$8+T$8)/2+U1429*(U$8+V$8)/2+W1429*(W$8+X$8)/2+Y1429*(Y$8+Z$8)/2)/AC1429)</f>
        <v/>
      </c>
      <c r="AB1429" s="201">
        <f>IF(AD1429=0,"",(D1429*(D$8+C$8)/2+F1429*(F$8+E$8)/2+H1429*(H$8+G$8)/2+J1429*(J$8+I$8)/2+L1429*(L$8+K$8)/2+N1429*(N$8+M$8)/2+P1429*(P$8+O$8)/2+R1429*(R$8+Q$8)/2+T1429*(T$8+S$8)/2+V1429*(V$8+U$8)/2+X1429*(X$8+W$8)/2+Z1429*(Z$8+Y$8)/2)/AD1429)</f>
        <v/>
      </c>
      <c r="AC1429" s="202">
        <f>SUM(C1429,E1429,G1429,I1429,K1429,M1429,O1429,Q1429,S1429,U1429,W1429,Y1429)</f>
        <v/>
      </c>
      <c r="AD1429" s="203">
        <f>SUM(D1429,F1429,H1429,J1429,L1429,N1429,P1429,R1429,T1429,V1429,X1429,Z1429)</f>
        <v/>
      </c>
      <c r="AE1429" s="47">
        <f>AC1429+AD1429</f>
        <v/>
      </c>
      <c r="AF1429" s="40" t="n"/>
      <c r="AG1429" s="40" t="n"/>
      <c r="AH1429" s="40" t="n"/>
      <c r="AI1429" s="40" t="n"/>
      <c r="AJ1429" s="40" t="n"/>
      <c r="AK1429" s="40" t="n"/>
      <c r="AL1429" s="40" t="n"/>
      <c r="AM1429" s="40" t="n"/>
      <c r="AN1429" s="40" t="n"/>
      <c r="AO1429" s="48">
        <f>AO1428+TIME(0,60*$AH$43/24,0)</f>
        <v/>
      </c>
      <c r="AP1429" s="48">
        <f>AP1428+TIME(0,60*$AH$43/24,0)</f>
        <v/>
      </c>
    </row>
    <row r="1430" ht="15.75" customHeight="1">
      <c r="B1430" s="41" t="inlineStr">
        <is>
          <t>19h - 20h</t>
        </is>
      </c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  <c r="P1430" s="42" t="n"/>
      <c r="Q1430" s="42" t="n"/>
      <c r="R1430" s="42" t="n"/>
      <c r="S1430" s="42" t="n"/>
      <c r="T1430" s="42" t="n"/>
      <c r="U1430" s="42" t="n"/>
      <c r="V1430" s="42" t="n"/>
      <c r="W1430" s="42" t="n"/>
      <c r="X1430" s="42" t="n"/>
      <c r="Y1430" s="42" t="n"/>
      <c r="Z1430" s="42" t="n"/>
      <c r="AA1430" s="200">
        <f>IF(AC1430=0,"",(C1430*(C$8+D$8)/2+E1430*(E$8+F$8)/2+G1430*(G$8+H$8)/2+I1430*(I$8+J$8)/2+K1430*(K$8+L$8)/2+M1430*(M$8+N$8)/2+O1430*(O$8+P$8)/2+Q1430*(Q$8+R$8)/2+S1430*(S$8+T$8)/2+U1430*(U$8+V$8)/2+W1430*(W$8+X$8)/2+Y1430*(Y$8+Z$8)/2)/AC1430)</f>
        <v/>
      </c>
      <c r="AB1430" s="201">
        <f>IF(AD1430=0,"",(D1430*(D$8+C$8)/2+F1430*(F$8+E$8)/2+H1430*(H$8+G$8)/2+J1430*(J$8+I$8)/2+L1430*(L$8+K$8)/2+N1430*(N$8+M$8)/2+P1430*(P$8+O$8)/2+R1430*(R$8+Q$8)/2+T1430*(T$8+S$8)/2+V1430*(V$8+U$8)/2+X1430*(X$8+W$8)/2+Z1430*(Z$8+Y$8)/2)/AD1430)</f>
        <v/>
      </c>
      <c r="AC1430" s="202">
        <f>SUM(C1430,E1430,G1430,I1430,K1430,M1430,O1430,Q1430,S1430,U1430,W1430,Y1430)</f>
        <v/>
      </c>
      <c r="AD1430" s="203">
        <f>SUM(D1430,F1430,H1430,J1430,L1430,N1430,P1430,R1430,T1430,V1430,X1430,Z1430)</f>
        <v/>
      </c>
      <c r="AE1430" s="47">
        <f>AC1430+AD1430</f>
        <v/>
      </c>
      <c r="AF1430" s="40" t="n"/>
      <c r="AG1430" s="40" t="n"/>
      <c r="AH1430" s="40" t="n"/>
      <c r="AI1430" s="40" t="n"/>
      <c r="AJ1430" s="40" t="n"/>
      <c r="AK1430" s="40" t="n"/>
      <c r="AL1430" s="40" t="n"/>
      <c r="AM1430" s="40" t="n"/>
      <c r="AN1430" s="40" t="n"/>
      <c r="AO1430" s="48">
        <f>AO1429+TIME(0,60*$AH$43/24,0)</f>
        <v/>
      </c>
      <c r="AP1430" s="48">
        <f>AP1429+TIME(0,60*$AH$43/24,0)</f>
        <v/>
      </c>
    </row>
    <row r="1431" ht="15.75" customHeight="1">
      <c r="B1431" s="41" t="inlineStr">
        <is>
          <t>20h - 21h</t>
        </is>
      </c>
      <c r="C1431" s="42" t="n"/>
      <c r="D1431" s="42" t="n"/>
      <c r="E1431" s="42" t="n"/>
      <c r="F1431" s="42" t="n"/>
      <c r="G1431" s="42" t="n"/>
      <c r="H1431" s="42" t="n"/>
      <c r="I1431" s="42" t="n"/>
      <c r="J1431" s="42" t="n"/>
      <c r="K1431" s="42" t="n"/>
      <c r="L1431" s="42" t="n"/>
      <c r="M1431" s="42" t="n"/>
      <c r="N1431" s="42" t="n"/>
      <c r="O1431" s="42" t="n"/>
      <c r="P1431" s="42" t="n"/>
      <c r="Q1431" s="42" t="n"/>
      <c r="R1431" s="42" t="n"/>
      <c r="S1431" s="42" t="n"/>
      <c r="T1431" s="42" t="n"/>
      <c r="U1431" s="42" t="n"/>
      <c r="V1431" s="42" t="n"/>
      <c r="W1431" s="42" t="n"/>
      <c r="X1431" s="42" t="n"/>
      <c r="Y1431" s="42" t="n"/>
      <c r="Z1431" s="42" t="n"/>
      <c r="AA1431" s="200">
        <f>IF(AC1431=0,"",(C1431*(C$8+D$8)/2+E1431*(E$8+F$8)/2+G1431*(G$8+H$8)/2+I1431*(I$8+J$8)/2+K1431*(K$8+L$8)/2+M1431*(M$8+N$8)/2+O1431*(O$8+P$8)/2+Q1431*(Q$8+R$8)/2+S1431*(S$8+T$8)/2+U1431*(U$8+V$8)/2+W1431*(W$8+X$8)/2+Y1431*(Y$8+Z$8)/2)/AC1431)</f>
        <v/>
      </c>
      <c r="AB1431" s="201">
        <f>IF(AD1431=0,"",(D1431*(D$8+C$8)/2+F1431*(F$8+E$8)/2+H1431*(H$8+G$8)/2+J1431*(J$8+I$8)/2+L1431*(L$8+K$8)/2+N1431*(N$8+M$8)/2+P1431*(P$8+O$8)/2+R1431*(R$8+Q$8)/2+T1431*(T$8+S$8)/2+V1431*(V$8+U$8)/2+X1431*(X$8+W$8)/2+Z1431*(Z$8+Y$8)/2)/AD1431)</f>
        <v/>
      </c>
      <c r="AC1431" s="202">
        <f>SUM(C1431,E1431,G1431,I1431,K1431,M1431,O1431,Q1431,S1431,U1431,W1431,Y1431)</f>
        <v/>
      </c>
      <c r="AD1431" s="203">
        <f>SUM(D1431,F1431,H1431,J1431,L1431,N1431,P1431,R1431,T1431,V1431,X1431,Z1431)</f>
        <v/>
      </c>
      <c r="AE1431" s="47">
        <f>AC1431+AD1431</f>
        <v/>
      </c>
      <c r="AF1431" s="40" t="n"/>
      <c r="AG1431" s="40" t="n"/>
      <c r="AH1431" s="40" t="n"/>
      <c r="AI1431" s="40" t="n"/>
      <c r="AJ1431" s="40" t="n"/>
      <c r="AK1431" s="40" t="n"/>
      <c r="AL1431" s="40" t="n"/>
      <c r="AM1431" s="40" t="n"/>
      <c r="AN1431" s="40" t="n"/>
      <c r="AO1431" s="48">
        <f>AO1430+TIME(0,60*$AH$43/24,0)</f>
        <v/>
      </c>
      <c r="AP1431" s="48">
        <f>AP1430+TIME(0,60*$AH$43/24,0)</f>
        <v/>
      </c>
    </row>
    <row r="1432" ht="15.75" customHeight="1">
      <c r="B1432" s="41" t="inlineStr">
        <is>
          <t>21h - 22h</t>
        </is>
      </c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  <c r="P1432" s="42" t="n"/>
      <c r="Q1432" s="42" t="n"/>
      <c r="R1432" s="42" t="n"/>
      <c r="S1432" s="42" t="n"/>
      <c r="T1432" s="42" t="n"/>
      <c r="U1432" s="42" t="n"/>
      <c r="V1432" s="42" t="n"/>
      <c r="W1432" s="42" t="n"/>
      <c r="X1432" s="42" t="n"/>
      <c r="Y1432" s="42" t="n"/>
      <c r="Z1432" s="42" t="n"/>
      <c r="AA1432" s="200">
        <f>IF(AC1432=0,"",(C1432*(C$8+D$8)/2+E1432*(E$8+F$8)/2+G1432*(G$8+H$8)/2+I1432*(I$8+J$8)/2+K1432*(K$8+L$8)/2+M1432*(M$8+N$8)/2+O1432*(O$8+P$8)/2+Q1432*(Q$8+R$8)/2+S1432*(S$8+T$8)/2+U1432*(U$8+V$8)/2+W1432*(W$8+X$8)/2+Y1432*(Y$8+Z$8)/2)/AC1432)</f>
        <v/>
      </c>
      <c r="AB1432" s="201">
        <f>IF(AD1432=0,"",(D1432*(D$8+C$8)/2+F1432*(F$8+E$8)/2+H1432*(H$8+G$8)/2+J1432*(J$8+I$8)/2+L1432*(L$8+K$8)/2+N1432*(N$8+M$8)/2+P1432*(P$8+O$8)/2+R1432*(R$8+Q$8)/2+T1432*(T$8+S$8)/2+V1432*(V$8+U$8)/2+X1432*(X$8+W$8)/2+Z1432*(Z$8+Y$8)/2)/AD1432)</f>
        <v/>
      </c>
      <c r="AC1432" s="202">
        <f>SUM(C1432,E1432,G1432,I1432,K1432,M1432,O1432,Q1432,S1432,U1432,W1432,Y1432)</f>
        <v/>
      </c>
      <c r="AD1432" s="203">
        <f>SUM(D1432,F1432,H1432,J1432,L1432,N1432,P1432,R1432,T1432,V1432,X1432,Z1432)</f>
        <v/>
      </c>
      <c r="AE1432" s="47">
        <f>AC1432+AD1432</f>
        <v/>
      </c>
      <c r="AF1432" s="40" t="n"/>
      <c r="AG1432" s="40" t="n"/>
      <c r="AH1432" s="40" t="n"/>
      <c r="AI1432" s="40" t="n"/>
      <c r="AJ1432" s="40" t="n"/>
      <c r="AK1432" s="40" t="n"/>
      <c r="AL1432" s="40" t="n"/>
      <c r="AM1432" s="40" t="n"/>
      <c r="AN1432" s="40" t="n"/>
      <c r="AO1432" s="48">
        <f>AO1431+TIME(0,60*$AH$43/24,0)</f>
        <v/>
      </c>
      <c r="AP1432" s="48">
        <f>AP1431+TIME(0,60*$AH$43/24,0)</f>
        <v/>
      </c>
    </row>
    <row r="1433" ht="15.75" customHeight="1">
      <c r="B1433" s="41" t="inlineStr">
        <is>
          <t>22h - 23h</t>
        </is>
      </c>
      <c r="C1433" s="42" t="n"/>
      <c r="D1433" s="42" t="n"/>
      <c r="E1433" s="42" t="n"/>
      <c r="F1433" s="42" t="n"/>
      <c r="G1433" s="42" t="n"/>
      <c r="H1433" s="42" t="n"/>
      <c r="I1433" s="42" t="n"/>
      <c r="J1433" s="42" t="n"/>
      <c r="K1433" s="42" t="n"/>
      <c r="L1433" s="42" t="n"/>
      <c r="M1433" s="42" t="n"/>
      <c r="N1433" s="42" t="n"/>
      <c r="O1433" s="42" t="n"/>
      <c r="P1433" s="42" t="n"/>
      <c r="Q1433" s="42" t="n"/>
      <c r="R1433" s="42" t="n"/>
      <c r="S1433" s="42" t="n"/>
      <c r="T1433" s="42" t="n"/>
      <c r="U1433" s="42" t="n"/>
      <c r="V1433" s="42" t="n"/>
      <c r="W1433" s="42" t="n"/>
      <c r="X1433" s="42" t="n"/>
      <c r="Y1433" s="42" t="n"/>
      <c r="Z1433" s="42" t="n"/>
      <c r="AA1433" s="200">
        <f>IF(AC1433=0,"",(C1433*(C$8+D$8)/2+E1433*(E$8+F$8)/2+G1433*(G$8+H$8)/2+I1433*(I$8+J$8)/2+K1433*(K$8+L$8)/2+M1433*(M$8+N$8)/2+O1433*(O$8+P$8)/2+Q1433*(Q$8+R$8)/2+S1433*(S$8+T$8)/2+U1433*(U$8+V$8)/2+W1433*(W$8+X$8)/2+Y1433*(Y$8+Z$8)/2)/AC1433)</f>
        <v/>
      </c>
      <c r="AB1433" s="201">
        <f>IF(AD1433=0,"",(D1433*(D$8+C$8)/2+F1433*(F$8+E$8)/2+H1433*(H$8+G$8)/2+J1433*(J$8+I$8)/2+L1433*(L$8+K$8)/2+N1433*(N$8+M$8)/2+P1433*(P$8+O$8)/2+R1433*(R$8+Q$8)/2+T1433*(T$8+S$8)/2+V1433*(V$8+U$8)/2+X1433*(X$8+W$8)/2+Z1433*(Z$8+Y$8)/2)/AD1433)</f>
        <v/>
      </c>
      <c r="AC1433" s="202">
        <f>SUM(C1433,E1433,G1433,I1433,K1433,M1433,O1433,Q1433,S1433,U1433,W1433,Y1433)</f>
        <v/>
      </c>
      <c r="AD1433" s="203">
        <f>SUM(D1433,F1433,H1433,J1433,L1433,N1433,P1433,R1433,T1433,V1433,X1433,Z1433)</f>
        <v/>
      </c>
      <c r="AE1433" s="47">
        <f>AC1433+AD1433</f>
        <v/>
      </c>
      <c r="AF1433" s="40" t="n"/>
      <c r="AG1433" s="40" t="n"/>
      <c r="AH1433" s="40" t="n"/>
      <c r="AI1433" s="40" t="n"/>
      <c r="AJ1433" s="40" t="n"/>
      <c r="AK1433" s="40" t="n"/>
      <c r="AL1433" s="40" t="n"/>
      <c r="AM1433" s="40" t="n"/>
      <c r="AN1433" s="40" t="n"/>
      <c r="AO1433" s="48">
        <f>AO1432+TIME(0,60*$AH$43/24,0)</f>
        <v/>
      </c>
      <c r="AP1433" s="48">
        <f>AP1432+TIME(0,60*$AH$43/24,0)</f>
        <v/>
      </c>
    </row>
    <row r="1434" ht="15.75" customHeight="1">
      <c r="B1434" s="41" t="inlineStr">
        <is>
          <t>23h - 0h</t>
        </is>
      </c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  <c r="P1434" s="42" t="n"/>
      <c r="Q1434" s="42" t="n"/>
      <c r="R1434" s="42" t="n"/>
      <c r="S1434" s="42" t="n"/>
      <c r="T1434" s="42" t="n"/>
      <c r="U1434" s="42" t="n"/>
      <c r="V1434" s="42" t="n"/>
      <c r="W1434" s="42" t="n"/>
      <c r="X1434" s="42" t="n"/>
      <c r="Y1434" s="42" t="n"/>
      <c r="Z1434" s="42" t="n"/>
      <c r="AA1434" s="200">
        <f>IF(AC1434=0,"",(C1434*(C$8+D$8)/2+E1434*(E$8+F$8)/2+G1434*(G$8+H$8)/2+I1434*(I$8+J$8)/2+K1434*(K$8+L$8)/2+M1434*(M$8+N$8)/2+O1434*(O$8+P$8)/2+Q1434*(Q$8+R$8)/2+S1434*(S$8+T$8)/2+U1434*(U$8+V$8)/2+W1434*(W$8+X$8)/2+Y1434*(Y$8+Z$8)/2)/AC1434)</f>
        <v/>
      </c>
      <c r="AB1434" s="201">
        <f>IF(AD1434=0,"",(D1434*(D$8+C$8)/2+F1434*(F$8+E$8)/2+H1434*(H$8+G$8)/2+J1434*(J$8+I$8)/2+L1434*(L$8+K$8)/2+N1434*(N$8+M$8)/2+P1434*(P$8+O$8)/2+R1434*(R$8+Q$8)/2+T1434*(T$8+S$8)/2+V1434*(V$8+U$8)/2+X1434*(X$8+W$8)/2+Z1434*(Z$8+Y$8)/2)/AD1434)</f>
        <v/>
      </c>
      <c r="AC1434" s="202">
        <f>SUM(C1434,E1434,G1434,I1434,K1434,M1434,O1434,Q1434,S1434,U1434,W1434,Y1434)</f>
        <v/>
      </c>
      <c r="AD1434" s="203">
        <f>SUM(D1434,F1434,H1434,J1434,L1434,N1434,P1434,R1434,T1434,V1434,X1434,Z1434)</f>
        <v/>
      </c>
      <c r="AE1434" s="47">
        <f>AC1434+AD1434</f>
        <v/>
      </c>
      <c r="AF1434" s="40" t="n"/>
      <c r="AG1434" s="40" t="n"/>
      <c r="AH1434" s="40" t="n"/>
      <c r="AI1434" s="40" t="n"/>
      <c r="AJ1434" s="40" t="n"/>
      <c r="AK1434" s="40" t="n"/>
      <c r="AL1434" s="40" t="n"/>
      <c r="AM1434" s="40" t="n"/>
      <c r="AN1434" s="40" t="n"/>
      <c r="AO1434" s="48">
        <f>AO1433+TIME(0,60*$AH$43/24,0)</f>
        <v/>
      </c>
      <c r="AP1434" s="48">
        <f>AP1433+TIME(0,60*$AH$43/24,0)</f>
        <v/>
      </c>
    </row>
    <row r="1435" ht="15.75" customHeight="1">
      <c r="B1435" s="49" t="n"/>
      <c r="C1435" s="42" t="n"/>
      <c r="D1435" s="42" t="n"/>
      <c r="E1435" s="42" t="n"/>
      <c r="F1435" s="42" t="n"/>
      <c r="G1435" s="42" t="n"/>
      <c r="H1435" s="42" t="n"/>
      <c r="I1435" s="42" t="n"/>
      <c r="J1435" s="42" t="n"/>
      <c r="K1435" s="42" t="n"/>
      <c r="L1435" s="42" t="n"/>
      <c r="M1435" s="42" t="n"/>
      <c r="N1435" s="42" t="n"/>
      <c r="O1435" s="42" t="n"/>
      <c r="P1435" s="42" t="n"/>
      <c r="Q1435" s="42" t="n"/>
      <c r="R1435" s="42" t="n"/>
      <c r="S1435" s="42" t="n"/>
      <c r="T1435" s="42" t="n"/>
      <c r="U1435" s="42" t="n"/>
      <c r="V1435" s="42" t="n"/>
      <c r="W1435" s="42" t="n"/>
      <c r="X1435" s="42" t="n"/>
      <c r="Y1435" s="42" t="n"/>
      <c r="Z1435" s="42" t="n"/>
      <c r="AA1435" s="200" t="n"/>
      <c r="AB1435" s="204" t="n"/>
      <c r="AC1435" s="200" t="n"/>
      <c r="AD1435" s="205" t="n"/>
      <c r="AE1435" s="52" t="n"/>
      <c r="AF1435" s="40" t="n"/>
      <c r="AG1435" s="40" t="n"/>
      <c r="AH1435" s="40" t="n"/>
      <c r="AI1435" s="40" t="n"/>
      <c r="AJ1435" s="40" t="n"/>
      <c r="AK1435" s="40" t="n"/>
      <c r="AL1435" s="40" t="n"/>
      <c r="AM1435" s="40" t="n"/>
      <c r="AN1435" s="40" t="n"/>
      <c r="AO1435" s="48">
        <f>AO1434+TIME(0,60*$AH$43/24,0)</f>
        <v/>
      </c>
      <c r="AP1435" s="48">
        <f>AP1434+TIME(0,60*$AH$43/24,0)</f>
        <v/>
      </c>
    </row>
    <row r="1436" ht="15.75" customHeight="1">
      <c r="B1436" s="53" t="inlineStr">
        <is>
          <t>TOTAL</t>
        </is>
      </c>
      <c r="C1436" s="206">
        <f>SUM(C1411:C1434)</f>
        <v/>
      </c>
      <c r="D1436" s="207">
        <f>SUM(D1411:D1434)</f>
        <v/>
      </c>
      <c r="E1436" s="206">
        <f>SUM(E1411:E1434)</f>
        <v/>
      </c>
      <c r="F1436" s="207">
        <f>SUM(F1411:F1434)</f>
        <v/>
      </c>
      <c r="G1436" s="206">
        <f>SUM(G1411:G1434)</f>
        <v/>
      </c>
      <c r="H1436" s="207">
        <f>SUM(H1411:H1434)</f>
        <v/>
      </c>
      <c r="I1436" s="206">
        <f>SUM(I1411:I1434)</f>
        <v/>
      </c>
      <c r="J1436" s="207">
        <f>SUM(J1411:J1434)</f>
        <v/>
      </c>
      <c r="K1436" s="206">
        <f>SUM(K1411:K1434)</f>
        <v/>
      </c>
      <c r="L1436" s="207">
        <f>SUM(L1411:L1434)</f>
        <v/>
      </c>
      <c r="M1436" s="206">
        <f>SUM(M1411:M1434)</f>
        <v/>
      </c>
      <c r="N1436" s="207">
        <f>SUM(N1411:N1434)</f>
        <v/>
      </c>
      <c r="O1436" s="206">
        <f>SUM(O1411:O1434)</f>
        <v/>
      </c>
      <c r="P1436" s="207">
        <f>SUM(P1411:P1434)</f>
        <v/>
      </c>
      <c r="Q1436" s="206">
        <f>SUM(Q1411:Q1434)</f>
        <v/>
      </c>
      <c r="R1436" s="207">
        <f>SUM(R1411:R1434)</f>
        <v/>
      </c>
      <c r="S1436" s="206">
        <f>SUM(S1411:S1434)</f>
        <v/>
      </c>
      <c r="T1436" s="207">
        <f>SUM(T1411:T1434)</f>
        <v/>
      </c>
      <c r="U1436" s="206">
        <f>SUM(U1411:U1434)</f>
        <v/>
      </c>
      <c r="V1436" s="207">
        <f>SUM(V1411:V1434)</f>
        <v/>
      </c>
      <c r="W1436" s="206">
        <f>SUM(W1411:W1434)</f>
        <v/>
      </c>
      <c r="X1436" s="207">
        <f>SUM(X1411:X1434)</f>
        <v/>
      </c>
      <c r="Y1436" s="206">
        <f>SUM(Y1411:Y1434)</f>
        <v/>
      </c>
      <c r="Z1436" s="207">
        <f>SUM(Z1411:Z1434)</f>
        <v/>
      </c>
      <c r="AA1436" s="200">
        <f>IF(AC1436=0,"",(C1436*(C$8+D$8)/2+E1436*(E$8+F$8)/2+G1436*(G$8+H$8)/2+I1436*(I$8+J$8)/2+K1436*(K$8+L$8)/2+M1436*(M$8+N$8)/2+O1436*(O$8+P$8)/2+Q1436*(Q$8+R$8)/2+S1436*(S$8+T$8)/2+U1436*(U$8+V$8)/2+W1436*(W$8+X$8)/2+Y1436*(Y$8+Z$8)/2)/AC1436)</f>
        <v/>
      </c>
      <c r="AB1436" s="201">
        <f>IF(AD1436=0,"",(D1436*(D$8+C$8)/2+F1436*(F$8+E$8)/2+H1436*(H$8+G$8)/2+J1436*(J$8+I$8)/2+L1436*(L$8+K$8)/2+N1436*(N$8+M$8)/2+P1436*(P$8+O$8)/2+R1436*(R$8+Q$8)/2+T1436*(T$8+S$8)/2+V1436*(V$8+U$8)/2+X1436*(X$8+W$8)/2+Z1436*(Z$8+Y$8)/2)/AD1436)</f>
        <v/>
      </c>
      <c r="AC1436" s="202">
        <f>SUM(AC1411:AC1434)</f>
        <v/>
      </c>
      <c r="AD1436" s="208">
        <f>SUM(AD1411:AD1434)</f>
        <v/>
      </c>
      <c r="AE1436" s="57">
        <f>SUM(AE1411:AE1434)</f>
        <v/>
      </c>
      <c r="AF1436" s="40" t="n"/>
      <c r="AG1436" s="40" t="n"/>
      <c r="AH1436" s="40" t="n"/>
      <c r="AI1436" s="40" t="n"/>
      <c r="AJ1436" s="40" t="n"/>
      <c r="AK1436" s="40" t="n"/>
      <c r="AL1436" s="40" t="n"/>
      <c r="AM1436" s="40" t="n"/>
      <c r="AN1436" s="40" t="n"/>
    </row>
    <row r="1437" ht="15.75" customHeight="1">
      <c r="B1437" s="53" t="inlineStr">
        <is>
          <t>%</t>
        </is>
      </c>
      <c r="C1437" s="209">
        <f>100*C1436/$AE1436</f>
        <v/>
      </c>
      <c r="D1437" s="210">
        <f>100*D1436/$AE1436</f>
        <v/>
      </c>
      <c r="E1437" s="209">
        <f>100*E1436/$AE1436</f>
        <v/>
      </c>
      <c r="F1437" s="210">
        <f>100*F1436/$AE1436</f>
        <v/>
      </c>
      <c r="G1437" s="209">
        <f>100*G1436/$AE1436</f>
        <v/>
      </c>
      <c r="H1437" s="210">
        <f>100*H1436/$AE1436</f>
        <v/>
      </c>
      <c r="I1437" s="209">
        <f>100*I1436/$AE1436</f>
        <v/>
      </c>
      <c r="J1437" s="210">
        <f>100*J1436/$AE1436</f>
        <v/>
      </c>
      <c r="K1437" s="209">
        <f>100*K1436/$AE1436</f>
        <v/>
      </c>
      <c r="L1437" s="210">
        <f>100*L1436/$AE1436</f>
        <v/>
      </c>
      <c r="M1437" s="209">
        <f>100*M1436/$AE1436</f>
        <v/>
      </c>
      <c r="N1437" s="210">
        <f>100*N1436/$AE1436</f>
        <v/>
      </c>
      <c r="O1437" s="209">
        <f>100*O1436/$AE1436</f>
        <v/>
      </c>
      <c r="P1437" s="210">
        <f>100*P1436/$AE1436</f>
        <v/>
      </c>
      <c r="Q1437" s="209">
        <f>100*Q1436/$AE1436</f>
        <v/>
      </c>
      <c r="R1437" s="210">
        <f>100*R1436/$AE1436</f>
        <v/>
      </c>
      <c r="S1437" s="209">
        <f>100*S1436/$AE1436</f>
        <v/>
      </c>
      <c r="T1437" s="210">
        <f>100*T1436/$AE1436</f>
        <v/>
      </c>
      <c r="U1437" s="209">
        <f>100*U1436/$AE1436</f>
        <v/>
      </c>
      <c r="V1437" s="210">
        <f>100*V1436/$AE1436</f>
        <v/>
      </c>
      <c r="W1437" s="209">
        <f>100*W1436/$AE1436</f>
        <v/>
      </c>
      <c r="X1437" s="210">
        <f>100*X1436/$AE1436</f>
        <v/>
      </c>
      <c r="Y1437" s="209">
        <f>100*Y1436/$AE1436</f>
        <v/>
      </c>
      <c r="Z1437" s="210">
        <f>100*Z1436/$AE1436</f>
        <v/>
      </c>
      <c r="AA1437" s="43" t="n"/>
      <c r="AB1437" s="60" t="n"/>
      <c r="AC1437" s="211">
        <f>AC1436/AE1436</f>
        <v/>
      </c>
      <c r="AD1437" s="212">
        <f>AD1436/AE1436</f>
        <v/>
      </c>
      <c r="AE1437" s="63" t="n"/>
      <c r="AF1437" s="40" t="n"/>
      <c r="AG1437" s="40" t="n"/>
      <c r="AH1437" s="40" t="n"/>
      <c r="AI1437" s="40" t="n"/>
      <c r="AJ1437" s="40" t="n"/>
      <c r="AK1437" s="40" t="n"/>
      <c r="AL1437" s="40" t="n"/>
      <c r="AM1437" s="40" t="n"/>
      <c r="AN1437" s="40" t="n"/>
    </row>
    <row r="1438" hidden="1" ht="15.75" customFormat="1" customHeight="1" s="30">
      <c r="B1438" s="64" t="inlineStr">
        <is>
          <t>% cumul VL</t>
        </is>
      </c>
      <c r="C1438" s="3">
        <f>100*C1436/$AC1436</f>
        <v/>
      </c>
      <c r="D1438" s="3" t="n"/>
      <c r="E1438" s="3">
        <f>100*E1436/$AC1436+C1438</f>
        <v/>
      </c>
      <c r="F1438" s="3" t="n"/>
      <c r="G1438" s="3">
        <f>100*G1436/$AC1436+E1438</f>
        <v/>
      </c>
      <c r="H1438" s="3" t="n"/>
      <c r="I1438" s="3">
        <f>100*I1436/$AC1436+G1438</f>
        <v/>
      </c>
      <c r="J1438" s="3" t="n"/>
      <c r="K1438" s="3">
        <f>100*K1436/$AC1436+I1438</f>
        <v/>
      </c>
      <c r="L1438" s="3" t="n"/>
      <c r="M1438" s="3">
        <f>100*M1436/$AC1436+K1438</f>
        <v/>
      </c>
      <c r="N1438" s="3" t="n"/>
      <c r="O1438" s="3">
        <f>100*O1436/$AC1436+M1438</f>
        <v/>
      </c>
      <c r="P1438" s="3" t="n"/>
      <c r="Q1438" s="3">
        <f>100*Q1436/$AC1436+O1438</f>
        <v/>
      </c>
      <c r="R1438" s="3" t="n"/>
      <c r="S1438" s="3">
        <f>100*S1436/$AC1436+Q1438</f>
        <v/>
      </c>
      <c r="T1438" s="3" t="n"/>
      <c r="U1438" s="3">
        <f>100*U1436/$AC1436+S1438</f>
        <v/>
      </c>
      <c r="V1438" s="3" t="n"/>
      <c r="W1438" s="3">
        <f>100*W1436/$AC1436+U1438</f>
        <v/>
      </c>
      <c r="X1438" s="3" t="n"/>
      <c r="Y1438" s="3">
        <f>100*Y1436/$AC1436+W1438</f>
        <v/>
      </c>
      <c r="Z1438" s="3" t="n"/>
      <c r="AB1438" s="65" t="n"/>
      <c r="AC1438" s="65" t="n"/>
      <c r="AD1438" s="65" t="n"/>
      <c r="AE1438" s="65" t="n"/>
      <c r="AO1438" s="3" t="n"/>
      <c r="AP1438" s="66" t="n"/>
      <c r="AQ1438" s="3" t="n"/>
      <c r="AS1438" s="3" t="n"/>
    </row>
    <row r="1439" hidden="1" ht="15.75" customFormat="1" customHeight="1" s="30">
      <c r="A1439" s="30" t="inlineStr">
        <is>
          <t>% cumul PL</t>
        </is>
      </c>
      <c r="B1439" s="31" t="n"/>
      <c r="D1439" s="3">
        <f>100*D1436/$AD1436</f>
        <v/>
      </c>
      <c r="E1439" s="3" t="n"/>
      <c r="F1439" s="3">
        <f>100*F1436/$AD1436+D1439</f>
        <v/>
      </c>
      <c r="G1439" s="3" t="n"/>
      <c r="H1439" s="3">
        <f>100*H1436/$AD1436+F1439</f>
        <v/>
      </c>
      <c r="I1439" s="3" t="n"/>
      <c r="J1439" s="3">
        <f>100*J1436/$AD1436+H1439</f>
        <v/>
      </c>
      <c r="K1439" s="3" t="n"/>
      <c r="L1439" s="3">
        <f>100*L1436/$AD1436+J1439</f>
        <v/>
      </c>
      <c r="M1439" s="3" t="n"/>
      <c r="N1439" s="3">
        <f>100*N1436/$AD1436+L1439</f>
        <v/>
      </c>
      <c r="O1439" s="3" t="n"/>
      <c r="P1439" s="3">
        <f>100*P1436/$AD1436+N1439</f>
        <v/>
      </c>
      <c r="Q1439" s="3" t="n"/>
      <c r="R1439" s="3">
        <f>100*R1436/$AD1436+P1439</f>
        <v/>
      </c>
      <c r="S1439" s="3" t="n"/>
      <c r="T1439" s="3">
        <f>100*T1436/$AD1436+R1439</f>
        <v/>
      </c>
      <c r="U1439" s="3" t="n"/>
      <c r="V1439" s="3">
        <f>100*V1436/$AD1436+T1439</f>
        <v/>
      </c>
      <c r="W1439" s="3" t="n"/>
      <c r="X1439" s="3">
        <f>100*X1436/$AD1436+V1439</f>
        <v/>
      </c>
      <c r="Y1439" s="3" t="n"/>
      <c r="Z1439" s="3">
        <f>100*Z1436/$AD1436+X1439</f>
        <v/>
      </c>
      <c r="AO1439" s="3" t="n"/>
    </row>
    <row r="1440" hidden="1" ht="15.75" customFormat="1" customHeight="1" s="30">
      <c r="B1440" s="31" t="inlineStr">
        <is>
          <t>% cumul TV</t>
        </is>
      </c>
      <c r="C1440" s="3">
        <f>(C1438*$AC1436+D1439*$AD1436)/$AE1436</f>
        <v/>
      </c>
      <c r="D1440" s="3" t="n"/>
      <c r="E1440" s="3">
        <f>(E1438*$AC1436+F1439*$AD1436)/$AE1436</f>
        <v/>
      </c>
      <c r="F1440" s="3" t="n"/>
      <c r="G1440" s="3">
        <f>(G1438*$AC1436+H1439*$AD1436)/$AE1436</f>
        <v/>
      </c>
      <c r="H1440" s="3" t="n"/>
      <c r="I1440" s="3">
        <f>(I1438*$AC1436+J1439*$AD1436)/$AE1436</f>
        <v/>
      </c>
      <c r="J1440" s="3" t="n"/>
      <c r="K1440" s="3">
        <f>(K1438*$AC1436+L1439*$AD1436)/$AE1436</f>
        <v/>
      </c>
      <c r="L1440" s="3" t="n"/>
      <c r="M1440" s="3">
        <f>(M1438*$AC1436+N1439*$AD1436)/$AE1436</f>
        <v/>
      </c>
      <c r="N1440" s="3" t="n"/>
      <c r="O1440" s="3">
        <f>(O1438*$AC1436+P1439*$AD1436)/$AE1436</f>
        <v/>
      </c>
      <c r="P1440" s="3" t="n"/>
      <c r="Q1440" s="3">
        <f>(Q1438*$AC1436+R1439*$AD1436)/$AE1436</f>
        <v/>
      </c>
      <c r="R1440" s="3" t="n"/>
      <c r="S1440" s="3">
        <f>(S1438*$AC1436+T1439*$AD1436)/$AE1436</f>
        <v/>
      </c>
      <c r="T1440" s="3" t="n"/>
      <c r="U1440" s="3">
        <f>(U1438*$AC1436+V1439*$AD1436)/$AE1436</f>
        <v/>
      </c>
      <c r="V1440" s="3" t="n"/>
      <c r="W1440" s="3">
        <f>(W1438*$AC1436+X1439*$AD1436)/$AE1436</f>
        <v/>
      </c>
      <c r="X1440" s="3" t="n"/>
      <c r="Y1440" s="3">
        <f>(Y1438*$AC1436+Z1439*$AD1436)/$AE1436</f>
        <v/>
      </c>
      <c r="Z1440" s="3" t="n"/>
      <c r="AO1440" s="3" t="n"/>
    </row>
    <row r="1441" ht="15.75" customHeight="1">
      <c r="B1441" s="68" t="n"/>
      <c r="C1441" s="40" t="n"/>
      <c r="D1441" s="40" t="n"/>
      <c r="E1441" s="40" t="n"/>
      <c r="F1441" s="40" t="n"/>
      <c r="G1441" s="40" t="n"/>
      <c r="H1441" s="40" t="n"/>
      <c r="I1441" s="40" t="n"/>
      <c r="J1441" s="40" t="n"/>
      <c r="K1441" s="40" t="n"/>
      <c r="L1441" s="40" t="n"/>
      <c r="M1441" s="40" t="n"/>
      <c r="N1441" s="40" t="n"/>
      <c r="O1441" s="40" t="n"/>
      <c r="P1441" s="40" t="n"/>
      <c r="Q1441" s="40" t="n"/>
      <c r="R1441" s="4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40" t="n"/>
      <c r="AB1441" s="40" t="n"/>
      <c r="AC1441" s="40" t="n"/>
      <c r="AD1441" s="40" t="n"/>
      <c r="AE1441" s="40" t="n"/>
      <c r="AF1441" s="40" t="n"/>
      <c r="AG1441" s="40" t="n"/>
      <c r="AH1441" s="40" t="n"/>
      <c r="AI1441" s="40" t="n"/>
      <c r="AJ1441" s="40" t="n"/>
      <c r="AK1441" s="40" t="n"/>
      <c r="AL1441" s="40" t="n"/>
      <c r="AM1441" s="40" t="n"/>
      <c r="AN1441" s="40" t="n"/>
    </row>
    <row r="1442" ht="15.75" customHeight="1">
      <c r="B1442" s="69" t="inlineStr">
        <is>
          <t>CLASSIFICATION DES VITESSES PRATIQUEES</t>
        </is>
      </c>
      <c r="C1442" s="70" t="n"/>
      <c r="D1442" s="70" t="n"/>
      <c r="E1442" s="70" t="n"/>
      <c r="F1442" s="70" t="n"/>
      <c r="G1442" s="70" t="n"/>
      <c r="H1442" s="70" t="n"/>
      <c r="I1442" s="70" t="n"/>
      <c r="J1442" s="70" t="n"/>
      <c r="K1442" s="70" t="n"/>
      <c r="L1442" s="70" t="n"/>
      <c r="M1442" s="70" t="n"/>
      <c r="N1442" s="70" t="n"/>
      <c r="O1442" s="70" t="n"/>
      <c r="P1442" s="70" t="n"/>
      <c r="Q1442" s="70" t="n"/>
      <c r="R1442" s="70" t="n"/>
      <c r="S1442" s="70" t="n"/>
      <c r="T1442" s="70" t="n"/>
      <c r="U1442" s="70" t="n"/>
      <c r="V1442" s="70" t="n"/>
      <c r="W1442" s="70" t="n"/>
      <c r="X1442" s="70" t="n"/>
      <c r="Y1442" s="70" t="n"/>
      <c r="Z1442" s="71" t="n"/>
      <c r="AA1442" s="452" t="inlineStr">
        <is>
          <t>RECAPITULATIF</t>
        </is>
      </c>
      <c r="AB1442" s="446" t="n"/>
      <c r="AC1442" s="446" t="n"/>
      <c r="AD1442" s="446" t="n"/>
      <c r="AE1442" s="446" t="n"/>
      <c r="AF1442" s="446" t="n"/>
      <c r="AG1442" s="446" t="n"/>
      <c r="AH1442" s="446" t="n"/>
      <c r="AI1442" s="446" t="n"/>
      <c r="AJ1442" s="446" t="n"/>
      <c r="AK1442" s="446" t="n"/>
      <c r="AL1442" s="446" t="n"/>
      <c r="AM1442" s="449" t="n"/>
      <c r="AN1442" s="72" t="n"/>
    </row>
    <row r="1443" ht="15.75" customHeight="1">
      <c r="B1443" s="73" t="n"/>
      <c r="C1443" s="40" t="n"/>
      <c r="D1443" s="40" t="n"/>
      <c r="E1443" s="40" t="n"/>
      <c r="F1443" s="40" t="n"/>
      <c r="G1443" s="40" t="n"/>
      <c r="H1443" s="40" t="n"/>
      <c r="I1443" s="40" t="n"/>
      <c r="J1443" s="40" t="n"/>
      <c r="K1443" s="40" t="n"/>
      <c r="L1443" s="40" t="n"/>
      <c r="M1443" s="40" t="n"/>
      <c r="N1443" s="40" t="n"/>
      <c r="O1443" s="40" t="n"/>
      <c r="P1443" s="40" t="n"/>
      <c r="Q1443" s="40" t="n"/>
      <c r="R1443" s="40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40" t="n"/>
      <c r="AB1443" s="40" t="n"/>
      <c r="AC1443" s="74" t="inlineStr">
        <is>
          <t>Vitesse limite =</t>
        </is>
      </c>
      <c r="AD1443" s="74" t="inlineStr">
        <is>
          <t>Vitesse limite =</t>
        </is>
      </c>
      <c r="AE1443" s="501" t="inlineStr">
        <is>
          <t>km/h</t>
        </is>
      </c>
      <c r="AF1443" s="40" t="inlineStr">
        <is>
          <t>{{VMAX}}</t>
        </is>
      </c>
      <c r="AG1443" s="74" t="inlineStr">
        <is>
          <t>Page =</t>
        </is>
      </c>
      <c r="AH1443" s="74" t="n">
        <v>24</v>
      </c>
      <c r="AI1443" s="501" t="inlineStr">
        <is>
          <t>h</t>
        </is>
      </c>
      <c r="AL1443" s="40" t="n"/>
      <c r="AM1443" s="40" t="n"/>
      <c r="AN1443" s="40" t="n"/>
    </row>
    <row r="1444" ht="15.75" customHeight="1">
      <c r="B1444" s="73" t="n"/>
      <c r="C1444" s="40" t="n"/>
      <c r="D1444" s="40" t="n"/>
      <c r="E1444" s="40" t="n"/>
      <c r="F1444" s="40" t="n"/>
      <c r="G1444" s="40" t="n"/>
      <c r="H1444" s="40" t="n"/>
      <c r="I1444" s="40" t="n"/>
      <c r="J1444" s="40" t="n"/>
      <c r="K1444" s="40" t="n"/>
      <c r="L1444" s="40" t="n"/>
      <c r="M1444" s="40" t="n"/>
      <c r="N1444" s="40" t="n"/>
      <c r="O1444" s="40" t="n"/>
      <c r="P1444" s="40" t="n"/>
      <c r="Q1444" s="40" t="n"/>
      <c r="R1444" s="40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451" t="inlineStr">
        <is>
          <t>Véhicules</t>
        </is>
      </c>
      <c r="AB1444" s="427" t="n"/>
      <c r="AC1444" s="428" t="n"/>
      <c r="AD1444" s="448" t="inlineStr">
        <is>
          <t>Débits</t>
        </is>
      </c>
      <c r="AE1444" s="449" t="n"/>
      <c r="AF1444" s="448" t="inlineStr">
        <is>
          <t>Vitesses</t>
        </is>
      </c>
      <c r="AG1444" s="446" t="n"/>
      <c r="AH1444" s="446" t="n"/>
      <c r="AI1444" s="446" t="n"/>
      <c r="AJ1444" s="449" t="n"/>
      <c r="AK1444" s="448" t="inlineStr">
        <is>
          <t>Périodes</t>
        </is>
      </c>
      <c r="AL1444" s="446" t="n"/>
      <c r="AM1444" s="449" t="n"/>
      <c r="AN1444" s="533" t="n"/>
    </row>
    <row r="1445" ht="15.75" customHeight="1">
      <c r="B1445" s="77" t="n"/>
      <c r="C1445" s="78" t="n"/>
      <c r="D1445" s="78" t="n"/>
      <c r="E1445" s="78" t="n"/>
      <c r="F1445" s="78" t="n"/>
      <c r="G1445" s="78" t="n"/>
      <c r="H1445" s="78" t="n"/>
      <c r="I1445" s="78" t="n"/>
      <c r="J1445" s="78" t="n"/>
      <c r="K1445" s="78" t="n"/>
      <c r="L1445" s="78" t="n"/>
      <c r="M1445" s="78" t="n"/>
      <c r="N1445" s="78" t="n"/>
      <c r="O1445" s="78" t="n"/>
      <c r="P1445" s="78" t="n"/>
      <c r="Q1445" s="78" t="n"/>
      <c r="R1445" s="78" t="n"/>
      <c r="S1445" s="78" t="n"/>
      <c r="T1445" s="78" t="n"/>
      <c r="U1445" s="78" t="n"/>
      <c r="V1445" s="78" t="n"/>
      <c r="W1445" s="78" t="n"/>
      <c r="X1445" s="78" t="n"/>
      <c r="Y1445" s="78" t="n"/>
      <c r="Z1445" s="78" t="n"/>
      <c r="AA1445" s="434" t="n"/>
      <c r="AB1445" s="435" t="n"/>
      <c r="AC1445" s="436" t="n"/>
      <c r="AD1445" s="79" t="inlineStr">
        <is>
          <t>Total</t>
        </is>
      </c>
      <c r="AE1445" s="80" t="inlineStr">
        <is>
          <t>TMH</t>
        </is>
      </c>
      <c r="AF1445" s="81" t="inlineStr">
        <is>
          <t>Vmoy</t>
        </is>
      </c>
      <c r="AG1445" s="82" t="inlineStr">
        <is>
          <t>V15</t>
        </is>
      </c>
      <c r="AH1445" s="83" t="inlineStr">
        <is>
          <t>V50</t>
        </is>
      </c>
      <c r="AI1445" s="472" t="inlineStr">
        <is>
          <t>V85</t>
        </is>
      </c>
      <c r="AJ1445" s="79" t="inlineStr">
        <is>
          <t>Infrac.</t>
        </is>
      </c>
      <c r="AK1445" s="85" t="n">
        <v>1</v>
      </c>
      <c r="AL1445" s="85" t="n">
        <v>2</v>
      </c>
      <c r="AM1445" s="86" t="n">
        <v>3</v>
      </c>
      <c r="AN1445" s="87" t="n"/>
    </row>
    <row r="1446" ht="15.75" customHeight="1">
      <c r="B1446" s="77" t="n"/>
      <c r="C1446" s="78" t="n"/>
      <c r="D1446" s="78" t="n"/>
      <c r="E1446" s="78" t="n"/>
      <c r="F1446" s="78" t="n"/>
      <c r="G1446" s="78" t="n"/>
      <c r="H1446" s="78" t="n"/>
      <c r="I1446" s="78" t="n"/>
      <c r="J1446" s="78" t="n"/>
      <c r="K1446" s="78" t="n"/>
      <c r="L1446" s="78" t="n"/>
      <c r="M1446" s="78" t="n"/>
      <c r="N1446" s="78" t="n"/>
      <c r="O1446" s="78" t="n"/>
      <c r="P1446" s="78" t="n"/>
      <c r="Q1446" s="78" t="n"/>
      <c r="R1446" s="78" t="n"/>
      <c r="S1446" s="78" t="n"/>
      <c r="T1446" s="78" t="n"/>
      <c r="U1446" s="78" t="n"/>
      <c r="V1446" s="78" t="n"/>
      <c r="W1446" s="78" t="n"/>
      <c r="X1446" s="78" t="n"/>
      <c r="Y1446" s="78" t="n"/>
      <c r="Z1446" s="78" t="n"/>
      <c r="AA1446" s="426" t="inlineStr">
        <is>
          <t>Tout véhicule (TV)</t>
        </is>
      </c>
      <c r="AB1446" s="427" t="n"/>
      <c r="AC1446" s="428" t="n"/>
      <c r="AD1446" s="88" t="n"/>
      <c r="AE1446" s="89" t="n"/>
      <c r="AF1446" s="481" t="n"/>
      <c r="AG1446" s="91" t="n"/>
      <c r="AH1446" s="92" t="n"/>
      <c r="AI1446" s="513" t="n"/>
      <c r="AJ1446" s="94" t="n"/>
      <c r="AK1446" s="32" t="n"/>
      <c r="AL1446" s="32" t="n"/>
      <c r="AM1446" s="95" t="n"/>
    </row>
    <row r="1447" ht="15.75" customFormat="1" customHeight="1" s="96">
      <c r="B1447" s="97" t="n"/>
      <c r="C1447" s="98" t="n"/>
      <c r="D1447" s="98" t="n"/>
      <c r="E1447" s="98" t="n"/>
      <c r="F1447" s="98" t="n"/>
      <c r="G1447" s="98" t="n"/>
      <c r="H1447" s="98" t="n"/>
      <c r="I1447" s="98" t="n"/>
      <c r="J1447" s="98" t="n"/>
      <c r="K1447" s="98" t="n"/>
      <c r="L1447" s="98" t="n"/>
      <c r="M1447" s="98" t="n"/>
      <c r="N1447" s="98" t="n"/>
      <c r="O1447" s="98" t="n"/>
      <c r="P1447" s="98" t="n"/>
      <c r="Q1447" s="98" t="n"/>
      <c r="R1447" s="98" t="n"/>
      <c r="S1447" s="98" t="n"/>
      <c r="T1447" s="98" t="n"/>
      <c r="U1447" s="98" t="n"/>
      <c r="V1447" s="98" t="n"/>
      <c r="W1447" s="98" t="n"/>
      <c r="X1447" s="98" t="n"/>
      <c r="Y1447" s="98" t="n"/>
      <c r="Z1447" s="98" t="n"/>
      <c r="AA1447" s="99" t="n"/>
      <c r="AB1447" s="100" t="n"/>
      <c r="AC1447" s="101" t="n"/>
      <c r="AD1447" s="371" t="n"/>
      <c r="AE1447" s="102" t="n"/>
      <c r="AF1447" s="103" t="n"/>
      <c r="AG1447" s="104" t="n"/>
      <c r="AH1447" s="105" t="n"/>
      <c r="AI1447" s="106" t="n"/>
      <c r="AJ1447" s="376" t="n"/>
      <c r="AK1447" s="385" t="n"/>
      <c r="AL1447" s="386" t="n"/>
      <c r="AM1447" s="387" t="n"/>
      <c r="AO1447" s="107" t="n"/>
      <c r="AP1447" s="108" t="n"/>
      <c r="AQ1447" s="108" t="n"/>
      <c r="AR1447" s="108" t="n"/>
      <c r="AS1447" s="108" t="n"/>
    </row>
    <row r="1448" ht="15.75" customHeight="1">
      <c r="B1448" s="77" t="n"/>
      <c r="C1448" s="78" t="n"/>
      <c r="D1448" s="78" t="n"/>
      <c r="E1448" s="78" t="n"/>
      <c r="F1448" s="78" t="n"/>
      <c r="G1448" s="78" t="n"/>
      <c r="H1448" s="78" t="n"/>
      <c r="I1448" s="78" t="n"/>
      <c r="J1448" s="78" t="n"/>
      <c r="K1448" s="78" t="n"/>
      <c r="L1448" s="78" t="n"/>
      <c r="M1448" s="78" t="n"/>
      <c r="N1448" s="78" t="n"/>
      <c r="O1448" s="78" t="n"/>
      <c r="P1448" s="78" t="n"/>
      <c r="Q1448" s="78" t="n"/>
      <c r="R1448" s="78" t="n"/>
      <c r="S1448" s="78" t="n"/>
      <c r="T1448" s="78" t="n"/>
      <c r="U1448" s="78" t="n"/>
      <c r="V1448" s="78" t="n"/>
      <c r="W1448" s="78" t="n"/>
      <c r="X1448" s="78" t="n"/>
      <c r="Y1448" s="78" t="n"/>
      <c r="Z1448" s="78" t="n"/>
      <c r="AA1448" s="437" t="inlineStr">
        <is>
          <t>Véhicules légers (VL)</t>
        </is>
      </c>
      <c r="AB1448" s="427" t="n"/>
      <c r="AC1448" s="428" t="n"/>
      <c r="AD1448" s="213" t="n"/>
      <c r="AE1448" s="214" t="n"/>
      <c r="AF1448" s="215" t="n"/>
      <c r="AG1448" s="216" t="n"/>
      <c r="AH1448" s="217" t="n"/>
      <c r="AI1448" s="218" t="n"/>
      <c r="AJ1448" s="219" t="n"/>
      <c r="AK1448" s="220" t="n"/>
      <c r="AL1448" s="220" t="n"/>
      <c r="AM1448" s="221" t="n"/>
    </row>
    <row r="1449" ht="15.75" customFormat="1" customHeight="1" s="96">
      <c r="B1449" s="97" t="n"/>
      <c r="C1449" s="98" t="n"/>
      <c r="D1449" s="98" t="n"/>
      <c r="E1449" s="98" t="n"/>
      <c r="F1449" s="98" t="n"/>
      <c r="G1449" s="98" t="n"/>
      <c r="H1449" s="98" t="n"/>
      <c r="I1449" s="98" t="n"/>
      <c r="J1449" s="98" t="n"/>
      <c r="K1449" s="98" t="n"/>
      <c r="L1449" s="98" t="n"/>
      <c r="M1449" s="98" t="n"/>
      <c r="N1449" s="98" t="n"/>
      <c r="O1449" s="98" t="n"/>
      <c r="P1449" s="98" t="n"/>
      <c r="Q1449" s="98" t="n"/>
      <c r="R1449" s="98" t="n"/>
      <c r="S1449" s="98" t="n"/>
      <c r="T1449" s="98" t="n"/>
      <c r="U1449" s="98" t="n"/>
      <c r="V1449" s="98" t="n"/>
      <c r="W1449" s="98" t="n"/>
      <c r="X1449" s="98" t="n"/>
      <c r="Y1449" s="98" t="n"/>
      <c r="Z1449" s="98" t="n"/>
      <c r="AA1449" s="222" t="n"/>
      <c r="AB1449" s="223" t="n"/>
      <c r="AC1449" s="224" t="n"/>
      <c r="AD1449" s="381" t="n"/>
      <c r="AE1449" s="225" t="n"/>
      <c r="AF1449" s="420" t="n"/>
      <c r="AG1449" s="104" t="n"/>
      <c r="AH1449" s="105" t="n"/>
      <c r="AI1449" s="106" t="n"/>
      <c r="AJ1449" s="384" t="n"/>
      <c r="AK1449" s="402" t="n"/>
      <c r="AL1449" s="401" t="n"/>
      <c r="AM1449" s="400" t="n"/>
      <c r="AO1449" s="107" t="n"/>
      <c r="AP1449" s="108" t="n"/>
      <c r="AQ1449" s="108" t="n"/>
      <c r="AR1449" s="108" t="n"/>
      <c r="AS1449" s="108" t="n"/>
    </row>
    <row r="1450" ht="15.75" customHeight="1">
      <c r="B1450" s="77" t="n"/>
      <c r="C1450" s="78" t="n"/>
      <c r="D1450" s="78" t="n"/>
      <c r="E1450" s="78" t="n"/>
      <c r="F1450" s="78" t="n"/>
      <c r="G1450" s="78" t="n"/>
      <c r="H1450" s="78" t="n"/>
      <c r="I1450" s="78" t="n"/>
      <c r="J1450" s="78" t="n"/>
      <c r="K1450" s="78" t="n"/>
      <c r="L1450" s="78" t="n"/>
      <c r="M1450" s="78" t="n"/>
      <c r="N1450" s="78" t="n"/>
      <c r="O1450" s="78" t="n"/>
      <c r="P1450" s="78" t="n"/>
      <c r="Q1450" s="78" t="n"/>
      <c r="R1450" s="78" t="n"/>
      <c r="S1450" s="78" t="n"/>
      <c r="T1450" s="78" t="n"/>
      <c r="U1450" s="78" t="n"/>
      <c r="V1450" s="78" t="n"/>
      <c r="W1450" s="78" t="n"/>
      <c r="X1450" s="78" t="n"/>
      <c r="Y1450" s="78" t="n"/>
      <c r="Z1450" s="78" t="n"/>
      <c r="AA1450" s="429" t="inlineStr">
        <is>
          <t>Poids lourds (PL)</t>
        </is>
      </c>
      <c r="AB1450" s="427" t="n"/>
      <c r="AC1450" s="428" t="n"/>
      <c r="AD1450" s="226" t="n"/>
      <c r="AE1450" s="227" t="n"/>
      <c r="AF1450" s="228" t="n"/>
      <c r="AG1450" s="229" t="n"/>
      <c r="AH1450" s="230" t="n"/>
      <c r="AI1450" s="231" t="n"/>
      <c r="AJ1450" s="232" t="n"/>
      <c r="AK1450" s="233" t="n"/>
      <c r="AL1450" s="233" t="n"/>
      <c r="AM1450" s="234" t="n"/>
    </row>
    <row r="1451" ht="15.75" customFormat="1" customHeight="1" s="96">
      <c r="B1451" s="97" t="n"/>
      <c r="C1451" s="98" t="n"/>
      <c r="D1451" s="98" t="n"/>
      <c r="E1451" s="98" t="n"/>
      <c r="F1451" s="98" t="n"/>
      <c r="G1451" s="98" t="n"/>
      <c r="H1451" s="98" t="n"/>
      <c r="I1451" s="98" t="n"/>
      <c r="J1451" s="98" t="n"/>
      <c r="K1451" s="98" t="n"/>
      <c r="L1451" s="98" t="n"/>
      <c r="M1451" s="98" t="n"/>
      <c r="N1451" s="98" t="n"/>
      <c r="O1451" s="98" t="n"/>
      <c r="P1451" s="98" t="n"/>
      <c r="Q1451" s="98" t="n"/>
      <c r="R1451" s="98" t="n"/>
      <c r="S1451" s="98" t="n"/>
      <c r="T1451" s="98" t="n"/>
      <c r="U1451" s="98" t="n"/>
      <c r="V1451" s="98" t="n"/>
      <c r="W1451" s="98" t="n"/>
      <c r="X1451" s="98" t="n"/>
      <c r="Y1451" s="98" t="n"/>
      <c r="Z1451" s="98" t="n"/>
      <c r="AA1451" s="235" t="n"/>
      <c r="AB1451" s="236" t="n"/>
      <c r="AC1451" s="237" t="n"/>
      <c r="AD1451" s="382">
        <f>AD1437</f>
        <v/>
      </c>
      <c r="AE1451" s="238" t="n"/>
      <c r="AF1451" s="421" t="inlineStr">
        <is>
          <t>km/h</t>
        </is>
      </c>
      <c r="AG1451" s="138">
        <f>SUMPRODUCT(MATCH(1,--($C1439:$Z1439&gt;15),0))</f>
        <v/>
      </c>
      <c r="AH1451" s="197">
        <f>SUMPRODUCT(MATCH(1,--($C1439:$Z1439&gt;50),0))</f>
        <v/>
      </c>
      <c r="AI1451" s="198">
        <f>SUMPRODUCT(MATCH(1,--($C1439:$Z1439&gt;85),0))</f>
        <v/>
      </c>
      <c r="AJ1451" s="383">
        <f>AJ1450/AD1450</f>
        <v/>
      </c>
      <c r="AK1451" s="403">
        <f>AK1450/$AD1450</f>
        <v/>
      </c>
      <c r="AL1451" s="405">
        <f>AL1450/$AD1450</f>
        <v/>
      </c>
      <c r="AM1451" s="404">
        <f>AM1450/$AD1450</f>
        <v/>
      </c>
      <c r="AO1451" s="107" t="n"/>
      <c r="AP1451" s="108" t="n"/>
      <c r="AQ1451" s="108" t="n"/>
      <c r="AR1451" s="108" t="n"/>
      <c r="AS1451" s="108" t="n"/>
    </row>
    <row r="1452" ht="15.75" customHeight="1">
      <c r="B1452" s="77" t="n"/>
      <c r="C1452" s="78" t="n"/>
      <c r="D1452" s="78" t="n"/>
      <c r="E1452" s="78" t="n"/>
      <c r="F1452" s="78" t="n"/>
      <c r="G1452" s="78" t="n"/>
      <c r="H1452" s="78" t="n"/>
      <c r="I1452" s="78" t="n"/>
      <c r="J1452" s="78" t="n"/>
      <c r="K1452" s="78" t="n"/>
      <c r="L1452" s="78" t="n"/>
      <c r="M1452" s="78" t="n"/>
      <c r="N1452" s="78" t="n"/>
      <c r="O1452" s="78" t="n"/>
      <c r="P1452" s="78" t="n"/>
      <c r="Q1452" s="78" t="n"/>
      <c r="R1452" s="78" t="n"/>
      <c r="S1452" s="78" t="n"/>
      <c r="T1452" s="78" t="n"/>
      <c r="U1452" s="78" t="n"/>
      <c r="V1452" s="78" t="n"/>
      <c r="W1452" s="78" t="n"/>
      <c r="X1452" s="78" t="n"/>
      <c r="Y1452" s="78" t="n"/>
      <c r="Z1452" s="78" t="n"/>
      <c r="AB1452" s="141" t="n"/>
      <c r="AC1452" s="141" t="n"/>
      <c r="AD1452" s="142" t="n"/>
      <c r="AE1452" s="143" t="n"/>
      <c r="AF1452" s="143" t="n"/>
      <c r="AG1452" s="143" t="n"/>
      <c r="AH1452" s="143" t="n"/>
      <c r="AI1452" s="438" t="inlineStr">
        <is>
          <t>Période 1:</t>
        </is>
      </c>
      <c r="AK1452" s="316" t="inlineStr">
        <is>
          <t>{{P1_START}}</t>
        </is>
      </c>
      <c r="AL1452" s="425" t="inlineStr">
        <is>
          <t>à</t>
        </is>
      </c>
      <c r="AM1452" s="316" t="inlineStr">
        <is>
          <t>{{P1_END}}</t>
        </is>
      </c>
      <c r="AN1452" s="144" t="n"/>
    </row>
    <row r="1453" ht="15.75" customHeight="1">
      <c r="B1453" s="77" t="n"/>
      <c r="C1453" s="78" t="n"/>
      <c r="D1453" s="78" t="n"/>
      <c r="E1453" s="78" t="n"/>
      <c r="F1453" s="78" t="n"/>
      <c r="G1453" s="78" t="n"/>
      <c r="H1453" s="78" t="n"/>
      <c r="I1453" s="78" t="n"/>
      <c r="J1453" s="78" t="n"/>
      <c r="K1453" s="78" t="n"/>
      <c r="L1453" s="78" t="n"/>
      <c r="M1453" s="78" t="n"/>
      <c r="N1453" s="78" t="n"/>
      <c r="O1453" s="78" t="n"/>
      <c r="P1453" s="78" t="n"/>
      <c r="Q1453" s="78" t="n"/>
      <c r="R1453" s="78" t="n"/>
      <c r="S1453" s="78" t="n"/>
      <c r="T1453" s="78" t="n"/>
      <c r="U1453" s="78" t="n"/>
      <c r="V1453" s="78" t="n"/>
      <c r="W1453" s="78" t="n"/>
      <c r="X1453" s="78" t="n"/>
      <c r="Y1453" s="78" t="n"/>
      <c r="Z1453" s="78" t="n"/>
      <c r="AB1453" s="145" t="n"/>
      <c r="AC1453" s="145" t="n"/>
      <c r="AD1453" s="146" t="n"/>
      <c r="AE1453" s="147" t="n"/>
      <c r="AF1453" s="147" t="n"/>
      <c r="AG1453" s="147" t="n"/>
      <c r="AH1453" s="147" t="n"/>
      <c r="AI1453" s="438" t="inlineStr">
        <is>
          <t>Période 2:</t>
        </is>
      </c>
      <c r="AK1453" s="316" t="inlineStr">
        <is>
          <t>{{P2_START}}</t>
        </is>
      </c>
      <c r="AL1453" s="425" t="inlineStr">
        <is>
          <t>à</t>
        </is>
      </c>
      <c r="AM1453" s="316" t="inlineStr">
        <is>
          <t>{{P2_END}}</t>
        </is>
      </c>
      <c r="AN1453" s="144" t="n"/>
    </row>
    <row r="1454" ht="15.75" customHeight="1">
      <c r="B1454" s="77" t="n"/>
      <c r="C1454" s="78" t="n"/>
      <c r="D1454" s="78" t="n"/>
      <c r="E1454" s="78" t="n"/>
      <c r="F1454" s="78" t="n"/>
      <c r="G1454" s="78" t="n"/>
      <c r="H1454" s="78" t="n"/>
      <c r="I1454" s="78" t="n"/>
      <c r="J1454" s="78" t="n"/>
      <c r="K1454" s="78" t="n"/>
      <c r="L1454" s="78" t="n"/>
      <c r="M1454" s="78" t="n"/>
      <c r="N1454" s="78" t="n"/>
      <c r="O1454" s="78" t="n"/>
      <c r="P1454" s="78" t="n"/>
      <c r="Q1454" s="78" t="n"/>
      <c r="R1454" s="78" t="n"/>
      <c r="S1454" s="78" t="n"/>
      <c r="T1454" s="78" t="n"/>
      <c r="U1454" s="78" t="n"/>
      <c r="V1454" s="78" t="n"/>
      <c r="W1454" s="78" t="n"/>
      <c r="X1454" s="78" t="n"/>
      <c r="Y1454" s="78" t="n"/>
      <c r="Z1454" s="78" t="n"/>
      <c r="AB1454" s="148" t="n"/>
      <c r="AC1454" s="148" t="n"/>
      <c r="AD1454" s="146" t="n"/>
      <c r="AE1454" s="147" t="n"/>
      <c r="AF1454" s="147" t="n"/>
      <c r="AG1454" s="147" t="n"/>
      <c r="AH1454" s="147" t="n"/>
      <c r="AI1454" s="438" t="inlineStr">
        <is>
          <t>Période 3:</t>
        </is>
      </c>
      <c r="AK1454" s="316" t="inlineStr">
        <is>
          <t>{{P3_START}}</t>
        </is>
      </c>
      <c r="AL1454" s="425" t="inlineStr">
        <is>
          <t>à</t>
        </is>
      </c>
      <c r="AM1454" s="316" t="inlineStr">
        <is>
          <t>{{P3_END}}</t>
        </is>
      </c>
      <c r="AN1454" s="144" t="n"/>
    </row>
    <row r="1455" ht="15.75" customHeight="1">
      <c r="B1455" s="77" t="n"/>
      <c r="C1455" s="78" t="n"/>
      <c r="D1455" s="78" t="n"/>
      <c r="E1455" s="78" t="n"/>
      <c r="F1455" s="78" t="n"/>
      <c r="G1455" s="78" t="n"/>
      <c r="H1455" s="78" t="n"/>
      <c r="I1455" s="78" t="n"/>
      <c r="J1455" s="78" t="n"/>
      <c r="K1455" s="78" t="n"/>
      <c r="L1455" s="78" t="n"/>
      <c r="M1455" s="78" t="n"/>
      <c r="N1455" s="78" t="n"/>
      <c r="O1455" s="78" t="n"/>
      <c r="P1455" s="78" t="n"/>
      <c r="Q1455" s="78" t="n"/>
      <c r="R1455" s="78" t="n"/>
      <c r="S1455" s="78" t="n"/>
      <c r="T1455" s="78" t="n"/>
      <c r="U1455" s="78" t="n"/>
      <c r="V1455" s="78" t="n"/>
      <c r="W1455" s="78" t="n"/>
      <c r="X1455" s="78" t="n"/>
      <c r="Y1455" s="78" t="n"/>
      <c r="Z1455" s="78" t="n"/>
      <c r="AB1455" s="149" t="n"/>
      <c r="AC1455" s="74" t="n"/>
      <c r="AD1455" s="150" t="n"/>
      <c r="AE1455" s="150" t="n"/>
      <c r="AF1455" s="149" t="n"/>
      <c r="AG1455" s="150" t="n"/>
      <c r="AH1455" s="150" t="n"/>
      <c r="AI1455" s="151" t="n"/>
      <c r="AJ1455" s="151" t="n"/>
      <c r="AK1455" s="151" t="n"/>
      <c r="AL1455" s="151" t="n"/>
      <c r="AM1455" s="151" t="n"/>
      <c r="AN1455" s="151" t="n"/>
    </row>
    <row r="1456" ht="15.75" customHeight="1">
      <c r="B1456" s="77" t="n"/>
      <c r="C1456" s="78" t="n"/>
      <c r="D1456" s="78" t="n"/>
      <c r="E1456" s="78" t="n"/>
      <c r="F1456" s="78" t="n"/>
      <c r="G1456" s="78" t="n"/>
      <c r="H1456" s="78" t="n"/>
      <c r="I1456" s="78" t="n"/>
      <c r="J1456" s="78" t="n"/>
      <c r="K1456" s="78" t="n"/>
      <c r="L1456" s="78" t="n"/>
      <c r="M1456" s="78" t="n"/>
      <c r="N1456" s="78" t="n"/>
      <c r="O1456" s="78" t="n"/>
      <c r="P1456" s="78" t="n"/>
      <c r="Q1456" s="78" t="n"/>
      <c r="R1456" s="78" t="n"/>
      <c r="S1456" s="78" t="n"/>
      <c r="T1456" s="78" t="n"/>
      <c r="U1456" s="78" t="n"/>
      <c r="V1456" s="78" t="n"/>
      <c r="W1456" s="78" t="n"/>
      <c r="X1456" s="78" t="n"/>
      <c r="Y1456" s="78" t="n"/>
      <c r="Z1456" s="78" t="n"/>
      <c r="AA1456" s="40" t="n"/>
      <c r="AB1456" s="40" t="n"/>
      <c r="AC1456" s="40" t="n"/>
      <c r="AD1456" s="40" t="n"/>
      <c r="AE1456" s="40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</row>
    <row r="1457" ht="15.75" customHeight="1"/>
    <row r="1458" ht="15.75" customHeight="1">
      <c r="B1458" s="5" t="n"/>
      <c r="C1458" s="6" t="n"/>
      <c r="D1458" s="6" t="n"/>
      <c r="E1458" s="6" t="n"/>
      <c r="F1458" s="7" t="n"/>
      <c r="G1458" s="445" t="inlineStr">
        <is>
          <t>MOYENNE DE LA PERIODE DE RELEVE</t>
        </is>
      </c>
      <c r="H1458" s="446" t="n"/>
      <c r="I1458" s="446" t="n"/>
      <c r="J1458" s="446" t="n"/>
      <c r="K1458" s="446" t="n"/>
      <c r="L1458" s="446" t="n"/>
      <c r="M1458" s="446" t="n"/>
      <c r="N1458" s="446" t="n"/>
      <c r="O1458" s="446" t="n"/>
      <c r="P1458" s="446" t="n"/>
      <c r="Q1458" s="446" t="n"/>
      <c r="R1458" s="446" t="n"/>
      <c r="S1458" s="446" t="n"/>
      <c r="T1458" s="446" t="n"/>
      <c r="U1458" s="446" t="n"/>
      <c r="V1458" s="446" t="n"/>
      <c r="W1458" s="446" t="n"/>
      <c r="X1458" s="446" t="n"/>
      <c r="Y1458" s="446" t="n"/>
      <c r="Z1458" s="446" t="n"/>
      <c r="AA1458" s="446" t="n"/>
      <c r="AB1458" s="446" t="n"/>
      <c r="AC1458" s="446" t="n"/>
      <c r="AD1458" s="446" t="n"/>
      <c r="AE1458" s="446" t="n"/>
      <c r="AF1458" s="446" t="n"/>
      <c r="AG1458" s="8" t="n"/>
      <c r="AH1458" s="8" t="n"/>
      <c r="AI1458" s="8" t="n"/>
      <c r="AJ1458" s="8" t="n"/>
      <c r="AK1458" s="8" t="n"/>
      <c r="AL1458" s="8" t="n"/>
      <c r="AM1458" s="9" t="n"/>
      <c r="AN1458" s="10" t="n"/>
    </row>
    <row r="1459" ht="15.75" customHeight="1">
      <c r="B1459" s="11" t="n"/>
      <c r="C1459" s="12" t="n"/>
      <c r="D1459" s="12" t="n"/>
      <c r="E1459" s="12" t="n"/>
      <c r="F1459" s="13" t="n"/>
      <c r="G1459" s="430" t="inlineStr">
        <is>
          <t>SENS2</t>
        </is>
      </c>
      <c r="H1459" s="427" t="n"/>
      <c r="I1459" s="427" t="n"/>
      <c r="J1459" s="428" t="n"/>
      <c r="K1459" s="444" t="inlineStr">
        <is>
          <t>Sens</t>
        </is>
      </c>
      <c r="L1459" s="440" t="n">
        <v>2</v>
      </c>
      <c r="M1459" s="447" t="inlineStr">
        <is>
          <t>Voie</t>
        </is>
      </c>
      <c r="N1459" s="440" t="n">
        <v>1</v>
      </c>
      <c r="O1459" s="14" t="n"/>
      <c r="P1459" s="15" t="n"/>
      <c r="Q1459" s="441" t="inlineStr">
        <is>
          <t>{{SECT_INFO}}</t>
        </is>
      </c>
      <c r="R1459" s="427" t="n"/>
      <c r="S1459" s="427" t="n"/>
      <c r="T1459" s="427" t="n"/>
      <c r="U1459" s="427" t="n"/>
      <c r="V1459" s="427" t="n"/>
      <c r="W1459" s="427" t="n"/>
      <c r="X1459" s="427" t="n"/>
      <c r="Y1459" s="428" t="n"/>
      <c r="Z1459" s="441" t="inlineStr">
        <is>
          <t>{{SURVEY_PERIOD}}</t>
        </is>
      </c>
      <c r="AA1459" s="427" t="n"/>
      <c r="AB1459" s="427" t="n"/>
      <c r="AC1459" s="427" t="n"/>
      <c r="AD1459" s="427" t="n"/>
      <c r="AE1459" s="427" t="n"/>
      <c r="AF1459" s="428" t="n"/>
      <c r="AG1459" s="441" t="inlineStr">
        <is>
          <t>Mode 4 / Seq = 60mn</t>
        </is>
      </c>
      <c r="AH1459" s="427" t="n"/>
      <c r="AI1459" s="427" t="n"/>
      <c r="AJ1459" s="427" t="n"/>
      <c r="AK1459" s="427" t="n"/>
      <c r="AL1459" s="427" t="n"/>
      <c r="AM1459" s="428" t="n"/>
      <c r="AN1459" s="16" t="n"/>
    </row>
    <row r="1460" ht="15.75" customHeight="1">
      <c r="B1460" s="11" t="n"/>
      <c r="C1460" s="12" t="n"/>
      <c r="D1460" s="12" t="n"/>
      <c r="E1460" s="12" t="n"/>
      <c r="F1460" s="13" t="n"/>
      <c r="G1460" s="431" t="n"/>
      <c r="J1460" s="433" t="n"/>
      <c r="K1460" s="434" t="n"/>
      <c r="L1460" s="435" t="n"/>
      <c r="M1460" s="435" t="n"/>
      <c r="N1460" s="435" t="n"/>
      <c r="O1460" s="17" t="n"/>
      <c r="P1460" s="18" t="n"/>
      <c r="Q1460" s="434" t="n"/>
      <c r="R1460" s="435" t="n"/>
      <c r="S1460" s="435" t="n"/>
      <c r="T1460" s="435" t="n"/>
      <c r="U1460" s="435" t="n"/>
      <c r="V1460" s="435" t="n"/>
      <c r="W1460" s="435" t="n"/>
      <c r="X1460" s="435" t="n"/>
      <c r="Y1460" s="436" t="n"/>
      <c r="Z1460" s="434" t="n"/>
      <c r="AA1460" s="435" t="n"/>
      <c r="AB1460" s="435" t="n"/>
      <c r="AC1460" s="435" t="n"/>
      <c r="AD1460" s="435" t="n"/>
      <c r="AE1460" s="435" t="n"/>
      <c r="AF1460" s="436" t="n"/>
      <c r="AG1460" s="434" t="n"/>
      <c r="AH1460" s="435" t="n"/>
      <c r="AI1460" s="435" t="n"/>
      <c r="AJ1460" s="435" t="n"/>
      <c r="AK1460" s="435" t="n"/>
      <c r="AL1460" s="435" t="n"/>
      <c r="AM1460" s="436" t="n"/>
      <c r="AN1460" s="16" t="n"/>
    </row>
    <row r="1461" ht="15.75" customHeight="1">
      <c r="B1461" s="11" t="n"/>
      <c r="C1461" s="12" t="n"/>
      <c r="D1461" s="12" t="n"/>
      <c r="E1461" s="12" t="n"/>
      <c r="F1461" s="13" t="n"/>
      <c r="G1461" s="431" t="n"/>
      <c r="J1461" s="433" t="n"/>
      <c r="K1461" s="443" t="inlineStr">
        <is>
          <t>{{LOCATION}}</t>
        </is>
      </c>
      <c r="L1461" s="427" t="n"/>
      <c r="M1461" s="427" t="n"/>
      <c r="N1461" s="427" t="n"/>
      <c r="O1461" s="427" t="n"/>
      <c r="P1461" s="427" t="n"/>
      <c r="Q1461" s="427" t="n"/>
      <c r="R1461" s="427" t="n"/>
      <c r="S1461" s="427" t="n"/>
      <c r="T1461" s="427" t="n"/>
      <c r="U1461" s="427" t="n"/>
      <c r="V1461" s="427" t="n"/>
      <c r="W1461" s="427" t="n"/>
      <c r="X1461" s="427" t="n"/>
      <c r="Y1461" s="427" t="n"/>
      <c r="Z1461" s="427" t="n"/>
      <c r="AA1461" s="427" t="n"/>
      <c r="AB1461" s="427" t="n"/>
      <c r="AC1461" s="427" t="n"/>
      <c r="AD1461" s="427" t="n"/>
      <c r="AE1461" s="427" t="n"/>
      <c r="AF1461" s="427" t="n"/>
      <c r="AG1461" s="427" t="n"/>
      <c r="AH1461" s="427" t="n"/>
      <c r="AI1461" s="427" t="n"/>
      <c r="AJ1461" s="447" t="inlineStr">
        <is>
          <t>Page</t>
        </is>
      </c>
      <c r="AK1461" s="442" t="inlineStr">
        <is>
          <t>-</t>
        </is>
      </c>
      <c r="AL1461" s="19" t="n"/>
      <c r="AM1461" s="20" t="n"/>
      <c r="AN1461" s="21" t="n"/>
    </row>
    <row r="1462" ht="15.75" customHeight="1">
      <c r="B1462" s="22" t="n"/>
      <c r="C1462" s="23" t="n"/>
      <c r="D1462" s="23" t="n"/>
      <c r="E1462" s="23" t="n"/>
      <c r="F1462" s="24" t="n"/>
      <c r="G1462" s="434" t="n"/>
      <c r="H1462" s="435" t="n"/>
      <c r="I1462" s="435" t="n"/>
      <c r="J1462" s="436" t="n"/>
      <c r="K1462" s="434" t="n"/>
      <c r="L1462" s="435" t="n"/>
      <c r="M1462" s="435" t="n"/>
      <c r="N1462" s="435" t="n"/>
      <c r="O1462" s="435" t="n"/>
      <c r="P1462" s="435" t="n"/>
      <c r="Q1462" s="435" t="n"/>
      <c r="R1462" s="435" t="n"/>
      <c r="S1462" s="435" t="n"/>
      <c r="T1462" s="435" t="n"/>
      <c r="U1462" s="435" t="n"/>
      <c r="V1462" s="435" t="n"/>
      <c r="W1462" s="435" t="n"/>
      <c r="X1462" s="435" t="n"/>
      <c r="Y1462" s="435" t="n"/>
      <c r="Z1462" s="435" t="n"/>
      <c r="AA1462" s="435" t="n"/>
      <c r="AB1462" s="435" t="n"/>
      <c r="AC1462" s="435" t="n"/>
      <c r="AD1462" s="435" t="n"/>
      <c r="AE1462" s="435" t="n"/>
      <c r="AF1462" s="435" t="n"/>
      <c r="AG1462" s="435" t="n"/>
      <c r="AH1462" s="435" t="n"/>
      <c r="AI1462" s="435" t="n"/>
      <c r="AJ1462" s="435" t="n"/>
      <c r="AK1462" s="435" t="n"/>
      <c r="AL1462" s="25" t="n"/>
      <c r="AM1462" s="26" t="n"/>
    </row>
    <row r="1463" ht="15.75" customFormat="1" customHeight="1" s="27">
      <c r="B1463" s="28" t="n"/>
      <c r="C1463" s="29" t="n"/>
      <c r="D1463" s="29" t="n"/>
      <c r="E1463" s="29" t="n"/>
      <c r="F1463" s="29" t="n"/>
      <c r="G1463" s="29" t="n"/>
      <c r="H1463" s="29" t="n"/>
      <c r="I1463" s="29" t="n"/>
      <c r="J1463" s="29" t="n"/>
      <c r="K1463" s="29" t="n"/>
      <c r="L1463" s="29" t="n"/>
      <c r="M1463" s="29" t="n"/>
      <c r="N1463" s="29" t="n"/>
      <c r="O1463" s="29" t="n"/>
      <c r="P1463" s="29" t="n"/>
      <c r="Q1463" s="29" t="n"/>
      <c r="R1463" s="29" t="n"/>
      <c r="S1463" s="29" t="n"/>
      <c r="T1463" s="29" t="n"/>
      <c r="U1463" s="29" t="n"/>
      <c r="V1463" s="29" t="n"/>
      <c r="W1463" s="29" t="n"/>
      <c r="X1463" s="29" t="n"/>
      <c r="Y1463" s="29" t="n"/>
      <c r="Z1463" s="29" t="n"/>
      <c r="AO1463" s="3" t="n"/>
      <c r="AP1463" s="4" t="n"/>
      <c r="AQ1463" s="4" t="n"/>
      <c r="AR1463" s="4" t="n"/>
      <c r="AS1463" s="4" t="n"/>
    </row>
    <row r="1464" hidden="1" ht="15.75" customFormat="1" customHeight="1" s="30">
      <c r="B1464" s="31" t="inlineStr">
        <is>
          <t>Vitesses</t>
        </is>
      </c>
      <c r="C1464" s="31" t="n">
        <v>0</v>
      </c>
      <c r="D1464" s="31" t="n">
        <v>20</v>
      </c>
      <c r="E1464" s="31" t="n">
        <v>20</v>
      </c>
      <c r="F1464" s="31" t="n">
        <v>30</v>
      </c>
      <c r="G1464" s="31" t="n">
        <v>30</v>
      </c>
      <c r="H1464" s="31" t="n">
        <v>40</v>
      </c>
      <c r="I1464" s="31" t="n">
        <v>40</v>
      </c>
      <c r="J1464" s="31" t="n">
        <v>50</v>
      </c>
      <c r="K1464" s="31" t="n">
        <v>50</v>
      </c>
      <c r="L1464" s="31" t="n">
        <v>60</v>
      </c>
      <c r="M1464" s="31" t="n">
        <v>60</v>
      </c>
      <c r="N1464" s="31" t="n">
        <v>70</v>
      </c>
      <c r="O1464" s="31" t="n">
        <v>70</v>
      </c>
      <c r="P1464" s="31" t="n">
        <v>80</v>
      </c>
      <c r="Q1464" s="31" t="n">
        <v>80</v>
      </c>
      <c r="R1464" s="31" t="n">
        <v>90</v>
      </c>
      <c r="S1464" s="31" t="n">
        <v>90</v>
      </c>
      <c r="T1464" s="31" t="n">
        <v>100</v>
      </c>
      <c r="U1464" s="31" t="n">
        <v>100</v>
      </c>
      <c r="V1464" s="31" t="n">
        <v>110</v>
      </c>
      <c r="W1464" s="31" t="n">
        <v>110</v>
      </c>
      <c r="X1464" s="31" t="n">
        <v>120</v>
      </c>
      <c r="Y1464" s="31" t="n">
        <v>120</v>
      </c>
      <c r="Z1464" s="31" t="n">
        <v>130</v>
      </c>
      <c r="AO1464" s="3" t="n"/>
    </row>
    <row r="1465" ht="15.75" customHeight="1">
      <c r="B1465" s="450" t="n"/>
      <c r="C1465" s="32" t="n"/>
      <c r="D1465" s="32" t="inlineStr">
        <is>
          <t>&lt;20</t>
        </is>
      </c>
      <c r="E1465" s="32" t="n"/>
      <c r="F1465" s="32" t="inlineStr">
        <is>
          <t>20 - 30</t>
        </is>
      </c>
      <c r="G1465" s="32" t="n"/>
      <c r="H1465" s="32" t="inlineStr">
        <is>
          <t>30 - 40</t>
        </is>
      </c>
      <c r="I1465" s="32" t="n"/>
      <c r="J1465" s="32" t="inlineStr">
        <is>
          <t>40 - 50</t>
        </is>
      </c>
      <c r="K1465" s="32" t="n"/>
      <c r="L1465" s="32" t="inlineStr">
        <is>
          <t>50 - 60</t>
        </is>
      </c>
      <c r="M1465" s="32" t="n"/>
      <c r="N1465" s="32" t="inlineStr">
        <is>
          <t>60 - 70</t>
        </is>
      </c>
      <c r="O1465" s="32" t="n"/>
      <c r="P1465" s="32" t="inlineStr">
        <is>
          <t>70 - 80</t>
        </is>
      </c>
      <c r="Q1465" s="32" t="n"/>
      <c r="R1465" s="32" t="inlineStr">
        <is>
          <t>80 - 90</t>
        </is>
      </c>
      <c r="S1465" s="32" t="n"/>
      <c r="T1465" s="32" t="inlineStr">
        <is>
          <t>90 - 100</t>
        </is>
      </c>
      <c r="U1465" s="32" t="n"/>
      <c r="V1465" s="32" t="inlineStr">
        <is>
          <t>100 - 110</t>
        </is>
      </c>
      <c r="W1465" s="32" t="n"/>
      <c r="X1465" s="32" t="inlineStr">
        <is>
          <t>110 - 120</t>
        </is>
      </c>
      <c r="Y1465" s="32" t="n"/>
      <c r="Z1465" s="32" t="inlineStr">
        <is>
          <t>&gt;120</t>
        </is>
      </c>
      <c r="AA1465" s="33" t="n"/>
      <c r="AB1465" s="34" t="inlineStr">
        <is>
          <t>Vmoy(km/h)</t>
        </is>
      </c>
      <c r="AC1465" s="33" t="n"/>
      <c r="AD1465" s="35" t="inlineStr">
        <is>
          <t xml:space="preserve">     Débit</t>
        </is>
      </c>
      <c r="AE1465" s="34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</row>
    <row r="1466" ht="15.75" customHeight="1">
      <c r="B1466" s="434" t="n"/>
      <c r="C1466" s="37" t="inlineStr">
        <is>
          <t>VL</t>
        </is>
      </c>
      <c r="D1466" s="37" t="inlineStr">
        <is>
          <t>PL</t>
        </is>
      </c>
      <c r="E1466" s="37" t="inlineStr">
        <is>
          <t>VL</t>
        </is>
      </c>
      <c r="F1466" s="37" t="inlineStr">
        <is>
          <t>PL</t>
        </is>
      </c>
      <c r="G1466" s="37" t="inlineStr">
        <is>
          <t>VL</t>
        </is>
      </c>
      <c r="H1466" s="37" t="inlineStr">
        <is>
          <t>PL</t>
        </is>
      </c>
      <c r="I1466" s="37" t="inlineStr">
        <is>
          <t>VL</t>
        </is>
      </c>
      <c r="J1466" s="37" t="inlineStr">
        <is>
          <t>PL</t>
        </is>
      </c>
      <c r="K1466" s="37" t="inlineStr">
        <is>
          <t>VL</t>
        </is>
      </c>
      <c r="L1466" s="37" t="inlineStr">
        <is>
          <t>PL</t>
        </is>
      </c>
      <c r="M1466" s="37" t="inlineStr">
        <is>
          <t>VL</t>
        </is>
      </c>
      <c r="N1466" s="37" t="inlineStr">
        <is>
          <t>PL</t>
        </is>
      </c>
      <c r="O1466" s="37" t="inlineStr">
        <is>
          <t>VL</t>
        </is>
      </c>
      <c r="P1466" s="37" t="inlineStr">
        <is>
          <t>PL</t>
        </is>
      </c>
      <c r="Q1466" s="37" t="inlineStr">
        <is>
          <t>VL</t>
        </is>
      </c>
      <c r="R1466" s="37" t="inlineStr">
        <is>
          <t>PL</t>
        </is>
      </c>
      <c r="S1466" s="37" t="inlineStr">
        <is>
          <t>VL</t>
        </is>
      </c>
      <c r="T1466" s="37" t="inlineStr">
        <is>
          <t>PL</t>
        </is>
      </c>
      <c r="U1466" s="37" t="inlineStr">
        <is>
          <t>VL</t>
        </is>
      </c>
      <c r="V1466" s="37" t="inlineStr">
        <is>
          <t>PL</t>
        </is>
      </c>
      <c r="W1466" s="37" t="inlineStr">
        <is>
          <t>VL</t>
        </is>
      </c>
      <c r="X1466" s="37" t="inlineStr">
        <is>
          <t>PL</t>
        </is>
      </c>
      <c r="Y1466" s="37" t="inlineStr">
        <is>
          <t>VL</t>
        </is>
      </c>
      <c r="Z1466" s="37" t="inlineStr">
        <is>
          <t>PL</t>
        </is>
      </c>
      <c r="AA1466" s="38" t="inlineStr">
        <is>
          <t>VL</t>
        </is>
      </c>
      <c r="AB1466" s="39" t="inlineStr">
        <is>
          <t>PL</t>
        </is>
      </c>
      <c r="AC1466" s="38" t="inlineStr">
        <is>
          <t>VL</t>
        </is>
      </c>
      <c r="AD1466" s="37" t="inlineStr">
        <is>
          <t>PL</t>
        </is>
      </c>
      <c r="AE1466" s="39" t="inlineStr">
        <is>
          <t>TV</t>
        </is>
      </c>
      <c r="AF1466" s="40" t="n"/>
      <c r="AG1466" s="40" t="n"/>
      <c r="AH1466" s="40" t="n"/>
      <c r="AI1466" s="40" t="n"/>
      <c r="AJ1466" s="40" t="n"/>
      <c r="AK1466" s="40" t="n"/>
      <c r="AL1466" s="40" t="n"/>
      <c r="AM1466" s="40" t="n"/>
      <c r="AN1466" s="40" t="n"/>
    </row>
    <row r="1467" ht="15.75" customHeight="1">
      <c r="B1467" s="41" t="inlineStr">
        <is>
          <t>0h - 1h</t>
        </is>
      </c>
      <c r="C1467" s="42" t="n"/>
      <c r="D1467" s="42" t="n"/>
      <c r="E1467" s="42" t="n"/>
      <c r="F1467" s="42" t="n"/>
      <c r="G1467" s="42" t="n"/>
      <c r="H1467" s="42" t="n"/>
      <c r="I1467" s="42" t="n"/>
      <c r="J1467" s="42" t="n"/>
      <c r="K1467" s="42" t="n"/>
      <c r="L1467" s="42" t="n"/>
      <c r="M1467" s="42" t="n"/>
      <c r="N1467" s="42" t="n"/>
      <c r="O1467" s="42" t="n"/>
      <c r="P1467" s="42" t="n"/>
      <c r="Q1467" s="42" t="n"/>
      <c r="R1467" s="42" t="n"/>
      <c r="S1467" s="42" t="n"/>
      <c r="T1467" s="42" t="n"/>
      <c r="U1467" s="42" t="n"/>
      <c r="V1467" s="42" t="n"/>
      <c r="W1467" s="42" t="n"/>
      <c r="X1467" s="42" t="n"/>
      <c r="Y1467" s="42" t="n"/>
      <c r="Z1467" s="42" t="n"/>
      <c r="AA1467" s="200">
        <f>IF(AC1467=0,"",(C1467*(C$8+D$8)/2+E1467*(E$8+F$8)/2+G1467*(G$8+H$8)/2+I1467*(I$8+J$8)/2+K1467*(K$8+L$8)/2+M1467*(M$8+N$8)/2+O1467*(O$8+P$8)/2+Q1467*(Q$8+R$8)/2+S1467*(S$8+T$8)/2+U1467*(U$8+V$8)/2+W1467*(W$8+X$8)/2+Y1467*(Y$8+Z$8)/2)/AC1467)</f>
        <v/>
      </c>
      <c r="AB1467" s="201">
        <f>IF(AD1467=0,"",(D1467*(D$8+C$8)/2+F1467*(F$8+E$8)/2+H1467*(H$8+G$8)/2+J1467*(J$8+I$8)/2+L1467*(L$8+K$8)/2+N1467*(N$8+M$8)/2+P1467*(P$8+O$8)/2+R1467*(R$8+Q$8)/2+T1467*(T$8+S$8)/2+V1467*(V$8+U$8)/2+X1467*(X$8+W$8)/2+Z1467*(Z$8+Y$8)/2)/AD1467)</f>
        <v/>
      </c>
      <c r="AC1467" s="202">
        <f>SUM(C1467,E1467,G1467,I1467,K1467,M1467,O1467,Q1467,S1467,U1467,W1467,Y1467)</f>
        <v/>
      </c>
      <c r="AD1467" s="203">
        <f>SUM(D1467,F1467,H1467,J1467,L1467,N1467,P1467,R1467,T1467,V1467,X1467,Z1467)</f>
        <v/>
      </c>
      <c r="AE1467" s="47">
        <f>AC1467+AD1467</f>
        <v/>
      </c>
      <c r="AF1467" s="40" t="n"/>
      <c r="AG1467" s="40" t="n"/>
      <c r="AH1467" s="40" t="n"/>
      <c r="AI1467" s="40" t="n"/>
      <c r="AJ1467" s="40" t="n"/>
      <c r="AK1467" s="40" t="n"/>
      <c r="AL1467" s="40" t="n"/>
      <c r="AM1467" s="40" t="n"/>
      <c r="AN1467" s="40" t="n"/>
      <c r="AO1467" s="48">
        <f>TIME(HOUR(AP1467),MINUTE(AP1467),0)</f>
        <v/>
      </c>
      <c r="AP1467" s="48">
        <f>#REF!</f>
        <v/>
      </c>
    </row>
    <row r="1468" ht="15.75" customHeight="1">
      <c r="B1468" s="41" t="inlineStr">
        <is>
          <t>1h - 2h</t>
        </is>
      </c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  <c r="P1468" s="42" t="n"/>
      <c r="Q1468" s="42" t="n"/>
      <c r="R1468" s="42" t="n"/>
      <c r="S1468" s="42" t="n"/>
      <c r="T1468" s="42" t="n"/>
      <c r="U1468" s="42" t="n"/>
      <c r="V1468" s="42" t="n"/>
      <c r="W1468" s="42" t="n"/>
      <c r="X1468" s="42" t="n"/>
      <c r="Y1468" s="42" t="n"/>
      <c r="Z1468" s="42" t="n"/>
      <c r="AA1468" s="200">
        <f>IF(AC1468=0,"",(C1468*(C$8+D$8)/2+E1468*(E$8+F$8)/2+G1468*(G$8+H$8)/2+I1468*(I$8+J$8)/2+K1468*(K$8+L$8)/2+M1468*(M$8+N$8)/2+O1468*(O$8+P$8)/2+Q1468*(Q$8+R$8)/2+S1468*(S$8+T$8)/2+U1468*(U$8+V$8)/2+W1468*(W$8+X$8)/2+Y1468*(Y$8+Z$8)/2)/AC1468)</f>
        <v/>
      </c>
      <c r="AB1468" s="201">
        <f>IF(AD1468=0,"",(D1468*(D$8+C$8)/2+F1468*(F$8+E$8)/2+H1468*(H$8+G$8)/2+J1468*(J$8+I$8)/2+L1468*(L$8+K$8)/2+N1468*(N$8+M$8)/2+P1468*(P$8+O$8)/2+R1468*(R$8+Q$8)/2+T1468*(T$8+S$8)/2+V1468*(V$8+U$8)/2+X1468*(X$8+W$8)/2+Z1468*(Z$8+Y$8)/2)/AD1468)</f>
        <v/>
      </c>
      <c r="AC1468" s="202">
        <f>SUM(C1468,E1468,G1468,I1468,K1468,M1468,O1468,Q1468,S1468,U1468,W1468,Y1468)</f>
        <v/>
      </c>
      <c r="AD1468" s="203">
        <f>SUM(D1468,F1468,H1468,J1468,L1468,N1468,P1468,R1468,T1468,V1468,X1468,Z1468)</f>
        <v/>
      </c>
      <c r="AE1468" s="47">
        <f>AC1468+AD1468</f>
        <v/>
      </c>
      <c r="AF1468" s="40" t="n"/>
      <c r="AG1468" s="40" t="n"/>
      <c r="AH1468" s="40" t="n"/>
      <c r="AI1468" s="40" t="n"/>
      <c r="AJ1468" s="40" t="n"/>
      <c r="AK1468" s="40" t="n"/>
      <c r="AL1468" s="40" t="n"/>
      <c r="AM1468" s="40" t="n"/>
      <c r="AN1468" s="40" t="n"/>
      <c r="AO1468" s="48">
        <f>AO1467+TIME(0,60*$AH$43/24,0)</f>
        <v/>
      </c>
      <c r="AP1468" s="48">
        <f>AP1467+TIME(0,60*$AH$43/24,0)</f>
        <v/>
      </c>
    </row>
    <row r="1469" ht="15.75" customHeight="1">
      <c r="B1469" s="41" t="inlineStr">
        <is>
          <t>2h - 3h</t>
        </is>
      </c>
      <c r="C1469" s="42" t="n"/>
      <c r="D1469" s="42" t="n"/>
      <c r="E1469" s="42" t="n"/>
      <c r="F1469" s="42" t="n"/>
      <c r="G1469" s="42" t="n"/>
      <c r="H1469" s="42" t="n"/>
      <c r="I1469" s="42" t="n"/>
      <c r="J1469" s="42" t="n"/>
      <c r="K1469" s="42" t="n"/>
      <c r="L1469" s="42" t="n"/>
      <c r="M1469" s="42" t="n"/>
      <c r="N1469" s="42" t="n"/>
      <c r="O1469" s="42" t="n"/>
      <c r="P1469" s="42" t="n"/>
      <c r="Q1469" s="42" t="n"/>
      <c r="R1469" s="42" t="n"/>
      <c r="S1469" s="42" t="n"/>
      <c r="T1469" s="42" t="n"/>
      <c r="U1469" s="42" t="n"/>
      <c r="V1469" s="42" t="n"/>
      <c r="W1469" s="42" t="n"/>
      <c r="X1469" s="42" t="n"/>
      <c r="Y1469" s="42" t="n"/>
      <c r="Z1469" s="42" t="n"/>
      <c r="AA1469" s="200">
        <f>IF(AC1469=0,"",(C1469*(C$8+D$8)/2+E1469*(E$8+F$8)/2+G1469*(G$8+H$8)/2+I1469*(I$8+J$8)/2+K1469*(K$8+L$8)/2+M1469*(M$8+N$8)/2+O1469*(O$8+P$8)/2+Q1469*(Q$8+R$8)/2+S1469*(S$8+T$8)/2+U1469*(U$8+V$8)/2+W1469*(W$8+X$8)/2+Y1469*(Y$8+Z$8)/2)/AC1469)</f>
        <v/>
      </c>
      <c r="AB1469" s="201">
        <f>IF(AD1469=0,"",(D1469*(D$8+C$8)/2+F1469*(F$8+E$8)/2+H1469*(H$8+G$8)/2+J1469*(J$8+I$8)/2+L1469*(L$8+K$8)/2+N1469*(N$8+M$8)/2+P1469*(P$8+O$8)/2+R1469*(R$8+Q$8)/2+T1469*(T$8+S$8)/2+V1469*(V$8+U$8)/2+X1469*(X$8+W$8)/2+Z1469*(Z$8+Y$8)/2)/AD1469)</f>
        <v/>
      </c>
      <c r="AC1469" s="202">
        <f>SUM(C1469,E1469,G1469,I1469,K1469,M1469,O1469,Q1469,S1469,U1469,W1469,Y1469)</f>
        <v/>
      </c>
      <c r="AD1469" s="203">
        <f>SUM(D1469,F1469,H1469,J1469,L1469,N1469,P1469,R1469,T1469,V1469,X1469,Z1469)</f>
        <v/>
      </c>
      <c r="AE1469" s="47">
        <f>AC1469+AD1469</f>
        <v/>
      </c>
      <c r="AF1469" s="40" t="n"/>
      <c r="AG1469" s="40" t="n"/>
      <c r="AH1469" s="40" t="n"/>
      <c r="AI1469" s="40" t="n"/>
      <c r="AJ1469" s="40" t="n"/>
      <c r="AK1469" s="40" t="n"/>
      <c r="AL1469" s="40" t="n"/>
      <c r="AM1469" s="40" t="n"/>
      <c r="AN1469" s="40" t="n"/>
      <c r="AO1469" s="48">
        <f>AO1468+TIME(0,60*$AH$43/24,0)</f>
        <v/>
      </c>
      <c r="AP1469" s="48">
        <f>AP1468+TIME(0,60*$AH$43/24,0)</f>
        <v/>
      </c>
    </row>
    <row r="1470" ht="15.75" customHeight="1">
      <c r="B1470" s="41" t="inlineStr">
        <is>
          <t>3h - 4h</t>
        </is>
      </c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  <c r="P1470" s="42" t="n"/>
      <c r="Q1470" s="42" t="n"/>
      <c r="R1470" s="42" t="n"/>
      <c r="S1470" s="42" t="n"/>
      <c r="T1470" s="42" t="n"/>
      <c r="U1470" s="42" t="n"/>
      <c r="V1470" s="42" t="n"/>
      <c r="W1470" s="42" t="n"/>
      <c r="X1470" s="42" t="n"/>
      <c r="Y1470" s="42" t="n"/>
      <c r="Z1470" s="42" t="n"/>
      <c r="AA1470" s="200">
        <f>IF(AC1470=0,"",(C1470*(C$8+D$8)/2+E1470*(E$8+F$8)/2+G1470*(G$8+H$8)/2+I1470*(I$8+J$8)/2+K1470*(K$8+L$8)/2+M1470*(M$8+N$8)/2+O1470*(O$8+P$8)/2+Q1470*(Q$8+R$8)/2+S1470*(S$8+T$8)/2+U1470*(U$8+V$8)/2+W1470*(W$8+X$8)/2+Y1470*(Y$8+Z$8)/2)/AC1470)</f>
        <v/>
      </c>
      <c r="AB1470" s="201">
        <f>IF(AD1470=0,"",(D1470*(D$8+C$8)/2+F1470*(F$8+E$8)/2+H1470*(H$8+G$8)/2+J1470*(J$8+I$8)/2+L1470*(L$8+K$8)/2+N1470*(N$8+M$8)/2+P1470*(P$8+O$8)/2+R1470*(R$8+Q$8)/2+T1470*(T$8+S$8)/2+V1470*(V$8+U$8)/2+X1470*(X$8+W$8)/2+Z1470*(Z$8+Y$8)/2)/AD1470)</f>
        <v/>
      </c>
      <c r="AC1470" s="202">
        <f>SUM(C1470,E1470,G1470,I1470,K1470,M1470,O1470,Q1470,S1470,U1470,W1470,Y1470)</f>
        <v/>
      </c>
      <c r="AD1470" s="203">
        <f>SUM(D1470,F1470,H1470,J1470,L1470,N1470,P1470,R1470,T1470,V1470,X1470,Z1470)</f>
        <v/>
      </c>
      <c r="AE1470" s="47">
        <f>AC1470+AD1470</f>
        <v/>
      </c>
      <c r="AF1470" s="40" t="n"/>
      <c r="AG1470" s="40" t="n"/>
      <c r="AH1470" s="40" t="n"/>
      <c r="AI1470" s="40" t="n"/>
      <c r="AJ1470" s="40" t="n"/>
      <c r="AK1470" s="40" t="n"/>
      <c r="AL1470" s="40" t="n"/>
      <c r="AM1470" s="40" t="n"/>
      <c r="AN1470" s="40" t="n"/>
      <c r="AO1470" s="48">
        <f>AO1469+TIME(0,60*$AH$43/24,0)</f>
        <v/>
      </c>
      <c r="AP1470" s="48">
        <f>AP1469+TIME(0,60*$AH$43/24,0)</f>
        <v/>
      </c>
    </row>
    <row r="1471" ht="15.75" customHeight="1">
      <c r="B1471" s="41" t="inlineStr">
        <is>
          <t>4h - 5h</t>
        </is>
      </c>
      <c r="C1471" s="42" t="n"/>
      <c r="D1471" s="42" t="n"/>
      <c r="E1471" s="42" t="n"/>
      <c r="F1471" s="42" t="n"/>
      <c r="G1471" s="42" t="n"/>
      <c r="H1471" s="42" t="n"/>
      <c r="I1471" s="42" t="n"/>
      <c r="J1471" s="42" t="n"/>
      <c r="K1471" s="42" t="n"/>
      <c r="L1471" s="42" t="n"/>
      <c r="M1471" s="42" t="n"/>
      <c r="N1471" s="42" t="n"/>
      <c r="O1471" s="42" t="n"/>
      <c r="P1471" s="42" t="n"/>
      <c r="Q1471" s="42" t="n"/>
      <c r="R1471" s="42" t="n"/>
      <c r="S1471" s="42" t="n"/>
      <c r="T1471" s="42" t="n"/>
      <c r="U1471" s="42" t="n"/>
      <c r="V1471" s="42" t="n"/>
      <c r="W1471" s="42" t="n"/>
      <c r="X1471" s="42" t="n"/>
      <c r="Y1471" s="42" t="n"/>
      <c r="Z1471" s="42" t="n"/>
      <c r="AA1471" s="200">
        <f>IF(AC1471=0,"",(C1471*(C$8+D$8)/2+E1471*(E$8+F$8)/2+G1471*(G$8+H$8)/2+I1471*(I$8+J$8)/2+K1471*(K$8+L$8)/2+M1471*(M$8+N$8)/2+O1471*(O$8+P$8)/2+Q1471*(Q$8+R$8)/2+S1471*(S$8+T$8)/2+U1471*(U$8+V$8)/2+W1471*(W$8+X$8)/2+Y1471*(Y$8+Z$8)/2)/AC1471)</f>
        <v/>
      </c>
      <c r="AB1471" s="201">
        <f>IF(AD1471=0,"",(D1471*(D$8+C$8)/2+F1471*(F$8+E$8)/2+H1471*(H$8+G$8)/2+J1471*(J$8+I$8)/2+L1471*(L$8+K$8)/2+N1471*(N$8+M$8)/2+P1471*(P$8+O$8)/2+R1471*(R$8+Q$8)/2+T1471*(T$8+S$8)/2+V1471*(V$8+U$8)/2+X1471*(X$8+W$8)/2+Z1471*(Z$8+Y$8)/2)/AD1471)</f>
        <v/>
      </c>
      <c r="AC1471" s="202">
        <f>SUM(C1471,E1471,G1471,I1471,K1471,M1471,O1471,Q1471,S1471,U1471,W1471,Y1471)</f>
        <v/>
      </c>
      <c r="AD1471" s="203">
        <f>SUM(D1471,F1471,H1471,J1471,L1471,N1471,P1471,R1471,T1471,V1471,X1471,Z1471)</f>
        <v/>
      </c>
      <c r="AE1471" s="47">
        <f>AC1471+AD1471</f>
        <v/>
      </c>
      <c r="AF1471" s="40" t="n"/>
      <c r="AG1471" s="40" t="n"/>
      <c r="AH1471" s="40" t="n"/>
      <c r="AI1471" s="40" t="n"/>
      <c r="AJ1471" s="40" t="n"/>
      <c r="AK1471" s="40" t="n"/>
      <c r="AL1471" s="40" t="n"/>
      <c r="AM1471" s="40" t="n"/>
      <c r="AN1471" s="40" t="n"/>
      <c r="AO1471" s="48">
        <f>AO1470+TIME(0,60*$AH$43/24,0)</f>
        <v/>
      </c>
      <c r="AP1471" s="48">
        <f>AP1470+TIME(0,60*$AH$43/24,0)</f>
        <v/>
      </c>
    </row>
    <row r="1472" ht="15.75" customHeight="1">
      <c r="B1472" s="41" t="inlineStr">
        <is>
          <t>5h - 6h</t>
        </is>
      </c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  <c r="P1472" s="42" t="n"/>
      <c r="Q1472" s="42" t="n"/>
      <c r="R1472" s="42" t="n"/>
      <c r="S1472" s="42" t="n"/>
      <c r="T1472" s="42" t="n"/>
      <c r="U1472" s="42" t="n"/>
      <c r="V1472" s="42" t="n"/>
      <c r="W1472" s="42" t="n"/>
      <c r="X1472" s="42" t="n"/>
      <c r="Y1472" s="42" t="n"/>
      <c r="Z1472" s="42" t="n"/>
      <c r="AA1472" s="200">
        <f>IF(AC1472=0,"",(C1472*(C$8+D$8)/2+E1472*(E$8+F$8)/2+G1472*(G$8+H$8)/2+I1472*(I$8+J$8)/2+K1472*(K$8+L$8)/2+M1472*(M$8+N$8)/2+O1472*(O$8+P$8)/2+Q1472*(Q$8+R$8)/2+S1472*(S$8+T$8)/2+U1472*(U$8+V$8)/2+W1472*(W$8+X$8)/2+Y1472*(Y$8+Z$8)/2)/AC1472)</f>
        <v/>
      </c>
      <c r="AB1472" s="201">
        <f>IF(AD1472=0,"",(D1472*(D$8+C$8)/2+F1472*(F$8+E$8)/2+H1472*(H$8+G$8)/2+J1472*(J$8+I$8)/2+L1472*(L$8+K$8)/2+N1472*(N$8+M$8)/2+P1472*(P$8+O$8)/2+R1472*(R$8+Q$8)/2+T1472*(T$8+S$8)/2+V1472*(V$8+U$8)/2+X1472*(X$8+W$8)/2+Z1472*(Z$8+Y$8)/2)/AD1472)</f>
        <v/>
      </c>
      <c r="AC1472" s="202">
        <f>SUM(C1472,E1472,G1472,I1472,K1472,M1472,O1472,Q1472,S1472,U1472,W1472,Y1472)</f>
        <v/>
      </c>
      <c r="AD1472" s="203">
        <f>SUM(D1472,F1472,H1472,J1472,L1472,N1472,P1472,R1472,T1472,V1472,X1472,Z1472)</f>
        <v/>
      </c>
      <c r="AE1472" s="47">
        <f>AC1472+AD1472</f>
        <v/>
      </c>
      <c r="AF1472" s="40" t="n"/>
      <c r="AG1472" s="40" t="n"/>
      <c r="AH1472" s="40" t="n"/>
      <c r="AI1472" s="40" t="n"/>
      <c r="AJ1472" s="40" t="n"/>
      <c r="AK1472" s="40" t="n"/>
      <c r="AL1472" s="40" t="n"/>
      <c r="AM1472" s="40" t="n"/>
      <c r="AN1472" s="40" t="n"/>
      <c r="AO1472" s="48">
        <f>AO1471+TIME(0,60*$AH$43/24,0)</f>
        <v/>
      </c>
      <c r="AP1472" s="48">
        <f>AP1471+TIME(0,60*$AH$43/24,0)</f>
        <v/>
      </c>
    </row>
    <row r="1473" ht="15.75" customHeight="1">
      <c r="B1473" s="41" t="inlineStr">
        <is>
          <t>6h - 7h</t>
        </is>
      </c>
      <c r="C1473" s="42" t="n"/>
      <c r="D1473" s="42" t="n"/>
      <c r="E1473" s="42" t="n"/>
      <c r="F1473" s="42" t="n"/>
      <c r="G1473" s="42" t="n"/>
      <c r="H1473" s="42" t="n"/>
      <c r="I1473" s="42" t="n"/>
      <c r="J1473" s="42" t="n"/>
      <c r="K1473" s="42" t="n"/>
      <c r="L1473" s="42" t="n"/>
      <c r="M1473" s="42" t="n"/>
      <c r="N1473" s="42" t="n"/>
      <c r="O1473" s="42" t="n"/>
      <c r="P1473" s="42" t="n"/>
      <c r="Q1473" s="42" t="n"/>
      <c r="R1473" s="42" t="n"/>
      <c r="S1473" s="42" t="n"/>
      <c r="T1473" s="42" t="n"/>
      <c r="U1473" s="42" t="n"/>
      <c r="V1473" s="42" t="n"/>
      <c r="W1473" s="42" t="n"/>
      <c r="X1473" s="42" t="n"/>
      <c r="Y1473" s="42" t="n"/>
      <c r="Z1473" s="42" t="n"/>
      <c r="AA1473" s="200">
        <f>IF(AC1473=0,"",(C1473*(C$8+D$8)/2+E1473*(E$8+F$8)/2+G1473*(G$8+H$8)/2+I1473*(I$8+J$8)/2+K1473*(K$8+L$8)/2+M1473*(M$8+N$8)/2+O1473*(O$8+P$8)/2+Q1473*(Q$8+R$8)/2+S1473*(S$8+T$8)/2+U1473*(U$8+V$8)/2+W1473*(W$8+X$8)/2+Y1473*(Y$8+Z$8)/2)/AC1473)</f>
        <v/>
      </c>
      <c r="AB1473" s="201">
        <f>IF(AD1473=0,"",(D1473*(D$8+C$8)/2+F1473*(F$8+E$8)/2+H1473*(H$8+G$8)/2+J1473*(J$8+I$8)/2+L1473*(L$8+K$8)/2+N1473*(N$8+M$8)/2+P1473*(P$8+O$8)/2+R1473*(R$8+Q$8)/2+T1473*(T$8+S$8)/2+V1473*(V$8+U$8)/2+X1473*(X$8+W$8)/2+Z1473*(Z$8+Y$8)/2)/AD1473)</f>
        <v/>
      </c>
      <c r="AC1473" s="202">
        <f>SUM(C1473,E1473,G1473,I1473,K1473,M1473,O1473,Q1473,S1473,U1473,W1473,Y1473)</f>
        <v/>
      </c>
      <c r="AD1473" s="203">
        <f>SUM(D1473,F1473,H1473,J1473,L1473,N1473,P1473,R1473,T1473,V1473,X1473,Z1473)</f>
        <v/>
      </c>
      <c r="AE1473" s="47">
        <f>AC1473+AD1473</f>
        <v/>
      </c>
      <c r="AF1473" s="40" t="n"/>
      <c r="AG1473" s="40" t="n"/>
      <c r="AH1473" s="40" t="n"/>
      <c r="AI1473" s="40" t="n"/>
      <c r="AJ1473" s="40" t="n"/>
      <c r="AK1473" s="40" t="n"/>
      <c r="AL1473" s="40" t="n"/>
      <c r="AM1473" s="40" t="n"/>
      <c r="AN1473" s="40" t="n"/>
      <c r="AO1473" s="48">
        <f>AO1472+TIME(0,60*$AH$43/24,0)</f>
        <v/>
      </c>
      <c r="AP1473" s="48">
        <f>AP1472+TIME(0,60*$AH$43/24,0)</f>
        <v/>
      </c>
    </row>
    <row r="1474" ht="15.75" customHeight="1">
      <c r="B1474" s="41" t="inlineStr">
        <is>
          <t>7h - 8h</t>
        </is>
      </c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  <c r="P1474" s="42" t="n"/>
      <c r="Q1474" s="42" t="n"/>
      <c r="R1474" s="42" t="n"/>
      <c r="S1474" s="42" t="n"/>
      <c r="T1474" s="42" t="n"/>
      <c r="U1474" s="42" t="n"/>
      <c r="V1474" s="42" t="n"/>
      <c r="W1474" s="42" t="n"/>
      <c r="X1474" s="42" t="n"/>
      <c r="Y1474" s="42" t="n"/>
      <c r="Z1474" s="42" t="n"/>
      <c r="AA1474" s="200">
        <f>IF(AC1474=0,"",(C1474*(C$8+D$8)/2+E1474*(E$8+F$8)/2+G1474*(G$8+H$8)/2+I1474*(I$8+J$8)/2+K1474*(K$8+L$8)/2+M1474*(M$8+N$8)/2+O1474*(O$8+P$8)/2+Q1474*(Q$8+R$8)/2+S1474*(S$8+T$8)/2+U1474*(U$8+V$8)/2+W1474*(W$8+X$8)/2+Y1474*(Y$8+Z$8)/2)/AC1474)</f>
        <v/>
      </c>
      <c r="AB1474" s="201">
        <f>IF(AD1474=0,"",(D1474*(D$8+C$8)/2+F1474*(F$8+E$8)/2+H1474*(H$8+G$8)/2+J1474*(J$8+I$8)/2+L1474*(L$8+K$8)/2+N1474*(N$8+M$8)/2+P1474*(P$8+O$8)/2+R1474*(R$8+Q$8)/2+T1474*(T$8+S$8)/2+V1474*(V$8+U$8)/2+X1474*(X$8+W$8)/2+Z1474*(Z$8+Y$8)/2)/AD1474)</f>
        <v/>
      </c>
      <c r="AC1474" s="202">
        <f>SUM(C1474,E1474,G1474,I1474,K1474,M1474,O1474,Q1474,S1474,U1474,W1474,Y1474)</f>
        <v/>
      </c>
      <c r="AD1474" s="203">
        <f>SUM(D1474,F1474,H1474,J1474,L1474,N1474,P1474,R1474,T1474,V1474,X1474,Z1474)</f>
        <v/>
      </c>
      <c r="AE1474" s="47">
        <f>AC1474+AD1474</f>
        <v/>
      </c>
      <c r="AF1474" s="40" t="n"/>
      <c r="AG1474" s="40" t="n"/>
      <c r="AH1474" s="40" t="n"/>
      <c r="AI1474" s="40" t="n"/>
      <c r="AJ1474" s="40" t="n"/>
      <c r="AK1474" s="40" t="n"/>
      <c r="AL1474" s="40" t="n"/>
      <c r="AM1474" s="40" t="n"/>
      <c r="AN1474" s="40" t="n"/>
      <c r="AO1474" s="48">
        <f>AO1473+TIME(0,60*$AH$43/24,0)</f>
        <v/>
      </c>
      <c r="AP1474" s="48">
        <f>AP1473+TIME(0,60*$AH$43/24,0)</f>
        <v/>
      </c>
    </row>
    <row r="1475" ht="15.75" customHeight="1">
      <c r="B1475" s="41" t="inlineStr">
        <is>
          <t>8h - 9h</t>
        </is>
      </c>
      <c r="C1475" s="42" t="n"/>
      <c r="D1475" s="42" t="n"/>
      <c r="E1475" s="42" t="n"/>
      <c r="F1475" s="42" t="n"/>
      <c r="G1475" s="42" t="n"/>
      <c r="H1475" s="42" t="n"/>
      <c r="I1475" s="42" t="n"/>
      <c r="J1475" s="42" t="n"/>
      <c r="K1475" s="42" t="n"/>
      <c r="L1475" s="42" t="n"/>
      <c r="M1475" s="42" t="n"/>
      <c r="N1475" s="42" t="n"/>
      <c r="O1475" s="42" t="n"/>
      <c r="P1475" s="42" t="n"/>
      <c r="Q1475" s="42" t="n"/>
      <c r="R1475" s="42" t="n"/>
      <c r="S1475" s="42" t="n"/>
      <c r="T1475" s="42" t="n"/>
      <c r="U1475" s="42" t="n"/>
      <c r="V1475" s="42" t="n"/>
      <c r="W1475" s="42" t="n"/>
      <c r="X1475" s="42" t="n"/>
      <c r="Y1475" s="42" t="n"/>
      <c r="Z1475" s="42" t="n"/>
      <c r="AA1475" s="200">
        <f>IF(AC1475=0,"",(C1475*(C$8+D$8)/2+E1475*(E$8+F$8)/2+G1475*(G$8+H$8)/2+I1475*(I$8+J$8)/2+K1475*(K$8+L$8)/2+M1475*(M$8+N$8)/2+O1475*(O$8+P$8)/2+Q1475*(Q$8+R$8)/2+S1475*(S$8+T$8)/2+U1475*(U$8+V$8)/2+W1475*(W$8+X$8)/2+Y1475*(Y$8+Z$8)/2)/AC1475)</f>
        <v/>
      </c>
      <c r="AB1475" s="201">
        <f>IF(AD1475=0,"",(D1475*(D$8+C$8)/2+F1475*(F$8+E$8)/2+H1475*(H$8+G$8)/2+J1475*(J$8+I$8)/2+L1475*(L$8+K$8)/2+N1475*(N$8+M$8)/2+P1475*(P$8+O$8)/2+R1475*(R$8+Q$8)/2+T1475*(T$8+S$8)/2+V1475*(V$8+U$8)/2+X1475*(X$8+W$8)/2+Z1475*(Z$8+Y$8)/2)/AD1475)</f>
        <v/>
      </c>
      <c r="AC1475" s="202">
        <f>SUM(C1475,E1475,G1475,I1475,K1475,M1475,O1475,Q1475,S1475,U1475,W1475,Y1475)</f>
        <v/>
      </c>
      <c r="AD1475" s="203">
        <f>SUM(D1475,F1475,H1475,J1475,L1475,N1475,P1475,R1475,T1475,V1475,X1475,Z1475)</f>
        <v/>
      </c>
      <c r="AE1475" s="47">
        <f>AC1475+AD1475</f>
        <v/>
      </c>
      <c r="AF1475" s="40" t="n"/>
      <c r="AG1475" s="40" t="n"/>
      <c r="AH1475" s="40" t="n"/>
      <c r="AI1475" s="40" t="n"/>
      <c r="AJ1475" s="40" t="n"/>
      <c r="AK1475" s="40" t="n"/>
      <c r="AL1475" s="40" t="n"/>
      <c r="AM1475" s="40" t="n"/>
      <c r="AN1475" s="40" t="n"/>
      <c r="AO1475" s="48">
        <f>AO1474+TIME(0,60*$AH$43/24,0)</f>
        <v/>
      </c>
      <c r="AP1475" s="48">
        <f>AP1474+TIME(0,60*$AH$43/24,0)</f>
        <v/>
      </c>
    </row>
    <row r="1476" ht="15.75" customHeight="1">
      <c r="B1476" s="41" t="inlineStr">
        <is>
          <t>9h - 10h</t>
        </is>
      </c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  <c r="P1476" s="42" t="n"/>
      <c r="Q1476" s="42" t="n"/>
      <c r="R1476" s="42" t="n"/>
      <c r="S1476" s="42" t="n"/>
      <c r="T1476" s="42" t="n"/>
      <c r="U1476" s="42" t="n"/>
      <c r="V1476" s="42" t="n"/>
      <c r="W1476" s="42" t="n"/>
      <c r="X1476" s="42" t="n"/>
      <c r="Y1476" s="42" t="n"/>
      <c r="Z1476" s="42" t="n"/>
      <c r="AA1476" s="200">
        <f>IF(AC1476=0,"",(C1476*(C$8+D$8)/2+E1476*(E$8+F$8)/2+G1476*(G$8+H$8)/2+I1476*(I$8+J$8)/2+K1476*(K$8+L$8)/2+M1476*(M$8+N$8)/2+O1476*(O$8+P$8)/2+Q1476*(Q$8+R$8)/2+S1476*(S$8+T$8)/2+U1476*(U$8+V$8)/2+W1476*(W$8+X$8)/2+Y1476*(Y$8+Z$8)/2)/AC1476)</f>
        <v/>
      </c>
      <c r="AB1476" s="201">
        <f>IF(AD1476=0,"",(D1476*(D$8+C$8)/2+F1476*(F$8+E$8)/2+H1476*(H$8+G$8)/2+J1476*(J$8+I$8)/2+L1476*(L$8+K$8)/2+N1476*(N$8+M$8)/2+P1476*(P$8+O$8)/2+R1476*(R$8+Q$8)/2+T1476*(T$8+S$8)/2+V1476*(V$8+U$8)/2+X1476*(X$8+W$8)/2+Z1476*(Z$8+Y$8)/2)/AD1476)</f>
        <v/>
      </c>
      <c r="AC1476" s="202">
        <f>SUM(C1476,E1476,G1476,I1476,K1476,M1476,O1476,Q1476,S1476,U1476,W1476,Y1476)</f>
        <v/>
      </c>
      <c r="AD1476" s="203">
        <f>SUM(D1476,F1476,H1476,J1476,L1476,N1476,P1476,R1476,T1476,V1476,X1476,Z1476)</f>
        <v/>
      </c>
      <c r="AE1476" s="47">
        <f>AC1476+AD1476</f>
        <v/>
      </c>
      <c r="AF1476" s="40" t="n"/>
      <c r="AG1476" s="40" t="n"/>
      <c r="AH1476" s="40" t="n"/>
      <c r="AI1476" s="40" t="n"/>
      <c r="AJ1476" s="40" t="n"/>
      <c r="AK1476" s="40" t="n"/>
      <c r="AL1476" s="40" t="n"/>
      <c r="AM1476" s="40" t="n"/>
      <c r="AN1476" s="40" t="n"/>
      <c r="AO1476" s="48">
        <f>AO1475+TIME(0,60*$AH$43/24,0)</f>
        <v/>
      </c>
      <c r="AP1476" s="48">
        <f>AP1475+TIME(0,60*$AH$43/24,0)</f>
        <v/>
      </c>
    </row>
    <row r="1477" ht="15.75" customHeight="1">
      <c r="B1477" s="41" t="inlineStr">
        <is>
          <t>10h - 11h</t>
        </is>
      </c>
      <c r="C1477" s="42" t="n"/>
      <c r="D1477" s="42" t="n"/>
      <c r="E1477" s="42" t="n"/>
      <c r="F1477" s="42" t="n"/>
      <c r="G1477" s="42" t="n"/>
      <c r="H1477" s="42" t="n"/>
      <c r="I1477" s="42" t="n"/>
      <c r="J1477" s="42" t="n"/>
      <c r="K1477" s="42" t="n"/>
      <c r="L1477" s="42" t="n"/>
      <c r="M1477" s="42" t="n"/>
      <c r="N1477" s="42" t="n"/>
      <c r="O1477" s="42" t="n"/>
      <c r="P1477" s="42" t="n"/>
      <c r="Q1477" s="42" t="n"/>
      <c r="R1477" s="42" t="n"/>
      <c r="S1477" s="42" t="n"/>
      <c r="T1477" s="42" t="n"/>
      <c r="U1477" s="42" t="n"/>
      <c r="V1477" s="42" t="n"/>
      <c r="W1477" s="42" t="n"/>
      <c r="X1477" s="42" t="n"/>
      <c r="Y1477" s="42" t="n"/>
      <c r="Z1477" s="42" t="n"/>
      <c r="AA1477" s="200">
        <f>IF(AC1477=0,"",(C1477*(C$8+D$8)/2+E1477*(E$8+F$8)/2+G1477*(G$8+H$8)/2+I1477*(I$8+J$8)/2+K1477*(K$8+L$8)/2+M1477*(M$8+N$8)/2+O1477*(O$8+P$8)/2+Q1477*(Q$8+R$8)/2+S1477*(S$8+T$8)/2+U1477*(U$8+V$8)/2+W1477*(W$8+X$8)/2+Y1477*(Y$8+Z$8)/2)/AC1477)</f>
        <v/>
      </c>
      <c r="AB1477" s="201">
        <f>IF(AD1477=0,"",(D1477*(D$8+C$8)/2+F1477*(F$8+E$8)/2+H1477*(H$8+G$8)/2+J1477*(J$8+I$8)/2+L1477*(L$8+K$8)/2+N1477*(N$8+M$8)/2+P1477*(P$8+O$8)/2+R1477*(R$8+Q$8)/2+T1477*(T$8+S$8)/2+V1477*(V$8+U$8)/2+X1477*(X$8+W$8)/2+Z1477*(Z$8+Y$8)/2)/AD1477)</f>
        <v/>
      </c>
      <c r="AC1477" s="202">
        <f>SUM(C1477,E1477,G1477,I1477,K1477,M1477,O1477,Q1477,S1477,U1477,W1477,Y1477)</f>
        <v/>
      </c>
      <c r="AD1477" s="203">
        <f>SUM(D1477,F1477,H1477,J1477,L1477,N1477,P1477,R1477,T1477,V1477,X1477,Z1477)</f>
        <v/>
      </c>
      <c r="AE1477" s="47">
        <f>AC1477+AD1477</f>
        <v/>
      </c>
      <c r="AF1477" s="40" t="n"/>
      <c r="AG1477" s="40" t="n"/>
      <c r="AH1477" s="40" t="n"/>
      <c r="AI1477" s="40" t="n"/>
      <c r="AJ1477" s="40" t="n"/>
      <c r="AK1477" s="40" t="n"/>
      <c r="AL1477" s="40" t="n"/>
      <c r="AM1477" s="40" t="n"/>
      <c r="AN1477" s="40" t="n"/>
      <c r="AO1477" s="48">
        <f>AO1476+TIME(0,60*$AH$43/24,0)</f>
        <v/>
      </c>
      <c r="AP1477" s="48">
        <f>AP1476+TIME(0,60*$AH$43/24,0)</f>
        <v/>
      </c>
    </row>
    <row r="1478" ht="15.75" customHeight="1">
      <c r="B1478" s="41" t="inlineStr">
        <is>
          <t>11h - 12h</t>
        </is>
      </c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  <c r="P1478" s="42" t="n"/>
      <c r="Q1478" s="42" t="n"/>
      <c r="R1478" s="42" t="n"/>
      <c r="S1478" s="42" t="n"/>
      <c r="T1478" s="42" t="n"/>
      <c r="U1478" s="42" t="n"/>
      <c r="V1478" s="42" t="n"/>
      <c r="W1478" s="42" t="n"/>
      <c r="X1478" s="42" t="n"/>
      <c r="Y1478" s="42" t="n"/>
      <c r="Z1478" s="42" t="n"/>
      <c r="AA1478" s="200">
        <f>IF(AC1478=0,"",(C1478*(C$8+D$8)/2+E1478*(E$8+F$8)/2+G1478*(G$8+H$8)/2+I1478*(I$8+J$8)/2+K1478*(K$8+L$8)/2+M1478*(M$8+N$8)/2+O1478*(O$8+P$8)/2+Q1478*(Q$8+R$8)/2+S1478*(S$8+T$8)/2+U1478*(U$8+V$8)/2+W1478*(W$8+X$8)/2+Y1478*(Y$8+Z$8)/2)/AC1478)</f>
        <v/>
      </c>
      <c r="AB1478" s="201">
        <f>IF(AD1478=0,"",(D1478*(D$8+C$8)/2+F1478*(F$8+E$8)/2+H1478*(H$8+G$8)/2+J1478*(J$8+I$8)/2+L1478*(L$8+K$8)/2+N1478*(N$8+M$8)/2+P1478*(P$8+O$8)/2+R1478*(R$8+Q$8)/2+T1478*(T$8+S$8)/2+V1478*(V$8+U$8)/2+X1478*(X$8+W$8)/2+Z1478*(Z$8+Y$8)/2)/AD1478)</f>
        <v/>
      </c>
      <c r="AC1478" s="202">
        <f>SUM(C1478,E1478,G1478,I1478,K1478,M1478,O1478,Q1478,S1478,U1478,W1478,Y1478)</f>
        <v/>
      </c>
      <c r="AD1478" s="203">
        <f>SUM(D1478,F1478,H1478,J1478,L1478,N1478,P1478,R1478,T1478,V1478,X1478,Z1478)</f>
        <v/>
      </c>
      <c r="AE1478" s="47">
        <f>AC1478+AD1478</f>
        <v/>
      </c>
      <c r="AF1478" s="40" t="n"/>
      <c r="AG1478" s="40" t="n"/>
      <c r="AH1478" s="40" t="n"/>
      <c r="AI1478" s="40" t="n"/>
      <c r="AJ1478" s="40" t="n"/>
      <c r="AK1478" s="40" t="n"/>
      <c r="AL1478" s="40" t="n"/>
      <c r="AM1478" s="40" t="n"/>
      <c r="AN1478" s="40" t="n"/>
      <c r="AO1478" s="48">
        <f>AO1477+TIME(0,60*$AH$43/24,0)</f>
        <v/>
      </c>
      <c r="AP1478" s="48">
        <f>AP1477+TIME(0,60*$AH$43/24,0)</f>
        <v/>
      </c>
    </row>
    <row r="1479" ht="15.75" customHeight="1">
      <c r="B1479" s="41" t="inlineStr">
        <is>
          <t>12h - 13h</t>
        </is>
      </c>
      <c r="C1479" s="42" t="n"/>
      <c r="D1479" s="42" t="n"/>
      <c r="E1479" s="42" t="n"/>
      <c r="F1479" s="42" t="n"/>
      <c r="G1479" s="42" t="n"/>
      <c r="H1479" s="42" t="n"/>
      <c r="I1479" s="42" t="n"/>
      <c r="J1479" s="42" t="n"/>
      <c r="K1479" s="42" t="n"/>
      <c r="L1479" s="42" t="n"/>
      <c r="M1479" s="42" t="n"/>
      <c r="N1479" s="42" t="n"/>
      <c r="O1479" s="42" t="n"/>
      <c r="P1479" s="42" t="n"/>
      <c r="Q1479" s="42" t="n"/>
      <c r="R1479" s="42" t="n"/>
      <c r="S1479" s="42" t="n"/>
      <c r="T1479" s="42" t="n"/>
      <c r="U1479" s="42" t="n"/>
      <c r="V1479" s="42" t="n"/>
      <c r="W1479" s="42" t="n"/>
      <c r="X1479" s="42" t="n"/>
      <c r="Y1479" s="42" t="n"/>
      <c r="Z1479" s="42" t="n"/>
      <c r="AA1479" s="200">
        <f>IF(AC1479=0,"",(C1479*(C$8+D$8)/2+E1479*(E$8+F$8)/2+G1479*(G$8+H$8)/2+I1479*(I$8+J$8)/2+K1479*(K$8+L$8)/2+M1479*(M$8+N$8)/2+O1479*(O$8+P$8)/2+Q1479*(Q$8+R$8)/2+S1479*(S$8+T$8)/2+U1479*(U$8+V$8)/2+W1479*(W$8+X$8)/2+Y1479*(Y$8+Z$8)/2)/AC1479)</f>
        <v/>
      </c>
      <c r="AB1479" s="201">
        <f>IF(AD1479=0,"",(D1479*(D$8+C$8)/2+F1479*(F$8+E$8)/2+H1479*(H$8+G$8)/2+J1479*(J$8+I$8)/2+L1479*(L$8+K$8)/2+N1479*(N$8+M$8)/2+P1479*(P$8+O$8)/2+R1479*(R$8+Q$8)/2+T1479*(T$8+S$8)/2+V1479*(V$8+U$8)/2+X1479*(X$8+W$8)/2+Z1479*(Z$8+Y$8)/2)/AD1479)</f>
        <v/>
      </c>
      <c r="AC1479" s="202">
        <f>SUM(C1479,E1479,G1479,I1479,K1479,M1479,O1479,Q1479,S1479,U1479,W1479,Y1479)</f>
        <v/>
      </c>
      <c r="AD1479" s="203">
        <f>SUM(D1479,F1479,H1479,J1479,L1479,N1479,P1479,R1479,T1479,V1479,X1479,Z1479)</f>
        <v/>
      </c>
      <c r="AE1479" s="47">
        <f>AC1479+AD1479</f>
        <v/>
      </c>
      <c r="AF1479" s="40" t="n"/>
      <c r="AG1479" s="40" t="n"/>
      <c r="AH1479" s="40" t="n"/>
      <c r="AI1479" s="40" t="n"/>
      <c r="AJ1479" s="40" t="n"/>
      <c r="AK1479" s="40" t="n"/>
      <c r="AL1479" s="40" t="n"/>
      <c r="AM1479" s="40" t="n"/>
      <c r="AN1479" s="40" t="n"/>
      <c r="AO1479" s="48">
        <f>AO1478+TIME(0,60*$AH$43/24,0)</f>
        <v/>
      </c>
      <c r="AP1479" s="48">
        <f>AP1478+TIME(0,60*$AH$43/24,0)</f>
        <v/>
      </c>
    </row>
    <row r="1480" ht="15.75" customHeight="1">
      <c r="B1480" s="41" t="inlineStr">
        <is>
          <t>13h - 14h</t>
        </is>
      </c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  <c r="P1480" s="42" t="n"/>
      <c r="Q1480" s="42" t="n"/>
      <c r="R1480" s="42" t="n"/>
      <c r="S1480" s="42" t="n"/>
      <c r="T1480" s="42" t="n"/>
      <c r="U1480" s="42" t="n"/>
      <c r="V1480" s="42" t="n"/>
      <c r="W1480" s="42" t="n"/>
      <c r="X1480" s="42" t="n"/>
      <c r="Y1480" s="42" t="n"/>
      <c r="Z1480" s="42" t="n"/>
      <c r="AA1480" s="200">
        <f>IF(AC1480=0,"",(C1480*(C$8+D$8)/2+E1480*(E$8+F$8)/2+G1480*(G$8+H$8)/2+I1480*(I$8+J$8)/2+K1480*(K$8+L$8)/2+M1480*(M$8+N$8)/2+O1480*(O$8+P$8)/2+Q1480*(Q$8+R$8)/2+S1480*(S$8+T$8)/2+U1480*(U$8+V$8)/2+W1480*(W$8+X$8)/2+Y1480*(Y$8+Z$8)/2)/AC1480)</f>
        <v/>
      </c>
      <c r="AB1480" s="201">
        <f>IF(AD1480=0,"",(D1480*(D$8+C$8)/2+F1480*(F$8+E$8)/2+H1480*(H$8+G$8)/2+J1480*(J$8+I$8)/2+L1480*(L$8+K$8)/2+N1480*(N$8+M$8)/2+P1480*(P$8+O$8)/2+R1480*(R$8+Q$8)/2+T1480*(T$8+S$8)/2+V1480*(V$8+U$8)/2+X1480*(X$8+W$8)/2+Z1480*(Z$8+Y$8)/2)/AD1480)</f>
        <v/>
      </c>
      <c r="AC1480" s="202">
        <f>SUM(C1480,E1480,G1480,I1480,K1480,M1480,O1480,Q1480,S1480,U1480,W1480,Y1480)</f>
        <v/>
      </c>
      <c r="AD1480" s="203">
        <f>SUM(D1480,F1480,H1480,J1480,L1480,N1480,P1480,R1480,T1480,V1480,X1480,Z1480)</f>
        <v/>
      </c>
      <c r="AE1480" s="47">
        <f>AC1480+AD1480</f>
        <v/>
      </c>
      <c r="AF1480" s="40" t="n"/>
      <c r="AG1480" s="40" t="n"/>
      <c r="AH1480" s="40" t="n"/>
      <c r="AI1480" s="40" t="n"/>
      <c r="AJ1480" s="40" t="n"/>
      <c r="AK1480" s="40" t="n"/>
      <c r="AL1480" s="40" t="n"/>
      <c r="AM1480" s="40" t="n"/>
      <c r="AN1480" s="40" t="n"/>
      <c r="AO1480" s="48">
        <f>AO1479+TIME(0,60*$AH$43/24,0)</f>
        <v/>
      </c>
      <c r="AP1480" s="48">
        <f>AP1479+TIME(0,60*$AH$43/24,0)</f>
        <v/>
      </c>
    </row>
    <row r="1481" ht="15.75" customHeight="1">
      <c r="B1481" s="41" t="inlineStr">
        <is>
          <t>14h - 15h</t>
        </is>
      </c>
      <c r="C1481" s="42" t="n"/>
      <c r="D1481" s="42" t="n"/>
      <c r="E1481" s="42" t="n"/>
      <c r="F1481" s="42" t="n"/>
      <c r="G1481" s="42" t="n"/>
      <c r="H1481" s="42" t="n"/>
      <c r="I1481" s="42" t="n"/>
      <c r="J1481" s="42" t="n"/>
      <c r="K1481" s="42" t="n"/>
      <c r="L1481" s="42" t="n"/>
      <c r="M1481" s="42" t="n"/>
      <c r="N1481" s="42" t="n"/>
      <c r="O1481" s="42" t="n"/>
      <c r="P1481" s="42" t="n"/>
      <c r="Q1481" s="42" t="n"/>
      <c r="R1481" s="42" t="n"/>
      <c r="S1481" s="42" t="n"/>
      <c r="T1481" s="42" t="n"/>
      <c r="U1481" s="42" t="n"/>
      <c r="V1481" s="42" t="n"/>
      <c r="W1481" s="42" t="n"/>
      <c r="X1481" s="42" t="n"/>
      <c r="Y1481" s="42" t="n"/>
      <c r="Z1481" s="42" t="n"/>
      <c r="AA1481" s="200">
        <f>IF(AC1481=0,"",(C1481*(C$8+D$8)/2+E1481*(E$8+F$8)/2+G1481*(G$8+H$8)/2+I1481*(I$8+J$8)/2+K1481*(K$8+L$8)/2+M1481*(M$8+N$8)/2+O1481*(O$8+P$8)/2+Q1481*(Q$8+R$8)/2+S1481*(S$8+T$8)/2+U1481*(U$8+V$8)/2+W1481*(W$8+X$8)/2+Y1481*(Y$8+Z$8)/2)/AC1481)</f>
        <v/>
      </c>
      <c r="AB1481" s="201">
        <f>IF(AD1481=0,"",(D1481*(D$8+C$8)/2+F1481*(F$8+E$8)/2+H1481*(H$8+G$8)/2+J1481*(J$8+I$8)/2+L1481*(L$8+K$8)/2+N1481*(N$8+M$8)/2+P1481*(P$8+O$8)/2+R1481*(R$8+Q$8)/2+T1481*(T$8+S$8)/2+V1481*(V$8+U$8)/2+X1481*(X$8+W$8)/2+Z1481*(Z$8+Y$8)/2)/AD1481)</f>
        <v/>
      </c>
      <c r="AC1481" s="202">
        <f>SUM(C1481,E1481,G1481,I1481,K1481,M1481,O1481,Q1481,S1481,U1481,W1481,Y1481)</f>
        <v/>
      </c>
      <c r="AD1481" s="203">
        <f>SUM(D1481,F1481,H1481,J1481,L1481,N1481,P1481,R1481,T1481,V1481,X1481,Z1481)</f>
        <v/>
      </c>
      <c r="AE1481" s="47">
        <f>AC1481+AD1481</f>
        <v/>
      </c>
      <c r="AF1481" s="40" t="n"/>
      <c r="AG1481" s="40" t="n"/>
      <c r="AH1481" s="40" t="n"/>
      <c r="AI1481" s="40" t="n"/>
      <c r="AJ1481" s="40" t="n"/>
      <c r="AK1481" s="40" t="n"/>
      <c r="AL1481" s="40" t="n"/>
      <c r="AM1481" s="40" t="n"/>
      <c r="AN1481" s="40" t="n"/>
      <c r="AO1481" s="48">
        <f>AO1480+TIME(0,60*$AH$43/24,0)</f>
        <v/>
      </c>
      <c r="AP1481" s="48">
        <f>AP1480+TIME(0,60*$AH$43/24,0)</f>
        <v/>
      </c>
    </row>
    <row r="1482" ht="15.75" customHeight="1">
      <c r="B1482" s="41" t="inlineStr">
        <is>
          <t>15h - 16h</t>
        </is>
      </c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  <c r="P1482" s="42" t="n"/>
      <c r="Q1482" s="42" t="n"/>
      <c r="R1482" s="42" t="n"/>
      <c r="S1482" s="42" t="n"/>
      <c r="T1482" s="42" t="n"/>
      <c r="U1482" s="42" t="n"/>
      <c r="V1482" s="42" t="n"/>
      <c r="W1482" s="42" t="n"/>
      <c r="X1482" s="42" t="n"/>
      <c r="Y1482" s="42" t="n"/>
      <c r="Z1482" s="42" t="n"/>
      <c r="AA1482" s="200">
        <f>IF(AC1482=0,"",(C1482*(C$8+D$8)/2+E1482*(E$8+F$8)/2+G1482*(G$8+H$8)/2+I1482*(I$8+J$8)/2+K1482*(K$8+L$8)/2+M1482*(M$8+N$8)/2+O1482*(O$8+P$8)/2+Q1482*(Q$8+R$8)/2+S1482*(S$8+T$8)/2+U1482*(U$8+V$8)/2+W1482*(W$8+X$8)/2+Y1482*(Y$8+Z$8)/2)/AC1482)</f>
        <v/>
      </c>
      <c r="AB1482" s="201">
        <f>IF(AD1482=0,"",(D1482*(D$8+C$8)/2+F1482*(F$8+E$8)/2+H1482*(H$8+G$8)/2+J1482*(J$8+I$8)/2+L1482*(L$8+K$8)/2+N1482*(N$8+M$8)/2+P1482*(P$8+O$8)/2+R1482*(R$8+Q$8)/2+T1482*(T$8+S$8)/2+V1482*(V$8+U$8)/2+X1482*(X$8+W$8)/2+Z1482*(Z$8+Y$8)/2)/AD1482)</f>
        <v/>
      </c>
      <c r="AC1482" s="202">
        <f>SUM(C1482,E1482,G1482,I1482,K1482,M1482,O1482,Q1482,S1482,U1482,W1482,Y1482)</f>
        <v/>
      </c>
      <c r="AD1482" s="203">
        <f>SUM(D1482,F1482,H1482,J1482,L1482,N1482,P1482,R1482,T1482,V1482,X1482,Z1482)</f>
        <v/>
      </c>
      <c r="AE1482" s="47">
        <f>AC1482+AD1482</f>
        <v/>
      </c>
      <c r="AF1482" s="40" t="n"/>
      <c r="AG1482" s="40" t="n"/>
      <c r="AH1482" s="40" t="n"/>
      <c r="AI1482" s="40" t="n"/>
      <c r="AJ1482" s="40" t="n"/>
      <c r="AK1482" s="40" t="n"/>
      <c r="AL1482" s="40" t="n"/>
      <c r="AM1482" s="40" t="n"/>
      <c r="AN1482" s="40" t="n"/>
      <c r="AO1482" s="48">
        <f>AO1481+TIME(0,60*$AH$43/24,0)</f>
        <v/>
      </c>
      <c r="AP1482" s="48">
        <f>AP1481+TIME(0,60*$AH$43/24,0)</f>
        <v/>
      </c>
    </row>
    <row r="1483" ht="15.75" customHeight="1">
      <c r="B1483" s="41" t="inlineStr">
        <is>
          <t>16h - 17h</t>
        </is>
      </c>
      <c r="C1483" s="42" t="n"/>
      <c r="D1483" s="42" t="n"/>
      <c r="E1483" s="42" t="n"/>
      <c r="F1483" s="42" t="n"/>
      <c r="G1483" s="42" t="n"/>
      <c r="H1483" s="42" t="n"/>
      <c r="I1483" s="42" t="n"/>
      <c r="J1483" s="42" t="n"/>
      <c r="K1483" s="42" t="n"/>
      <c r="L1483" s="42" t="n"/>
      <c r="M1483" s="42" t="n"/>
      <c r="N1483" s="42" t="n"/>
      <c r="O1483" s="42" t="n"/>
      <c r="P1483" s="42" t="n"/>
      <c r="Q1483" s="42" t="n"/>
      <c r="R1483" s="42" t="n"/>
      <c r="S1483" s="42" t="n"/>
      <c r="T1483" s="42" t="n"/>
      <c r="U1483" s="42" t="n"/>
      <c r="V1483" s="42" t="n"/>
      <c r="W1483" s="42" t="n"/>
      <c r="X1483" s="42" t="n"/>
      <c r="Y1483" s="42" t="n"/>
      <c r="Z1483" s="42" t="n"/>
      <c r="AA1483" s="200">
        <f>IF(AC1483=0,"",(C1483*(C$8+D$8)/2+E1483*(E$8+F$8)/2+G1483*(G$8+H$8)/2+I1483*(I$8+J$8)/2+K1483*(K$8+L$8)/2+M1483*(M$8+N$8)/2+O1483*(O$8+P$8)/2+Q1483*(Q$8+R$8)/2+S1483*(S$8+T$8)/2+U1483*(U$8+V$8)/2+W1483*(W$8+X$8)/2+Y1483*(Y$8+Z$8)/2)/AC1483)</f>
        <v/>
      </c>
      <c r="AB1483" s="201">
        <f>IF(AD1483=0,"",(D1483*(D$8+C$8)/2+F1483*(F$8+E$8)/2+H1483*(H$8+G$8)/2+J1483*(J$8+I$8)/2+L1483*(L$8+K$8)/2+N1483*(N$8+M$8)/2+P1483*(P$8+O$8)/2+R1483*(R$8+Q$8)/2+T1483*(T$8+S$8)/2+V1483*(V$8+U$8)/2+X1483*(X$8+W$8)/2+Z1483*(Z$8+Y$8)/2)/AD1483)</f>
        <v/>
      </c>
      <c r="AC1483" s="202">
        <f>SUM(C1483,E1483,G1483,I1483,K1483,M1483,O1483,Q1483,S1483,U1483,W1483,Y1483)</f>
        <v/>
      </c>
      <c r="AD1483" s="203">
        <f>SUM(D1483,F1483,H1483,J1483,L1483,N1483,P1483,R1483,T1483,V1483,X1483,Z1483)</f>
        <v/>
      </c>
      <c r="AE1483" s="47">
        <f>AC1483+AD1483</f>
        <v/>
      </c>
      <c r="AF1483" s="40" t="n"/>
      <c r="AG1483" s="40" t="n"/>
      <c r="AH1483" s="40" t="n"/>
      <c r="AI1483" s="40" t="n"/>
      <c r="AJ1483" s="40" t="n"/>
      <c r="AK1483" s="40" t="n"/>
      <c r="AL1483" s="40" t="n"/>
      <c r="AM1483" s="40" t="n"/>
      <c r="AN1483" s="40" t="n"/>
      <c r="AO1483" s="48">
        <f>AO1482+TIME(0,60*$AH$43/24,0)</f>
        <v/>
      </c>
      <c r="AP1483" s="48">
        <f>AP1482+TIME(0,60*$AH$43/24,0)</f>
        <v/>
      </c>
    </row>
    <row r="1484" ht="15.75" customHeight="1">
      <c r="B1484" s="41" t="inlineStr">
        <is>
          <t>17h - 18h</t>
        </is>
      </c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  <c r="P1484" s="42" t="n"/>
      <c r="Q1484" s="42" t="n"/>
      <c r="R1484" s="42" t="n"/>
      <c r="S1484" s="42" t="n"/>
      <c r="T1484" s="42" t="n"/>
      <c r="U1484" s="42" t="n"/>
      <c r="V1484" s="42" t="n"/>
      <c r="W1484" s="42" t="n"/>
      <c r="X1484" s="42" t="n"/>
      <c r="Y1484" s="42" t="n"/>
      <c r="Z1484" s="42" t="n"/>
      <c r="AA1484" s="200">
        <f>IF(AC1484=0,"",(C1484*(C$8+D$8)/2+E1484*(E$8+F$8)/2+G1484*(G$8+H$8)/2+I1484*(I$8+J$8)/2+K1484*(K$8+L$8)/2+M1484*(M$8+N$8)/2+O1484*(O$8+P$8)/2+Q1484*(Q$8+R$8)/2+S1484*(S$8+T$8)/2+U1484*(U$8+V$8)/2+W1484*(W$8+X$8)/2+Y1484*(Y$8+Z$8)/2)/AC1484)</f>
        <v/>
      </c>
      <c r="AB1484" s="201">
        <f>IF(AD1484=0,"",(D1484*(D$8+C$8)/2+F1484*(F$8+E$8)/2+H1484*(H$8+G$8)/2+J1484*(J$8+I$8)/2+L1484*(L$8+K$8)/2+N1484*(N$8+M$8)/2+P1484*(P$8+O$8)/2+R1484*(R$8+Q$8)/2+T1484*(T$8+S$8)/2+V1484*(V$8+U$8)/2+X1484*(X$8+W$8)/2+Z1484*(Z$8+Y$8)/2)/AD1484)</f>
        <v/>
      </c>
      <c r="AC1484" s="202">
        <f>SUM(C1484,E1484,G1484,I1484,K1484,M1484,O1484,Q1484,S1484,U1484,W1484,Y1484)</f>
        <v/>
      </c>
      <c r="AD1484" s="203">
        <f>SUM(D1484,F1484,H1484,J1484,L1484,N1484,P1484,R1484,T1484,V1484,X1484,Z1484)</f>
        <v/>
      </c>
      <c r="AE1484" s="47">
        <f>AC1484+AD1484</f>
        <v/>
      </c>
      <c r="AF1484" s="40" t="n"/>
      <c r="AG1484" s="40" t="n"/>
      <c r="AH1484" s="40" t="n"/>
      <c r="AI1484" s="40" t="n"/>
      <c r="AJ1484" s="40" t="n"/>
      <c r="AK1484" s="40" t="n"/>
      <c r="AL1484" s="40" t="n"/>
      <c r="AM1484" s="40" t="n"/>
      <c r="AN1484" s="40" t="n"/>
      <c r="AO1484" s="48">
        <f>AO1483+TIME(0,60*$AH$43/24,0)</f>
        <v/>
      </c>
      <c r="AP1484" s="48">
        <f>AP1483+TIME(0,60*$AH$43/24,0)</f>
        <v/>
      </c>
    </row>
    <row r="1485" ht="15.75" customHeight="1">
      <c r="B1485" s="41" t="inlineStr">
        <is>
          <t>18h - 19h</t>
        </is>
      </c>
      <c r="C1485" s="42" t="n"/>
      <c r="D1485" s="42" t="n"/>
      <c r="E1485" s="42" t="n"/>
      <c r="F1485" s="42" t="n"/>
      <c r="G1485" s="42" t="n"/>
      <c r="H1485" s="42" t="n"/>
      <c r="I1485" s="42" t="n"/>
      <c r="J1485" s="42" t="n"/>
      <c r="K1485" s="42" t="n"/>
      <c r="L1485" s="42" t="n"/>
      <c r="M1485" s="42" t="n"/>
      <c r="N1485" s="42" t="n"/>
      <c r="O1485" s="42" t="n"/>
      <c r="P1485" s="42" t="n"/>
      <c r="Q1485" s="42" t="n"/>
      <c r="R1485" s="42" t="n"/>
      <c r="S1485" s="42" t="n"/>
      <c r="T1485" s="42" t="n"/>
      <c r="U1485" s="42" t="n"/>
      <c r="V1485" s="42" t="n"/>
      <c r="W1485" s="42" t="n"/>
      <c r="X1485" s="42" t="n"/>
      <c r="Y1485" s="42" t="n"/>
      <c r="Z1485" s="42" t="n"/>
      <c r="AA1485" s="200">
        <f>IF(AC1485=0,"",(C1485*(C$8+D$8)/2+E1485*(E$8+F$8)/2+G1485*(G$8+H$8)/2+I1485*(I$8+J$8)/2+K1485*(K$8+L$8)/2+M1485*(M$8+N$8)/2+O1485*(O$8+P$8)/2+Q1485*(Q$8+R$8)/2+S1485*(S$8+T$8)/2+U1485*(U$8+V$8)/2+W1485*(W$8+X$8)/2+Y1485*(Y$8+Z$8)/2)/AC1485)</f>
        <v/>
      </c>
      <c r="AB1485" s="201">
        <f>IF(AD1485=0,"",(D1485*(D$8+C$8)/2+F1485*(F$8+E$8)/2+H1485*(H$8+G$8)/2+J1485*(J$8+I$8)/2+L1485*(L$8+K$8)/2+N1485*(N$8+M$8)/2+P1485*(P$8+O$8)/2+R1485*(R$8+Q$8)/2+T1485*(T$8+S$8)/2+V1485*(V$8+U$8)/2+X1485*(X$8+W$8)/2+Z1485*(Z$8+Y$8)/2)/AD1485)</f>
        <v/>
      </c>
      <c r="AC1485" s="202">
        <f>SUM(C1485,E1485,G1485,I1485,K1485,M1485,O1485,Q1485,S1485,U1485,W1485,Y1485)</f>
        <v/>
      </c>
      <c r="AD1485" s="203">
        <f>SUM(D1485,F1485,H1485,J1485,L1485,N1485,P1485,R1485,T1485,V1485,X1485,Z1485)</f>
        <v/>
      </c>
      <c r="AE1485" s="47">
        <f>AC1485+AD1485</f>
        <v/>
      </c>
      <c r="AF1485" s="40" t="n"/>
      <c r="AG1485" s="40" t="n"/>
      <c r="AH1485" s="40" t="n"/>
      <c r="AI1485" s="40" t="n"/>
      <c r="AJ1485" s="40" t="n"/>
      <c r="AK1485" s="40" t="n"/>
      <c r="AL1485" s="40" t="n"/>
      <c r="AM1485" s="40" t="n"/>
      <c r="AN1485" s="40" t="n"/>
      <c r="AO1485" s="48">
        <f>AO1484+TIME(0,60*$AH$43/24,0)</f>
        <v/>
      </c>
      <c r="AP1485" s="48">
        <f>AP1484+TIME(0,60*$AH$43/24,0)</f>
        <v/>
      </c>
    </row>
    <row r="1486" ht="15.75" customHeight="1">
      <c r="B1486" s="41" t="inlineStr">
        <is>
          <t>19h - 20h</t>
        </is>
      </c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  <c r="P1486" s="42" t="n"/>
      <c r="Q1486" s="42" t="n"/>
      <c r="R1486" s="42" t="n"/>
      <c r="S1486" s="42" t="n"/>
      <c r="T1486" s="42" t="n"/>
      <c r="U1486" s="42" t="n"/>
      <c r="V1486" s="42" t="n"/>
      <c r="W1486" s="42" t="n"/>
      <c r="X1486" s="42" t="n"/>
      <c r="Y1486" s="42" t="n"/>
      <c r="Z1486" s="42" t="n"/>
      <c r="AA1486" s="200">
        <f>IF(AC1486=0,"",(C1486*(C$8+D$8)/2+E1486*(E$8+F$8)/2+G1486*(G$8+H$8)/2+I1486*(I$8+J$8)/2+K1486*(K$8+L$8)/2+M1486*(M$8+N$8)/2+O1486*(O$8+P$8)/2+Q1486*(Q$8+R$8)/2+S1486*(S$8+T$8)/2+U1486*(U$8+V$8)/2+W1486*(W$8+X$8)/2+Y1486*(Y$8+Z$8)/2)/AC1486)</f>
        <v/>
      </c>
      <c r="AB1486" s="201">
        <f>IF(AD1486=0,"",(D1486*(D$8+C$8)/2+F1486*(F$8+E$8)/2+H1486*(H$8+G$8)/2+J1486*(J$8+I$8)/2+L1486*(L$8+K$8)/2+N1486*(N$8+M$8)/2+P1486*(P$8+O$8)/2+R1486*(R$8+Q$8)/2+T1486*(T$8+S$8)/2+V1486*(V$8+U$8)/2+X1486*(X$8+W$8)/2+Z1486*(Z$8+Y$8)/2)/AD1486)</f>
        <v/>
      </c>
      <c r="AC1486" s="202">
        <f>SUM(C1486,E1486,G1486,I1486,K1486,M1486,O1486,Q1486,S1486,U1486,W1486,Y1486)</f>
        <v/>
      </c>
      <c r="AD1486" s="203">
        <f>SUM(D1486,F1486,H1486,J1486,L1486,N1486,P1486,R1486,T1486,V1486,X1486,Z1486)</f>
        <v/>
      </c>
      <c r="AE1486" s="47">
        <f>AC1486+AD1486</f>
        <v/>
      </c>
      <c r="AF1486" s="40" t="n"/>
      <c r="AG1486" s="40" t="n"/>
      <c r="AH1486" s="40" t="n"/>
      <c r="AI1486" s="40" t="n"/>
      <c r="AJ1486" s="40" t="n"/>
      <c r="AK1486" s="40" t="n"/>
      <c r="AL1486" s="40" t="n"/>
      <c r="AM1486" s="40" t="n"/>
      <c r="AN1486" s="40" t="n"/>
      <c r="AO1486" s="48">
        <f>AO1485+TIME(0,60*$AH$43/24,0)</f>
        <v/>
      </c>
      <c r="AP1486" s="48">
        <f>AP1485+TIME(0,60*$AH$43/24,0)</f>
        <v/>
      </c>
    </row>
    <row r="1487" ht="15.75" customHeight="1">
      <c r="B1487" s="41" t="inlineStr">
        <is>
          <t>20h - 21h</t>
        </is>
      </c>
      <c r="C1487" s="42" t="n"/>
      <c r="D1487" s="42" t="n"/>
      <c r="E1487" s="42" t="n"/>
      <c r="F1487" s="42" t="n"/>
      <c r="G1487" s="42" t="n"/>
      <c r="H1487" s="42" t="n"/>
      <c r="I1487" s="42" t="n"/>
      <c r="J1487" s="42" t="n"/>
      <c r="K1487" s="42" t="n"/>
      <c r="L1487" s="42" t="n"/>
      <c r="M1487" s="42" t="n"/>
      <c r="N1487" s="42" t="n"/>
      <c r="O1487" s="42" t="n"/>
      <c r="P1487" s="42" t="n"/>
      <c r="Q1487" s="42" t="n"/>
      <c r="R1487" s="42" t="n"/>
      <c r="S1487" s="42" t="n"/>
      <c r="T1487" s="42" t="n"/>
      <c r="U1487" s="42" t="n"/>
      <c r="V1487" s="42" t="n"/>
      <c r="W1487" s="42" t="n"/>
      <c r="X1487" s="42" t="n"/>
      <c r="Y1487" s="42" t="n"/>
      <c r="Z1487" s="42" t="n"/>
      <c r="AA1487" s="200">
        <f>IF(AC1487=0,"",(C1487*(C$8+D$8)/2+E1487*(E$8+F$8)/2+G1487*(G$8+H$8)/2+I1487*(I$8+J$8)/2+K1487*(K$8+L$8)/2+M1487*(M$8+N$8)/2+O1487*(O$8+P$8)/2+Q1487*(Q$8+R$8)/2+S1487*(S$8+T$8)/2+U1487*(U$8+V$8)/2+W1487*(W$8+X$8)/2+Y1487*(Y$8+Z$8)/2)/AC1487)</f>
        <v/>
      </c>
      <c r="AB1487" s="201">
        <f>IF(AD1487=0,"",(D1487*(D$8+C$8)/2+F1487*(F$8+E$8)/2+H1487*(H$8+G$8)/2+J1487*(J$8+I$8)/2+L1487*(L$8+K$8)/2+N1487*(N$8+M$8)/2+P1487*(P$8+O$8)/2+R1487*(R$8+Q$8)/2+T1487*(T$8+S$8)/2+V1487*(V$8+U$8)/2+X1487*(X$8+W$8)/2+Z1487*(Z$8+Y$8)/2)/AD1487)</f>
        <v/>
      </c>
      <c r="AC1487" s="202">
        <f>SUM(C1487,E1487,G1487,I1487,K1487,M1487,O1487,Q1487,S1487,U1487,W1487,Y1487)</f>
        <v/>
      </c>
      <c r="AD1487" s="203">
        <f>SUM(D1487,F1487,H1487,J1487,L1487,N1487,P1487,R1487,T1487,V1487,X1487,Z1487)</f>
        <v/>
      </c>
      <c r="AE1487" s="47">
        <f>AC1487+AD1487</f>
        <v/>
      </c>
      <c r="AF1487" s="40" t="n"/>
      <c r="AG1487" s="40" t="n"/>
      <c r="AH1487" s="40" t="n"/>
      <c r="AI1487" s="40" t="n"/>
      <c r="AJ1487" s="40" t="n"/>
      <c r="AK1487" s="40" t="n"/>
      <c r="AL1487" s="40" t="n"/>
      <c r="AM1487" s="40" t="n"/>
      <c r="AN1487" s="40" t="n"/>
      <c r="AO1487" s="48">
        <f>AO1486+TIME(0,60*$AH$43/24,0)</f>
        <v/>
      </c>
      <c r="AP1487" s="48">
        <f>AP1486+TIME(0,60*$AH$43/24,0)</f>
        <v/>
      </c>
    </row>
    <row r="1488" ht="15.75" customHeight="1">
      <c r="B1488" s="41" t="inlineStr">
        <is>
          <t>21h - 22h</t>
        </is>
      </c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  <c r="P1488" s="42" t="n"/>
      <c r="Q1488" s="42" t="n"/>
      <c r="R1488" s="42" t="n"/>
      <c r="S1488" s="42" t="n"/>
      <c r="T1488" s="42" t="n"/>
      <c r="U1488" s="42" t="n"/>
      <c r="V1488" s="42" t="n"/>
      <c r="W1488" s="42" t="n"/>
      <c r="X1488" s="42" t="n"/>
      <c r="Y1488" s="42" t="n"/>
      <c r="Z1488" s="42" t="n"/>
      <c r="AA1488" s="200">
        <f>IF(AC1488=0,"",(C1488*(C$8+D$8)/2+E1488*(E$8+F$8)/2+G1488*(G$8+H$8)/2+I1488*(I$8+J$8)/2+K1488*(K$8+L$8)/2+M1488*(M$8+N$8)/2+O1488*(O$8+P$8)/2+Q1488*(Q$8+R$8)/2+S1488*(S$8+T$8)/2+U1488*(U$8+V$8)/2+W1488*(W$8+X$8)/2+Y1488*(Y$8+Z$8)/2)/AC1488)</f>
        <v/>
      </c>
      <c r="AB1488" s="201">
        <f>IF(AD1488=0,"",(D1488*(D$8+C$8)/2+F1488*(F$8+E$8)/2+H1488*(H$8+G$8)/2+J1488*(J$8+I$8)/2+L1488*(L$8+K$8)/2+N1488*(N$8+M$8)/2+P1488*(P$8+O$8)/2+R1488*(R$8+Q$8)/2+T1488*(T$8+S$8)/2+V1488*(V$8+U$8)/2+X1488*(X$8+W$8)/2+Z1488*(Z$8+Y$8)/2)/AD1488)</f>
        <v/>
      </c>
      <c r="AC1488" s="202">
        <f>SUM(C1488,E1488,G1488,I1488,K1488,M1488,O1488,Q1488,S1488,U1488,W1488,Y1488)</f>
        <v/>
      </c>
      <c r="AD1488" s="203">
        <f>SUM(D1488,F1488,H1488,J1488,L1488,N1488,P1488,R1488,T1488,V1488,X1488,Z1488)</f>
        <v/>
      </c>
      <c r="AE1488" s="47">
        <f>AC1488+AD1488</f>
        <v/>
      </c>
      <c r="AF1488" s="40" t="n"/>
      <c r="AG1488" s="40" t="n"/>
      <c r="AH1488" s="40" t="n"/>
      <c r="AI1488" s="40" t="n"/>
      <c r="AJ1488" s="40" t="n"/>
      <c r="AK1488" s="40" t="n"/>
      <c r="AL1488" s="40" t="n"/>
      <c r="AM1488" s="40" t="n"/>
      <c r="AN1488" s="40" t="n"/>
      <c r="AO1488" s="48">
        <f>AO1487+TIME(0,60*$AH$43/24,0)</f>
        <v/>
      </c>
      <c r="AP1488" s="48">
        <f>AP1487+TIME(0,60*$AH$43/24,0)</f>
        <v/>
      </c>
    </row>
    <row r="1489" ht="15.75" customHeight="1">
      <c r="B1489" s="41" t="inlineStr">
        <is>
          <t>22h - 23h</t>
        </is>
      </c>
      <c r="C1489" s="42" t="n"/>
      <c r="D1489" s="42" t="n"/>
      <c r="E1489" s="42" t="n"/>
      <c r="F1489" s="42" t="n"/>
      <c r="G1489" s="42" t="n"/>
      <c r="H1489" s="42" t="n"/>
      <c r="I1489" s="42" t="n"/>
      <c r="J1489" s="42" t="n"/>
      <c r="K1489" s="42" t="n"/>
      <c r="L1489" s="42" t="n"/>
      <c r="M1489" s="42" t="n"/>
      <c r="N1489" s="42" t="n"/>
      <c r="O1489" s="42" t="n"/>
      <c r="P1489" s="42" t="n"/>
      <c r="Q1489" s="42" t="n"/>
      <c r="R1489" s="42" t="n"/>
      <c r="S1489" s="42" t="n"/>
      <c r="T1489" s="42" t="n"/>
      <c r="U1489" s="42" t="n"/>
      <c r="V1489" s="42" t="n"/>
      <c r="W1489" s="42" t="n"/>
      <c r="X1489" s="42" t="n"/>
      <c r="Y1489" s="42" t="n"/>
      <c r="Z1489" s="42" t="n"/>
      <c r="AA1489" s="200">
        <f>IF(AC1489=0,"",(C1489*(C$8+D$8)/2+E1489*(E$8+F$8)/2+G1489*(G$8+H$8)/2+I1489*(I$8+J$8)/2+K1489*(K$8+L$8)/2+M1489*(M$8+N$8)/2+O1489*(O$8+P$8)/2+Q1489*(Q$8+R$8)/2+S1489*(S$8+T$8)/2+U1489*(U$8+V$8)/2+W1489*(W$8+X$8)/2+Y1489*(Y$8+Z$8)/2)/AC1489)</f>
        <v/>
      </c>
      <c r="AB1489" s="201">
        <f>IF(AD1489=0,"",(D1489*(D$8+C$8)/2+F1489*(F$8+E$8)/2+H1489*(H$8+G$8)/2+J1489*(J$8+I$8)/2+L1489*(L$8+K$8)/2+N1489*(N$8+M$8)/2+P1489*(P$8+O$8)/2+R1489*(R$8+Q$8)/2+T1489*(T$8+S$8)/2+V1489*(V$8+U$8)/2+X1489*(X$8+W$8)/2+Z1489*(Z$8+Y$8)/2)/AD1489)</f>
        <v/>
      </c>
      <c r="AC1489" s="202">
        <f>SUM(C1489,E1489,G1489,I1489,K1489,M1489,O1489,Q1489,S1489,U1489,W1489,Y1489)</f>
        <v/>
      </c>
      <c r="AD1489" s="203">
        <f>SUM(D1489,F1489,H1489,J1489,L1489,N1489,P1489,R1489,T1489,V1489,X1489,Z1489)</f>
        <v/>
      </c>
      <c r="AE1489" s="47">
        <f>AC1489+AD1489</f>
        <v/>
      </c>
      <c r="AF1489" s="40" t="n"/>
      <c r="AG1489" s="40" t="n"/>
      <c r="AH1489" s="40" t="n"/>
      <c r="AI1489" s="40" t="n"/>
      <c r="AJ1489" s="40" t="n"/>
      <c r="AK1489" s="40" t="n"/>
      <c r="AL1489" s="40" t="n"/>
      <c r="AM1489" s="40" t="n"/>
      <c r="AN1489" s="40" t="n"/>
      <c r="AO1489" s="48">
        <f>AO1488+TIME(0,60*$AH$43/24,0)</f>
        <v/>
      </c>
      <c r="AP1489" s="48">
        <f>AP1488+TIME(0,60*$AH$43/24,0)</f>
        <v/>
      </c>
    </row>
    <row r="1490" ht="15.75" customHeight="1">
      <c r="B1490" s="41" t="inlineStr">
        <is>
          <t>23h - 0h</t>
        </is>
      </c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  <c r="P1490" s="42" t="n"/>
      <c r="Q1490" s="42" t="n"/>
      <c r="R1490" s="42" t="n"/>
      <c r="S1490" s="42" t="n"/>
      <c r="T1490" s="42" t="n"/>
      <c r="U1490" s="42" t="n"/>
      <c r="V1490" s="42" t="n"/>
      <c r="W1490" s="42" t="n"/>
      <c r="X1490" s="42" t="n"/>
      <c r="Y1490" s="42" t="n"/>
      <c r="Z1490" s="42" t="n"/>
      <c r="AA1490" s="200">
        <f>IF(AC1490=0,"",(C1490*(C$8+D$8)/2+E1490*(E$8+F$8)/2+G1490*(G$8+H$8)/2+I1490*(I$8+J$8)/2+K1490*(K$8+L$8)/2+M1490*(M$8+N$8)/2+O1490*(O$8+P$8)/2+Q1490*(Q$8+R$8)/2+S1490*(S$8+T$8)/2+U1490*(U$8+V$8)/2+W1490*(W$8+X$8)/2+Y1490*(Y$8+Z$8)/2)/AC1490)</f>
        <v/>
      </c>
      <c r="AB1490" s="201">
        <f>IF(AD1490=0,"",(D1490*(D$8+C$8)/2+F1490*(F$8+E$8)/2+H1490*(H$8+G$8)/2+J1490*(J$8+I$8)/2+L1490*(L$8+K$8)/2+N1490*(N$8+M$8)/2+P1490*(P$8+O$8)/2+R1490*(R$8+Q$8)/2+T1490*(T$8+S$8)/2+V1490*(V$8+U$8)/2+X1490*(X$8+W$8)/2+Z1490*(Z$8+Y$8)/2)/AD1490)</f>
        <v/>
      </c>
      <c r="AC1490" s="202">
        <f>SUM(C1490,E1490,G1490,I1490,K1490,M1490,O1490,Q1490,S1490,U1490,W1490,Y1490)</f>
        <v/>
      </c>
      <c r="AD1490" s="203">
        <f>SUM(D1490,F1490,H1490,J1490,L1490,N1490,P1490,R1490,T1490,V1490,X1490,Z1490)</f>
        <v/>
      </c>
      <c r="AE1490" s="47">
        <f>AC1490+AD1490</f>
        <v/>
      </c>
      <c r="AF1490" s="40" t="n"/>
      <c r="AG1490" s="40" t="n"/>
      <c r="AH1490" s="40" t="n"/>
      <c r="AI1490" s="40" t="n"/>
      <c r="AJ1490" s="40" t="n"/>
      <c r="AK1490" s="40" t="n"/>
      <c r="AL1490" s="40" t="n"/>
      <c r="AM1490" s="40" t="n"/>
      <c r="AN1490" s="40" t="n"/>
      <c r="AO1490" s="48">
        <f>AO1489+TIME(0,60*$AH$43/24,0)</f>
        <v/>
      </c>
      <c r="AP1490" s="48">
        <f>AP1489+TIME(0,60*$AH$43/24,0)</f>
        <v/>
      </c>
    </row>
    <row r="1491" ht="15.75" customHeight="1">
      <c r="B1491" s="49" t="n"/>
      <c r="C1491" s="42" t="n"/>
      <c r="D1491" s="42" t="n"/>
      <c r="E1491" s="42" t="n"/>
      <c r="F1491" s="42" t="n"/>
      <c r="G1491" s="42" t="n"/>
      <c r="H1491" s="42" t="n"/>
      <c r="I1491" s="42" t="n"/>
      <c r="J1491" s="42" t="n"/>
      <c r="K1491" s="42" t="n"/>
      <c r="L1491" s="42" t="n"/>
      <c r="M1491" s="42" t="n"/>
      <c r="N1491" s="42" t="n"/>
      <c r="O1491" s="42" t="n"/>
      <c r="P1491" s="42" t="n"/>
      <c r="Q1491" s="42" t="n"/>
      <c r="R1491" s="42" t="n"/>
      <c r="S1491" s="42" t="n"/>
      <c r="T1491" s="42" t="n"/>
      <c r="U1491" s="42" t="n"/>
      <c r="V1491" s="42" t="n"/>
      <c r="W1491" s="42" t="n"/>
      <c r="X1491" s="42" t="n"/>
      <c r="Y1491" s="42" t="n"/>
      <c r="Z1491" s="42" t="n"/>
      <c r="AA1491" s="200" t="n"/>
      <c r="AB1491" s="204" t="n"/>
      <c r="AC1491" s="200" t="n"/>
      <c r="AD1491" s="205" t="n"/>
      <c r="AE1491" s="52" t="n"/>
      <c r="AF1491" s="40" t="n"/>
      <c r="AG1491" s="40" t="n"/>
      <c r="AH1491" s="40" t="n"/>
      <c r="AI1491" s="40" t="n"/>
      <c r="AJ1491" s="40" t="n"/>
      <c r="AK1491" s="40" t="n"/>
      <c r="AL1491" s="40" t="n"/>
      <c r="AM1491" s="40" t="n"/>
      <c r="AN1491" s="40" t="n"/>
      <c r="AO1491" s="48">
        <f>AO1490+TIME(0,60*$AH$43/24,0)</f>
        <v/>
      </c>
      <c r="AP1491" s="48">
        <f>AP1490+TIME(0,60*$AH$43/24,0)</f>
        <v/>
      </c>
    </row>
    <row r="1492" ht="15.75" customHeight="1">
      <c r="B1492" s="53" t="inlineStr">
        <is>
          <t>TOTAL</t>
        </is>
      </c>
      <c r="C1492" s="206">
        <f>SUM(C1467:C1490)</f>
        <v/>
      </c>
      <c r="D1492" s="207">
        <f>SUM(D1467:D1490)</f>
        <v/>
      </c>
      <c r="E1492" s="206">
        <f>SUM(E1467:E1490)</f>
        <v/>
      </c>
      <c r="F1492" s="207">
        <f>SUM(F1467:F1490)</f>
        <v/>
      </c>
      <c r="G1492" s="206">
        <f>SUM(G1467:G1490)</f>
        <v/>
      </c>
      <c r="H1492" s="207">
        <f>SUM(H1467:H1490)</f>
        <v/>
      </c>
      <c r="I1492" s="206">
        <f>SUM(I1467:I1490)</f>
        <v/>
      </c>
      <c r="J1492" s="207">
        <f>SUM(J1467:J1490)</f>
        <v/>
      </c>
      <c r="K1492" s="206">
        <f>SUM(K1467:K1490)</f>
        <v/>
      </c>
      <c r="L1492" s="207">
        <f>SUM(L1467:L1490)</f>
        <v/>
      </c>
      <c r="M1492" s="206">
        <f>SUM(M1467:M1490)</f>
        <v/>
      </c>
      <c r="N1492" s="207">
        <f>SUM(N1467:N1490)</f>
        <v/>
      </c>
      <c r="O1492" s="206">
        <f>SUM(O1467:O1490)</f>
        <v/>
      </c>
      <c r="P1492" s="207">
        <f>SUM(P1467:P1490)</f>
        <v/>
      </c>
      <c r="Q1492" s="206">
        <f>SUM(Q1467:Q1490)</f>
        <v/>
      </c>
      <c r="R1492" s="207">
        <f>SUM(R1467:R1490)</f>
        <v/>
      </c>
      <c r="S1492" s="206">
        <f>SUM(S1467:S1490)</f>
        <v/>
      </c>
      <c r="T1492" s="207">
        <f>SUM(T1467:T1490)</f>
        <v/>
      </c>
      <c r="U1492" s="206">
        <f>SUM(U1467:U1490)</f>
        <v/>
      </c>
      <c r="V1492" s="207">
        <f>SUM(V1467:V1490)</f>
        <v/>
      </c>
      <c r="W1492" s="206">
        <f>SUM(W1467:W1490)</f>
        <v/>
      </c>
      <c r="X1492" s="207">
        <f>SUM(X1467:X1490)</f>
        <v/>
      </c>
      <c r="Y1492" s="206">
        <f>SUM(Y1467:Y1490)</f>
        <v/>
      </c>
      <c r="Z1492" s="207">
        <f>SUM(Z1467:Z1490)</f>
        <v/>
      </c>
      <c r="AA1492" s="200">
        <f>IF(AC1492=0,"",(C1492*(C$8+D$8)/2+E1492*(E$8+F$8)/2+G1492*(G$8+H$8)/2+I1492*(I$8+J$8)/2+K1492*(K$8+L$8)/2+M1492*(M$8+N$8)/2+O1492*(O$8+P$8)/2+Q1492*(Q$8+R$8)/2+S1492*(S$8+T$8)/2+U1492*(U$8+V$8)/2+W1492*(W$8+X$8)/2+Y1492*(Y$8+Z$8)/2)/AC1492)</f>
        <v/>
      </c>
      <c r="AB1492" s="201">
        <f>IF(AD1492=0,"",(D1492*(D$8+C$8)/2+F1492*(F$8+E$8)/2+H1492*(H$8+G$8)/2+J1492*(J$8+I$8)/2+L1492*(L$8+K$8)/2+N1492*(N$8+M$8)/2+P1492*(P$8+O$8)/2+R1492*(R$8+Q$8)/2+T1492*(T$8+S$8)/2+V1492*(V$8+U$8)/2+X1492*(X$8+W$8)/2+Z1492*(Z$8+Y$8)/2)/AD1492)</f>
        <v/>
      </c>
      <c r="AC1492" s="202">
        <f>SUM(AC1467:AC1490)</f>
        <v/>
      </c>
      <c r="AD1492" s="208">
        <f>SUM(AD1467:AD1490)</f>
        <v/>
      </c>
      <c r="AE1492" s="57">
        <f>SUM(AE1467:AE1490)</f>
        <v/>
      </c>
      <c r="AF1492" s="40" t="n"/>
      <c r="AG1492" s="40" t="n"/>
      <c r="AH1492" s="40" t="n"/>
      <c r="AI1492" s="40" t="n"/>
      <c r="AJ1492" s="40" t="n"/>
      <c r="AK1492" s="40" t="n"/>
      <c r="AL1492" s="40" t="n"/>
      <c r="AM1492" s="40" t="n"/>
      <c r="AN1492" s="40" t="n"/>
    </row>
    <row r="1493" ht="15.75" customHeight="1">
      <c r="B1493" s="53" t="inlineStr">
        <is>
          <t>%</t>
        </is>
      </c>
      <c r="C1493" s="209">
        <f>100*C1492/$AE1492</f>
        <v/>
      </c>
      <c r="D1493" s="210">
        <f>100*D1492/$AE1492</f>
        <v/>
      </c>
      <c r="E1493" s="209">
        <f>100*E1492/$AE1492</f>
        <v/>
      </c>
      <c r="F1493" s="210">
        <f>100*F1492/$AE1492</f>
        <v/>
      </c>
      <c r="G1493" s="209">
        <f>100*G1492/$AE1492</f>
        <v/>
      </c>
      <c r="H1493" s="210">
        <f>100*H1492/$AE1492</f>
        <v/>
      </c>
      <c r="I1493" s="209">
        <f>100*I1492/$AE1492</f>
        <v/>
      </c>
      <c r="J1493" s="210">
        <f>100*J1492/$AE1492</f>
        <v/>
      </c>
      <c r="K1493" s="209">
        <f>100*K1492/$AE1492</f>
        <v/>
      </c>
      <c r="L1493" s="210">
        <f>100*L1492/$AE1492</f>
        <v/>
      </c>
      <c r="M1493" s="209">
        <f>100*M1492/$AE1492</f>
        <v/>
      </c>
      <c r="N1493" s="210">
        <f>100*N1492/$AE1492</f>
        <v/>
      </c>
      <c r="O1493" s="209">
        <f>100*O1492/$AE1492</f>
        <v/>
      </c>
      <c r="P1493" s="210">
        <f>100*P1492/$AE1492</f>
        <v/>
      </c>
      <c r="Q1493" s="209">
        <f>100*Q1492/$AE1492</f>
        <v/>
      </c>
      <c r="R1493" s="210">
        <f>100*R1492/$AE1492</f>
        <v/>
      </c>
      <c r="S1493" s="209">
        <f>100*S1492/$AE1492</f>
        <v/>
      </c>
      <c r="T1493" s="210">
        <f>100*T1492/$AE1492</f>
        <v/>
      </c>
      <c r="U1493" s="209">
        <f>100*U1492/$AE1492</f>
        <v/>
      </c>
      <c r="V1493" s="210">
        <f>100*V1492/$AE1492</f>
        <v/>
      </c>
      <c r="W1493" s="209">
        <f>100*W1492/$AE1492</f>
        <v/>
      </c>
      <c r="X1493" s="210">
        <f>100*X1492/$AE1492</f>
        <v/>
      </c>
      <c r="Y1493" s="209">
        <f>100*Y1492/$AE1492</f>
        <v/>
      </c>
      <c r="Z1493" s="210">
        <f>100*Z1492/$AE1492</f>
        <v/>
      </c>
      <c r="AA1493" s="43" t="n"/>
      <c r="AB1493" s="60" t="n"/>
      <c r="AC1493" s="211">
        <f>AC1492/AE1492</f>
        <v/>
      </c>
      <c r="AD1493" s="212">
        <f>AD1492/AE1492</f>
        <v/>
      </c>
      <c r="AE1493" s="63" t="n"/>
      <c r="AF1493" s="40" t="n"/>
      <c r="AG1493" s="40" t="n"/>
      <c r="AH1493" s="40" t="n"/>
      <c r="AI1493" s="40" t="n"/>
      <c r="AJ1493" s="40" t="n"/>
      <c r="AK1493" s="40" t="n"/>
      <c r="AL1493" s="40" t="n"/>
      <c r="AM1493" s="40" t="n"/>
      <c r="AN1493" s="40" t="n"/>
    </row>
    <row r="1494" hidden="1" ht="15.75" customFormat="1" customHeight="1" s="30">
      <c r="B1494" s="64" t="inlineStr">
        <is>
          <t>% cumul VL</t>
        </is>
      </c>
      <c r="C1494" s="3">
        <f>100*C1492/$AC1492</f>
        <v/>
      </c>
      <c r="D1494" s="3" t="n"/>
      <c r="E1494" s="3">
        <f>100*E1492/$AC1492+C1494</f>
        <v/>
      </c>
      <c r="F1494" s="3" t="n"/>
      <c r="G1494" s="3">
        <f>100*G1492/$AC1492+E1494</f>
        <v/>
      </c>
      <c r="H1494" s="3" t="n"/>
      <c r="I1494" s="3">
        <f>100*I1492/$AC1492+G1494</f>
        <v/>
      </c>
      <c r="J1494" s="3" t="n"/>
      <c r="K1494" s="3">
        <f>100*K1492/$AC1492+I1494</f>
        <v/>
      </c>
      <c r="L1494" s="3" t="n"/>
      <c r="M1494" s="3">
        <f>100*M1492/$AC1492+K1494</f>
        <v/>
      </c>
      <c r="N1494" s="3" t="n"/>
      <c r="O1494" s="3">
        <f>100*O1492/$AC1492+M1494</f>
        <v/>
      </c>
      <c r="P1494" s="3" t="n"/>
      <c r="Q1494" s="3">
        <f>100*Q1492/$AC1492+O1494</f>
        <v/>
      </c>
      <c r="R1494" s="3" t="n"/>
      <c r="S1494" s="3">
        <f>100*S1492/$AC1492+Q1494</f>
        <v/>
      </c>
      <c r="T1494" s="3" t="n"/>
      <c r="U1494" s="3">
        <f>100*U1492/$AC1492+S1494</f>
        <v/>
      </c>
      <c r="V1494" s="3" t="n"/>
      <c r="W1494" s="3">
        <f>100*W1492/$AC1492+U1494</f>
        <v/>
      </c>
      <c r="X1494" s="3" t="n"/>
      <c r="Y1494" s="3">
        <f>100*Y1492/$AC1492+W1494</f>
        <v/>
      </c>
      <c r="Z1494" s="3" t="n"/>
      <c r="AB1494" s="65" t="n"/>
      <c r="AC1494" s="65" t="n"/>
      <c r="AD1494" s="65" t="n"/>
      <c r="AE1494" s="65" t="n"/>
      <c r="AO1494" s="3" t="n"/>
      <c r="AP1494" s="66" t="n"/>
      <c r="AQ1494" s="3" t="n"/>
      <c r="AS1494" s="3" t="n"/>
    </row>
    <row r="1495" hidden="1" ht="15.75" customFormat="1" customHeight="1" s="30">
      <c r="A1495" s="30" t="inlineStr">
        <is>
          <t>% cumul PL</t>
        </is>
      </c>
      <c r="B1495" s="31" t="n"/>
      <c r="D1495" s="3">
        <f>100*D1492/$AD1492</f>
        <v/>
      </c>
      <c r="E1495" s="3" t="n"/>
      <c r="F1495" s="3">
        <f>100*F1492/$AD1492+D1495</f>
        <v/>
      </c>
      <c r="G1495" s="3" t="n"/>
      <c r="H1495" s="3">
        <f>100*H1492/$AD1492+F1495</f>
        <v/>
      </c>
      <c r="I1495" s="3" t="n"/>
      <c r="J1495" s="3">
        <f>100*J1492/$AD1492+H1495</f>
        <v/>
      </c>
      <c r="K1495" s="3" t="n"/>
      <c r="L1495" s="3">
        <f>100*L1492/$AD1492+J1495</f>
        <v/>
      </c>
      <c r="M1495" s="3" t="n"/>
      <c r="N1495" s="3">
        <f>100*N1492/$AD1492+L1495</f>
        <v/>
      </c>
      <c r="O1495" s="3" t="n"/>
      <c r="P1495" s="3">
        <f>100*P1492/$AD1492+N1495</f>
        <v/>
      </c>
      <c r="Q1495" s="3" t="n"/>
      <c r="R1495" s="3">
        <f>100*R1492/$AD1492+P1495</f>
        <v/>
      </c>
      <c r="S1495" s="3" t="n"/>
      <c r="T1495" s="3">
        <f>100*T1492/$AD1492+R1495</f>
        <v/>
      </c>
      <c r="U1495" s="3" t="n"/>
      <c r="V1495" s="3">
        <f>100*V1492/$AD1492+T1495</f>
        <v/>
      </c>
      <c r="W1495" s="3" t="n"/>
      <c r="X1495" s="3">
        <f>100*X1492/$AD1492+V1495</f>
        <v/>
      </c>
      <c r="Y1495" s="3" t="n"/>
      <c r="Z1495" s="3">
        <f>100*Z1492/$AD1492+X1495</f>
        <v/>
      </c>
      <c r="AO1495" s="3" t="n"/>
    </row>
    <row r="1496" hidden="1" ht="15.75" customFormat="1" customHeight="1" s="30">
      <c r="B1496" s="31" t="inlineStr">
        <is>
          <t>% cumul TV</t>
        </is>
      </c>
      <c r="C1496" s="3">
        <f>(C1494*$AC1492+D1495*$AD1492)/$AE1492</f>
        <v/>
      </c>
      <c r="D1496" s="3" t="n"/>
      <c r="E1496" s="3">
        <f>(E1494*$AC1492+F1495*$AD1492)/$AE1492</f>
        <v/>
      </c>
      <c r="F1496" s="3" t="n"/>
      <c r="G1496" s="3">
        <f>(G1494*$AC1492+H1495*$AD1492)/$AE1492</f>
        <v/>
      </c>
      <c r="H1496" s="3" t="n"/>
      <c r="I1496" s="3">
        <f>(I1494*$AC1492+J1495*$AD1492)/$AE1492</f>
        <v/>
      </c>
      <c r="J1496" s="3" t="n"/>
      <c r="K1496" s="3">
        <f>(K1494*$AC1492+L1495*$AD1492)/$AE1492</f>
        <v/>
      </c>
      <c r="L1496" s="3" t="n"/>
      <c r="M1496" s="3">
        <f>(M1494*$AC1492+N1495*$AD1492)/$AE1492</f>
        <v/>
      </c>
      <c r="N1496" s="3" t="n"/>
      <c r="O1496" s="3">
        <f>(O1494*$AC1492+P1495*$AD1492)/$AE1492</f>
        <v/>
      </c>
      <c r="P1496" s="3" t="n"/>
      <c r="Q1496" s="3">
        <f>(Q1494*$AC1492+R1495*$AD1492)/$AE1492</f>
        <v/>
      </c>
      <c r="R1496" s="3" t="n"/>
      <c r="S1496" s="3">
        <f>(S1494*$AC1492+T1495*$AD1492)/$AE1492</f>
        <v/>
      </c>
      <c r="T1496" s="3" t="n"/>
      <c r="U1496" s="3">
        <f>(U1494*$AC1492+V1495*$AD1492)/$AE1492</f>
        <v/>
      </c>
      <c r="V1496" s="3" t="n"/>
      <c r="W1496" s="3">
        <f>(W1494*$AC1492+X1495*$AD1492)/$AE1492</f>
        <v/>
      </c>
      <c r="X1496" s="3" t="n"/>
      <c r="Y1496" s="3">
        <f>(Y1494*$AC1492+Z1495*$AD1492)/$AE1492</f>
        <v/>
      </c>
      <c r="Z1496" s="3" t="n"/>
      <c r="AO1496" s="3" t="n"/>
    </row>
    <row r="1497" ht="15.75" customHeight="1">
      <c r="B1497" s="68" t="n"/>
      <c r="C1497" s="40" t="n"/>
      <c r="D1497" s="40" t="n"/>
      <c r="E1497" s="40" t="n"/>
      <c r="F1497" s="40" t="n"/>
      <c r="G1497" s="40" t="n"/>
      <c r="H1497" s="40" t="n"/>
      <c r="I1497" s="40" t="n"/>
      <c r="J1497" s="40" t="n"/>
      <c r="K1497" s="40" t="n"/>
      <c r="L1497" s="40" t="n"/>
      <c r="M1497" s="40" t="n"/>
      <c r="N1497" s="40" t="n"/>
      <c r="O1497" s="40" t="n"/>
      <c r="P1497" s="40" t="n"/>
      <c r="Q1497" s="40" t="n"/>
      <c r="R1497" s="40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40" t="n"/>
      <c r="AB1497" s="40" t="n"/>
      <c r="AC1497" s="40" t="n"/>
      <c r="AD1497" s="40" t="n"/>
      <c r="AE1497" s="40" t="n"/>
      <c r="AF1497" s="40" t="n"/>
      <c r="AG1497" s="40" t="n"/>
      <c r="AH1497" s="40" t="n"/>
      <c r="AI1497" s="40" t="n"/>
      <c r="AJ1497" s="40" t="n"/>
      <c r="AK1497" s="40" t="n"/>
      <c r="AL1497" s="40" t="n"/>
      <c r="AM1497" s="40" t="n"/>
      <c r="AN1497" s="40" t="n"/>
    </row>
    <row r="1498" ht="15.75" customHeight="1">
      <c r="B1498" s="69" t="inlineStr">
        <is>
          <t>CLASSIFICATION DES VITESSES PRATIQUEES</t>
        </is>
      </c>
      <c r="C1498" s="70" t="n"/>
      <c r="D1498" s="70" t="n"/>
      <c r="E1498" s="70" t="n"/>
      <c r="F1498" s="70" t="n"/>
      <c r="G1498" s="70" t="n"/>
      <c r="H1498" s="70" t="n"/>
      <c r="I1498" s="70" t="n"/>
      <c r="J1498" s="70" t="n"/>
      <c r="K1498" s="70" t="n"/>
      <c r="L1498" s="70" t="n"/>
      <c r="M1498" s="70" t="n"/>
      <c r="N1498" s="70" t="n"/>
      <c r="O1498" s="70" t="n"/>
      <c r="P1498" s="70" t="n"/>
      <c r="Q1498" s="70" t="n"/>
      <c r="R1498" s="70" t="n"/>
      <c r="S1498" s="70" t="n"/>
      <c r="T1498" s="70" t="n"/>
      <c r="U1498" s="70" t="n"/>
      <c r="V1498" s="70" t="n"/>
      <c r="W1498" s="70" t="n"/>
      <c r="X1498" s="70" t="n"/>
      <c r="Y1498" s="70" t="n"/>
      <c r="Z1498" s="71" t="n"/>
      <c r="AA1498" s="452" t="inlineStr">
        <is>
          <t>RECAPITULATIF</t>
        </is>
      </c>
      <c r="AB1498" s="446" t="n"/>
      <c r="AC1498" s="446" t="n"/>
      <c r="AD1498" s="446" t="n"/>
      <c r="AE1498" s="446" t="n"/>
      <c r="AF1498" s="446" t="n"/>
      <c r="AG1498" s="446" t="n"/>
      <c r="AH1498" s="446" t="n"/>
      <c r="AI1498" s="446" t="n"/>
      <c r="AJ1498" s="446" t="n"/>
      <c r="AK1498" s="446" t="n"/>
      <c r="AL1498" s="446" t="n"/>
      <c r="AM1498" s="449" t="n"/>
      <c r="AN1498" s="72" t="n"/>
    </row>
    <row r="1499" ht="15.75" customHeight="1">
      <c r="B1499" s="73" t="n"/>
      <c r="C1499" s="40" t="n"/>
      <c r="D1499" s="40" t="n"/>
      <c r="E1499" s="40" t="n"/>
      <c r="F1499" s="40" t="n"/>
      <c r="G1499" s="40" t="n"/>
      <c r="H1499" s="40" t="n"/>
      <c r="I1499" s="40" t="n"/>
      <c r="J1499" s="40" t="n"/>
      <c r="K1499" s="40" t="n"/>
      <c r="L1499" s="40" t="n"/>
      <c r="M1499" s="40" t="n"/>
      <c r="N1499" s="40" t="n"/>
      <c r="O1499" s="40" t="n"/>
      <c r="P1499" s="40" t="n"/>
      <c r="Q1499" s="40" t="n"/>
      <c r="R1499" s="40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40" t="n"/>
      <c r="AB1499" s="40" t="n"/>
      <c r="AC1499" s="74" t="inlineStr">
        <is>
          <t>Vitesse limite =</t>
        </is>
      </c>
      <c r="AD1499" s="74" t="inlineStr">
        <is>
          <t>Vitesse limite =</t>
        </is>
      </c>
      <c r="AE1499" s="501" t="inlineStr">
        <is>
          <t>km/h</t>
        </is>
      </c>
      <c r="AF1499" s="40" t="inlineStr">
        <is>
          <t>{{VMAX}}</t>
        </is>
      </c>
      <c r="AG1499" s="74" t="inlineStr">
        <is>
          <t>Page =</t>
        </is>
      </c>
      <c r="AH1499" s="74" t="n">
        <v>24</v>
      </c>
      <c r="AI1499" s="501" t="inlineStr">
        <is>
          <t>h</t>
        </is>
      </c>
      <c r="AL1499" s="40" t="n"/>
      <c r="AM1499" s="40" t="n"/>
      <c r="AN1499" s="40" t="n"/>
    </row>
    <row r="1500" ht="15.75" customHeight="1">
      <c r="B1500" s="73" t="n"/>
      <c r="C1500" s="40" t="n"/>
      <c r="D1500" s="40" t="n"/>
      <c r="E1500" s="40" t="n"/>
      <c r="F1500" s="40" t="n"/>
      <c r="G1500" s="40" t="n"/>
      <c r="H1500" s="40" t="n"/>
      <c r="I1500" s="40" t="n"/>
      <c r="J1500" s="40" t="n"/>
      <c r="K1500" s="40" t="n"/>
      <c r="L1500" s="40" t="n"/>
      <c r="M1500" s="40" t="n"/>
      <c r="N1500" s="40" t="n"/>
      <c r="O1500" s="40" t="n"/>
      <c r="P1500" s="40" t="n"/>
      <c r="Q1500" s="40" t="n"/>
      <c r="R1500" s="40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451" t="inlineStr">
        <is>
          <t>Véhicules</t>
        </is>
      </c>
      <c r="AB1500" s="427" t="n"/>
      <c r="AC1500" s="428" t="n"/>
      <c r="AD1500" s="448" t="inlineStr">
        <is>
          <t>Débits</t>
        </is>
      </c>
      <c r="AE1500" s="449" t="n"/>
      <c r="AF1500" s="448" t="inlineStr">
        <is>
          <t>Vitesses</t>
        </is>
      </c>
      <c r="AG1500" s="446" t="n"/>
      <c r="AH1500" s="446" t="n"/>
      <c r="AI1500" s="446" t="n"/>
      <c r="AJ1500" s="449" t="n"/>
      <c r="AK1500" s="448" t="inlineStr">
        <is>
          <t>Périodes</t>
        </is>
      </c>
      <c r="AL1500" s="446" t="n"/>
      <c r="AM1500" s="449" t="n"/>
      <c r="AN1500" s="533" t="n"/>
    </row>
    <row r="1501" ht="15.75" customHeight="1">
      <c r="B1501" s="77" t="n"/>
      <c r="C1501" s="78" t="n"/>
      <c r="D1501" s="78" t="n"/>
      <c r="E1501" s="78" t="n"/>
      <c r="F1501" s="78" t="n"/>
      <c r="G1501" s="78" t="n"/>
      <c r="H1501" s="78" t="n"/>
      <c r="I1501" s="78" t="n"/>
      <c r="J1501" s="78" t="n"/>
      <c r="K1501" s="78" t="n"/>
      <c r="L1501" s="78" t="n"/>
      <c r="M1501" s="78" t="n"/>
      <c r="N1501" s="78" t="n"/>
      <c r="O1501" s="78" t="n"/>
      <c r="P1501" s="78" t="n"/>
      <c r="Q1501" s="78" t="n"/>
      <c r="R1501" s="78" t="n"/>
      <c r="S1501" s="78" t="n"/>
      <c r="T1501" s="78" t="n"/>
      <c r="U1501" s="78" t="n"/>
      <c r="V1501" s="78" t="n"/>
      <c r="W1501" s="78" t="n"/>
      <c r="X1501" s="78" t="n"/>
      <c r="Y1501" s="78" t="n"/>
      <c r="Z1501" s="78" t="n"/>
      <c r="AA1501" s="434" t="n"/>
      <c r="AB1501" s="435" t="n"/>
      <c r="AC1501" s="436" t="n"/>
      <c r="AD1501" s="79" t="inlineStr">
        <is>
          <t>Total</t>
        </is>
      </c>
      <c r="AE1501" s="80" t="inlineStr">
        <is>
          <t>TMH</t>
        </is>
      </c>
      <c r="AF1501" s="81" t="inlineStr">
        <is>
          <t>Vmoy</t>
        </is>
      </c>
      <c r="AG1501" s="82" t="inlineStr">
        <is>
          <t>V15</t>
        </is>
      </c>
      <c r="AH1501" s="83" t="inlineStr">
        <is>
          <t>V50</t>
        </is>
      </c>
      <c r="AI1501" s="472" t="inlineStr">
        <is>
          <t>V85</t>
        </is>
      </c>
      <c r="AJ1501" s="79" t="inlineStr">
        <is>
          <t>Infrac.</t>
        </is>
      </c>
      <c r="AK1501" s="85" t="n">
        <v>1</v>
      </c>
      <c r="AL1501" s="85" t="n">
        <v>2</v>
      </c>
      <c r="AM1501" s="86" t="n">
        <v>3</v>
      </c>
      <c r="AN1501" s="87" t="n"/>
    </row>
    <row r="1502" ht="15.75" customHeight="1">
      <c r="B1502" s="77" t="n"/>
      <c r="C1502" s="78" t="n"/>
      <c r="D1502" s="78" t="n"/>
      <c r="E1502" s="78" t="n"/>
      <c r="F1502" s="78" t="n"/>
      <c r="G1502" s="78" t="n"/>
      <c r="H1502" s="78" t="n"/>
      <c r="I1502" s="78" t="n"/>
      <c r="J1502" s="78" t="n"/>
      <c r="K1502" s="78" t="n"/>
      <c r="L1502" s="78" t="n"/>
      <c r="M1502" s="78" t="n"/>
      <c r="N1502" s="78" t="n"/>
      <c r="O1502" s="78" t="n"/>
      <c r="P1502" s="78" t="n"/>
      <c r="Q1502" s="78" t="n"/>
      <c r="R1502" s="78" t="n"/>
      <c r="S1502" s="78" t="n"/>
      <c r="T1502" s="78" t="n"/>
      <c r="U1502" s="78" t="n"/>
      <c r="V1502" s="78" t="n"/>
      <c r="W1502" s="78" t="n"/>
      <c r="X1502" s="78" t="n"/>
      <c r="Y1502" s="78" t="n"/>
      <c r="Z1502" s="78" t="n"/>
      <c r="AA1502" s="426" t="inlineStr">
        <is>
          <t>Tout véhicule (TV)</t>
        </is>
      </c>
      <c r="AB1502" s="427" t="n"/>
      <c r="AC1502" s="428" t="n"/>
      <c r="AD1502" s="88" t="n"/>
      <c r="AE1502" s="89" t="n"/>
      <c r="AF1502" s="481" t="n"/>
      <c r="AG1502" s="91" t="n"/>
      <c r="AH1502" s="92" t="n"/>
      <c r="AI1502" s="513" t="n"/>
      <c r="AJ1502" s="94" t="n"/>
      <c r="AK1502" s="32" t="n"/>
      <c r="AL1502" s="32" t="n"/>
      <c r="AM1502" s="95" t="n"/>
    </row>
    <row r="1503" ht="15.75" customFormat="1" customHeight="1" s="96">
      <c r="B1503" s="97" t="n"/>
      <c r="C1503" s="98" t="n"/>
      <c r="D1503" s="98" t="n"/>
      <c r="E1503" s="98" t="n"/>
      <c r="F1503" s="98" t="n"/>
      <c r="G1503" s="98" t="n"/>
      <c r="H1503" s="98" t="n"/>
      <c r="I1503" s="98" t="n"/>
      <c r="J1503" s="98" t="n"/>
      <c r="K1503" s="98" t="n"/>
      <c r="L1503" s="98" t="n"/>
      <c r="M1503" s="98" t="n"/>
      <c r="N1503" s="98" t="n"/>
      <c r="O1503" s="98" t="n"/>
      <c r="P1503" s="98" t="n"/>
      <c r="Q1503" s="98" t="n"/>
      <c r="R1503" s="98" t="n"/>
      <c r="S1503" s="98" t="n"/>
      <c r="T1503" s="98" t="n"/>
      <c r="U1503" s="98" t="n"/>
      <c r="V1503" s="98" t="n"/>
      <c r="W1503" s="98" t="n"/>
      <c r="X1503" s="98" t="n"/>
      <c r="Y1503" s="98" t="n"/>
      <c r="Z1503" s="98" t="n"/>
      <c r="AA1503" s="99" t="n"/>
      <c r="AB1503" s="100" t="n"/>
      <c r="AC1503" s="101" t="n"/>
      <c r="AD1503" s="371" t="n"/>
      <c r="AE1503" s="102" t="n"/>
      <c r="AF1503" s="103" t="n"/>
      <c r="AG1503" s="104" t="n"/>
      <c r="AH1503" s="105" t="n"/>
      <c r="AI1503" s="106" t="n"/>
      <c r="AJ1503" s="376" t="n"/>
      <c r="AK1503" s="385" t="n"/>
      <c r="AL1503" s="386" t="n"/>
      <c r="AM1503" s="387" t="n"/>
      <c r="AO1503" s="107" t="n"/>
      <c r="AP1503" s="108" t="n"/>
      <c r="AQ1503" s="108" t="n"/>
      <c r="AR1503" s="108" t="n"/>
      <c r="AS1503" s="108" t="n"/>
    </row>
    <row r="1504" ht="15.75" customHeight="1">
      <c r="B1504" s="77" t="n"/>
      <c r="C1504" s="78" t="n"/>
      <c r="D1504" s="78" t="n"/>
      <c r="E1504" s="78" t="n"/>
      <c r="F1504" s="78" t="n"/>
      <c r="G1504" s="78" t="n"/>
      <c r="H1504" s="78" t="n"/>
      <c r="I1504" s="78" t="n"/>
      <c r="J1504" s="78" t="n"/>
      <c r="K1504" s="78" t="n"/>
      <c r="L1504" s="78" t="n"/>
      <c r="M1504" s="78" t="n"/>
      <c r="N1504" s="78" t="n"/>
      <c r="O1504" s="78" t="n"/>
      <c r="P1504" s="78" t="n"/>
      <c r="Q1504" s="78" t="n"/>
      <c r="R1504" s="78" t="n"/>
      <c r="S1504" s="78" t="n"/>
      <c r="T1504" s="78" t="n"/>
      <c r="U1504" s="78" t="n"/>
      <c r="V1504" s="78" t="n"/>
      <c r="W1504" s="78" t="n"/>
      <c r="X1504" s="78" t="n"/>
      <c r="Y1504" s="78" t="n"/>
      <c r="Z1504" s="78" t="n"/>
      <c r="AA1504" s="437" t="inlineStr">
        <is>
          <t>Véhicules légers (VL)</t>
        </is>
      </c>
      <c r="AB1504" s="427" t="n"/>
      <c r="AC1504" s="428" t="n"/>
      <c r="AD1504" s="213" t="n"/>
      <c r="AE1504" s="214" t="n"/>
      <c r="AF1504" s="215" t="n"/>
      <c r="AG1504" s="216" t="n"/>
      <c r="AH1504" s="217" t="n"/>
      <c r="AI1504" s="218" t="n"/>
      <c r="AJ1504" s="219" t="n"/>
      <c r="AK1504" s="220" t="n"/>
      <c r="AL1504" s="220" t="n"/>
      <c r="AM1504" s="221" t="n"/>
    </row>
    <row r="1505" ht="15.75" customFormat="1" customHeight="1" s="96">
      <c r="B1505" s="97" t="n"/>
      <c r="C1505" s="98" t="n"/>
      <c r="D1505" s="98" t="n"/>
      <c r="E1505" s="98" t="n"/>
      <c r="F1505" s="98" t="n"/>
      <c r="G1505" s="98" t="n"/>
      <c r="H1505" s="98" t="n"/>
      <c r="I1505" s="98" t="n"/>
      <c r="J1505" s="98" t="n"/>
      <c r="K1505" s="98" t="n"/>
      <c r="L1505" s="98" t="n"/>
      <c r="M1505" s="98" t="n"/>
      <c r="N1505" s="98" t="n"/>
      <c r="O1505" s="98" t="n"/>
      <c r="P1505" s="98" t="n"/>
      <c r="Q1505" s="98" t="n"/>
      <c r="R1505" s="98" t="n"/>
      <c r="S1505" s="98" t="n"/>
      <c r="T1505" s="98" t="n"/>
      <c r="U1505" s="98" t="n"/>
      <c r="V1505" s="98" t="n"/>
      <c r="W1505" s="98" t="n"/>
      <c r="X1505" s="98" t="n"/>
      <c r="Y1505" s="98" t="n"/>
      <c r="Z1505" s="98" t="n"/>
      <c r="AA1505" s="222" t="n"/>
      <c r="AB1505" s="223" t="n"/>
      <c r="AC1505" s="224" t="n"/>
      <c r="AD1505" s="381" t="n"/>
      <c r="AE1505" s="225" t="n"/>
      <c r="AF1505" s="420" t="n"/>
      <c r="AG1505" s="104" t="n"/>
      <c r="AH1505" s="105" t="n"/>
      <c r="AI1505" s="106" t="n"/>
      <c r="AJ1505" s="384" t="n"/>
      <c r="AK1505" s="402" t="n"/>
      <c r="AL1505" s="401" t="n"/>
      <c r="AM1505" s="400" t="n"/>
      <c r="AO1505" s="107" t="n"/>
      <c r="AP1505" s="108" t="n"/>
      <c r="AQ1505" s="108" t="n"/>
      <c r="AR1505" s="108" t="n"/>
      <c r="AS1505" s="108" t="n"/>
    </row>
    <row r="1506" ht="15.75" customHeight="1">
      <c r="B1506" s="77" t="n"/>
      <c r="C1506" s="78" t="n"/>
      <c r="D1506" s="78" t="n"/>
      <c r="E1506" s="78" t="n"/>
      <c r="F1506" s="78" t="n"/>
      <c r="G1506" s="78" t="n"/>
      <c r="H1506" s="78" t="n"/>
      <c r="I1506" s="78" t="n"/>
      <c r="J1506" s="78" t="n"/>
      <c r="K1506" s="78" t="n"/>
      <c r="L1506" s="78" t="n"/>
      <c r="M1506" s="78" t="n"/>
      <c r="N1506" s="78" t="n"/>
      <c r="O1506" s="78" t="n"/>
      <c r="P1506" s="78" t="n"/>
      <c r="Q1506" s="78" t="n"/>
      <c r="R1506" s="78" t="n"/>
      <c r="S1506" s="78" t="n"/>
      <c r="T1506" s="78" t="n"/>
      <c r="U1506" s="78" t="n"/>
      <c r="V1506" s="78" t="n"/>
      <c r="W1506" s="78" t="n"/>
      <c r="X1506" s="78" t="n"/>
      <c r="Y1506" s="78" t="n"/>
      <c r="Z1506" s="78" t="n"/>
      <c r="AA1506" s="429" t="inlineStr">
        <is>
          <t>Poids lourds (PL)</t>
        </is>
      </c>
      <c r="AB1506" s="427" t="n"/>
      <c r="AC1506" s="428" t="n"/>
      <c r="AD1506" s="226" t="n"/>
      <c r="AE1506" s="227" t="n"/>
      <c r="AF1506" s="228" t="n"/>
      <c r="AG1506" s="229" t="n"/>
      <c r="AH1506" s="230" t="n"/>
      <c r="AI1506" s="231" t="n"/>
      <c r="AJ1506" s="232" t="n"/>
      <c r="AK1506" s="233" t="n"/>
      <c r="AL1506" s="233" t="n"/>
      <c r="AM1506" s="234" t="n"/>
    </row>
    <row r="1507" ht="15.75" customFormat="1" customHeight="1" s="96">
      <c r="B1507" s="97" t="n"/>
      <c r="C1507" s="98" t="n"/>
      <c r="D1507" s="98" t="n"/>
      <c r="E1507" s="98" t="n"/>
      <c r="F1507" s="98" t="n"/>
      <c r="G1507" s="98" t="n"/>
      <c r="H1507" s="98" t="n"/>
      <c r="I1507" s="98" t="n"/>
      <c r="J1507" s="98" t="n"/>
      <c r="K1507" s="98" t="n"/>
      <c r="L1507" s="98" t="n"/>
      <c r="M1507" s="98" t="n"/>
      <c r="N1507" s="98" t="n"/>
      <c r="O1507" s="98" t="n"/>
      <c r="P1507" s="98" t="n"/>
      <c r="Q1507" s="98" t="n"/>
      <c r="R1507" s="98" t="n"/>
      <c r="S1507" s="98" t="n"/>
      <c r="T1507" s="98" t="n"/>
      <c r="U1507" s="98" t="n"/>
      <c r="V1507" s="98" t="n"/>
      <c r="W1507" s="98" t="n"/>
      <c r="X1507" s="98" t="n"/>
      <c r="Y1507" s="98" t="n"/>
      <c r="Z1507" s="98" t="n"/>
      <c r="AA1507" s="235" t="n"/>
      <c r="AB1507" s="236" t="n"/>
      <c r="AC1507" s="237" t="n"/>
      <c r="AD1507" s="382">
        <f>AD1493</f>
        <v/>
      </c>
      <c r="AE1507" s="238" t="n"/>
      <c r="AF1507" s="421" t="inlineStr">
        <is>
          <t>km/h</t>
        </is>
      </c>
      <c r="AG1507" s="138">
        <f>SUMPRODUCT(MATCH(1,--($C1495:$Z1495&gt;15),0))</f>
        <v/>
      </c>
      <c r="AH1507" s="197">
        <f>SUMPRODUCT(MATCH(1,--($C1495:$Z1495&gt;50),0))</f>
        <v/>
      </c>
      <c r="AI1507" s="198">
        <f>SUMPRODUCT(MATCH(1,--($C1495:$Z1495&gt;85),0))</f>
        <v/>
      </c>
      <c r="AJ1507" s="383">
        <f>AJ1506/AD1506</f>
        <v/>
      </c>
      <c r="AK1507" s="403">
        <f>AK1506/$AD1506</f>
        <v/>
      </c>
      <c r="AL1507" s="405">
        <f>AL1506/$AD1506</f>
        <v/>
      </c>
      <c r="AM1507" s="404">
        <f>AM1506/$AD1506</f>
        <v/>
      </c>
      <c r="AO1507" s="107" t="n"/>
      <c r="AP1507" s="108" t="n"/>
      <c r="AQ1507" s="108" t="n"/>
      <c r="AR1507" s="108" t="n"/>
      <c r="AS1507" s="108" t="n"/>
    </row>
    <row r="1508" ht="15.75" customHeight="1">
      <c r="B1508" s="77" t="n"/>
      <c r="C1508" s="78" t="n"/>
      <c r="D1508" s="78" t="n"/>
      <c r="E1508" s="78" t="n"/>
      <c r="F1508" s="78" t="n"/>
      <c r="G1508" s="78" t="n"/>
      <c r="H1508" s="78" t="n"/>
      <c r="I1508" s="78" t="n"/>
      <c r="J1508" s="78" t="n"/>
      <c r="K1508" s="78" t="n"/>
      <c r="L1508" s="78" t="n"/>
      <c r="M1508" s="78" t="n"/>
      <c r="N1508" s="78" t="n"/>
      <c r="O1508" s="78" t="n"/>
      <c r="P1508" s="78" t="n"/>
      <c r="Q1508" s="78" t="n"/>
      <c r="R1508" s="78" t="n"/>
      <c r="S1508" s="78" t="n"/>
      <c r="T1508" s="78" t="n"/>
      <c r="U1508" s="78" t="n"/>
      <c r="V1508" s="78" t="n"/>
      <c r="W1508" s="78" t="n"/>
      <c r="X1508" s="78" t="n"/>
      <c r="Y1508" s="78" t="n"/>
      <c r="Z1508" s="78" t="n"/>
      <c r="AB1508" s="141" t="n"/>
      <c r="AC1508" s="141" t="n"/>
      <c r="AD1508" s="142" t="n"/>
      <c r="AE1508" s="143" t="n"/>
      <c r="AF1508" s="143" t="n"/>
      <c r="AG1508" s="143" t="n"/>
      <c r="AH1508" s="143" t="n"/>
      <c r="AI1508" s="438" t="inlineStr">
        <is>
          <t>Période 1:</t>
        </is>
      </c>
      <c r="AK1508" s="316" t="inlineStr">
        <is>
          <t>{{P1_START}}</t>
        </is>
      </c>
      <c r="AL1508" s="425" t="inlineStr">
        <is>
          <t>à</t>
        </is>
      </c>
      <c r="AM1508" s="316" t="inlineStr">
        <is>
          <t>{{P1_END}}</t>
        </is>
      </c>
      <c r="AN1508" s="144" t="n"/>
    </row>
    <row r="1509" ht="15.75" customHeight="1">
      <c r="B1509" s="77" t="n"/>
      <c r="C1509" s="78" t="n"/>
      <c r="D1509" s="78" t="n"/>
      <c r="E1509" s="78" t="n"/>
      <c r="F1509" s="78" t="n"/>
      <c r="G1509" s="78" t="n"/>
      <c r="H1509" s="78" t="n"/>
      <c r="I1509" s="78" t="n"/>
      <c r="J1509" s="78" t="n"/>
      <c r="K1509" s="78" t="n"/>
      <c r="L1509" s="78" t="n"/>
      <c r="M1509" s="78" t="n"/>
      <c r="N1509" s="78" t="n"/>
      <c r="O1509" s="78" t="n"/>
      <c r="P1509" s="78" t="n"/>
      <c r="Q1509" s="78" t="n"/>
      <c r="R1509" s="78" t="n"/>
      <c r="S1509" s="78" t="n"/>
      <c r="T1509" s="78" t="n"/>
      <c r="U1509" s="78" t="n"/>
      <c r="V1509" s="78" t="n"/>
      <c r="W1509" s="78" t="n"/>
      <c r="X1509" s="78" t="n"/>
      <c r="Y1509" s="78" t="n"/>
      <c r="Z1509" s="78" t="n"/>
      <c r="AB1509" s="145" t="n"/>
      <c r="AC1509" s="145" t="n"/>
      <c r="AD1509" s="146" t="n"/>
      <c r="AE1509" s="147" t="n"/>
      <c r="AF1509" s="147" t="n"/>
      <c r="AG1509" s="147" t="n"/>
      <c r="AH1509" s="147" t="n"/>
      <c r="AI1509" s="438" t="inlineStr">
        <is>
          <t>Période 2:</t>
        </is>
      </c>
      <c r="AK1509" s="316" t="inlineStr">
        <is>
          <t>{{P2_START}}</t>
        </is>
      </c>
      <c r="AL1509" s="425" t="inlineStr">
        <is>
          <t>à</t>
        </is>
      </c>
      <c r="AM1509" s="316" t="inlineStr">
        <is>
          <t>{{P2_END}}</t>
        </is>
      </c>
      <c r="AN1509" s="144" t="n"/>
    </row>
    <row r="1510" ht="15.75" customHeight="1">
      <c r="B1510" s="77" t="n"/>
      <c r="C1510" s="78" t="n"/>
      <c r="D1510" s="78" t="n"/>
      <c r="E1510" s="78" t="n"/>
      <c r="F1510" s="78" t="n"/>
      <c r="G1510" s="78" t="n"/>
      <c r="H1510" s="78" t="n"/>
      <c r="I1510" s="78" t="n"/>
      <c r="J1510" s="78" t="n"/>
      <c r="K1510" s="78" t="n"/>
      <c r="L1510" s="78" t="n"/>
      <c r="M1510" s="78" t="n"/>
      <c r="N1510" s="78" t="n"/>
      <c r="O1510" s="78" t="n"/>
      <c r="P1510" s="78" t="n"/>
      <c r="Q1510" s="78" t="n"/>
      <c r="R1510" s="78" t="n"/>
      <c r="S1510" s="78" t="n"/>
      <c r="T1510" s="78" t="n"/>
      <c r="U1510" s="78" t="n"/>
      <c r="V1510" s="78" t="n"/>
      <c r="W1510" s="78" t="n"/>
      <c r="X1510" s="78" t="n"/>
      <c r="Y1510" s="78" t="n"/>
      <c r="Z1510" s="78" t="n"/>
      <c r="AB1510" s="148" t="n"/>
      <c r="AC1510" s="148" t="n"/>
      <c r="AD1510" s="146" t="n"/>
      <c r="AE1510" s="147" t="n"/>
      <c r="AF1510" s="147" t="n"/>
      <c r="AG1510" s="147" t="n"/>
      <c r="AH1510" s="147" t="n"/>
      <c r="AI1510" s="438" t="inlineStr">
        <is>
          <t>Période 3:</t>
        </is>
      </c>
      <c r="AK1510" s="316" t="inlineStr">
        <is>
          <t>{{P3_START}}</t>
        </is>
      </c>
      <c r="AL1510" s="425" t="inlineStr">
        <is>
          <t>à</t>
        </is>
      </c>
      <c r="AM1510" s="316" t="inlineStr">
        <is>
          <t>{{P3_END}}</t>
        </is>
      </c>
      <c r="AN1510" s="144" t="n"/>
    </row>
    <row r="1511" ht="15.75" customHeight="1">
      <c r="B1511" s="77" t="n"/>
      <c r="C1511" s="78" t="n"/>
      <c r="D1511" s="78" t="n"/>
      <c r="E1511" s="78" t="n"/>
      <c r="F1511" s="78" t="n"/>
      <c r="G1511" s="78" t="n"/>
      <c r="H1511" s="78" t="n"/>
      <c r="I1511" s="78" t="n"/>
      <c r="J1511" s="78" t="n"/>
      <c r="K1511" s="78" t="n"/>
      <c r="L1511" s="78" t="n"/>
      <c r="M1511" s="78" t="n"/>
      <c r="N1511" s="78" t="n"/>
      <c r="O1511" s="78" t="n"/>
      <c r="P1511" s="78" t="n"/>
      <c r="Q1511" s="78" t="n"/>
      <c r="R1511" s="78" t="n"/>
      <c r="S1511" s="78" t="n"/>
      <c r="T1511" s="78" t="n"/>
      <c r="U1511" s="78" t="n"/>
      <c r="V1511" s="78" t="n"/>
      <c r="W1511" s="78" t="n"/>
      <c r="X1511" s="78" t="n"/>
      <c r="Y1511" s="78" t="n"/>
      <c r="Z1511" s="78" t="n"/>
      <c r="AB1511" s="149" t="n"/>
      <c r="AC1511" s="74" t="n"/>
      <c r="AD1511" s="150" t="n"/>
      <c r="AE1511" s="150" t="n"/>
      <c r="AF1511" s="149" t="n"/>
      <c r="AG1511" s="150" t="n"/>
      <c r="AH1511" s="150" t="n"/>
      <c r="AI1511" s="151" t="n"/>
      <c r="AJ1511" s="151" t="n"/>
      <c r="AK1511" s="151" t="n"/>
      <c r="AL1511" s="151" t="n"/>
      <c r="AM1511" s="151" t="n"/>
      <c r="AN1511" s="151" t="n"/>
    </row>
    <row r="1512" ht="15.75" customHeight="1">
      <c r="B1512" s="77" t="n"/>
      <c r="C1512" s="78" t="n"/>
      <c r="D1512" s="78" t="n"/>
      <c r="E1512" s="78" t="n"/>
      <c r="F1512" s="78" t="n"/>
      <c r="G1512" s="78" t="n"/>
      <c r="H1512" s="78" t="n"/>
      <c r="I1512" s="78" t="n"/>
      <c r="J1512" s="78" t="n"/>
      <c r="K1512" s="78" t="n"/>
      <c r="L1512" s="78" t="n"/>
      <c r="M1512" s="78" t="n"/>
      <c r="N1512" s="78" t="n"/>
      <c r="O1512" s="78" t="n"/>
      <c r="P1512" s="78" t="n"/>
      <c r="Q1512" s="78" t="n"/>
      <c r="R1512" s="78" t="n"/>
      <c r="S1512" s="78" t="n"/>
      <c r="T1512" s="78" t="n"/>
      <c r="U1512" s="78" t="n"/>
      <c r="V1512" s="78" t="n"/>
      <c r="W1512" s="78" t="n"/>
      <c r="X1512" s="78" t="n"/>
      <c r="Y1512" s="78" t="n"/>
      <c r="Z1512" s="78" t="n"/>
      <c r="AA1512" s="40" t="n"/>
      <c r="AB1512" s="40" t="n"/>
      <c r="AC1512" s="40" t="n"/>
      <c r="AD1512" s="40" t="n"/>
      <c r="AE1512" s="40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</row>
    <row r="1513" ht="15.75" customHeight="1"/>
    <row r="1514" ht="15.75" customHeight="1">
      <c r="B1514" s="5" t="n"/>
      <c r="C1514" s="6" t="n"/>
      <c r="D1514" s="6" t="n"/>
      <c r="E1514" s="6" t="n"/>
      <c r="F1514" s="7" t="n"/>
      <c r="G1514" s="445" t="inlineStr">
        <is>
          <t>MOYENNE DE LA PERIODE DE RELEVE</t>
        </is>
      </c>
      <c r="H1514" s="446" t="n"/>
      <c r="I1514" s="446" t="n"/>
      <c r="J1514" s="446" t="n"/>
      <c r="K1514" s="446" t="n"/>
      <c r="L1514" s="446" t="n"/>
      <c r="M1514" s="446" t="n"/>
      <c r="N1514" s="446" t="n"/>
      <c r="O1514" s="446" t="n"/>
      <c r="P1514" s="446" t="n"/>
      <c r="Q1514" s="446" t="n"/>
      <c r="R1514" s="446" t="n"/>
      <c r="S1514" s="446" t="n"/>
      <c r="T1514" s="446" t="n"/>
      <c r="U1514" s="446" t="n"/>
      <c r="V1514" s="446" t="n"/>
      <c r="W1514" s="446" t="n"/>
      <c r="X1514" s="446" t="n"/>
      <c r="Y1514" s="446" t="n"/>
      <c r="Z1514" s="446" t="n"/>
      <c r="AA1514" s="446" t="n"/>
      <c r="AB1514" s="446" t="n"/>
      <c r="AC1514" s="446" t="n"/>
      <c r="AD1514" s="446" t="n"/>
      <c r="AE1514" s="446" t="n"/>
      <c r="AF1514" s="446" t="n"/>
      <c r="AG1514" s="8" t="n"/>
      <c r="AH1514" s="8" t="n"/>
      <c r="AI1514" s="8" t="n"/>
      <c r="AJ1514" s="8" t="n"/>
      <c r="AK1514" s="8" t="n"/>
      <c r="AL1514" s="8" t="n"/>
      <c r="AM1514" s="9" t="n"/>
      <c r="AN1514" s="10" t="n"/>
    </row>
    <row r="1515" ht="15.75" customHeight="1">
      <c r="B1515" s="11" t="n"/>
      <c r="C1515" s="12" t="n"/>
      <c r="D1515" s="12" t="n"/>
      <c r="E1515" s="12" t="n"/>
      <c r="F1515" s="13" t="n"/>
      <c r="G1515" s="430" t="inlineStr">
        <is>
          <t>SENS2</t>
        </is>
      </c>
      <c r="H1515" s="427" t="n"/>
      <c r="I1515" s="427" t="n"/>
      <c r="J1515" s="428" t="n"/>
      <c r="K1515" s="444" t="inlineStr">
        <is>
          <t>Sens</t>
        </is>
      </c>
      <c r="L1515" s="440" t="n">
        <v>2</v>
      </c>
      <c r="M1515" s="447" t="inlineStr">
        <is>
          <t>Voie</t>
        </is>
      </c>
      <c r="N1515" s="440" t="n">
        <v>1</v>
      </c>
      <c r="O1515" s="14" t="n"/>
      <c r="P1515" s="15" t="n"/>
      <c r="Q1515" s="441" t="inlineStr">
        <is>
          <t>{{SECT_INFO}}</t>
        </is>
      </c>
      <c r="R1515" s="427" t="n"/>
      <c r="S1515" s="427" t="n"/>
      <c r="T1515" s="427" t="n"/>
      <c r="U1515" s="427" t="n"/>
      <c r="V1515" s="427" t="n"/>
      <c r="W1515" s="427" t="n"/>
      <c r="X1515" s="427" t="n"/>
      <c r="Y1515" s="428" t="n"/>
      <c r="Z1515" s="441" t="inlineStr">
        <is>
          <t>{{SURVEY_PERIOD}}</t>
        </is>
      </c>
      <c r="AA1515" s="427" t="n"/>
      <c r="AB1515" s="427" t="n"/>
      <c r="AC1515" s="427" t="n"/>
      <c r="AD1515" s="427" t="n"/>
      <c r="AE1515" s="427" t="n"/>
      <c r="AF1515" s="428" t="n"/>
      <c r="AG1515" s="441" t="inlineStr">
        <is>
          <t>Mode 4 / Seq = 60mn</t>
        </is>
      </c>
      <c r="AH1515" s="427" t="n"/>
      <c r="AI1515" s="427" t="n"/>
      <c r="AJ1515" s="427" t="n"/>
      <c r="AK1515" s="427" t="n"/>
      <c r="AL1515" s="427" t="n"/>
      <c r="AM1515" s="428" t="n"/>
      <c r="AN1515" s="16" t="n"/>
    </row>
    <row r="1516" ht="15.75" customHeight="1">
      <c r="B1516" s="11" t="n"/>
      <c r="C1516" s="12" t="n"/>
      <c r="D1516" s="12" t="n"/>
      <c r="E1516" s="12" t="n"/>
      <c r="F1516" s="13" t="n"/>
      <c r="G1516" s="431" t="n"/>
      <c r="J1516" s="433" t="n"/>
      <c r="K1516" s="434" t="n"/>
      <c r="L1516" s="435" t="n"/>
      <c r="M1516" s="435" t="n"/>
      <c r="N1516" s="435" t="n"/>
      <c r="O1516" s="17" t="n"/>
      <c r="P1516" s="18" t="n"/>
      <c r="Q1516" s="434" t="n"/>
      <c r="R1516" s="435" t="n"/>
      <c r="S1516" s="435" t="n"/>
      <c r="T1516" s="435" t="n"/>
      <c r="U1516" s="435" t="n"/>
      <c r="V1516" s="435" t="n"/>
      <c r="W1516" s="435" t="n"/>
      <c r="X1516" s="435" t="n"/>
      <c r="Y1516" s="436" t="n"/>
      <c r="Z1516" s="434" t="n"/>
      <c r="AA1516" s="435" t="n"/>
      <c r="AB1516" s="435" t="n"/>
      <c r="AC1516" s="435" t="n"/>
      <c r="AD1516" s="435" t="n"/>
      <c r="AE1516" s="435" t="n"/>
      <c r="AF1516" s="436" t="n"/>
      <c r="AG1516" s="434" t="n"/>
      <c r="AH1516" s="435" t="n"/>
      <c r="AI1516" s="435" t="n"/>
      <c r="AJ1516" s="435" t="n"/>
      <c r="AK1516" s="435" t="n"/>
      <c r="AL1516" s="435" t="n"/>
      <c r="AM1516" s="436" t="n"/>
      <c r="AN1516" s="16" t="n"/>
    </row>
    <row r="1517" ht="15.75" customHeight="1">
      <c r="B1517" s="11" t="n"/>
      <c r="C1517" s="12" t="n"/>
      <c r="D1517" s="12" t="n"/>
      <c r="E1517" s="12" t="n"/>
      <c r="F1517" s="13" t="n"/>
      <c r="G1517" s="431" t="n"/>
      <c r="J1517" s="433" t="n"/>
      <c r="K1517" s="443" t="inlineStr">
        <is>
          <t>{{LOCATION}}</t>
        </is>
      </c>
      <c r="L1517" s="427" t="n"/>
      <c r="M1517" s="427" t="n"/>
      <c r="N1517" s="427" t="n"/>
      <c r="O1517" s="427" t="n"/>
      <c r="P1517" s="427" t="n"/>
      <c r="Q1517" s="427" t="n"/>
      <c r="R1517" s="427" t="n"/>
      <c r="S1517" s="427" t="n"/>
      <c r="T1517" s="427" t="n"/>
      <c r="U1517" s="427" t="n"/>
      <c r="V1517" s="427" t="n"/>
      <c r="W1517" s="427" t="n"/>
      <c r="X1517" s="427" t="n"/>
      <c r="Y1517" s="427" t="n"/>
      <c r="Z1517" s="427" t="n"/>
      <c r="AA1517" s="427" t="n"/>
      <c r="AB1517" s="427" t="n"/>
      <c r="AC1517" s="427" t="n"/>
      <c r="AD1517" s="427" t="n"/>
      <c r="AE1517" s="427" t="n"/>
      <c r="AF1517" s="427" t="n"/>
      <c r="AG1517" s="427" t="n"/>
      <c r="AH1517" s="427" t="n"/>
      <c r="AI1517" s="427" t="n"/>
      <c r="AJ1517" s="447" t="inlineStr">
        <is>
          <t>Page</t>
        </is>
      </c>
      <c r="AK1517" s="442" t="inlineStr">
        <is>
          <t>-</t>
        </is>
      </c>
      <c r="AL1517" s="19" t="n"/>
      <c r="AM1517" s="20" t="n"/>
      <c r="AN1517" s="21" t="n"/>
    </row>
    <row r="1518" ht="15.75" customHeight="1">
      <c r="B1518" s="22" t="n"/>
      <c r="C1518" s="23" t="n"/>
      <c r="D1518" s="23" t="n"/>
      <c r="E1518" s="23" t="n"/>
      <c r="F1518" s="24" t="n"/>
      <c r="G1518" s="434" t="n"/>
      <c r="H1518" s="435" t="n"/>
      <c r="I1518" s="435" t="n"/>
      <c r="J1518" s="436" t="n"/>
      <c r="K1518" s="434" t="n"/>
      <c r="L1518" s="435" t="n"/>
      <c r="M1518" s="435" t="n"/>
      <c r="N1518" s="435" t="n"/>
      <c r="O1518" s="435" t="n"/>
      <c r="P1518" s="435" t="n"/>
      <c r="Q1518" s="435" t="n"/>
      <c r="R1518" s="435" t="n"/>
      <c r="S1518" s="435" t="n"/>
      <c r="T1518" s="435" t="n"/>
      <c r="U1518" s="435" t="n"/>
      <c r="V1518" s="435" t="n"/>
      <c r="W1518" s="435" t="n"/>
      <c r="X1518" s="435" t="n"/>
      <c r="Y1518" s="435" t="n"/>
      <c r="Z1518" s="435" t="n"/>
      <c r="AA1518" s="435" t="n"/>
      <c r="AB1518" s="435" t="n"/>
      <c r="AC1518" s="435" t="n"/>
      <c r="AD1518" s="435" t="n"/>
      <c r="AE1518" s="435" t="n"/>
      <c r="AF1518" s="435" t="n"/>
      <c r="AG1518" s="435" t="n"/>
      <c r="AH1518" s="435" t="n"/>
      <c r="AI1518" s="435" t="n"/>
      <c r="AJ1518" s="435" t="n"/>
      <c r="AK1518" s="435" t="n"/>
      <c r="AL1518" s="25" t="n"/>
      <c r="AM1518" s="26" t="n"/>
    </row>
    <row r="1519" ht="15.75" customFormat="1" customHeight="1" s="27">
      <c r="B1519" s="28" t="n"/>
      <c r="C1519" s="29" t="n"/>
      <c r="D1519" s="29" t="n"/>
      <c r="E1519" s="29" t="n"/>
      <c r="F1519" s="29" t="n"/>
      <c r="G1519" s="29" t="n"/>
      <c r="H1519" s="29" t="n"/>
      <c r="I1519" s="29" t="n"/>
      <c r="J1519" s="29" t="n"/>
      <c r="K1519" s="29" t="n"/>
      <c r="L1519" s="29" t="n"/>
      <c r="M1519" s="29" t="n"/>
      <c r="N1519" s="29" t="n"/>
      <c r="O1519" s="29" t="n"/>
      <c r="P1519" s="29" t="n"/>
      <c r="Q1519" s="29" t="n"/>
      <c r="R1519" s="29" t="n"/>
      <c r="S1519" s="29" t="n"/>
      <c r="T1519" s="29" t="n"/>
      <c r="U1519" s="29" t="n"/>
      <c r="V1519" s="29" t="n"/>
      <c r="W1519" s="29" t="n"/>
      <c r="X1519" s="29" t="n"/>
      <c r="Y1519" s="29" t="n"/>
      <c r="Z1519" s="29" t="n"/>
      <c r="AO1519" s="3" t="n"/>
      <c r="AP1519" s="4" t="n"/>
      <c r="AQ1519" s="4" t="n"/>
      <c r="AR1519" s="4" t="n"/>
      <c r="AS1519" s="4" t="n"/>
    </row>
    <row r="1520" hidden="1" ht="15.75" customFormat="1" customHeight="1" s="30">
      <c r="B1520" s="31" t="inlineStr">
        <is>
          <t>Vitesses</t>
        </is>
      </c>
      <c r="C1520" s="31" t="n">
        <v>0</v>
      </c>
      <c r="D1520" s="31" t="n">
        <v>20</v>
      </c>
      <c r="E1520" s="31" t="n">
        <v>20</v>
      </c>
      <c r="F1520" s="31" t="n">
        <v>30</v>
      </c>
      <c r="G1520" s="31" t="n">
        <v>30</v>
      </c>
      <c r="H1520" s="31" t="n">
        <v>40</v>
      </c>
      <c r="I1520" s="31" t="n">
        <v>40</v>
      </c>
      <c r="J1520" s="31" t="n">
        <v>50</v>
      </c>
      <c r="K1520" s="31" t="n">
        <v>50</v>
      </c>
      <c r="L1520" s="31" t="n">
        <v>60</v>
      </c>
      <c r="M1520" s="31" t="n">
        <v>60</v>
      </c>
      <c r="N1520" s="31" t="n">
        <v>70</v>
      </c>
      <c r="O1520" s="31" t="n">
        <v>70</v>
      </c>
      <c r="P1520" s="31" t="n">
        <v>80</v>
      </c>
      <c r="Q1520" s="31" t="n">
        <v>80</v>
      </c>
      <c r="R1520" s="31" t="n">
        <v>90</v>
      </c>
      <c r="S1520" s="31" t="n">
        <v>90</v>
      </c>
      <c r="T1520" s="31" t="n">
        <v>100</v>
      </c>
      <c r="U1520" s="31" t="n">
        <v>100</v>
      </c>
      <c r="V1520" s="31" t="n">
        <v>110</v>
      </c>
      <c r="W1520" s="31" t="n">
        <v>110</v>
      </c>
      <c r="X1520" s="31" t="n">
        <v>120</v>
      </c>
      <c r="Y1520" s="31" t="n">
        <v>120</v>
      </c>
      <c r="Z1520" s="31" t="n">
        <v>130</v>
      </c>
      <c r="AO1520" s="3" t="n"/>
    </row>
    <row r="1521" ht="15.75" customHeight="1">
      <c r="B1521" s="450" t="n"/>
      <c r="C1521" s="32" t="n"/>
      <c r="D1521" s="32" t="inlineStr">
        <is>
          <t>&lt;20</t>
        </is>
      </c>
      <c r="E1521" s="32" t="n"/>
      <c r="F1521" s="32" t="inlineStr">
        <is>
          <t>20 - 30</t>
        </is>
      </c>
      <c r="G1521" s="32" t="n"/>
      <c r="H1521" s="32" t="inlineStr">
        <is>
          <t>30 - 40</t>
        </is>
      </c>
      <c r="I1521" s="32" t="n"/>
      <c r="J1521" s="32" t="inlineStr">
        <is>
          <t>40 - 50</t>
        </is>
      </c>
      <c r="K1521" s="32" t="n"/>
      <c r="L1521" s="32" t="inlineStr">
        <is>
          <t>50 - 60</t>
        </is>
      </c>
      <c r="M1521" s="32" t="n"/>
      <c r="N1521" s="32" t="inlineStr">
        <is>
          <t>60 - 70</t>
        </is>
      </c>
      <c r="O1521" s="32" t="n"/>
      <c r="P1521" s="32" t="inlineStr">
        <is>
          <t>70 - 80</t>
        </is>
      </c>
      <c r="Q1521" s="32" t="n"/>
      <c r="R1521" s="32" t="inlineStr">
        <is>
          <t>80 - 90</t>
        </is>
      </c>
      <c r="S1521" s="32" t="n"/>
      <c r="T1521" s="32" t="inlineStr">
        <is>
          <t>90 - 100</t>
        </is>
      </c>
      <c r="U1521" s="32" t="n"/>
      <c r="V1521" s="32" t="inlineStr">
        <is>
          <t>100 - 110</t>
        </is>
      </c>
      <c r="W1521" s="32" t="n"/>
      <c r="X1521" s="32" t="inlineStr">
        <is>
          <t>110 - 120</t>
        </is>
      </c>
      <c r="Y1521" s="32" t="n"/>
      <c r="Z1521" s="32" t="inlineStr">
        <is>
          <t>&gt;120</t>
        </is>
      </c>
      <c r="AA1521" s="33" t="n"/>
      <c r="AB1521" s="34" t="inlineStr">
        <is>
          <t>Vmoy(km/h)</t>
        </is>
      </c>
      <c r="AC1521" s="33" t="n"/>
      <c r="AD1521" s="35" t="inlineStr">
        <is>
          <t xml:space="preserve">     Débit</t>
        </is>
      </c>
      <c r="AE1521" s="34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</row>
    <row r="1522" ht="15.75" customHeight="1">
      <c r="B1522" s="434" t="n"/>
      <c r="C1522" s="37" t="inlineStr">
        <is>
          <t>VL</t>
        </is>
      </c>
      <c r="D1522" s="37" t="inlineStr">
        <is>
          <t>PL</t>
        </is>
      </c>
      <c r="E1522" s="37" t="inlineStr">
        <is>
          <t>VL</t>
        </is>
      </c>
      <c r="F1522" s="37" t="inlineStr">
        <is>
          <t>PL</t>
        </is>
      </c>
      <c r="G1522" s="37" t="inlineStr">
        <is>
          <t>VL</t>
        </is>
      </c>
      <c r="H1522" s="37" t="inlineStr">
        <is>
          <t>PL</t>
        </is>
      </c>
      <c r="I1522" s="37" t="inlineStr">
        <is>
          <t>VL</t>
        </is>
      </c>
      <c r="J1522" s="37" t="inlineStr">
        <is>
          <t>PL</t>
        </is>
      </c>
      <c r="K1522" s="37" t="inlineStr">
        <is>
          <t>VL</t>
        </is>
      </c>
      <c r="L1522" s="37" t="inlineStr">
        <is>
          <t>PL</t>
        </is>
      </c>
      <c r="M1522" s="37" t="inlineStr">
        <is>
          <t>VL</t>
        </is>
      </c>
      <c r="N1522" s="37" t="inlineStr">
        <is>
          <t>PL</t>
        </is>
      </c>
      <c r="O1522" s="37" t="inlineStr">
        <is>
          <t>VL</t>
        </is>
      </c>
      <c r="P1522" s="37" t="inlineStr">
        <is>
          <t>PL</t>
        </is>
      </c>
      <c r="Q1522" s="37" t="inlineStr">
        <is>
          <t>VL</t>
        </is>
      </c>
      <c r="R1522" s="37" t="inlineStr">
        <is>
          <t>PL</t>
        </is>
      </c>
      <c r="S1522" s="37" t="inlineStr">
        <is>
          <t>VL</t>
        </is>
      </c>
      <c r="T1522" s="37" t="inlineStr">
        <is>
          <t>PL</t>
        </is>
      </c>
      <c r="U1522" s="37" t="inlineStr">
        <is>
          <t>VL</t>
        </is>
      </c>
      <c r="V1522" s="37" t="inlineStr">
        <is>
          <t>PL</t>
        </is>
      </c>
      <c r="W1522" s="37" t="inlineStr">
        <is>
          <t>VL</t>
        </is>
      </c>
      <c r="X1522" s="37" t="inlineStr">
        <is>
          <t>PL</t>
        </is>
      </c>
      <c r="Y1522" s="37" t="inlineStr">
        <is>
          <t>VL</t>
        </is>
      </c>
      <c r="Z1522" s="37" t="inlineStr">
        <is>
          <t>PL</t>
        </is>
      </c>
      <c r="AA1522" s="38" t="inlineStr">
        <is>
          <t>VL</t>
        </is>
      </c>
      <c r="AB1522" s="39" t="inlineStr">
        <is>
          <t>PL</t>
        </is>
      </c>
      <c r="AC1522" s="38" t="inlineStr">
        <is>
          <t>VL</t>
        </is>
      </c>
      <c r="AD1522" s="37" t="inlineStr">
        <is>
          <t>PL</t>
        </is>
      </c>
      <c r="AE1522" s="39" t="inlineStr">
        <is>
          <t>TV</t>
        </is>
      </c>
      <c r="AF1522" s="40" t="n"/>
      <c r="AG1522" s="40" t="n"/>
      <c r="AH1522" s="40" t="n"/>
      <c r="AI1522" s="40" t="n"/>
      <c r="AJ1522" s="40" t="n"/>
      <c r="AK1522" s="40" t="n"/>
      <c r="AL1522" s="40" t="n"/>
      <c r="AM1522" s="40" t="n"/>
      <c r="AN1522" s="40" t="n"/>
    </row>
    <row r="1523" ht="15.75" customHeight="1">
      <c r="B1523" s="41" t="inlineStr">
        <is>
          <t>0h - 1h</t>
        </is>
      </c>
      <c r="C1523" s="42" t="n"/>
      <c r="D1523" s="42" t="n"/>
      <c r="E1523" s="42" t="n"/>
      <c r="F1523" s="42" t="n"/>
      <c r="G1523" s="42" t="n"/>
      <c r="H1523" s="42" t="n"/>
      <c r="I1523" s="42" t="n"/>
      <c r="J1523" s="42" t="n"/>
      <c r="K1523" s="42" t="n"/>
      <c r="L1523" s="42" t="n"/>
      <c r="M1523" s="42" t="n"/>
      <c r="N1523" s="42" t="n"/>
      <c r="O1523" s="42" t="n"/>
      <c r="P1523" s="42" t="n"/>
      <c r="Q1523" s="42" t="n"/>
      <c r="R1523" s="42" t="n"/>
      <c r="S1523" s="42" t="n"/>
      <c r="T1523" s="42" t="n"/>
      <c r="U1523" s="42" t="n"/>
      <c r="V1523" s="42" t="n"/>
      <c r="W1523" s="42" t="n"/>
      <c r="X1523" s="42" t="n"/>
      <c r="Y1523" s="42" t="n"/>
      <c r="Z1523" s="42" t="n"/>
      <c r="AA1523" s="200">
        <f>IF(AC1523=0,"",(C1523*(C$8+D$8)/2+E1523*(E$8+F$8)/2+G1523*(G$8+H$8)/2+I1523*(I$8+J$8)/2+K1523*(K$8+L$8)/2+M1523*(M$8+N$8)/2+O1523*(O$8+P$8)/2+Q1523*(Q$8+R$8)/2+S1523*(S$8+T$8)/2+U1523*(U$8+V$8)/2+W1523*(W$8+X$8)/2+Y1523*(Y$8+Z$8)/2)/AC1523)</f>
        <v/>
      </c>
      <c r="AB1523" s="201">
        <f>IF(AD1523=0,"",(D1523*(D$8+C$8)/2+F1523*(F$8+E$8)/2+H1523*(H$8+G$8)/2+J1523*(J$8+I$8)/2+L1523*(L$8+K$8)/2+N1523*(N$8+M$8)/2+P1523*(P$8+O$8)/2+R1523*(R$8+Q$8)/2+T1523*(T$8+S$8)/2+V1523*(V$8+U$8)/2+X1523*(X$8+W$8)/2+Z1523*(Z$8+Y$8)/2)/AD1523)</f>
        <v/>
      </c>
      <c r="AC1523" s="202">
        <f>SUM(C1523,E1523,G1523,I1523,K1523,M1523,O1523,Q1523,S1523,U1523,W1523,Y1523)</f>
        <v/>
      </c>
      <c r="AD1523" s="203">
        <f>SUM(D1523,F1523,H1523,J1523,L1523,N1523,P1523,R1523,T1523,V1523,X1523,Z1523)</f>
        <v/>
      </c>
      <c r="AE1523" s="47">
        <f>AC1523+AD1523</f>
        <v/>
      </c>
      <c r="AF1523" s="40" t="n"/>
      <c r="AG1523" s="40" t="n"/>
      <c r="AH1523" s="40" t="n"/>
      <c r="AI1523" s="40" t="n"/>
      <c r="AJ1523" s="40" t="n"/>
      <c r="AK1523" s="40" t="n"/>
      <c r="AL1523" s="40" t="n"/>
      <c r="AM1523" s="40" t="n"/>
      <c r="AN1523" s="40" t="n"/>
      <c r="AO1523" s="48">
        <f>TIME(HOUR(AP1523),MINUTE(AP1523),0)</f>
        <v/>
      </c>
      <c r="AP1523" s="48">
        <f>#REF!</f>
        <v/>
      </c>
    </row>
    <row r="1524" ht="15.75" customHeight="1">
      <c r="B1524" s="41" t="inlineStr">
        <is>
          <t>1h - 2h</t>
        </is>
      </c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  <c r="P1524" s="42" t="n"/>
      <c r="Q1524" s="42" t="n"/>
      <c r="R1524" s="42" t="n"/>
      <c r="S1524" s="42" t="n"/>
      <c r="T1524" s="42" t="n"/>
      <c r="U1524" s="42" t="n"/>
      <c r="V1524" s="42" t="n"/>
      <c r="W1524" s="42" t="n"/>
      <c r="X1524" s="42" t="n"/>
      <c r="Y1524" s="42" t="n"/>
      <c r="Z1524" s="42" t="n"/>
      <c r="AA1524" s="200">
        <f>IF(AC1524=0,"",(C1524*(C$8+D$8)/2+E1524*(E$8+F$8)/2+G1524*(G$8+H$8)/2+I1524*(I$8+J$8)/2+K1524*(K$8+L$8)/2+M1524*(M$8+N$8)/2+O1524*(O$8+P$8)/2+Q1524*(Q$8+R$8)/2+S1524*(S$8+T$8)/2+U1524*(U$8+V$8)/2+W1524*(W$8+X$8)/2+Y1524*(Y$8+Z$8)/2)/AC1524)</f>
        <v/>
      </c>
      <c r="AB1524" s="201">
        <f>IF(AD1524=0,"",(D1524*(D$8+C$8)/2+F1524*(F$8+E$8)/2+H1524*(H$8+G$8)/2+J1524*(J$8+I$8)/2+L1524*(L$8+K$8)/2+N1524*(N$8+M$8)/2+P1524*(P$8+O$8)/2+R1524*(R$8+Q$8)/2+T1524*(T$8+S$8)/2+V1524*(V$8+U$8)/2+X1524*(X$8+W$8)/2+Z1524*(Z$8+Y$8)/2)/AD1524)</f>
        <v/>
      </c>
      <c r="AC1524" s="202">
        <f>SUM(C1524,E1524,G1524,I1524,K1524,M1524,O1524,Q1524,S1524,U1524,W1524,Y1524)</f>
        <v/>
      </c>
      <c r="AD1524" s="203">
        <f>SUM(D1524,F1524,H1524,J1524,L1524,N1524,P1524,R1524,T1524,V1524,X1524,Z1524)</f>
        <v/>
      </c>
      <c r="AE1524" s="47">
        <f>AC1524+AD1524</f>
        <v/>
      </c>
      <c r="AF1524" s="40" t="n"/>
      <c r="AG1524" s="40" t="n"/>
      <c r="AH1524" s="40" t="n"/>
      <c r="AI1524" s="40" t="n"/>
      <c r="AJ1524" s="40" t="n"/>
      <c r="AK1524" s="40" t="n"/>
      <c r="AL1524" s="40" t="n"/>
      <c r="AM1524" s="40" t="n"/>
      <c r="AN1524" s="40" t="n"/>
      <c r="AO1524" s="48">
        <f>AO1523+TIME(0,60*$AH$43/24,0)</f>
        <v/>
      </c>
      <c r="AP1524" s="48">
        <f>AP1523+TIME(0,60*$AH$43/24,0)</f>
        <v/>
      </c>
    </row>
    <row r="1525" ht="15.75" customHeight="1">
      <c r="B1525" s="41" t="inlineStr">
        <is>
          <t>2h - 3h</t>
        </is>
      </c>
      <c r="C1525" s="42" t="n"/>
      <c r="D1525" s="42" t="n"/>
      <c r="E1525" s="42" t="n"/>
      <c r="F1525" s="42" t="n"/>
      <c r="G1525" s="42" t="n"/>
      <c r="H1525" s="42" t="n"/>
      <c r="I1525" s="42" t="n"/>
      <c r="J1525" s="42" t="n"/>
      <c r="K1525" s="42" t="n"/>
      <c r="L1525" s="42" t="n"/>
      <c r="M1525" s="42" t="n"/>
      <c r="N1525" s="42" t="n"/>
      <c r="O1525" s="42" t="n"/>
      <c r="P1525" s="42" t="n"/>
      <c r="Q1525" s="42" t="n"/>
      <c r="R1525" s="42" t="n"/>
      <c r="S1525" s="42" t="n"/>
      <c r="T1525" s="42" t="n"/>
      <c r="U1525" s="42" t="n"/>
      <c r="V1525" s="42" t="n"/>
      <c r="W1525" s="42" t="n"/>
      <c r="X1525" s="42" t="n"/>
      <c r="Y1525" s="42" t="n"/>
      <c r="Z1525" s="42" t="n"/>
      <c r="AA1525" s="200">
        <f>IF(AC1525=0,"",(C1525*(C$8+D$8)/2+E1525*(E$8+F$8)/2+G1525*(G$8+H$8)/2+I1525*(I$8+J$8)/2+K1525*(K$8+L$8)/2+M1525*(M$8+N$8)/2+O1525*(O$8+P$8)/2+Q1525*(Q$8+R$8)/2+S1525*(S$8+T$8)/2+U1525*(U$8+V$8)/2+W1525*(W$8+X$8)/2+Y1525*(Y$8+Z$8)/2)/AC1525)</f>
        <v/>
      </c>
      <c r="AB1525" s="201">
        <f>IF(AD1525=0,"",(D1525*(D$8+C$8)/2+F1525*(F$8+E$8)/2+H1525*(H$8+G$8)/2+J1525*(J$8+I$8)/2+L1525*(L$8+K$8)/2+N1525*(N$8+M$8)/2+P1525*(P$8+O$8)/2+R1525*(R$8+Q$8)/2+T1525*(T$8+S$8)/2+V1525*(V$8+U$8)/2+X1525*(X$8+W$8)/2+Z1525*(Z$8+Y$8)/2)/AD1525)</f>
        <v/>
      </c>
      <c r="AC1525" s="202">
        <f>SUM(C1525,E1525,G1525,I1525,K1525,M1525,O1525,Q1525,S1525,U1525,W1525,Y1525)</f>
        <v/>
      </c>
      <c r="AD1525" s="203">
        <f>SUM(D1525,F1525,H1525,J1525,L1525,N1525,P1525,R1525,T1525,V1525,X1525,Z1525)</f>
        <v/>
      </c>
      <c r="AE1525" s="47">
        <f>AC1525+AD1525</f>
        <v/>
      </c>
      <c r="AF1525" s="40" t="n"/>
      <c r="AG1525" s="40" t="n"/>
      <c r="AH1525" s="40" t="n"/>
      <c r="AI1525" s="40" t="n"/>
      <c r="AJ1525" s="40" t="n"/>
      <c r="AK1525" s="40" t="n"/>
      <c r="AL1525" s="40" t="n"/>
      <c r="AM1525" s="40" t="n"/>
      <c r="AN1525" s="40" t="n"/>
      <c r="AO1525" s="48">
        <f>AO1524+TIME(0,60*$AH$43/24,0)</f>
        <v/>
      </c>
      <c r="AP1525" s="48">
        <f>AP1524+TIME(0,60*$AH$43/24,0)</f>
        <v/>
      </c>
    </row>
    <row r="1526" ht="15.75" customHeight="1">
      <c r="B1526" s="41" t="inlineStr">
        <is>
          <t>3h - 4h</t>
        </is>
      </c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  <c r="P1526" s="42" t="n"/>
      <c r="Q1526" s="42" t="n"/>
      <c r="R1526" s="42" t="n"/>
      <c r="S1526" s="42" t="n"/>
      <c r="T1526" s="42" t="n"/>
      <c r="U1526" s="42" t="n"/>
      <c r="V1526" s="42" t="n"/>
      <c r="W1526" s="42" t="n"/>
      <c r="X1526" s="42" t="n"/>
      <c r="Y1526" s="42" t="n"/>
      <c r="Z1526" s="42" t="n"/>
      <c r="AA1526" s="200">
        <f>IF(AC1526=0,"",(C1526*(C$8+D$8)/2+E1526*(E$8+F$8)/2+G1526*(G$8+H$8)/2+I1526*(I$8+J$8)/2+K1526*(K$8+L$8)/2+M1526*(M$8+N$8)/2+O1526*(O$8+P$8)/2+Q1526*(Q$8+R$8)/2+S1526*(S$8+T$8)/2+U1526*(U$8+V$8)/2+W1526*(W$8+X$8)/2+Y1526*(Y$8+Z$8)/2)/AC1526)</f>
        <v/>
      </c>
      <c r="AB1526" s="201">
        <f>IF(AD1526=0,"",(D1526*(D$8+C$8)/2+F1526*(F$8+E$8)/2+H1526*(H$8+G$8)/2+J1526*(J$8+I$8)/2+L1526*(L$8+K$8)/2+N1526*(N$8+M$8)/2+P1526*(P$8+O$8)/2+R1526*(R$8+Q$8)/2+T1526*(T$8+S$8)/2+V1526*(V$8+U$8)/2+X1526*(X$8+W$8)/2+Z1526*(Z$8+Y$8)/2)/AD1526)</f>
        <v/>
      </c>
      <c r="AC1526" s="202">
        <f>SUM(C1526,E1526,G1526,I1526,K1526,M1526,O1526,Q1526,S1526,U1526,W1526,Y1526)</f>
        <v/>
      </c>
      <c r="AD1526" s="203">
        <f>SUM(D1526,F1526,H1526,J1526,L1526,N1526,P1526,R1526,T1526,V1526,X1526,Z1526)</f>
        <v/>
      </c>
      <c r="AE1526" s="47">
        <f>AC1526+AD1526</f>
        <v/>
      </c>
      <c r="AF1526" s="40" t="n"/>
      <c r="AG1526" s="40" t="n"/>
      <c r="AH1526" s="40" t="n"/>
      <c r="AI1526" s="40" t="n"/>
      <c r="AJ1526" s="40" t="n"/>
      <c r="AK1526" s="40" t="n"/>
      <c r="AL1526" s="40" t="n"/>
      <c r="AM1526" s="40" t="n"/>
      <c r="AN1526" s="40" t="n"/>
      <c r="AO1526" s="48">
        <f>AO1525+TIME(0,60*$AH$43/24,0)</f>
        <v/>
      </c>
      <c r="AP1526" s="48">
        <f>AP1525+TIME(0,60*$AH$43/24,0)</f>
        <v/>
      </c>
    </row>
    <row r="1527" ht="15.75" customHeight="1">
      <c r="B1527" s="41" t="inlineStr">
        <is>
          <t>4h - 5h</t>
        </is>
      </c>
      <c r="C1527" s="42" t="n"/>
      <c r="D1527" s="42" t="n"/>
      <c r="E1527" s="42" t="n"/>
      <c r="F1527" s="42" t="n"/>
      <c r="G1527" s="42" t="n"/>
      <c r="H1527" s="42" t="n"/>
      <c r="I1527" s="42" t="n"/>
      <c r="J1527" s="42" t="n"/>
      <c r="K1527" s="42" t="n"/>
      <c r="L1527" s="42" t="n"/>
      <c r="M1527" s="42" t="n"/>
      <c r="N1527" s="42" t="n"/>
      <c r="O1527" s="42" t="n"/>
      <c r="P1527" s="42" t="n"/>
      <c r="Q1527" s="42" t="n"/>
      <c r="R1527" s="42" t="n"/>
      <c r="S1527" s="42" t="n"/>
      <c r="T1527" s="42" t="n"/>
      <c r="U1527" s="42" t="n"/>
      <c r="V1527" s="42" t="n"/>
      <c r="W1527" s="42" t="n"/>
      <c r="X1527" s="42" t="n"/>
      <c r="Y1527" s="42" t="n"/>
      <c r="Z1527" s="42" t="n"/>
      <c r="AA1527" s="200">
        <f>IF(AC1527=0,"",(C1527*(C$8+D$8)/2+E1527*(E$8+F$8)/2+G1527*(G$8+H$8)/2+I1527*(I$8+J$8)/2+K1527*(K$8+L$8)/2+M1527*(M$8+N$8)/2+O1527*(O$8+P$8)/2+Q1527*(Q$8+R$8)/2+S1527*(S$8+T$8)/2+U1527*(U$8+V$8)/2+W1527*(W$8+X$8)/2+Y1527*(Y$8+Z$8)/2)/AC1527)</f>
        <v/>
      </c>
      <c r="AB1527" s="201">
        <f>IF(AD1527=0,"",(D1527*(D$8+C$8)/2+F1527*(F$8+E$8)/2+H1527*(H$8+G$8)/2+J1527*(J$8+I$8)/2+L1527*(L$8+K$8)/2+N1527*(N$8+M$8)/2+P1527*(P$8+O$8)/2+R1527*(R$8+Q$8)/2+T1527*(T$8+S$8)/2+V1527*(V$8+U$8)/2+X1527*(X$8+W$8)/2+Z1527*(Z$8+Y$8)/2)/AD1527)</f>
        <v/>
      </c>
      <c r="AC1527" s="202">
        <f>SUM(C1527,E1527,G1527,I1527,K1527,M1527,O1527,Q1527,S1527,U1527,W1527,Y1527)</f>
        <v/>
      </c>
      <c r="AD1527" s="203">
        <f>SUM(D1527,F1527,H1527,J1527,L1527,N1527,P1527,R1527,T1527,V1527,X1527,Z1527)</f>
        <v/>
      </c>
      <c r="AE1527" s="47">
        <f>AC1527+AD1527</f>
        <v/>
      </c>
      <c r="AF1527" s="40" t="n"/>
      <c r="AG1527" s="40" t="n"/>
      <c r="AH1527" s="40" t="n"/>
      <c r="AI1527" s="40" t="n"/>
      <c r="AJ1527" s="40" t="n"/>
      <c r="AK1527" s="40" t="n"/>
      <c r="AL1527" s="40" t="n"/>
      <c r="AM1527" s="40" t="n"/>
      <c r="AN1527" s="40" t="n"/>
      <c r="AO1527" s="48">
        <f>AO1526+TIME(0,60*$AH$43/24,0)</f>
        <v/>
      </c>
      <c r="AP1527" s="48">
        <f>AP1526+TIME(0,60*$AH$43/24,0)</f>
        <v/>
      </c>
    </row>
    <row r="1528" ht="15.75" customHeight="1">
      <c r="B1528" s="41" t="inlineStr">
        <is>
          <t>5h - 6h</t>
        </is>
      </c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  <c r="P1528" s="42" t="n"/>
      <c r="Q1528" s="42" t="n"/>
      <c r="R1528" s="42" t="n"/>
      <c r="S1528" s="42" t="n"/>
      <c r="T1528" s="42" t="n"/>
      <c r="U1528" s="42" t="n"/>
      <c r="V1528" s="42" t="n"/>
      <c r="W1528" s="42" t="n"/>
      <c r="X1528" s="42" t="n"/>
      <c r="Y1528" s="42" t="n"/>
      <c r="Z1528" s="42" t="n"/>
      <c r="AA1528" s="200">
        <f>IF(AC1528=0,"",(C1528*(C$8+D$8)/2+E1528*(E$8+F$8)/2+G1528*(G$8+H$8)/2+I1528*(I$8+J$8)/2+K1528*(K$8+L$8)/2+M1528*(M$8+N$8)/2+O1528*(O$8+P$8)/2+Q1528*(Q$8+R$8)/2+S1528*(S$8+T$8)/2+U1528*(U$8+V$8)/2+W1528*(W$8+X$8)/2+Y1528*(Y$8+Z$8)/2)/AC1528)</f>
        <v/>
      </c>
      <c r="AB1528" s="201">
        <f>IF(AD1528=0,"",(D1528*(D$8+C$8)/2+F1528*(F$8+E$8)/2+H1528*(H$8+G$8)/2+J1528*(J$8+I$8)/2+L1528*(L$8+K$8)/2+N1528*(N$8+M$8)/2+P1528*(P$8+O$8)/2+R1528*(R$8+Q$8)/2+T1528*(T$8+S$8)/2+V1528*(V$8+U$8)/2+X1528*(X$8+W$8)/2+Z1528*(Z$8+Y$8)/2)/AD1528)</f>
        <v/>
      </c>
      <c r="AC1528" s="202">
        <f>SUM(C1528,E1528,G1528,I1528,K1528,M1528,O1528,Q1528,S1528,U1528,W1528,Y1528)</f>
        <v/>
      </c>
      <c r="AD1528" s="203">
        <f>SUM(D1528,F1528,H1528,J1528,L1528,N1528,P1528,R1528,T1528,V1528,X1528,Z1528)</f>
        <v/>
      </c>
      <c r="AE1528" s="47">
        <f>AC1528+AD1528</f>
        <v/>
      </c>
      <c r="AF1528" s="40" t="n"/>
      <c r="AG1528" s="40" t="n"/>
      <c r="AH1528" s="40" t="n"/>
      <c r="AI1528" s="40" t="n"/>
      <c r="AJ1528" s="40" t="n"/>
      <c r="AK1528" s="40" t="n"/>
      <c r="AL1528" s="40" t="n"/>
      <c r="AM1528" s="40" t="n"/>
      <c r="AN1528" s="40" t="n"/>
      <c r="AO1528" s="48">
        <f>AO1527+TIME(0,60*$AH$43/24,0)</f>
        <v/>
      </c>
      <c r="AP1528" s="48">
        <f>AP1527+TIME(0,60*$AH$43/24,0)</f>
        <v/>
      </c>
    </row>
    <row r="1529" ht="15.75" customHeight="1">
      <c r="B1529" s="41" t="inlineStr">
        <is>
          <t>6h - 7h</t>
        </is>
      </c>
      <c r="C1529" s="42" t="n"/>
      <c r="D1529" s="42" t="n"/>
      <c r="E1529" s="42" t="n"/>
      <c r="F1529" s="42" t="n"/>
      <c r="G1529" s="42" t="n"/>
      <c r="H1529" s="42" t="n"/>
      <c r="I1529" s="42" t="n"/>
      <c r="J1529" s="42" t="n"/>
      <c r="K1529" s="42" t="n"/>
      <c r="L1529" s="42" t="n"/>
      <c r="M1529" s="42" t="n"/>
      <c r="N1529" s="42" t="n"/>
      <c r="O1529" s="42" t="n"/>
      <c r="P1529" s="42" t="n"/>
      <c r="Q1529" s="42" t="n"/>
      <c r="R1529" s="42" t="n"/>
      <c r="S1529" s="42" t="n"/>
      <c r="T1529" s="42" t="n"/>
      <c r="U1529" s="42" t="n"/>
      <c r="V1529" s="42" t="n"/>
      <c r="W1529" s="42" t="n"/>
      <c r="X1529" s="42" t="n"/>
      <c r="Y1529" s="42" t="n"/>
      <c r="Z1529" s="42" t="n"/>
      <c r="AA1529" s="200">
        <f>IF(AC1529=0,"",(C1529*(C$8+D$8)/2+E1529*(E$8+F$8)/2+G1529*(G$8+H$8)/2+I1529*(I$8+J$8)/2+K1529*(K$8+L$8)/2+M1529*(M$8+N$8)/2+O1529*(O$8+P$8)/2+Q1529*(Q$8+R$8)/2+S1529*(S$8+T$8)/2+U1529*(U$8+V$8)/2+W1529*(W$8+X$8)/2+Y1529*(Y$8+Z$8)/2)/AC1529)</f>
        <v/>
      </c>
      <c r="AB1529" s="201">
        <f>IF(AD1529=0,"",(D1529*(D$8+C$8)/2+F1529*(F$8+E$8)/2+H1529*(H$8+G$8)/2+J1529*(J$8+I$8)/2+L1529*(L$8+K$8)/2+N1529*(N$8+M$8)/2+P1529*(P$8+O$8)/2+R1529*(R$8+Q$8)/2+T1529*(T$8+S$8)/2+V1529*(V$8+U$8)/2+X1529*(X$8+W$8)/2+Z1529*(Z$8+Y$8)/2)/AD1529)</f>
        <v/>
      </c>
      <c r="AC1529" s="202">
        <f>SUM(C1529,E1529,G1529,I1529,K1529,M1529,O1529,Q1529,S1529,U1529,W1529,Y1529)</f>
        <v/>
      </c>
      <c r="AD1529" s="203">
        <f>SUM(D1529,F1529,H1529,J1529,L1529,N1529,P1529,R1529,T1529,V1529,X1529,Z1529)</f>
        <v/>
      </c>
      <c r="AE1529" s="47">
        <f>AC1529+AD1529</f>
        <v/>
      </c>
      <c r="AF1529" s="40" t="n"/>
      <c r="AG1529" s="40" t="n"/>
      <c r="AH1529" s="40" t="n"/>
      <c r="AI1529" s="40" t="n"/>
      <c r="AJ1529" s="40" t="n"/>
      <c r="AK1529" s="40" t="n"/>
      <c r="AL1529" s="40" t="n"/>
      <c r="AM1529" s="40" t="n"/>
      <c r="AN1529" s="40" t="n"/>
      <c r="AO1529" s="48">
        <f>AO1528+TIME(0,60*$AH$43/24,0)</f>
        <v/>
      </c>
      <c r="AP1529" s="48">
        <f>AP1528+TIME(0,60*$AH$43/24,0)</f>
        <v/>
      </c>
    </row>
    <row r="1530" ht="15.75" customHeight="1">
      <c r="B1530" s="41" t="inlineStr">
        <is>
          <t>7h - 8h</t>
        </is>
      </c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  <c r="P1530" s="42" t="n"/>
      <c r="Q1530" s="42" t="n"/>
      <c r="R1530" s="42" t="n"/>
      <c r="S1530" s="42" t="n"/>
      <c r="T1530" s="42" t="n"/>
      <c r="U1530" s="42" t="n"/>
      <c r="V1530" s="42" t="n"/>
      <c r="W1530" s="42" t="n"/>
      <c r="X1530" s="42" t="n"/>
      <c r="Y1530" s="42" t="n"/>
      <c r="Z1530" s="42" t="n"/>
      <c r="AA1530" s="200">
        <f>IF(AC1530=0,"",(C1530*(C$8+D$8)/2+E1530*(E$8+F$8)/2+G1530*(G$8+H$8)/2+I1530*(I$8+J$8)/2+K1530*(K$8+L$8)/2+M1530*(M$8+N$8)/2+O1530*(O$8+P$8)/2+Q1530*(Q$8+R$8)/2+S1530*(S$8+T$8)/2+U1530*(U$8+V$8)/2+W1530*(W$8+X$8)/2+Y1530*(Y$8+Z$8)/2)/AC1530)</f>
        <v/>
      </c>
      <c r="AB1530" s="201">
        <f>IF(AD1530=0,"",(D1530*(D$8+C$8)/2+F1530*(F$8+E$8)/2+H1530*(H$8+G$8)/2+J1530*(J$8+I$8)/2+L1530*(L$8+K$8)/2+N1530*(N$8+M$8)/2+P1530*(P$8+O$8)/2+R1530*(R$8+Q$8)/2+T1530*(T$8+S$8)/2+V1530*(V$8+U$8)/2+X1530*(X$8+W$8)/2+Z1530*(Z$8+Y$8)/2)/AD1530)</f>
        <v/>
      </c>
      <c r="AC1530" s="202">
        <f>SUM(C1530,E1530,G1530,I1530,K1530,M1530,O1530,Q1530,S1530,U1530,W1530,Y1530)</f>
        <v/>
      </c>
      <c r="AD1530" s="203">
        <f>SUM(D1530,F1530,H1530,J1530,L1530,N1530,P1530,R1530,T1530,V1530,X1530,Z1530)</f>
        <v/>
      </c>
      <c r="AE1530" s="47">
        <f>AC1530+AD1530</f>
        <v/>
      </c>
      <c r="AF1530" s="40" t="n"/>
      <c r="AG1530" s="40" t="n"/>
      <c r="AH1530" s="40" t="n"/>
      <c r="AI1530" s="40" t="n"/>
      <c r="AJ1530" s="40" t="n"/>
      <c r="AK1530" s="40" t="n"/>
      <c r="AL1530" s="40" t="n"/>
      <c r="AM1530" s="40" t="n"/>
      <c r="AN1530" s="40" t="n"/>
      <c r="AO1530" s="48">
        <f>AO1529+TIME(0,60*$AH$43/24,0)</f>
        <v/>
      </c>
      <c r="AP1530" s="48">
        <f>AP1529+TIME(0,60*$AH$43/24,0)</f>
        <v/>
      </c>
    </row>
    <row r="1531" ht="15.75" customHeight="1">
      <c r="B1531" s="41" t="inlineStr">
        <is>
          <t>8h - 9h</t>
        </is>
      </c>
      <c r="C1531" s="42" t="n"/>
      <c r="D1531" s="42" t="n"/>
      <c r="E1531" s="42" t="n"/>
      <c r="F1531" s="42" t="n"/>
      <c r="G1531" s="42" t="n"/>
      <c r="H1531" s="42" t="n"/>
      <c r="I1531" s="42" t="n"/>
      <c r="J1531" s="42" t="n"/>
      <c r="K1531" s="42" t="n"/>
      <c r="L1531" s="42" t="n"/>
      <c r="M1531" s="42" t="n"/>
      <c r="N1531" s="42" t="n"/>
      <c r="O1531" s="42" t="n"/>
      <c r="P1531" s="42" t="n"/>
      <c r="Q1531" s="42" t="n"/>
      <c r="R1531" s="42" t="n"/>
      <c r="S1531" s="42" t="n"/>
      <c r="T1531" s="42" t="n"/>
      <c r="U1531" s="42" t="n"/>
      <c r="V1531" s="42" t="n"/>
      <c r="W1531" s="42" t="n"/>
      <c r="X1531" s="42" t="n"/>
      <c r="Y1531" s="42" t="n"/>
      <c r="Z1531" s="42" t="n"/>
      <c r="AA1531" s="200">
        <f>IF(AC1531=0,"",(C1531*(C$8+D$8)/2+E1531*(E$8+F$8)/2+G1531*(G$8+H$8)/2+I1531*(I$8+J$8)/2+K1531*(K$8+L$8)/2+M1531*(M$8+N$8)/2+O1531*(O$8+P$8)/2+Q1531*(Q$8+R$8)/2+S1531*(S$8+T$8)/2+U1531*(U$8+V$8)/2+W1531*(W$8+X$8)/2+Y1531*(Y$8+Z$8)/2)/AC1531)</f>
        <v/>
      </c>
      <c r="AB1531" s="201">
        <f>IF(AD1531=0,"",(D1531*(D$8+C$8)/2+F1531*(F$8+E$8)/2+H1531*(H$8+G$8)/2+J1531*(J$8+I$8)/2+L1531*(L$8+K$8)/2+N1531*(N$8+M$8)/2+P1531*(P$8+O$8)/2+R1531*(R$8+Q$8)/2+T1531*(T$8+S$8)/2+V1531*(V$8+U$8)/2+X1531*(X$8+W$8)/2+Z1531*(Z$8+Y$8)/2)/AD1531)</f>
        <v/>
      </c>
      <c r="AC1531" s="202">
        <f>SUM(C1531,E1531,G1531,I1531,K1531,M1531,O1531,Q1531,S1531,U1531,W1531,Y1531)</f>
        <v/>
      </c>
      <c r="AD1531" s="203">
        <f>SUM(D1531,F1531,H1531,J1531,L1531,N1531,P1531,R1531,T1531,V1531,X1531,Z1531)</f>
        <v/>
      </c>
      <c r="AE1531" s="47">
        <f>AC1531+AD1531</f>
        <v/>
      </c>
      <c r="AF1531" s="40" t="n"/>
      <c r="AG1531" s="40" t="n"/>
      <c r="AH1531" s="40" t="n"/>
      <c r="AI1531" s="40" t="n"/>
      <c r="AJ1531" s="40" t="n"/>
      <c r="AK1531" s="40" t="n"/>
      <c r="AL1531" s="40" t="n"/>
      <c r="AM1531" s="40" t="n"/>
      <c r="AN1531" s="40" t="n"/>
      <c r="AO1531" s="48">
        <f>AO1530+TIME(0,60*$AH$43/24,0)</f>
        <v/>
      </c>
      <c r="AP1531" s="48">
        <f>AP1530+TIME(0,60*$AH$43/24,0)</f>
        <v/>
      </c>
    </row>
    <row r="1532" ht="15.75" customHeight="1">
      <c r="B1532" s="41" t="inlineStr">
        <is>
          <t>9h - 10h</t>
        </is>
      </c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  <c r="P1532" s="42" t="n"/>
      <c r="Q1532" s="42" t="n"/>
      <c r="R1532" s="42" t="n"/>
      <c r="S1532" s="42" t="n"/>
      <c r="T1532" s="42" t="n"/>
      <c r="U1532" s="42" t="n"/>
      <c r="V1532" s="42" t="n"/>
      <c r="W1532" s="42" t="n"/>
      <c r="X1532" s="42" t="n"/>
      <c r="Y1532" s="42" t="n"/>
      <c r="Z1532" s="42" t="n"/>
      <c r="AA1532" s="200">
        <f>IF(AC1532=0,"",(C1532*(C$8+D$8)/2+E1532*(E$8+F$8)/2+G1532*(G$8+H$8)/2+I1532*(I$8+J$8)/2+K1532*(K$8+L$8)/2+M1532*(M$8+N$8)/2+O1532*(O$8+P$8)/2+Q1532*(Q$8+R$8)/2+S1532*(S$8+T$8)/2+U1532*(U$8+V$8)/2+W1532*(W$8+X$8)/2+Y1532*(Y$8+Z$8)/2)/AC1532)</f>
        <v/>
      </c>
      <c r="AB1532" s="201">
        <f>IF(AD1532=0,"",(D1532*(D$8+C$8)/2+F1532*(F$8+E$8)/2+H1532*(H$8+G$8)/2+J1532*(J$8+I$8)/2+L1532*(L$8+K$8)/2+N1532*(N$8+M$8)/2+P1532*(P$8+O$8)/2+R1532*(R$8+Q$8)/2+T1532*(T$8+S$8)/2+V1532*(V$8+U$8)/2+X1532*(X$8+W$8)/2+Z1532*(Z$8+Y$8)/2)/AD1532)</f>
        <v/>
      </c>
      <c r="AC1532" s="202">
        <f>SUM(C1532,E1532,G1532,I1532,K1532,M1532,O1532,Q1532,S1532,U1532,W1532,Y1532)</f>
        <v/>
      </c>
      <c r="AD1532" s="203">
        <f>SUM(D1532,F1532,H1532,J1532,L1532,N1532,P1532,R1532,T1532,V1532,X1532,Z1532)</f>
        <v/>
      </c>
      <c r="AE1532" s="47">
        <f>AC1532+AD1532</f>
        <v/>
      </c>
      <c r="AF1532" s="40" t="n"/>
      <c r="AG1532" s="40" t="n"/>
      <c r="AH1532" s="40" t="n"/>
      <c r="AI1532" s="40" t="n"/>
      <c r="AJ1532" s="40" t="n"/>
      <c r="AK1532" s="40" t="n"/>
      <c r="AL1532" s="40" t="n"/>
      <c r="AM1532" s="40" t="n"/>
      <c r="AN1532" s="40" t="n"/>
      <c r="AO1532" s="48">
        <f>AO1531+TIME(0,60*$AH$43/24,0)</f>
        <v/>
      </c>
      <c r="AP1532" s="48">
        <f>AP1531+TIME(0,60*$AH$43/24,0)</f>
        <v/>
      </c>
    </row>
    <row r="1533" ht="15.75" customHeight="1">
      <c r="B1533" s="41" t="inlineStr">
        <is>
          <t>10h - 11h</t>
        </is>
      </c>
      <c r="C1533" s="42" t="n"/>
      <c r="D1533" s="42" t="n"/>
      <c r="E1533" s="42" t="n"/>
      <c r="F1533" s="42" t="n"/>
      <c r="G1533" s="42" t="n"/>
      <c r="H1533" s="42" t="n"/>
      <c r="I1533" s="42" t="n"/>
      <c r="J1533" s="42" t="n"/>
      <c r="K1533" s="42" t="n"/>
      <c r="L1533" s="42" t="n"/>
      <c r="M1533" s="42" t="n"/>
      <c r="N1533" s="42" t="n"/>
      <c r="O1533" s="42" t="n"/>
      <c r="P1533" s="42" t="n"/>
      <c r="Q1533" s="42" t="n"/>
      <c r="R1533" s="42" t="n"/>
      <c r="S1533" s="42" t="n"/>
      <c r="T1533" s="42" t="n"/>
      <c r="U1533" s="42" t="n"/>
      <c r="V1533" s="42" t="n"/>
      <c r="W1533" s="42" t="n"/>
      <c r="X1533" s="42" t="n"/>
      <c r="Y1533" s="42" t="n"/>
      <c r="Z1533" s="42" t="n"/>
      <c r="AA1533" s="200">
        <f>IF(AC1533=0,"",(C1533*(C$8+D$8)/2+E1533*(E$8+F$8)/2+G1533*(G$8+H$8)/2+I1533*(I$8+J$8)/2+K1533*(K$8+L$8)/2+M1533*(M$8+N$8)/2+O1533*(O$8+P$8)/2+Q1533*(Q$8+R$8)/2+S1533*(S$8+T$8)/2+U1533*(U$8+V$8)/2+W1533*(W$8+X$8)/2+Y1533*(Y$8+Z$8)/2)/AC1533)</f>
        <v/>
      </c>
      <c r="AB1533" s="201">
        <f>IF(AD1533=0,"",(D1533*(D$8+C$8)/2+F1533*(F$8+E$8)/2+H1533*(H$8+G$8)/2+J1533*(J$8+I$8)/2+L1533*(L$8+K$8)/2+N1533*(N$8+M$8)/2+P1533*(P$8+O$8)/2+R1533*(R$8+Q$8)/2+T1533*(T$8+S$8)/2+V1533*(V$8+U$8)/2+X1533*(X$8+W$8)/2+Z1533*(Z$8+Y$8)/2)/AD1533)</f>
        <v/>
      </c>
      <c r="AC1533" s="202">
        <f>SUM(C1533,E1533,G1533,I1533,K1533,M1533,O1533,Q1533,S1533,U1533,W1533,Y1533)</f>
        <v/>
      </c>
      <c r="AD1533" s="203">
        <f>SUM(D1533,F1533,H1533,J1533,L1533,N1533,P1533,R1533,T1533,V1533,X1533,Z1533)</f>
        <v/>
      </c>
      <c r="AE1533" s="47">
        <f>AC1533+AD1533</f>
        <v/>
      </c>
      <c r="AF1533" s="40" t="n"/>
      <c r="AG1533" s="40" t="n"/>
      <c r="AH1533" s="40" t="n"/>
      <c r="AI1533" s="40" t="n"/>
      <c r="AJ1533" s="40" t="n"/>
      <c r="AK1533" s="40" t="n"/>
      <c r="AL1533" s="40" t="n"/>
      <c r="AM1533" s="40" t="n"/>
      <c r="AN1533" s="40" t="n"/>
      <c r="AO1533" s="48">
        <f>AO1532+TIME(0,60*$AH$43/24,0)</f>
        <v/>
      </c>
      <c r="AP1533" s="48">
        <f>AP1532+TIME(0,60*$AH$43/24,0)</f>
        <v/>
      </c>
    </row>
    <row r="1534" ht="15.75" customHeight="1">
      <c r="B1534" s="41" t="inlineStr">
        <is>
          <t>11h - 12h</t>
        </is>
      </c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  <c r="P1534" s="42" t="n"/>
      <c r="Q1534" s="42" t="n"/>
      <c r="R1534" s="42" t="n"/>
      <c r="S1534" s="42" t="n"/>
      <c r="T1534" s="42" t="n"/>
      <c r="U1534" s="42" t="n"/>
      <c r="V1534" s="42" t="n"/>
      <c r="W1534" s="42" t="n"/>
      <c r="X1534" s="42" t="n"/>
      <c r="Y1534" s="42" t="n"/>
      <c r="Z1534" s="42" t="n"/>
      <c r="AA1534" s="200">
        <f>IF(AC1534=0,"",(C1534*(C$8+D$8)/2+E1534*(E$8+F$8)/2+G1534*(G$8+H$8)/2+I1534*(I$8+J$8)/2+K1534*(K$8+L$8)/2+M1534*(M$8+N$8)/2+O1534*(O$8+P$8)/2+Q1534*(Q$8+R$8)/2+S1534*(S$8+T$8)/2+U1534*(U$8+V$8)/2+W1534*(W$8+X$8)/2+Y1534*(Y$8+Z$8)/2)/AC1534)</f>
        <v/>
      </c>
      <c r="AB1534" s="201">
        <f>IF(AD1534=0,"",(D1534*(D$8+C$8)/2+F1534*(F$8+E$8)/2+H1534*(H$8+G$8)/2+J1534*(J$8+I$8)/2+L1534*(L$8+K$8)/2+N1534*(N$8+M$8)/2+P1534*(P$8+O$8)/2+R1534*(R$8+Q$8)/2+T1534*(T$8+S$8)/2+V1534*(V$8+U$8)/2+X1534*(X$8+W$8)/2+Z1534*(Z$8+Y$8)/2)/AD1534)</f>
        <v/>
      </c>
      <c r="AC1534" s="202">
        <f>SUM(C1534,E1534,G1534,I1534,K1534,M1534,O1534,Q1534,S1534,U1534,W1534,Y1534)</f>
        <v/>
      </c>
      <c r="AD1534" s="203">
        <f>SUM(D1534,F1534,H1534,J1534,L1534,N1534,P1534,R1534,T1534,V1534,X1534,Z1534)</f>
        <v/>
      </c>
      <c r="AE1534" s="47">
        <f>AC1534+AD1534</f>
        <v/>
      </c>
      <c r="AF1534" s="40" t="n"/>
      <c r="AG1534" s="40" t="n"/>
      <c r="AH1534" s="40" t="n"/>
      <c r="AI1534" s="40" t="n"/>
      <c r="AJ1534" s="40" t="n"/>
      <c r="AK1534" s="40" t="n"/>
      <c r="AL1534" s="40" t="n"/>
      <c r="AM1534" s="40" t="n"/>
      <c r="AN1534" s="40" t="n"/>
      <c r="AO1534" s="48">
        <f>AO1533+TIME(0,60*$AH$43/24,0)</f>
        <v/>
      </c>
      <c r="AP1534" s="48">
        <f>AP1533+TIME(0,60*$AH$43/24,0)</f>
        <v/>
      </c>
    </row>
    <row r="1535" ht="15.75" customHeight="1">
      <c r="B1535" s="41" t="inlineStr">
        <is>
          <t>12h - 13h</t>
        </is>
      </c>
      <c r="C1535" s="42" t="n"/>
      <c r="D1535" s="42" t="n"/>
      <c r="E1535" s="42" t="n"/>
      <c r="F1535" s="42" t="n"/>
      <c r="G1535" s="42" t="n"/>
      <c r="H1535" s="42" t="n"/>
      <c r="I1535" s="42" t="n"/>
      <c r="J1535" s="42" t="n"/>
      <c r="K1535" s="42" t="n"/>
      <c r="L1535" s="42" t="n"/>
      <c r="M1535" s="42" t="n"/>
      <c r="N1535" s="42" t="n"/>
      <c r="O1535" s="42" t="n"/>
      <c r="P1535" s="42" t="n"/>
      <c r="Q1535" s="42" t="n"/>
      <c r="R1535" s="42" t="n"/>
      <c r="S1535" s="42" t="n"/>
      <c r="T1535" s="42" t="n"/>
      <c r="U1535" s="42" t="n"/>
      <c r="V1535" s="42" t="n"/>
      <c r="W1535" s="42" t="n"/>
      <c r="X1535" s="42" t="n"/>
      <c r="Y1535" s="42" t="n"/>
      <c r="Z1535" s="42" t="n"/>
      <c r="AA1535" s="200">
        <f>IF(AC1535=0,"",(C1535*(C$8+D$8)/2+E1535*(E$8+F$8)/2+G1535*(G$8+H$8)/2+I1535*(I$8+J$8)/2+K1535*(K$8+L$8)/2+M1535*(M$8+N$8)/2+O1535*(O$8+P$8)/2+Q1535*(Q$8+R$8)/2+S1535*(S$8+T$8)/2+U1535*(U$8+V$8)/2+W1535*(W$8+X$8)/2+Y1535*(Y$8+Z$8)/2)/AC1535)</f>
        <v/>
      </c>
      <c r="AB1535" s="201">
        <f>IF(AD1535=0,"",(D1535*(D$8+C$8)/2+F1535*(F$8+E$8)/2+H1535*(H$8+G$8)/2+J1535*(J$8+I$8)/2+L1535*(L$8+K$8)/2+N1535*(N$8+M$8)/2+P1535*(P$8+O$8)/2+R1535*(R$8+Q$8)/2+T1535*(T$8+S$8)/2+V1535*(V$8+U$8)/2+X1535*(X$8+W$8)/2+Z1535*(Z$8+Y$8)/2)/AD1535)</f>
        <v/>
      </c>
      <c r="AC1535" s="202">
        <f>SUM(C1535,E1535,G1535,I1535,K1535,M1535,O1535,Q1535,S1535,U1535,W1535,Y1535)</f>
        <v/>
      </c>
      <c r="AD1535" s="203">
        <f>SUM(D1535,F1535,H1535,J1535,L1535,N1535,P1535,R1535,T1535,V1535,X1535,Z1535)</f>
        <v/>
      </c>
      <c r="AE1535" s="47">
        <f>AC1535+AD1535</f>
        <v/>
      </c>
      <c r="AF1535" s="40" t="n"/>
      <c r="AG1535" s="40" t="n"/>
      <c r="AH1535" s="40" t="n"/>
      <c r="AI1535" s="40" t="n"/>
      <c r="AJ1535" s="40" t="n"/>
      <c r="AK1535" s="40" t="n"/>
      <c r="AL1535" s="40" t="n"/>
      <c r="AM1535" s="40" t="n"/>
      <c r="AN1535" s="40" t="n"/>
      <c r="AO1535" s="48">
        <f>AO1534+TIME(0,60*$AH$43/24,0)</f>
        <v/>
      </c>
      <c r="AP1535" s="48">
        <f>AP1534+TIME(0,60*$AH$43/24,0)</f>
        <v/>
      </c>
    </row>
    <row r="1536" ht="15.75" customHeight="1">
      <c r="B1536" s="41" t="inlineStr">
        <is>
          <t>13h - 14h</t>
        </is>
      </c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  <c r="P1536" s="42" t="n"/>
      <c r="Q1536" s="42" t="n"/>
      <c r="R1536" s="42" t="n"/>
      <c r="S1536" s="42" t="n"/>
      <c r="T1536" s="42" t="n"/>
      <c r="U1536" s="42" t="n"/>
      <c r="V1536" s="42" t="n"/>
      <c r="W1536" s="42" t="n"/>
      <c r="X1536" s="42" t="n"/>
      <c r="Y1536" s="42" t="n"/>
      <c r="Z1536" s="42" t="n"/>
      <c r="AA1536" s="200">
        <f>IF(AC1536=0,"",(C1536*(C$8+D$8)/2+E1536*(E$8+F$8)/2+G1536*(G$8+H$8)/2+I1536*(I$8+J$8)/2+K1536*(K$8+L$8)/2+M1536*(M$8+N$8)/2+O1536*(O$8+P$8)/2+Q1536*(Q$8+R$8)/2+S1536*(S$8+T$8)/2+U1536*(U$8+V$8)/2+W1536*(W$8+X$8)/2+Y1536*(Y$8+Z$8)/2)/AC1536)</f>
        <v/>
      </c>
      <c r="AB1536" s="201">
        <f>IF(AD1536=0,"",(D1536*(D$8+C$8)/2+F1536*(F$8+E$8)/2+H1536*(H$8+G$8)/2+J1536*(J$8+I$8)/2+L1536*(L$8+K$8)/2+N1536*(N$8+M$8)/2+P1536*(P$8+O$8)/2+R1536*(R$8+Q$8)/2+T1536*(T$8+S$8)/2+V1536*(V$8+U$8)/2+X1536*(X$8+W$8)/2+Z1536*(Z$8+Y$8)/2)/AD1536)</f>
        <v/>
      </c>
      <c r="AC1536" s="202">
        <f>SUM(C1536,E1536,G1536,I1536,K1536,M1536,O1536,Q1536,S1536,U1536,W1536,Y1536)</f>
        <v/>
      </c>
      <c r="AD1536" s="203">
        <f>SUM(D1536,F1536,H1536,J1536,L1536,N1536,P1536,R1536,T1536,V1536,X1536,Z1536)</f>
        <v/>
      </c>
      <c r="AE1536" s="47">
        <f>AC1536+AD1536</f>
        <v/>
      </c>
      <c r="AF1536" s="40" t="n"/>
      <c r="AG1536" s="40" t="n"/>
      <c r="AH1536" s="40" t="n"/>
      <c r="AI1536" s="40" t="n"/>
      <c r="AJ1536" s="40" t="n"/>
      <c r="AK1536" s="40" t="n"/>
      <c r="AL1536" s="40" t="n"/>
      <c r="AM1536" s="40" t="n"/>
      <c r="AN1536" s="40" t="n"/>
      <c r="AO1536" s="48">
        <f>AO1535+TIME(0,60*$AH$43/24,0)</f>
        <v/>
      </c>
      <c r="AP1536" s="48">
        <f>AP1535+TIME(0,60*$AH$43/24,0)</f>
        <v/>
      </c>
    </row>
    <row r="1537" ht="15.75" customHeight="1">
      <c r="B1537" s="41" t="inlineStr">
        <is>
          <t>14h - 15h</t>
        </is>
      </c>
      <c r="C1537" s="42" t="n"/>
      <c r="D1537" s="42" t="n"/>
      <c r="E1537" s="42" t="n"/>
      <c r="F1537" s="42" t="n"/>
      <c r="G1537" s="42" t="n"/>
      <c r="H1537" s="42" t="n"/>
      <c r="I1537" s="42" t="n"/>
      <c r="J1537" s="42" t="n"/>
      <c r="K1537" s="42" t="n"/>
      <c r="L1537" s="42" t="n"/>
      <c r="M1537" s="42" t="n"/>
      <c r="N1537" s="42" t="n"/>
      <c r="O1537" s="42" t="n"/>
      <c r="P1537" s="42" t="n"/>
      <c r="Q1537" s="42" t="n"/>
      <c r="R1537" s="42" t="n"/>
      <c r="S1537" s="42" t="n"/>
      <c r="T1537" s="42" t="n"/>
      <c r="U1537" s="42" t="n"/>
      <c r="V1537" s="42" t="n"/>
      <c r="W1537" s="42" t="n"/>
      <c r="X1537" s="42" t="n"/>
      <c r="Y1537" s="42" t="n"/>
      <c r="Z1537" s="42" t="n"/>
      <c r="AA1537" s="200">
        <f>IF(AC1537=0,"",(C1537*(C$8+D$8)/2+E1537*(E$8+F$8)/2+G1537*(G$8+H$8)/2+I1537*(I$8+J$8)/2+K1537*(K$8+L$8)/2+M1537*(M$8+N$8)/2+O1537*(O$8+P$8)/2+Q1537*(Q$8+R$8)/2+S1537*(S$8+T$8)/2+U1537*(U$8+V$8)/2+W1537*(W$8+X$8)/2+Y1537*(Y$8+Z$8)/2)/AC1537)</f>
        <v/>
      </c>
      <c r="AB1537" s="201">
        <f>IF(AD1537=0,"",(D1537*(D$8+C$8)/2+F1537*(F$8+E$8)/2+H1537*(H$8+G$8)/2+J1537*(J$8+I$8)/2+L1537*(L$8+K$8)/2+N1537*(N$8+M$8)/2+P1537*(P$8+O$8)/2+R1537*(R$8+Q$8)/2+T1537*(T$8+S$8)/2+V1537*(V$8+U$8)/2+X1537*(X$8+W$8)/2+Z1537*(Z$8+Y$8)/2)/AD1537)</f>
        <v/>
      </c>
      <c r="AC1537" s="202">
        <f>SUM(C1537,E1537,G1537,I1537,K1537,M1537,O1537,Q1537,S1537,U1537,W1537,Y1537)</f>
        <v/>
      </c>
      <c r="AD1537" s="203">
        <f>SUM(D1537,F1537,H1537,J1537,L1537,N1537,P1537,R1537,T1537,V1537,X1537,Z1537)</f>
        <v/>
      </c>
      <c r="AE1537" s="47">
        <f>AC1537+AD1537</f>
        <v/>
      </c>
      <c r="AF1537" s="40" t="n"/>
      <c r="AG1537" s="40" t="n"/>
      <c r="AH1537" s="40" t="n"/>
      <c r="AI1537" s="40" t="n"/>
      <c r="AJ1537" s="40" t="n"/>
      <c r="AK1537" s="40" t="n"/>
      <c r="AL1537" s="40" t="n"/>
      <c r="AM1537" s="40" t="n"/>
      <c r="AN1537" s="40" t="n"/>
      <c r="AO1537" s="48">
        <f>AO1536+TIME(0,60*$AH$43/24,0)</f>
        <v/>
      </c>
      <c r="AP1537" s="48">
        <f>AP1536+TIME(0,60*$AH$43/24,0)</f>
        <v/>
      </c>
    </row>
    <row r="1538" ht="15.75" customHeight="1">
      <c r="B1538" s="41" t="inlineStr">
        <is>
          <t>15h - 16h</t>
        </is>
      </c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  <c r="P1538" s="42" t="n"/>
      <c r="Q1538" s="42" t="n"/>
      <c r="R1538" s="42" t="n"/>
      <c r="S1538" s="42" t="n"/>
      <c r="T1538" s="42" t="n"/>
      <c r="U1538" s="42" t="n"/>
      <c r="V1538" s="42" t="n"/>
      <c r="W1538" s="42" t="n"/>
      <c r="X1538" s="42" t="n"/>
      <c r="Y1538" s="42" t="n"/>
      <c r="Z1538" s="42" t="n"/>
      <c r="AA1538" s="200">
        <f>IF(AC1538=0,"",(C1538*(C$8+D$8)/2+E1538*(E$8+F$8)/2+G1538*(G$8+H$8)/2+I1538*(I$8+J$8)/2+K1538*(K$8+L$8)/2+M1538*(M$8+N$8)/2+O1538*(O$8+P$8)/2+Q1538*(Q$8+R$8)/2+S1538*(S$8+T$8)/2+U1538*(U$8+V$8)/2+W1538*(W$8+X$8)/2+Y1538*(Y$8+Z$8)/2)/AC1538)</f>
        <v/>
      </c>
      <c r="AB1538" s="201">
        <f>IF(AD1538=0,"",(D1538*(D$8+C$8)/2+F1538*(F$8+E$8)/2+H1538*(H$8+G$8)/2+J1538*(J$8+I$8)/2+L1538*(L$8+K$8)/2+N1538*(N$8+M$8)/2+P1538*(P$8+O$8)/2+R1538*(R$8+Q$8)/2+T1538*(T$8+S$8)/2+V1538*(V$8+U$8)/2+X1538*(X$8+W$8)/2+Z1538*(Z$8+Y$8)/2)/AD1538)</f>
        <v/>
      </c>
      <c r="AC1538" s="202">
        <f>SUM(C1538,E1538,G1538,I1538,K1538,M1538,O1538,Q1538,S1538,U1538,W1538,Y1538)</f>
        <v/>
      </c>
      <c r="AD1538" s="203">
        <f>SUM(D1538,F1538,H1538,J1538,L1538,N1538,P1538,R1538,T1538,V1538,X1538,Z1538)</f>
        <v/>
      </c>
      <c r="AE1538" s="47">
        <f>AC1538+AD1538</f>
        <v/>
      </c>
      <c r="AF1538" s="40" t="n"/>
      <c r="AG1538" s="40" t="n"/>
      <c r="AH1538" s="40" t="n"/>
      <c r="AI1538" s="40" t="n"/>
      <c r="AJ1538" s="40" t="n"/>
      <c r="AK1538" s="40" t="n"/>
      <c r="AL1538" s="40" t="n"/>
      <c r="AM1538" s="40" t="n"/>
      <c r="AN1538" s="40" t="n"/>
      <c r="AO1538" s="48">
        <f>AO1537+TIME(0,60*$AH$43/24,0)</f>
        <v/>
      </c>
      <c r="AP1538" s="48">
        <f>AP1537+TIME(0,60*$AH$43/24,0)</f>
        <v/>
      </c>
    </row>
    <row r="1539" ht="15.75" customHeight="1">
      <c r="B1539" s="41" t="inlineStr">
        <is>
          <t>16h - 17h</t>
        </is>
      </c>
      <c r="C1539" s="42" t="n"/>
      <c r="D1539" s="42" t="n"/>
      <c r="E1539" s="42" t="n"/>
      <c r="F1539" s="42" t="n"/>
      <c r="G1539" s="42" t="n"/>
      <c r="H1539" s="42" t="n"/>
      <c r="I1539" s="42" t="n"/>
      <c r="J1539" s="42" t="n"/>
      <c r="K1539" s="42" t="n"/>
      <c r="L1539" s="42" t="n"/>
      <c r="M1539" s="42" t="n"/>
      <c r="N1539" s="42" t="n"/>
      <c r="O1539" s="42" t="n"/>
      <c r="P1539" s="42" t="n"/>
      <c r="Q1539" s="42" t="n"/>
      <c r="R1539" s="42" t="n"/>
      <c r="S1539" s="42" t="n"/>
      <c r="T1539" s="42" t="n"/>
      <c r="U1539" s="42" t="n"/>
      <c r="V1539" s="42" t="n"/>
      <c r="W1539" s="42" t="n"/>
      <c r="X1539" s="42" t="n"/>
      <c r="Y1539" s="42" t="n"/>
      <c r="Z1539" s="42" t="n"/>
      <c r="AA1539" s="200">
        <f>IF(AC1539=0,"",(C1539*(C$8+D$8)/2+E1539*(E$8+F$8)/2+G1539*(G$8+H$8)/2+I1539*(I$8+J$8)/2+K1539*(K$8+L$8)/2+M1539*(M$8+N$8)/2+O1539*(O$8+P$8)/2+Q1539*(Q$8+R$8)/2+S1539*(S$8+T$8)/2+U1539*(U$8+V$8)/2+W1539*(W$8+X$8)/2+Y1539*(Y$8+Z$8)/2)/AC1539)</f>
        <v/>
      </c>
      <c r="AB1539" s="201">
        <f>IF(AD1539=0,"",(D1539*(D$8+C$8)/2+F1539*(F$8+E$8)/2+H1539*(H$8+G$8)/2+J1539*(J$8+I$8)/2+L1539*(L$8+K$8)/2+N1539*(N$8+M$8)/2+P1539*(P$8+O$8)/2+R1539*(R$8+Q$8)/2+T1539*(T$8+S$8)/2+V1539*(V$8+U$8)/2+X1539*(X$8+W$8)/2+Z1539*(Z$8+Y$8)/2)/AD1539)</f>
        <v/>
      </c>
      <c r="AC1539" s="202">
        <f>SUM(C1539,E1539,G1539,I1539,K1539,M1539,O1539,Q1539,S1539,U1539,W1539,Y1539)</f>
        <v/>
      </c>
      <c r="AD1539" s="203">
        <f>SUM(D1539,F1539,H1539,J1539,L1539,N1539,P1539,R1539,T1539,V1539,X1539,Z1539)</f>
        <v/>
      </c>
      <c r="AE1539" s="47">
        <f>AC1539+AD1539</f>
        <v/>
      </c>
      <c r="AF1539" s="40" t="n"/>
      <c r="AG1539" s="40" t="n"/>
      <c r="AH1539" s="40" t="n"/>
      <c r="AI1539" s="40" t="n"/>
      <c r="AJ1539" s="40" t="n"/>
      <c r="AK1539" s="40" t="n"/>
      <c r="AL1539" s="40" t="n"/>
      <c r="AM1539" s="40" t="n"/>
      <c r="AN1539" s="40" t="n"/>
      <c r="AO1539" s="48">
        <f>AO1538+TIME(0,60*$AH$43/24,0)</f>
        <v/>
      </c>
      <c r="AP1539" s="48">
        <f>AP1538+TIME(0,60*$AH$43/24,0)</f>
        <v/>
      </c>
    </row>
    <row r="1540" ht="15.75" customHeight="1">
      <c r="B1540" s="41" t="inlineStr">
        <is>
          <t>17h - 18h</t>
        </is>
      </c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  <c r="P1540" s="42" t="n"/>
      <c r="Q1540" s="42" t="n"/>
      <c r="R1540" s="42" t="n"/>
      <c r="S1540" s="42" t="n"/>
      <c r="T1540" s="42" t="n"/>
      <c r="U1540" s="42" t="n"/>
      <c r="V1540" s="42" t="n"/>
      <c r="W1540" s="42" t="n"/>
      <c r="X1540" s="42" t="n"/>
      <c r="Y1540" s="42" t="n"/>
      <c r="Z1540" s="42" t="n"/>
      <c r="AA1540" s="200">
        <f>IF(AC1540=0,"",(C1540*(C$8+D$8)/2+E1540*(E$8+F$8)/2+G1540*(G$8+H$8)/2+I1540*(I$8+J$8)/2+K1540*(K$8+L$8)/2+M1540*(M$8+N$8)/2+O1540*(O$8+P$8)/2+Q1540*(Q$8+R$8)/2+S1540*(S$8+T$8)/2+U1540*(U$8+V$8)/2+W1540*(W$8+X$8)/2+Y1540*(Y$8+Z$8)/2)/AC1540)</f>
        <v/>
      </c>
      <c r="AB1540" s="201">
        <f>IF(AD1540=0,"",(D1540*(D$8+C$8)/2+F1540*(F$8+E$8)/2+H1540*(H$8+G$8)/2+J1540*(J$8+I$8)/2+L1540*(L$8+K$8)/2+N1540*(N$8+M$8)/2+P1540*(P$8+O$8)/2+R1540*(R$8+Q$8)/2+T1540*(T$8+S$8)/2+V1540*(V$8+U$8)/2+X1540*(X$8+W$8)/2+Z1540*(Z$8+Y$8)/2)/AD1540)</f>
        <v/>
      </c>
      <c r="AC1540" s="202">
        <f>SUM(C1540,E1540,G1540,I1540,K1540,M1540,O1540,Q1540,S1540,U1540,W1540,Y1540)</f>
        <v/>
      </c>
      <c r="AD1540" s="203">
        <f>SUM(D1540,F1540,H1540,J1540,L1540,N1540,P1540,R1540,T1540,V1540,X1540,Z1540)</f>
        <v/>
      </c>
      <c r="AE1540" s="47">
        <f>AC1540+AD1540</f>
        <v/>
      </c>
      <c r="AF1540" s="40" t="n"/>
      <c r="AG1540" s="40" t="n"/>
      <c r="AH1540" s="40" t="n"/>
      <c r="AI1540" s="40" t="n"/>
      <c r="AJ1540" s="40" t="n"/>
      <c r="AK1540" s="40" t="n"/>
      <c r="AL1540" s="40" t="n"/>
      <c r="AM1540" s="40" t="n"/>
      <c r="AN1540" s="40" t="n"/>
      <c r="AO1540" s="48">
        <f>AO1539+TIME(0,60*$AH$43/24,0)</f>
        <v/>
      </c>
      <c r="AP1540" s="48">
        <f>AP1539+TIME(0,60*$AH$43/24,0)</f>
        <v/>
      </c>
    </row>
    <row r="1541" ht="15.75" customHeight="1">
      <c r="B1541" s="41" t="inlineStr">
        <is>
          <t>18h - 19h</t>
        </is>
      </c>
      <c r="C1541" s="42" t="n"/>
      <c r="D1541" s="42" t="n"/>
      <c r="E1541" s="42" t="n"/>
      <c r="F1541" s="42" t="n"/>
      <c r="G1541" s="42" t="n"/>
      <c r="H1541" s="42" t="n"/>
      <c r="I1541" s="42" t="n"/>
      <c r="J1541" s="42" t="n"/>
      <c r="K1541" s="42" t="n"/>
      <c r="L1541" s="42" t="n"/>
      <c r="M1541" s="42" t="n"/>
      <c r="N1541" s="42" t="n"/>
      <c r="O1541" s="42" t="n"/>
      <c r="P1541" s="42" t="n"/>
      <c r="Q1541" s="42" t="n"/>
      <c r="R1541" s="42" t="n"/>
      <c r="S1541" s="42" t="n"/>
      <c r="T1541" s="42" t="n"/>
      <c r="U1541" s="42" t="n"/>
      <c r="V1541" s="42" t="n"/>
      <c r="W1541" s="42" t="n"/>
      <c r="X1541" s="42" t="n"/>
      <c r="Y1541" s="42" t="n"/>
      <c r="Z1541" s="42" t="n"/>
      <c r="AA1541" s="200">
        <f>IF(AC1541=0,"",(C1541*(C$8+D$8)/2+E1541*(E$8+F$8)/2+G1541*(G$8+H$8)/2+I1541*(I$8+J$8)/2+K1541*(K$8+L$8)/2+M1541*(M$8+N$8)/2+O1541*(O$8+P$8)/2+Q1541*(Q$8+R$8)/2+S1541*(S$8+T$8)/2+U1541*(U$8+V$8)/2+W1541*(W$8+X$8)/2+Y1541*(Y$8+Z$8)/2)/AC1541)</f>
        <v/>
      </c>
      <c r="AB1541" s="201">
        <f>IF(AD1541=0,"",(D1541*(D$8+C$8)/2+F1541*(F$8+E$8)/2+H1541*(H$8+G$8)/2+J1541*(J$8+I$8)/2+L1541*(L$8+K$8)/2+N1541*(N$8+M$8)/2+P1541*(P$8+O$8)/2+R1541*(R$8+Q$8)/2+T1541*(T$8+S$8)/2+V1541*(V$8+U$8)/2+X1541*(X$8+W$8)/2+Z1541*(Z$8+Y$8)/2)/AD1541)</f>
        <v/>
      </c>
      <c r="AC1541" s="202">
        <f>SUM(C1541,E1541,G1541,I1541,K1541,M1541,O1541,Q1541,S1541,U1541,W1541,Y1541)</f>
        <v/>
      </c>
      <c r="AD1541" s="203">
        <f>SUM(D1541,F1541,H1541,J1541,L1541,N1541,P1541,R1541,T1541,V1541,X1541,Z1541)</f>
        <v/>
      </c>
      <c r="AE1541" s="47">
        <f>AC1541+AD1541</f>
        <v/>
      </c>
      <c r="AF1541" s="40" t="n"/>
      <c r="AG1541" s="40" t="n"/>
      <c r="AH1541" s="40" t="n"/>
      <c r="AI1541" s="40" t="n"/>
      <c r="AJ1541" s="40" t="n"/>
      <c r="AK1541" s="40" t="n"/>
      <c r="AL1541" s="40" t="n"/>
      <c r="AM1541" s="40" t="n"/>
      <c r="AN1541" s="40" t="n"/>
      <c r="AO1541" s="48">
        <f>AO1540+TIME(0,60*$AH$43/24,0)</f>
        <v/>
      </c>
      <c r="AP1541" s="48">
        <f>AP1540+TIME(0,60*$AH$43/24,0)</f>
        <v/>
      </c>
    </row>
    <row r="1542" ht="15.75" customHeight="1">
      <c r="B1542" s="41" t="inlineStr">
        <is>
          <t>19h - 20h</t>
        </is>
      </c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  <c r="P1542" s="42" t="n"/>
      <c r="Q1542" s="42" t="n"/>
      <c r="R1542" s="42" t="n"/>
      <c r="S1542" s="42" t="n"/>
      <c r="T1542" s="42" t="n"/>
      <c r="U1542" s="42" t="n"/>
      <c r="V1542" s="42" t="n"/>
      <c r="W1542" s="42" t="n"/>
      <c r="X1542" s="42" t="n"/>
      <c r="Y1542" s="42" t="n"/>
      <c r="Z1542" s="42" t="n"/>
      <c r="AA1542" s="200">
        <f>IF(AC1542=0,"",(C1542*(C$8+D$8)/2+E1542*(E$8+F$8)/2+G1542*(G$8+H$8)/2+I1542*(I$8+J$8)/2+K1542*(K$8+L$8)/2+M1542*(M$8+N$8)/2+O1542*(O$8+P$8)/2+Q1542*(Q$8+R$8)/2+S1542*(S$8+T$8)/2+U1542*(U$8+V$8)/2+W1542*(W$8+X$8)/2+Y1542*(Y$8+Z$8)/2)/AC1542)</f>
        <v/>
      </c>
      <c r="AB1542" s="201">
        <f>IF(AD1542=0,"",(D1542*(D$8+C$8)/2+F1542*(F$8+E$8)/2+H1542*(H$8+G$8)/2+J1542*(J$8+I$8)/2+L1542*(L$8+K$8)/2+N1542*(N$8+M$8)/2+P1542*(P$8+O$8)/2+R1542*(R$8+Q$8)/2+T1542*(T$8+S$8)/2+V1542*(V$8+U$8)/2+X1542*(X$8+W$8)/2+Z1542*(Z$8+Y$8)/2)/AD1542)</f>
        <v/>
      </c>
      <c r="AC1542" s="202">
        <f>SUM(C1542,E1542,G1542,I1542,K1542,M1542,O1542,Q1542,S1542,U1542,W1542,Y1542)</f>
        <v/>
      </c>
      <c r="AD1542" s="203">
        <f>SUM(D1542,F1542,H1542,J1542,L1542,N1542,P1542,R1542,T1542,V1542,X1542,Z1542)</f>
        <v/>
      </c>
      <c r="AE1542" s="47">
        <f>AC1542+AD1542</f>
        <v/>
      </c>
      <c r="AF1542" s="40" t="n"/>
      <c r="AG1542" s="40" t="n"/>
      <c r="AH1542" s="40" t="n"/>
      <c r="AI1542" s="40" t="n"/>
      <c r="AJ1542" s="40" t="n"/>
      <c r="AK1542" s="40" t="n"/>
      <c r="AL1542" s="40" t="n"/>
      <c r="AM1542" s="40" t="n"/>
      <c r="AN1542" s="40" t="n"/>
      <c r="AO1542" s="48">
        <f>AO1541+TIME(0,60*$AH$43/24,0)</f>
        <v/>
      </c>
      <c r="AP1542" s="48">
        <f>AP1541+TIME(0,60*$AH$43/24,0)</f>
        <v/>
      </c>
    </row>
    <row r="1543" ht="15.75" customHeight="1">
      <c r="B1543" s="41" t="inlineStr">
        <is>
          <t>20h - 21h</t>
        </is>
      </c>
      <c r="C1543" s="42" t="n"/>
      <c r="D1543" s="42" t="n"/>
      <c r="E1543" s="42" t="n"/>
      <c r="F1543" s="42" t="n"/>
      <c r="G1543" s="42" t="n"/>
      <c r="H1543" s="42" t="n"/>
      <c r="I1543" s="42" t="n"/>
      <c r="J1543" s="42" t="n"/>
      <c r="K1543" s="42" t="n"/>
      <c r="L1543" s="42" t="n"/>
      <c r="M1543" s="42" t="n"/>
      <c r="N1543" s="42" t="n"/>
      <c r="O1543" s="42" t="n"/>
      <c r="P1543" s="42" t="n"/>
      <c r="Q1543" s="42" t="n"/>
      <c r="R1543" s="42" t="n"/>
      <c r="S1543" s="42" t="n"/>
      <c r="T1543" s="42" t="n"/>
      <c r="U1543" s="42" t="n"/>
      <c r="V1543" s="42" t="n"/>
      <c r="W1543" s="42" t="n"/>
      <c r="X1543" s="42" t="n"/>
      <c r="Y1543" s="42" t="n"/>
      <c r="Z1543" s="42" t="n"/>
      <c r="AA1543" s="200">
        <f>IF(AC1543=0,"",(C1543*(C$8+D$8)/2+E1543*(E$8+F$8)/2+G1543*(G$8+H$8)/2+I1543*(I$8+J$8)/2+K1543*(K$8+L$8)/2+M1543*(M$8+N$8)/2+O1543*(O$8+P$8)/2+Q1543*(Q$8+R$8)/2+S1543*(S$8+T$8)/2+U1543*(U$8+V$8)/2+W1543*(W$8+X$8)/2+Y1543*(Y$8+Z$8)/2)/AC1543)</f>
        <v/>
      </c>
      <c r="AB1543" s="201">
        <f>IF(AD1543=0,"",(D1543*(D$8+C$8)/2+F1543*(F$8+E$8)/2+H1543*(H$8+G$8)/2+J1543*(J$8+I$8)/2+L1543*(L$8+K$8)/2+N1543*(N$8+M$8)/2+P1543*(P$8+O$8)/2+R1543*(R$8+Q$8)/2+T1543*(T$8+S$8)/2+V1543*(V$8+U$8)/2+X1543*(X$8+W$8)/2+Z1543*(Z$8+Y$8)/2)/AD1543)</f>
        <v/>
      </c>
      <c r="AC1543" s="202">
        <f>SUM(C1543,E1543,G1543,I1543,K1543,M1543,O1543,Q1543,S1543,U1543,W1543,Y1543)</f>
        <v/>
      </c>
      <c r="AD1543" s="203">
        <f>SUM(D1543,F1543,H1543,J1543,L1543,N1543,P1543,R1543,T1543,V1543,X1543,Z1543)</f>
        <v/>
      </c>
      <c r="AE1543" s="47">
        <f>AC1543+AD1543</f>
        <v/>
      </c>
      <c r="AF1543" s="40" t="n"/>
      <c r="AG1543" s="40" t="n"/>
      <c r="AH1543" s="40" t="n"/>
      <c r="AI1543" s="40" t="n"/>
      <c r="AJ1543" s="40" t="n"/>
      <c r="AK1543" s="40" t="n"/>
      <c r="AL1543" s="40" t="n"/>
      <c r="AM1543" s="40" t="n"/>
      <c r="AN1543" s="40" t="n"/>
      <c r="AO1543" s="48">
        <f>AO1542+TIME(0,60*$AH$43/24,0)</f>
        <v/>
      </c>
      <c r="AP1543" s="48">
        <f>AP1542+TIME(0,60*$AH$43/24,0)</f>
        <v/>
      </c>
    </row>
    <row r="1544" ht="15.75" customHeight="1">
      <c r="B1544" s="41" t="inlineStr">
        <is>
          <t>21h - 22h</t>
        </is>
      </c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  <c r="P1544" s="42" t="n"/>
      <c r="Q1544" s="42" t="n"/>
      <c r="R1544" s="42" t="n"/>
      <c r="S1544" s="42" t="n"/>
      <c r="T1544" s="42" t="n"/>
      <c r="U1544" s="42" t="n"/>
      <c r="V1544" s="42" t="n"/>
      <c r="W1544" s="42" t="n"/>
      <c r="X1544" s="42" t="n"/>
      <c r="Y1544" s="42" t="n"/>
      <c r="Z1544" s="42" t="n"/>
      <c r="AA1544" s="200">
        <f>IF(AC1544=0,"",(C1544*(C$8+D$8)/2+E1544*(E$8+F$8)/2+G1544*(G$8+H$8)/2+I1544*(I$8+J$8)/2+K1544*(K$8+L$8)/2+M1544*(M$8+N$8)/2+O1544*(O$8+P$8)/2+Q1544*(Q$8+R$8)/2+S1544*(S$8+T$8)/2+U1544*(U$8+V$8)/2+W1544*(W$8+X$8)/2+Y1544*(Y$8+Z$8)/2)/AC1544)</f>
        <v/>
      </c>
      <c r="AB1544" s="201">
        <f>IF(AD1544=0,"",(D1544*(D$8+C$8)/2+F1544*(F$8+E$8)/2+H1544*(H$8+G$8)/2+J1544*(J$8+I$8)/2+L1544*(L$8+K$8)/2+N1544*(N$8+M$8)/2+P1544*(P$8+O$8)/2+R1544*(R$8+Q$8)/2+T1544*(T$8+S$8)/2+V1544*(V$8+U$8)/2+X1544*(X$8+W$8)/2+Z1544*(Z$8+Y$8)/2)/AD1544)</f>
        <v/>
      </c>
      <c r="AC1544" s="202">
        <f>SUM(C1544,E1544,G1544,I1544,K1544,M1544,O1544,Q1544,S1544,U1544,W1544,Y1544)</f>
        <v/>
      </c>
      <c r="AD1544" s="203">
        <f>SUM(D1544,F1544,H1544,J1544,L1544,N1544,P1544,R1544,T1544,V1544,X1544,Z1544)</f>
        <v/>
      </c>
      <c r="AE1544" s="47">
        <f>AC1544+AD1544</f>
        <v/>
      </c>
      <c r="AF1544" s="40" t="n"/>
      <c r="AG1544" s="40" t="n"/>
      <c r="AH1544" s="40" t="n"/>
      <c r="AI1544" s="40" t="n"/>
      <c r="AJ1544" s="40" t="n"/>
      <c r="AK1544" s="40" t="n"/>
      <c r="AL1544" s="40" t="n"/>
      <c r="AM1544" s="40" t="n"/>
      <c r="AN1544" s="40" t="n"/>
      <c r="AO1544" s="48">
        <f>AO1543+TIME(0,60*$AH$43/24,0)</f>
        <v/>
      </c>
      <c r="AP1544" s="48">
        <f>AP1543+TIME(0,60*$AH$43/24,0)</f>
        <v/>
      </c>
    </row>
    <row r="1545" ht="15.75" customHeight="1">
      <c r="B1545" s="41" t="inlineStr">
        <is>
          <t>22h - 23h</t>
        </is>
      </c>
      <c r="C1545" s="42" t="n"/>
      <c r="D1545" s="42" t="n"/>
      <c r="E1545" s="42" t="n"/>
      <c r="F1545" s="42" t="n"/>
      <c r="G1545" s="42" t="n"/>
      <c r="H1545" s="42" t="n"/>
      <c r="I1545" s="42" t="n"/>
      <c r="J1545" s="42" t="n"/>
      <c r="K1545" s="42" t="n"/>
      <c r="L1545" s="42" t="n"/>
      <c r="M1545" s="42" t="n"/>
      <c r="N1545" s="42" t="n"/>
      <c r="O1545" s="42" t="n"/>
      <c r="P1545" s="42" t="n"/>
      <c r="Q1545" s="42" t="n"/>
      <c r="R1545" s="42" t="n"/>
      <c r="S1545" s="42" t="n"/>
      <c r="T1545" s="42" t="n"/>
      <c r="U1545" s="42" t="n"/>
      <c r="V1545" s="42" t="n"/>
      <c r="W1545" s="42" t="n"/>
      <c r="X1545" s="42" t="n"/>
      <c r="Y1545" s="42" t="n"/>
      <c r="Z1545" s="42" t="n"/>
      <c r="AA1545" s="200">
        <f>IF(AC1545=0,"",(C1545*(C$8+D$8)/2+E1545*(E$8+F$8)/2+G1545*(G$8+H$8)/2+I1545*(I$8+J$8)/2+K1545*(K$8+L$8)/2+M1545*(M$8+N$8)/2+O1545*(O$8+P$8)/2+Q1545*(Q$8+R$8)/2+S1545*(S$8+T$8)/2+U1545*(U$8+V$8)/2+W1545*(W$8+X$8)/2+Y1545*(Y$8+Z$8)/2)/AC1545)</f>
        <v/>
      </c>
      <c r="AB1545" s="201">
        <f>IF(AD1545=0,"",(D1545*(D$8+C$8)/2+F1545*(F$8+E$8)/2+H1545*(H$8+G$8)/2+J1545*(J$8+I$8)/2+L1545*(L$8+K$8)/2+N1545*(N$8+M$8)/2+P1545*(P$8+O$8)/2+R1545*(R$8+Q$8)/2+T1545*(T$8+S$8)/2+V1545*(V$8+U$8)/2+X1545*(X$8+W$8)/2+Z1545*(Z$8+Y$8)/2)/AD1545)</f>
        <v/>
      </c>
      <c r="AC1545" s="202">
        <f>SUM(C1545,E1545,G1545,I1545,K1545,M1545,O1545,Q1545,S1545,U1545,W1545,Y1545)</f>
        <v/>
      </c>
      <c r="AD1545" s="203">
        <f>SUM(D1545,F1545,H1545,J1545,L1545,N1545,P1545,R1545,T1545,V1545,X1545,Z1545)</f>
        <v/>
      </c>
      <c r="AE1545" s="47">
        <f>AC1545+AD1545</f>
        <v/>
      </c>
      <c r="AF1545" s="40" t="n"/>
      <c r="AG1545" s="40" t="n"/>
      <c r="AH1545" s="40" t="n"/>
      <c r="AI1545" s="40" t="n"/>
      <c r="AJ1545" s="40" t="n"/>
      <c r="AK1545" s="40" t="n"/>
      <c r="AL1545" s="40" t="n"/>
      <c r="AM1545" s="40" t="n"/>
      <c r="AN1545" s="40" t="n"/>
      <c r="AO1545" s="48">
        <f>AO1544+TIME(0,60*$AH$43/24,0)</f>
        <v/>
      </c>
      <c r="AP1545" s="48">
        <f>AP1544+TIME(0,60*$AH$43/24,0)</f>
        <v/>
      </c>
    </row>
    <row r="1546" ht="15.75" customHeight="1">
      <c r="B1546" s="41" t="inlineStr">
        <is>
          <t>23h - 0h</t>
        </is>
      </c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  <c r="P1546" s="42" t="n"/>
      <c r="Q1546" s="42" t="n"/>
      <c r="R1546" s="42" t="n"/>
      <c r="S1546" s="42" t="n"/>
      <c r="T1546" s="42" t="n"/>
      <c r="U1546" s="42" t="n"/>
      <c r="V1546" s="42" t="n"/>
      <c r="W1546" s="42" t="n"/>
      <c r="X1546" s="42" t="n"/>
      <c r="Y1546" s="42" t="n"/>
      <c r="Z1546" s="42" t="n"/>
      <c r="AA1546" s="200">
        <f>IF(AC1546=0,"",(C1546*(C$8+D$8)/2+E1546*(E$8+F$8)/2+G1546*(G$8+H$8)/2+I1546*(I$8+J$8)/2+K1546*(K$8+L$8)/2+M1546*(M$8+N$8)/2+O1546*(O$8+P$8)/2+Q1546*(Q$8+R$8)/2+S1546*(S$8+T$8)/2+U1546*(U$8+V$8)/2+W1546*(W$8+X$8)/2+Y1546*(Y$8+Z$8)/2)/AC1546)</f>
        <v/>
      </c>
      <c r="AB1546" s="201">
        <f>IF(AD1546=0,"",(D1546*(D$8+C$8)/2+F1546*(F$8+E$8)/2+H1546*(H$8+G$8)/2+J1546*(J$8+I$8)/2+L1546*(L$8+K$8)/2+N1546*(N$8+M$8)/2+P1546*(P$8+O$8)/2+R1546*(R$8+Q$8)/2+T1546*(T$8+S$8)/2+V1546*(V$8+U$8)/2+X1546*(X$8+W$8)/2+Z1546*(Z$8+Y$8)/2)/AD1546)</f>
        <v/>
      </c>
      <c r="AC1546" s="202">
        <f>SUM(C1546,E1546,G1546,I1546,K1546,M1546,O1546,Q1546,S1546,U1546,W1546,Y1546)</f>
        <v/>
      </c>
      <c r="AD1546" s="203">
        <f>SUM(D1546,F1546,H1546,J1546,L1546,N1546,P1546,R1546,T1546,V1546,X1546,Z1546)</f>
        <v/>
      </c>
      <c r="AE1546" s="47">
        <f>AC1546+AD1546</f>
        <v/>
      </c>
      <c r="AF1546" s="40" t="n"/>
      <c r="AG1546" s="40" t="n"/>
      <c r="AH1546" s="40" t="n"/>
      <c r="AI1546" s="40" t="n"/>
      <c r="AJ1546" s="40" t="n"/>
      <c r="AK1546" s="40" t="n"/>
      <c r="AL1546" s="40" t="n"/>
      <c r="AM1546" s="40" t="n"/>
      <c r="AN1546" s="40" t="n"/>
      <c r="AO1546" s="48">
        <f>AO1545+TIME(0,60*$AH$43/24,0)</f>
        <v/>
      </c>
      <c r="AP1546" s="48">
        <f>AP1545+TIME(0,60*$AH$43/24,0)</f>
        <v/>
      </c>
    </row>
    <row r="1547" ht="15.75" customHeight="1">
      <c r="B1547" s="49" t="n"/>
      <c r="C1547" s="42" t="n"/>
      <c r="D1547" s="42" t="n"/>
      <c r="E1547" s="42" t="n"/>
      <c r="F1547" s="42" t="n"/>
      <c r="G1547" s="42" t="n"/>
      <c r="H1547" s="42" t="n"/>
      <c r="I1547" s="42" t="n"/>
      <c r="J1547" s="42" t="n"/>
      <c r="K1547" s="42" t="n"/>
      <c r="L1547" s="42" t="n"/>
      <c r="M1547" s="42" t="n"/>
      <c r="N1547" s="42" t="n"/>
      <c r="O1547" s="42" t="n"/>
      <c r="P1547" s="42" t="n"/>
      <c r="Q1547" s="42" t="n"/>
      <c r="R1547" s="42" t="n"/>
      <c r="S1547" s="42" t="n"/>
      <c r="T1547" s="42" t="n"/>
      <c r="U1547" s="42" t="n"/>
      <c r="V1547" s="42" t="n"/>
      <c r="W1547" s="42" t="n"/>
      <c r="X1547" s="42" t="n"/>
      <c r="Y1547" s="42" t="n"/>
      <c r="Z1547" s="42" t="n"/>
      <c r="AA1547" s="200" t="n"/>
      <c r="AB1547" s="204" t="n"/>
      <c r="AC1547" s="200" t="n"/>
      <c r="AD1547" s="205" t="n"/>
      <c r="AE1547" s="52" t="n"/>
      <c r="AF1547" s="40" t="n"/>
      <c r="AG1547" s="40" t="n"/>
      <c r="AH1547" s="40" t="n"/>
      <c r="AI1547" s="40" t="n"/>
      <c r="AJ1547" s="40" t="n"/>
      <c r="AK1547" s="40" t="n"/>
      <c r="AL1547" s="40" t="n"/>
      <c r="AM1547" s="40" t="n"/>
      <c r="AN1547" s="40" t="n"/>
      <c r="AO1547" s="48">
        <f>AO1546+TIME(0,60*$AH$43/24,0)</f>
        <v/>
      </c>
      <c r="AP1547" s="48">
        <f>AP1546+TIME(0,60*$AH$43/24,0)</f>
        <v/>
      </c>
    </row>
    <row r="1548" ht="15.75" customHeight="1">
      <c r="B1548" s="53" t="inlineStr">
        <is>
          <t>TOTAL</t>
        </is>
      </c>
      <c r="C1548" s="206">
        <f>SUM(C1523:C1546)</f>
        <v/>
      </c>
      <c r="D1548" s="207">
        <f>SUM(D1523:D1546)</f>
        <v/>
      </c>
      <c r="E1548" s="206">
        <f>SUM(E1523:E1546)</f>
        <v/>
      </c>
      <c r="F1548" s="207">
        <f>SUM(F1523:F1546)</f>
        <v/>
      </c>
      <c r="G1548" s="206">
        <f>SUM(G1523:G1546)</f>
        <v/>
      </c>
      <c r="H1548" s="207">
        <f>SUM(H1523:H1546)</f>
        <v/>
      </c>
      <c r="I1548" s="206">
        <f>SUM(I1523:I1546)</f>
        <v/>
      </c>
      <c r="J1548" s="207">
        <f>SUM(J1523:J1546)</f>
        <v/>
      </c>
      <c r="K1548" s="206">
        <f>SUM(K1523:K1546)</f>
        <v/>
      </c>
      <c r="L1548" s="207">
        <f>SUM(L1523:L1546)</f>
        <v/>
      </c>
      <c r="M1548" s="206">
        <f>SUM(M1523:M1546)</f>
        <v/>
      </c>
      <c r="N1548" s="207">
        <f>SUM(N1523:N1546)</f>
        <v/>
      </c>
      <c r="O1548" s="206">
        <f>SUM(O1523:O1546)</f>
        <v/>
      </c>
      <c r="P1548" s="207">
        <f>SUM(P1523:P1546)</f>
        <v/>
      </c>
      <c r="Q1548" s="206">
        <f>SUM(Q1523:Q1546)</f>
        <v/>
      </c>
      <c r="R1548" s="207">
        <f>SUM(R1523:R1546)</f>
        <v/>
      </c>
      <c r="S1548" s="206">
        <f>SUM(S1523:S1546)</f>
        <v/>
      </c>
      <c r="T1548" s="207">
        <f>SUM(T1523:T1546)</f>
        <v/>
      </c>
      <c r="U1548" s="206">
        <f>SUM(U1523:U1546)</f>
        <v/>
      </c>
      <c r="V1548" s="207">
        <f>SUM(V1523:V1546)</f>
        <v/>
      </c>
      <c r="W1548" s="206">
        <f>SUM(W1523:W1546)</f>
        <v/>
      </c>
      <c r="X1548" s="207">
        <f>SUM(X1523:X1546)</f>
        <v/>
      </c>
      <c r="Y1548" s="206">
        <f>SUM(Y1523:Y1546)</f>
        <v/>
      </c>
      <c r="Z1548" s="207">
        <f>SUM(Z1523:Z1546)</f>
        <v/>
      </c>
      <c r="AA1548" s="200">
        <f>IF(AC1548=0,"",(C1548*(C$8+D$8)/2+E1548*(E$8+F$8)/2+G1548*(G$8+H$8)/2+I1548*(I$8+J$8)/2+K1548*(K$8+L$8)/2+M1548*(M$8+N$8)/2+O1548*(O$8+P$8)/2+Q1548*(Q$8+R$8)/2+S1548*(S$8+T$8)/2+U1548*(U$8+V$8)/2+W1548*(W$8+X$8)/2+Y1548*(Y$8+Z$8)/2)/AC1548)</f>
        <v/>
      </c>
      <c r="AB1548" s="201">
        <f>IF(AD1548=0,"",(D1548*(D$8+C$8)/2+F1548*(F$8+E$8)/2+H1548*(H$8+G$8)/2+J1548*(J$8+I$8)/2+L1548*(L$8+K$8)/2+N1548*(N$8+M$8)/2+P1548*(P$8+O$8)/2+R1548*(R$8+Q$8)/2+T1548*(T$8+S$8)/2+V1548*(V$8+U$8)/2+X1548*(X$8+W$8)/2+Z1548*(Z$8+Y$8)/2)/AD1548)</f>
        <v/>
      </c>
      <c r="AC1548" s="202">
        <f>SUM(AC1523:AC1546)</f>
        <v/>
      </c>
      <c r="AD1548" s="208">
        <f>SUM(AD1523:AD1546)</f>
        <v/>
      </c>
      <c r="AE1548" s="57">
        <f>SUM(AE1523:AE1546)</f>
        <v/>
      </c>
      <c r="AF1548" s="40" t="n"/>
      <c r="AG1548" s="40" t="n"/>
      <c r="AH1548" s="40" t="n"/>
      <c r="AI1548" s="40" t="n"/>
      <c r="AJ1548" s="40" t="n"/>
      <c r="AK1548" s="40" t="n"/>
      <c r="AL1548" s="40" t="n"/>
      <c r="AM1548" s="40" t="n"/>
      <c r="AN1548" s="40" t="n"/>
    </row>
    <row r="1549" ht="15.75" customHeight="1">
      <c r="B1549" s="53" t="inlineStr">
        <is>
          <t>%</t>
        </is>
      </c>
      <c r="C1549" s="209">
        <f>100*C1548/$AE1548</f>
        <v/>
      </c>
      <c r="D1549" s="210">
        <f>100*D1548/$AE1548</f>
        <v/>
      </c>
      <c r="E1549" s="209">
        <f>100*E1548/$AE1548</f>
        <v/>
      </c>
      <c r="F1549" s="210">
        <f>100*F1548/$AE1548</f>
        <v/>
      </c>
      <c r="G1549" s="209">
        <f>100*G1548/$AE1548</f>
        <v/>
      </c>
      <c r="H1549" s="210">
        <f>100*H1548/$AE1548</f>
        <v/>
      </c>
      <c r="I1549" s="209">
        <f>100*I1548/$AE1548</f>
        <v/>
      </c>
      <c r="J1549" s="210">
        <f>100*J1548/$AE1548</f>
        <v/>
      </c>
      <c r="K1549" s="209">
        <f>100*K1548/$AE1548</f>
        <v/>
      </c>
      <c r="L1549" s="210">
        <f>100*L1548/$AE1548</f>
        <v/>
      </c>
      <c r="M1549" s="209">
        <f>100*M1548/$AE1548</f>
        <v/>
      </c>
      <c r="N1549" s="210">
        <f>100*N1548/$AE1548</f>
        <v/>
      </c>
      <c r="O1549" s="209">
        <f>100*O1548/$AE1548</f>
        <v/>
      </c>
      <c r="P1549" s="210">
        <f>100*P1548/$AE1548</f>
        <v/>
      </c>
      <c r="Q1549" s="209">
        <f>100*Q1548/$AE1548</f>
        <v/>
      </c>
      <c r="R1549" s="210">
        <f>100*R1548/$AE1548</f>
        <v/>
      </c>
      <c r="S1549" s="209">
        <f>100*S1548/$AE1548</f>
        <v/>
      </c>
      <c r="T1549" s="210">
        <f>100*T1548/$AE1548</f>
        <v/>
      </c>
      <c r="U1549" s="209">
        <f>100*U1548/$AE1548</f>
        <v/>
      </c>
      <c r="V1549" s="210">
        <f>100*V1548/$AE1548</f>
        <v/>
      </c>
      <c r="W1549" s="209">
        <f>100*W1548/$AE1548</f>
        <v/>
      </c>
      <c r="X1549" s="210">
        <f>100*X1548/$AE1548</f>
        <v/>
      </c>
      <c r="Y1549" s="209">
        <f>100*Y1548/$AE1548</f>
        <v/>
      </c>
      <c r="Z1549" s="210">
        <f>100*Z1548/$AE1548</f>
        <v/>
      </c>
      <c r="AA1549" s="43" t="n"/>
      <c r="AB1549" s="60" t="n"/>
      <c r="AC1549" s="211">
        <f>AC1548/AE1548</f>
        <v/>
      </c>
      <c r="AD1549" s="212">
        <f>AD1548/AE1548</f>
        <v/>
      </c>
      <c r="AE1549" s="63" t="n"/>
      <c r="AF1549" s="40" t="n"/>
      <c r="AG1549" s="40" t="n"/>
      <c r="AH1549" s="40" t="n"/>
      <c r="AI1549" s="40" t="n"/>
      <c r="AJ1549" s="40" t="n"/>
      <c r="AK1549" s="40" t="n"/>
      <c r="AL1549" s="40" t="n"/>
      <c r="AM1549" s="40" t="n"/>
      <c r="AN1549" s="40" t="n"/>
    </row>
    <row r="1550" hidden="1" ht="15.75" customFormat="1" customHeight="1" s="30">
      <c r="B1550" s="64" t="inlineStr">
        <is>
          <t>% cumul VL</t>
        </is>
      </c>
      <c r="C1550" s="3">
        <f>100*C1548/$AC1548</f>
        <v/>
      </c>
      <c r="D1550" s="3" t="n"/>
      <c r="E1550" s="3">
        <f>100*E1548/$AC1548+C1550</f>
        <v/>
      </c>
      <c r="F1550" s="3" t="n"/>
      <c r="G1550" s="3">
        <f>100*G1548/$AC1548+E1550</f>
        <v/>
      </c>
      <c r="H1550" s="3" t="n"/>
      <c r="I1550" s="3">
        <f>100*I1548/$AC1548+G1550</f>
        <v/>
      </c>
      <c r="J1550" s="3" t="n"/>
      <c r="K1550" s="3">
        <f>100*K1548/$AC1548+I1550</f>
        <v/>
      </c>
      <c r="L1550" s="3" t="n"/>
      <c r="M1550" s="3">
        <f>100*M1548/$AC1548+K1550</f>
        <v/>
      </c>
      <c r="N1550" s="3" t="n"/>
      <c r="O1550" s="3">
        <f>100*O1548/$AC1548+M1550</f>
        <v/>
      </c>
      <c r="P1550" s="3" t="n"/>
      <c r="Q1550" s="3">
        <f>100*Q1548/$AC1548+O1550</f>
        <v/>
      </c>
      <c r="R1550" s="3" t="n"/>
      <c r="S1550" s="3">
        <f>100*S1548/$AC1548+Q1550</f>
        <v/>
      </c>
      <c r="T1550" s="3" t="n"/>
      <c r="U1550" s="3">
        <f>100*U1548/$AC1548+S1550</f>
        <v/>
      </c>
      <c r="V1550" s="3" t="n"/>
      <c r="W1550" s="3">
        <f>100*W1548/$AC1548+U1550</f>
        <v/>
      </c>
      <c r="X1550" s="3" t="n"/>
      <c r="Y1550" s="3">
        <f>100*Y1548/$AC1548+W1550</f>
        <v/>
      </c>
      <c r="Z1550" s="3" t="n"/>
      <c r="AB1550" s="65" t="n"/>
      <c r="AC1550" s="65" t="n"/>
      <c r="AD1550" s="65" t="n"/>
      <c r="AE1550" s="65" t="n"/>
      <c r="AO1550" s="3" t="n"/>
      <c r="AP1550" s="66" t="n"/>
      <c r="AQ1550" s="3" t="n"/>
      <c r="AS1550" s="3" t="n"/>
    </row>
    <row r="1551" hidden="1" ht="15.75" customFormat="1" customHeight="1" s="30">
      <c r="A1551" s="30" t="inlineStr">
        <is>
          <t>% cumul PL</t>
        </is>
      </c>
      <c r="B1551" s="31" t="n"/>
      <c r="D1551" s="3">
        <f>100*D1548/$AD1548</f>
        <v/>
      </c>
      <c r="E1551" s="3" t="n"/>
      <c r="F1551" s="3">
        <f>100*F1548/$AD1548+D1551</f>
        <v/>
      </c>
      <c r="G1551" s="3" t="n"/>
      <c r="H1551" s="3">
        <f>100*H1548/$AD1548+F1551</f>
        <v/>
      </c>
      <c r="I1551" s="3" t="n"/>
      <c r="J1551" s="3">
        <f>100*J1548/$AD1548+H1551</f>
        <v/>
      </c>
      <c r="K1551" s="3" t="n"/>
      <c r="L1551" s="3">
        <f>100*L1548/$AD1548+J1551</f>
        <v/>
      </c>
      <c r="M1551" s="3" t="n"/>
      <c r="N1551" s="3">
        <f>100*N1548/$AD1548+L1551</f>
        <v/>
      </c>
      <c r="O1551" s="3" t="n"/>
      <c r="P1551" s="3">
        <f>100*P1548/$AD1548+N1551</f>
        <v/>
      </c>
      <c r="Q1551" s="3" t="n"/>
      <c r="R1551" s="3">
        <f>100*R1548/$AD1548+P1551</f>
        <v/>
      </c>
      <c r="S1551" s="3" t="n"/>
      <c r="T1551" s="3">
        <f>100*T1548/$AD1548+R1551</f>
        <v/>
      </c>
      <c r="U1551" s="3" t="n"/>
      <c r="V1551" s="3">
        <f>100*V1548/$AD1548+T1551</f>
        <v/>
      </c>
      <c r="W1551" s="3" t="n"/>
      <c r="X1551" s="3">
        <f>100*X1548/$AD1548+V1551</f>
        <v/>
      </c>
      <c r="Y1551" s="3" t="n"/>
      <c r="Z1551" s="3">
        <f>100*Z1548/$AD1548+X1551</f>
        <v/>
      </c>
      <c r="AO1551" s="3" t="n"/>
    </row>
    <row r="1552" hidden="1" ht="15.75" customFormat="1" customHeight="1" s="30">
      <c r="B1552" s="31" t="inlineStr">
        <is>
          <t>% cumul TV</t>
        </is>
      </c>
      <c r="C1552" s="3">
        <f>(C1550*$AC1548+D1551*$AD1548)/$AE1548</f>
        <v/>
      </c>
      <c r="D1552" s="3" t="n"/>
      <c r="E1552" s="3">
        <f>(E1550*$AC1548+F1551*$AD1548)/$AE1548</f>
        <v/>
      </c>
      <c r="F1552" s="3" t="n"/>
      <c r="G1552" s="3">
        <f>(G1550*$AC1548+H1551*$AD1548)/$AE1548</f>
        <v/>
      </c>
      <c r="H1552" s="3" t="n"/>
      <c r="I1552" s="3">
        <f>(I1550*$AC1548+J1551*$AD1548)/$AE1548</f>
        <v/>
      </c>
      <c r="J1552" s="3" t="n"/>
      <c r="K1552" s="3">
        <f>(K1550*$AC1548+L1551*$AD1548)/$AE1548</f>
        <v/>
      </c>
      <c r="L1552" s="3" t="n"/>
      <c r="M1552" s="3">
        <f>(M1550*$AC1548+N1551*$AD1548)/$AE1548</f>
        <v/>
      </c>
      <c r="N1552" s="3" t="n"/>
      <c r="O1552" s="3">
        <f>(O1550*$AC1548+P1551*$AD1548)/$AE1548</f>
        <v/>
      </c>
      <c r="P1552" s="3" t="n"/>
      <c r="Q1552" s="3">
        <f>(Q1550*$AC1548+R1551*$AD1548)/$AE1548</f>
        <v/>
      </c>
      <c r="R1552" s="3" t="n"/>
      <c r="S1552" s="3">
        <f>(S1550*$AC1548+T1551*$AD1548)/$AE1548</f>
        <v/>
      </c>
      <c r="T1552" s="3" t="n"/>
      <c r="U1552" s="3">
        <f>(U1550*$AC1548+V1551*$AD1548)/$AE1548</f>
        <v/>
      </c>
      <c r="V1552" s="3" t="n"/>
      <c r="W1552" s="3">
        <f>(W1550*$AC1548+X1551*$AD1548)/$AE1548</f>
        <v/>
      </c>
      <c r="X1552" s="3" t="n"/>
      <c r="Y1552" s="3">
        <f>(Y1550*$AC1548+Z1551*$AD1548)/$AE1548</f>
        <v/>
      </c>
      <c r="Z1552" s="3" t="n"/>
      <c r="AO1552" s="3" t="n"/>
    </row>
    <row r="1553" ht="15.75" customHeight="1">
      <c r="B1553" s="68" t="n"/>
      <c r="C1553" s="40" t="n"/>
      <c r="D1553" s="40" t="n"/>
      <c r="E1553" s="40" t="n"/>
      <c r="F1553" s="40" t="n"/>
      <c r="G1553" s="40" t="n"/>
      <c r="H1553" s="40" t="n"/>
      <c r="I1553" s="40" t="n"/>
      <c r="J1553" s="40" t="n"/>
      <c r="K1553" s="40" t="n"/>
      <c r="L1553" s="40" t="n"/>
      <c r="M1553" s="40" t="n"/>
      <c r="N1553" s="40" t="n"/>
      <c r="O1553" s="40" t="n"/>
      <c r="P1553" s="40" t="n"/>
      <c r="Q1553" s="40" t="n"/>
      <c r="R1553" s="40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40" t="n"/>
      <c r="AB1553" s="40" t="n"/>
      <c r="AC1553" s="40" t="n"/>
      <c r="AD1553" s="40" t="n"/>
      <c r="AE1553" s="40" t="n"/>
      <c r="AF1553" s="40" t="n"/>
      <c r="AG1553" s="40" t="n"/>
      <c r="AH1553" s="40" t="n"/>
      <c r="AI1553" s="40" t="n"/>
      <c r="AJ1553" s="40" t="n"/>
      <c r="AK1553" s="40" t="n"/>
      <c r="AL1553" s="40" t="n"/>
      <c r="AM1553" s="40" t="n"/>
      <c r="AN1553" s="40" t="n"/>
    </row>
    <row r="1554" ht="15.75" customHeight="1">
      <c r="B1554" s="69" t="inlineStr">
        <is>
          <t>CLASSIFICATION DES VITESSES PRATIQUEES</t>
        </is>
      </c>
      <c r="C1554" s="70" t="n"/>
      <c r="D1554" s="70" t="n"/>
      <c r="E1554" s="70" t="n"/>
      <c r="F1554" s="70" t="n"/>
      <c r="G1554" s="70" t="n"/>
      <c r="H1554" s="70" t="n"/>
      <c r="I1554" s="70" t="n"/>
      <c r="J1554" s="70" t="n"/>
      <c r="K1554" s="70" t="n"/>
      <c r="L1554" s="70" t="n"/>
      <c r="M1554" s="70" t="n"/>
      <c r="N1554" s="70" t="n"/>
      <c r="O1554" s="70" t="n"/>
      <c r="P1554" s="70" t="n"/>
      <c r="Q1554" s="70" t="n"/>
      <c r="R1554" s="70" t="n"/>
      <c r="S1554" s="70" t="n"/>
      <c r="T1554" s="70" t="n"/>
      <c r="U1554" s="70" t="n"/>
      <c r="V1554" s="70" t="n"/>
      <c r="W1554" s="70" t="n"/>
      <c r="X1554" s="70" t="n"/>
      <c r="Y1554" s="70" t="n"/>
      <c r="Z1554" s="71" t="n"/>
      <c r="AA1554" s="452" t="inlineStr">
        <is>
          <t>RECAPITULATIF</t>
        </is>
      </c>
      <c r="AB1554" s="446" t="n"/>
      <c r="AC1554" s="446" t="n"/>
      <c r="AD1554" s="446" t="n"/>
      <c r="AE1554" s="446" t="n"/>
      <c r="AF1554" s="446" t="n"/>
      <c r="AG1554" s="446" t="n"/>
      <c r="AH1554" s="446" t="n"/>
      <c r="AI1554" s="446" t="n"/>
      <c r="AJ1554" s="446" t="n"/>
      <c r="AK1554" s="446" t="n"/>
      <c r="AL1554" s="446" t="n"/>
      <c r="AM1554" s="449" t="n"/>
      <c r="AN1554" s="72" t="n"/>
    </row>
    <row r="1555" ht="15.75" customHeight="1">
      <c r="B1555" s="73" t="n"/>
      <c r="C1555" s="40" t="n"/>
      <c r="D1555" s="40" t="n"/>
      <c r="E1555" s="40" t="n"/>
      <c r="F1555" s="40" t="n"/>
      <c r="G1555" s="40" t="n"/>
      <c r="H1555" s="40" t="n"/>
      <c r="I1555" s="40" t="n"/>
      <c r="J1555" s="40" t="n"/>
      <c r="K1555" s="40" t="n"/>
      <c r="L1555" s="40" t="n"/>
      <c r="M1555" s="40" t="n"/>
      <c r="N1555" s="40" t="n"/>
      <c r="O1555" s="40" t="n"/>
      <c r="P1555" s="40" t="n"/>
      <c r="Q1555" s="40" t="n"/>
      <c r="R1555" s="40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40" t="n"/>
      <c r="AB1555" s="40" t="n"/>
      <c r="AC1555" s="74" t="inlineStr">
        <is>
          <t>Vitesse limite =</t>
        </is>
      </c>
      <c r="AD1555" s="74" t="inlineStr">
        <is>
          <t>Vitesse limite =</t>
        </is>
      </c>
      <c r="AE1555" s="501" t="inlineStr">
        <is>
          <t>km/h</t>
        </is>
      </c>
      <c r="AF1555" s="40" t="inlineStr">
        <is>
          <t>{{VMAX}}</t>
        </is>
      </c>
      <c r="AG1555" s="74" t="inlineStr">
        <is>
          <t>Page =</t>
        </is>
      </c>
      <c r="AH1555" s="74" t="n">
        <v>24</v>
      </c>
      <c r="AI1555" s="501" t="inlineStr">
        <is>
          <t>h</t>
        </is>
      </c>
      <c r="AL1555" s="40" t="n"/>
      <c r="AM1555" s="40" t="n"/>
      <c r="AN1555" s="40" t="n"/>
    </row>
    <row r="1556" ht="15.75" customHeight="1">
      <c r="B1556" s="73" t="n"/>
      <c r="C1556" s="40" t="n"/>
      <c r="D1556" s="40" t="n"/>
      <c r="E1556" s="40" t="n"/>
      <c r="F1556" s="40" t="n"/>
      <c r="G1556" s="40" t="n"/>
      <c r="H1556" s="40" t="n"/>
      <c r="I1556" s="40" t="n"/>
      <c r="J1556" s="40" t="n"/>
      <c r="K1556" s="40" t="n"/>
      <c r="L1556" s="40" t="n"/>
      <c r="M1556" s="40" t="n"/>
      <c r="N1556" s="40" t="n"/>
      <c r="O1556" s="40" t="n"/>
      <c r="P1556" s="40" t="n"/>
      <c r="Q1556" s="40" t="n"/>
      <c r="R1556" s="40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451" t="inlineStr">
        <is>
          <t>Véhicules</t>
        </is>
      </c>
      <c r="AB1556" s="427" t="n"/>
      <c r="AC1556" s="428" t="n"/>
      <c r="AD1556" s="448" t="inlineStr">
        <is>
          <t>Débits</t>
        </is>
      </c>
      <c r="AE1556" s="449" t="n"/>
      <c r="AF1556" s="448" t="inlineStr">
        <is>
          <t>Vitesses</t>
        </is>
      </c>
      <c r="AG1556" s="446" t="n"/>
      <c r="AH1556" s="446" t="n"/>
      <c r="AI1556" s="446" t="n"/>
      <c r="AJ1556" s="449" t="n"/>
      <c r="AK1556" s="448" t="inlineStr">
        <is>
          <t>Périodes</t>
        </is>
      </c>
      <c r="AL1556" s="446" t="n"/>
      <c r="AM1556" s="449" t="n"/>
      <c r="AN1556" s="533" t="n"/>
    </row>
    <row r="1557" ht="15.75" customHeight="1">
      <c r="B1557" s="77" t="n"/>
      <c r="C1557" s="78" t="n"/>
      <c r="D1557" s="78" t="n"/>
      <c r="E1557" s="78" t="n"/>
      <c r="F1557" s="78" t="n"/>
      <c r="G1557" s="78" t="n"/>
      <c r="H1557" s="78" t="n"/>
      <c r="I1557" s="78" t="n"/>
      <c r="J1557" s="78" t="n"/>
      <c r="K1557" s="78" t="n"/>
      <c r="L1557" s="78" t="n"/>
      <c r="M1557" s="78" t="n"/>
      <c r="N1557" s="78" t="n"/>
      <c r="O1557" s="78" t="n"/>
      <c r="P1557" s="78" t="n"/>
      <c r="Q1557" s="78" t="n"/>
      <c r="R1557" s="78" t="n"/>
      <c r="S1557" s="78" t="n"/>
      <c r="T1557" s="78" t="n"/>
      <c r="U1557" s="78" t="n"/>
      <c r="V1557" s="78" t="n"/>
      <c r="W1557" s="78" t="n"/>
      <c r="X1557" s="78" t="n"/>
      <c r="Y1557" s="78" t="n"/>
      <c r="Z1557" s="78" t="n"/>
      <c r="AA1557" s="434" t="n"/>
      <c r="AB1557" s="435" t="n"/>
      <c r="AC1557" s="436" t="n"/>
      <c r="AD1557" s="79" t="inlineStr">
        <is>
          <t>Total</t>
        </is>
      </c>
      <c r="AE1557" s="80" t="inlineStr">
        <is>
          <t>TMH</t>
        </is>
      </c>
      <c r="AF1557" s="81" t="inlineStr">
        <is>
          <t>Vmoy</t>
        </is>
      </c>
      <c r="AG1557" s="82" t="inlineStr">
        <is>
          <t>V15</t>
        </is>
      </c>
      <c r="AH1557" s="83" t="inlineStr">
        <is>
          <t>V50</t>
        </is>
      </c>
      <c r="AI1557" s="472" t="inlineStr">
        <is>
          <t>V85</t>
        </is>
      </c>
      <c r="AJ1557" s="79" t="inlineStr">
        <is>
          <t>Infrac.</t>
        </is>
      </c>
      <c r="AK1557" s="85" t="n">
        <v>1</v>
      </c>
      <c r="AL1557" s="85" t="n">
        <v>2</v>
      </c>
      <c r="AM1557" s="86" t="n">
        <v>3</v>
      </c>
      <c r="AN1557" s="87" t="n"/>
    </row>
    <row r="1558" ht="15.75" customHeight="1">
      <c r="B1558" s="77" t="n"/>
      <c r="C1558" s="78" t="n"/>
      <c r="D1558" s="78" t="n"/>
      <c r="E1558" s="78" t="n"/>
      <c r="F1558" s="78" t="n"/>
      <c r="G1558" s="78" t="n"/>
      <c r="H1558" s="78" t="n"/>
      <c r="I1558" s="78" t="n"/>
      <c r="J1558" s="78" t="n"/>
      <c r="K1558" s="78" t="n"/>
      <c r="L1558" s="78" t="n"/>
      <c r="M1558" s="78" t="n"/>
      <c r="N1558" s="78" t="n"/>
      <c r="O1558" s="78" t="n"/>
      <c r="P1558" s="78" t="n"/>
      <c r="Q1558" s="78" t="n"/>
      <c r="R1558" s="78" t="n"/>
      <c r="S1558" s="78" t="n"/>
      <c r="T1558" s="78" t="n"/>
      <c r="U1558" s="78" t="n"/>
      <c r="V1558" s="78" t="n"/>
      <c r="W1558" s="78" t="n"/>
      <c r="X1558" s="78" t="n"/>
      <c r="Y1558" s="78" t="n"/>
      <c r="Z1558" s="78" t="n"/>
      <c r="AA1558" s="426" t="inlineStr">
        <is>
          <t>Tout véhicule (TV)</t>
        </is>
      </c>
      <c r="AB1558" s="427" t="n"/>
      <c r="AC1558" s="428" t="n"/>
      <c r="AD1558" s="88" t="n"/>
      <c r="AE1558" s="89" t="n"/>
      <c r="AF1558" s="481" t="n"/>
      <c r="AG1558" s="91" t="n"/>
      <c r="AH1558" s="92" t="n"/>
      <c r="AI1558" s="513" t="n"/>
      <c r="AJ1558" s="94" t="n"/>
      <c r="AK1558" s="32" t="n"/>
      <c r="AL1558" s="32" t="n"/>
      <c r="AM1558" s="95" t="n"/>
    </row>
    <row r="1559" ht="15.75" customFormat="1" customHeight="1" s="96">
      <c r="B1559" s="97" t="n"/>
      <c r="C1559" s="98" t="n"/>
      <c r="D1559" s="98" t="n"/>
      <c r="E1559" s="98" t="n"/>
      <c r="F1559" s="98" t="n"/>
      <c r="G1559" s="98" t="n"/>
      <c r="H1559" s="98" t="n"/>
      <c r="I1559" s="98" t="n"/>
      <c r="J1559" s="98" t="n"/>
      <c r="K1559" s="98" t="n"/>
      <c r="L1559" s="98" t="n"/>
      <c r="M1559" s="98" t="n"/>
      <c r="N1559" s="98" t="n"/>
      <c r="O1559" s="98" t="n"/>
      <c r="P1559" s="98" t="n"/>
      <c r="Q1559" s="98" t="n"/>
      <c r="R1559" s="98" t="n"/>
      <c r="S1559" s="98" t="n"/>
      <c r="T1559" s="98" t="n"/>
      <c r="U1559" s="98" t="n"/>
      <c r="V1559" s="98" t="n"/>
      <c r="W1559" s="98" t="n"/>
      <c r="X1559" s="98" t="n"/>
      <c r="Y1559" s="98" t="n"/>
      <c r="Z1559" s="98" t="n"/>
      <c r="AA1559" s="99" t="n"/>
      <c r="AB1559" s="100" t="n"/>
      <c r="AC1559" s="101" t="n"/>
      <c r="AD1559" s="371" t="n"/>
      <c r="AE1559" s="102" t="n"/>
      <c r="AF1559" s="103" t="n"/>
      <c r="AG1559" s="104" t="n"/>
      <c r="AH1559" s="105" t="n"/>
      <c r="AI1559" s="106" t="n"/>
      <c r="AJ1559" s="376" t="n"/>
      <c r="AK1559" s="385" t="n"/>
      <c r="AL1559" s="386" t="n"/>
      <c r="AM1559" s="387" t="n"/>
      <c r="AO1559" s="107" t="n"/>
      <c r="AP1559" s="108" t="n"/>
      <c r="AQ1559" s="108" t="n"/>
      <c r="AR1559" s="108" t="n"/>
      <c r="AS1559" s="108" t="n"/>
    </row>
    <row r="1560" ht="15.75" customHeight="1">
      <c r="B1560" s="77" t="n"/>
      <c r="C1560" s="78" t="n"/>
      <c r="D1560" s="78" t="n"/>
      <c r="E1560" s="78" t="n"/>
      <c r="F1560" s="78" t="n"/>
      <c r="G1560" s="78" t="n"/>
      <c r="H1560" s="78" t="n"/>
      <c r="I1560" s="78" t="n"/>
      <c r="J1560" s="78" t="n"/>
      <c r="K1560" s="78" t="n"/>
      <c r="L1560" s="78" t="n"/>
      <c r="M1560" s="78" t="n"/>
      <c r="N1560" s="78" t="n"/>
      <c r="O1560" s="78" t="n"/>
      <c r="P1560" s="78" t="n"/>
      <c r="Q1560" s="78" t="n"/>
      <c r="R1560" s="78" t="n"/>
      <c r="S1560" s="78" t="n"/>
      <c r="T1560" s="78" t="n"/>
      <c r="U1560" s="78" t="n"/>
      <c r="V1560" s="78" t="n"/>
      <c r="W1560" s="78" t="n"/>
      <c r="X1560" s="78" t="n"/>
      <c r="Y1560" s="78" t="n"/>
      <c r="Z1560" s="78" t="n"/>
      <c r="AA1560" s="437" t="inlineStr">
        <is>
          <t>Véhicules légers (VL)</t>
        </is>
      </c>
      <c r="AB1560" s="427" t="n"/>
      <c r="AC1560" s="428" t="n"/>
      <c r="AD1560" s="213" t="n"/>
      <c r="AE1560" s="214" t="n"/>
      <c r="AF1560" s="215" t="n"/>
      <c r="AG1560" s="216" t="n"/>
      <c r="AH1560" s="217" t="n"/>
      <c r="AI1560" s="218" t="n"/>
      <c r="AJ1560" s="219" t="n"/>
      <c r="AK1560" s="220" t="n"/>
      <c r="AL1560" s="220" t="n"/>
      <c r="AM1560" s="221" t="n"/>
    </row>
    <row r="1561" ht="15.75" customFormat="1" customHeight="1" s="96">
      <c r="B1561" s="97" t="n"/>
      <c r="C1561" s="98" t="n"/>
      <c r="D1561" s="98" t="n"/>
      <c r="E1561" s="98" t="n"/>
      <c r="F1561" s="98" t="n"/>
      <c r="G1561" s="98" t="n"/>
      <c r="H1561" s="98" t="n"/>
      <c r="I1561" s="98" t="n"/>
      <c r="J1561" s="98" t="n"/>
      <c r="K1561" s="98" t="n"/>
      <c r="L1561" s="98" t="n"/>
      <c r="M1561" s="98" t="n"/>
      <c r="N1561" s="98" t="n"/>
      <c r="O1561" s="98" t="n"/>
      <c r="P1561" s="98" t="n"/>
      <c r="Q1561" s="98" t="n"/>
      <c r="R1561" s="98" t="n"/>
      <c r="S1561" s="98" t="n"/>
      <c r="T1561" s="98" t="n"/>
      <c r="U1561" s="98" t="n"/>
      <c r="V1561" s="98" t="n"/>
      <c r="W1561" s="98" t="n"/>
      <c r="X1561" s="98" t="n"/>
      <c r="Y1561" s="98" t="n"/>
      <c r="Z1561" s="98" t="n"/>
      <c r="AA1561" s="222" t="n"/>
      <c r="AB1561" s="223" t="n"/>
      <c r="AC1561" s="224" t="n"/>
      <c r="AD1561" s="381" t="n"/>
      <c r="AE1561" s="225" t="n"/>
      <c r="AF1561" s="420" t="n"/>
      <c r="AG1561" s="104" t="n"/>
      <c r="AH1561" s="105" t="n"/>
      <c r="AI1561" s="106" t="n"/>
      <c r="AJ1561" s="384" t="n"/>
      <c r="AK1561" s="402" t="n"/>
      <c r="AL1561" s="401" t="n"/>
      <c r="AM1561" s="400" t="n"/>
      <c r="AO1561" s="107" t="n"/>
      <c r="AP1561" s="108" t="n"/>
      <c r="AQ1561" s="108" t="n"/>
      <c r="AR1561" s="108" t="n"/>
      <c r="AS1561" s="108" t="n"/>
    </row>
    <row r="1562" ht="15.75" customHeight="1">
      <c r="B1562" s="77" t="n"/>
      <c r="C1562" s="78" t="n"/>
      <c r="D1562" s="78" t="n"/>
      <c r="E1562" s="78" t="n"/>
      <c r="F1562" s="78" t="n"/>
      <c r="G1562" s="78" t="n"/>
      <c r="H1562" s="78" t="n"/>
      <c r="I1562" s="78" t="n"/>
      <c r="J1562" s="78" t="n"/>
      <c r="K1562" s="78" t="n"/>
      <c r="L1562" s="78" t="n"/>
      <c r="M1562" s="78" t="n"/>
      <c r="N1562" s="78" t="n"/>
      <c r="O1562" s="78" t="n"/>
      <c r="P1562" s="78" t="n"/>
      <c r="Q1562" s="78" t="n"/>
      <c r="R1562" s="78" t="n"/>
      <c r="S1562" s="78" t="n"/>
      <c r="T1562" s="78" t="n"/>
      <c r="U1562" s="78" t="n"/>
      <c r="V1562" s="78" t="n"/>
      <c r="W1562" s="78" t="n"/>
      <c r="X1562" s="78" t="n"/>
      <c r="Y1562" s="78" t="n"/>
      <c r="Z1562" s="78" t="n"/>
      <c r="AA1562" s="429" t="inlineStr">
        <is>
          <t>Poids lourds (PL)</t>
        </is>
      </c>
      <c r="AB1562" s="427" t="n"/>
      <c r="AC1562" s="428" t="n"/>
      <c r="AD1562" s="226" t="n"/>
      <c r="AE1562" s="227" t="n"/>
      <c r="AF1562" s="228" t="n"/>
      <c r="AG1562" s="229" t="n"/>
      <c r="AH1562" s="230" t="n"/>
      <c r="AI1562" s="231" t="n"/>
      <c r="AJ1562" s="232" t="n"/>
      <c r="AK1562" s="233" t="n"/>
      <c r="AL1562" s="233" t="n"/>
      <c r="AM1562" s="234" t="n"/>
    </row>
    <row r="1563" ht="15.75" customFormat="1" customHeight="1" s="96">
      <c r="B1563" s="97" t="n"/>
      <c r="C1563" s="98" t="n"/>
      <c r="D1563" s="98" t="n"/>
      <c r="E1563" s="98" t="n"/>
      <c r="F1563" s="98" t="n"/>
      <c r="G1563" s="98" t="n"/>
      <c r="H1563" s="98" t="n"/>
      <c r="I1563" s="98" t="n"/>
      <c r="J1563" s="98" t="n"/>
      <c r="K1563" s="98" t="n"/>
      <c r="L1563" s="98" t="n"/>
      <c r="M1563" s="98" t="n"/>
      <c r="N1563" s="98" t="n"/>
      <c r="O1563" s="98" t="n"/>
      <c r="P1563" s="98" t="n"/>
      <c r="Q1563" s="98" t="n"/>
      <c r="R1563" s="98" t="n"/>
      <c r="S1563" s="98" t="n"/>
      <c r="T1563" s="98" t="n"/>
      <c r="U1563" s="98" t="n"/>
      <c r="V1563" s="98" t="n"/>
      <c r="W1563" s="98" t="n"/>
      <c r="X1563" s="98" t="n"/>
      <c r="Y1563" s="98" t="n"/>
      <c r="Z1563" s="98" t="n"/>
      <c r="AA1563" s="235" t="n"/>
      <c r="AB1563" s="236" t="n"/>
      <c r="AC1563" s="237" t="n"/>
      <c r="AD1563" s="382">
        <f>AD1549</f>
        <v/>
      </c>
      <c r="AE1563" s="238" t="n"/>
      <c r="AF1563" s="421" t="inlineStr">
        <is>
          <t>km/h</t>
        </is>
      </c>
      <c r="AG1563" s="138">
        <f>SUMPRODUCT(MATCH(1,--($C1551:$Z1551&gt;15),0))</f>
        <v/>
      </c>
      <c r="AH1563" s="197">
        <f>SUMPRODUCT(MATCH(1,--($C1551:$Z1551&gt;50),0))</f>
        <v/>
      </c>
      <c r="AI1563" s="198">
        <f>SUMPRODUCT(MATCH(1,--($C1551:$Z1551&gt;85),0))</f>
        <v/>
      </c>
      <c r="AJ1563" s="383">
        <f>AJ1562/AD1562</f>
        <v/>
      </c>
      <c r="AK1563" s="403">
        <f>AK1562/$AD1562</f>
        <v/>
      </c>
      <c r="AL1563" s="405">
        <f>AL1562/$AD1562</f>
        <v/>
      </c>
      <c r="AM1563" s="404">
        <f>AM1562/$AD1562</f>
        <v/>
      </c>
      <c r="AO1563" s="107" t="n"/>
      <c r="AP1563" s="108" t="n"/>
      <c r="AQ1563" s="108" t="n"/>
      <c r="AR1563" s="108" t="n"/>
      <c r="AS1563" s="108" t="n"/>
    </row>
    <row r="1564" ht="15.75" customHeight="1">
      <c r="B1564" s="77" t="n"/>
      <c r="C1564" s="78" t="n"/>
      <c r="D1564" s="78" t="n"/>
      <c r="E1564" s="78" t="n"/>
      <c r="F1564" s="78" t="n"/>
      <c r="G1564" s="78" t="n"/>
      <c r="H1564" s="78" t="n"/>
      <c r="I1564" s="78" t="n"/>
      <c r="J1564" s="78" t="n"/>
      <c r="K1564" s="78" t="n"/>
      <c r="L1564" s="78" t="n"/>
      <c r="M1564" s="78" t="n"/>
      <c r="N1564" s="78" t="n"/>
      <c r="O1564" s="78" t="n"/>
      <c r="P1564" s="78" t="n"/>
      <c r="Q1564" s="78" t="n"/>
      <c r="R1564" s="78" t="n"/>
      <c r="S1564" s="78" t="n"/>
      <c r="T1564" s="78" t="n"/>
      <c r="U1564" s="78" t="n"/>
      <c r="V1564" s="78" t="n"/>
      <c r="W1564" s="78" t="n"/>
      <c r="X1564" s="78" t="n"/>
      <c r="Y1564" s="78" t="n"/>
      <c r="Z1564" s="78" t="n"/>
      <c r="AB1564" s="141" t="n"/>
      <c r="AC1564" s="141" t="n"/>
      <c r="AD1564" s="142" t="n"/>
      <c r="AE1564" s="143" t="n"/>
      <c r="AF1564" s="143" t="n"/>
      <c r="AG1564" s="143" t="n"/>
      <c r="AH1564" s="143" t="n"/>
      <c r="AI1564" s="438" t="inlineStr">
        <is>
          <t>Période 1:</t>
        </is>
      </c>
      <c r="AK1564" s="316" t="inlineStr">
        <is>
          <t>{{P1_START}}</t>
        </is>
      </c>
      <c r="AL1564" s="425" t="inlineStr">
        <is>
          <t>à</t>
        </is>
      </c>
      <c r="AM1564" s="316" t="inlineStr">
        <is>
          <t>{{P1_END}}</t>
        </is>
      </c>
      <c r="AN1564" s="144" t="n"/>
    </row>
    <row r="1565" ht="15.75" customHeight="1">
      <c r="B1565" s="77" t="n"/>
      <c r="C1565" s="78" t="n"/>
      <c r="D1565" s="78" t="n"/>
      <c r="E1565" s="78" t="n"/>
      <c r="F1565" s="78" t="n"/>
      <c r="G1565" s="78" t="n"/>
      <c r="H1565" s="78" t="n"/>
      <c r="I1565" s="78" t="n"/>
      <c r="J1565" s="78" t="n"/>
      <c r="K1565" s="78" t="n"/>
      <c r="L1565" s="78" t="n"/>
      <c r="M1565" s="78" t="n"/>
      <c r="N1565" s="78" t="n"/>
      <c r="O1565" s="78" t="n"/>
      <c r="P1565" s="78" t="n"/>
      <c r="Q1565" s="78" t="n"/>
      <c r="R1565" s="78" t="n"/>
      <c r="S1565" s="78" t="n"/>
      <c r="T1565" s="78" t="n"/>
      <c r="U1565" s="78" t="n"/>
      <c r="V1565" s="78" t="n"/>
      <c r="W1565" s="78" t="n"/>
      <c r="X1565" s="78" t="n"/>
      <c r="Y1565" s="78" t="n"/>
      <c r="Z1565" s="78" t="n"/>
      <c r="AB1565" s="145" t="n"/>
      <c r="AC1565" s="145" t="n"/>
      <c r="AD1565" s="146" t="n"/>
      <c r="AE1565" s="147" t="n"/>
      <c r="AF1565" s="147" t="n"/>
      <c r="AG1565" s="147" t="n"/>
      <c r="AH1565" s="147" t="n"/>
      <c r="AI1565" s="438" t="inlineStr">
        <is>
          <t>Période 2:</t>
        </is>
      </c>
      <c r="AK1565" s="316" t="inlineStr">
        <is>
          <t>{{P2_START}}</t>
        </is>
      </c>
      <c r="AL1565" s="425" t="inlineStr">
        <is>
          <t>à</t>
        </is>
      </c>
      <c r="AM1565" s="316" t="inlineStr">
        <is>
          <t>{{P2_END}}</t>
        </is>
      </c>
      <c r="AN1565" s="144" t="n"/>
    </row>
    <row r="1566" ht="15.75" customHeight="1">
      <c r="B1566" s="77" t="n"/>
      <c r="C1566" s="78" t="n"/>
      <c r="D1566" s="78" t="n"/>
      <c r="E1566" s="78" t="n"/>
      <c r="F1566" s="78" t="n"/>
      <c r="G1566" s="78" t="n"/>
      <c r="H1566" s="78" t="n"/>
      <c r="I1566" s="78" t="n"/>
      <c r="J1566" s="78" t="n"/>
      <c r="K1566" s="78" t="n"/>
      <c r="L1566" s="78" t="n"/>
      <c r="M1566" s="78" t="n"/>
      <c r="N1566" s="78" t="n"/>
      <c r="O1566" s="78" t="n"/>
      <c r="P1566" s="78" t="n"/>
      <c r="Q1566" s="78" t="n"/>
      <c r="R1566" s="78" t="n"/>
      <c r="S1566" s="78" t="n"/>
      <c r="T1566" s="78" t="n"/>
      <c r="U1566" s="78" t="n"/>
      <c r="V1566" s="78" t="n"/>
      <c r="W1566" s="78" t="n"/>
      <c r="X1566" s="78" t="n"/>
      <c r="Y1566" s="78" t="n"/>
      <c r="Z1566" s="78" t="n"/>
      <c r="AB1566" s="148" t="n"/>
      <c r="AC1566" s="148" t="n"/>
      <c r="AD1566" s="146" t="n"/>
      <c r="AE1566" s="147" t="n"/>
      <c r="AF1566" s="147" t="n"/>
      <c r="AG1566" s="147" t="n"/>
      <c r="AH1566" s="147" t="n"/>
      <c r="AI1566" s="438" t="inlineStr">
        <is>
          <t>Période 3:</t>
        </is>
      </c>
      <c r="AK1566" s="316" t="inlineStr">
        <is>
          <t>{{P3_START}}</t>
        </is>
      </c>
      <c r="AL1566" s="425" t="inlineStr">
        <is>
          <t>à</t>
        </is>
      </c>
      <c r="AM1566" s="316" t="inlineStr">
        <is>
          <t>{{P3_END}}</t>
        </is>
      </c>
      <c r="AN1566" s="144" t="n"/>
    </row>
    <row r="1567" ht="15.75" customHeight="1">
      <c r="B1567" s="77" t="n"/>
      <c r="C1567" s="78" t="n"/>
      <c r="D1567" s="78" t="n"/>
      <c r="E1567" s="78" t="n"/>
      <c r="F1567" s="78" t="n"/>
      <c r="G1567" s="78" t="n"/>
      <c r="H1567" s="78" t="n"/>
      <c r="I1567" s="78" t="n"/>
      <c r="J1567" s="78" t="n"/>
      <c r="K1567" s="78" t="n"/>
      <c r="L1567" s="78" t="n"/>
      <c r="M1567" s="78" t="n"/>
      <c r="N1567" s="78" t="n"/>
      <c r="O1567" s="78" t="n"/>
      <c r="P1567" s="78" t="n"/>
      <c r="Q1567" s="78" t="n"/>
      <c r="R1567" s="78" t="n"/>
      <c r="S1567" s="78" t="n"/>
      <c r="T1567" s="78" t="n"/>
      <c r="U1567" s="78" t="n"/>
      <c r="V1567" s="78" t="n"/>
      <c r="W1567" s="78" t="n"/>
      <c r="X1567" s="78" t="n"/>
      <c r="Y1567" s="78" t="n"/>
      <c r="Z1567" s="78" t="n"/>
      <c r="AB1567" s="149" t="n"/>
      <c r="AC1567" s="74" t="n"/>
      <c r="AD1567" s="150" t="n"/>
      <c r="AE1567" s="150" t="n"/>
      <c r="AF1567" s="149" t="n"/>
      <c r="AG1567" s="150" t="n"/>
      <c r="AH1567" s="150" t="n"/>
      <c r="AI1567" s="151" t="n"/>
      <c r="AJ1567" s="151" t="n"/>
      <c r="AK1567" s="151" t="n"/>
      <c r="AL1567" s="151" t="n"/>
      <c r="AM1567" s="151" t="n"/>
      <c r="AN1567" s="151" t="n"/>
    </row>
    <row r="1568" ht="15.75" customHeight="1">
      <c r="B1568" s="77" t="n"/>
      <c r="C1568" s="78" t="n"/>
      <c r="D1568" s="78" t="n"/>
      <c r="E1568" s="78" t="n"/>
      <c r="F1568" s="78" t="n"/>
      <c r="G1568" s="78" t="n"/>
      <c r="H1568" s="78" t="n"/>
      <c r="I1568" s="78" t="n"/>
      <c r="J1568" s="78" t="n"/>
      <c r="K1568" s="78" t="n"/>
      <c r="L1568" s="78" t="n"/>
      <c r="M1568" s="78" t="n"/>
      <c r="N1568" s="78" t="n"/>
      <c r="O1568" s="78" t="n"/>
      <c r="P1568" s="78" t="n"/>
      <c r="Q1568" s="78" t="n"/>
      <c r="R1568" s="78" t="n"/>
      <c r="S1568" s="78" t="n"/>
      <c r="T1568" s="78" t="n"/>
      <c r="U1568" s="78" t="n"/>
      <c r="V1568" s="78" t="n"/>
      <c r="W1568" s="78" t="n"/>
      <c r="X1568" s="78" t="n"/>
      <c r="Y1568" s="78" t="n"/>
      <c r="Z1568" s="78" t="n"/>
      <c r="AA1568" s="40" t="n"/>
      <c r="AB1568" s="40" t="n"/>
      <c r="AC1568" s="40" t="n"/>
      <c r="AD1568" s="40" t="n"/>
      <c r="AE1568" s="40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</row>
    <row r="1569" ht="15.75" customHeight="1"/>
    <row r="1570" ht="15.75" customHeight="1">
      <c r="B1570" s="5" t="n"/>
      <c r="C1570" s="6" t="n"/>
      <c r="D1570" s="6" t="n"/>
      <c r="E1570" s="6" t="n"/>
      <c r="F1570" s="7" t="n"/>
      <c r="G1570" s="445" t="inlineStr">
        <is>
          <t>MOYENNE DE LA PERIODE DE RELEVE</t>
        </is>
      </c>
      <c r="H1570" s="446" t="n"/>
      <c r="I1570" s="446" t="n"/>
      <c r="J1570" s="446" t="n"/>
      <c r="K1570" s="446" t="n"/>
      <c r="L1570" s="446" t="n"/>
      <c r="M1570" s="446" t="n"/>
      <c r="N1570" s="446" t="n"/>
      <c r="O1570" s="446" t="n"/>
      <c r="P1570" s="446" t="n"/>
      <c r="Q1570" s="446" t="n"/>
      <c r="R1570" s="446" t="n"/>
      <c r="S1570" s="446" t="n"/>
      <c r="T1570" s="446" t="n"/>
      <c r="U1570" s="446" t="n"/>
      <c r="V1570" s="446" t="n"/>
      <c r="W1570" s="446" t="n"/>
      <c r="X1570" s="446" t="n"/>
      <c r="Y1570" s="446" t="n"/>
      <c r="Z1570" s="446" t="n"/>
      <c r="AA1570" s="446" t="n"/>
      <c r="AB1570" s="446" t="n"/>
      <c r="AC1570" s="446" t="n"/>
      <c r="AD1570" s="446" t="n"/>
      <c r="AE1570" s="446" t="n"/>
      <c r="AF1570" s="446" t="n"/>
      <c r="AG1570" s="8" t="n"/>
      <c r="AH1570" s="8" t="n"/>
      <c r="AI1570" s="8" t="n"/>
      <c r="AJ1570" s="8" t="n"/>
      <c r="AK1570" s="8" t="n"/>
      <c r="AL1570" s="8" t="n"/>
      <c r="AM1570" s="9" t="n"/>
      <c r="AN1570" s="10" t="n"/>
    </row>
    <row r="1571" ht="15.75" customHeight="1">
      <c r="B1571" s="11" t="n"/>
      <c r="C1571" s="12" t="n"/>
      <c r="D1571" s="12" t="n"/>
      <c r="E1571" s="12" t="n"/>
      <c r="F1571" s="13" t="n"/>
      <c r="G1571" s="430" t="inlineStr">
        <is>
          <t>SENS2</t>
        </is>
      </c>
      <c r="H1571" s="427" t="n"/>
      <c r="I1571" s="427" t="n"/>
      <c r="J1571" s="428" t="n"/>
      <c r="K1571" s="444" t="inlineStr">
        <is>
          <t>Sens</t>
        </is>
      </c>
      <c r="L1571" s="440" t="n">
        <v>2</v>
      </c>
      <c r="M1571" s="447" t="inlineStr">
        <is>
          <t>Voie</t>
        </is>
      </c>
      <c r="N1571" s="440" t="n">
        <v>1</v>
      </c>
      <c r="O1571" s="14" t="n"/>
      <c r="P1571" s="15" t="n"/>
      <c r="Q1571" s="441" t="inlineStr">
        <is>
          <t>{{SECT_INFO}}</t>
        </is>
      </c>
      <c r="R1571" s="427" t="n"/>
      <c r="S1571" s="427" t="n"/>
      <c r="T1571" s="427" t="n"/>
      <c r="U1571" s="427" t="n"/>
      <c r="V1571" s="427" t="n"/>
      <c r="W1571" s="427" t="n"/>
      <c r="X1571" s="427" t="n"/>
      <c r="Y1571" s="428" t="n"/>
      <c r="Z1571" s="441" t="inlineStr">
        <is>
          <t>{{SURVEY_PERIOD}}</t>
        </is>
      </c>
      <c r="AA1571" s="427" t="n"/>
      <c r="AB1571" s="427" t="n"/>
      <c r="AC1571" s="427" t="n"/>
      <c r="AD1571" s="427" t="n"/>
      <c r="AE1571" s="427" t="n"/>
      <c r="AF1571" s="428" t="n"/>
      <c r="AG1571" s="441" t="inlineStr">
        <is>
          <t>Mode 4 / Seq = 60mn</t>
        </is>
      </c>
      <c r="AH1571" s="427" t="n"/>
      <c r="AI1571" s="427" t="n"/>
      <c r="AJ1571" s="427" t="n"/>
      <c r="AK1571" s="427" t="n"/>
      <c r="AL1571" s="427" t="n"/>
      <c r="AM1571" s="428" t="n"/>
      <c r="AN1571" s="16" t="n"/>
    </row>
    <row r="1572" ht="15.75" customHeight="1">
      <c r="B1572" s="11" t="n"/>
      <c r="C1572" s="12" t="n"/>
      <c r="D1572" s="12" t="n"/>
      <c r="E1572" s="12" t="n"/>
      <c r="F1572" s="13" t="n"/>
      <c r="G1572" s="431" t="n"/>
      <c r="J1572" s="433" t="n"/>
      <c r="K1572" s="434" t="n"/>
      <c r="L1572" s="435" t="n"/>
      <c r="M1572" s="435" t="n"/>
      <c r="N1572" s="435" t="n"/>
      <c r="O1572" s="17" t="n"/>
      <c r="P1572" s="18" t="n"/>
      <c r="Q1572" s="434" t="n"/>
      <c r="R1572" s="435" t="n"/>
      <c r="S1572" s="435" t="n"/>
      <c r="T1572" s="435" t="n"/>
      <c r="U1572" s="435" t="n"/>
      <c r="V1572" s="435" t="n"/>
      <c r="W1572" s="435" t="n"/>
      <c r="X1572" s="435" t="n"/>
      <c r="Y1572" s="436" t="n"/>
      <c r="Z1572" s="434" t="n"/>
      <c r="AA1572" s="435" t="n"/>
      <c r="AB1572" s="435" t="n"/>
      <c r="AC1572" s="435" t="n"/>
      <c r="AD1572" s="435" t="n"/>
      <c r="AE1572" s="435" t="n"/>
      <c r="AF1572" s="436" t="n"/>
      <c r="AG1572" s="434" t="n"/>
      <c r="AH1572" s="435" t="n"/>
      <c r="AI1572" s="435" t="n"/>
      <c r="AJ1572" s="435" t="n"/>
      <c r="AK1572" s="435" t="n"/>
      <c r="AL1572" s="435" t="n"/>
      <c r="AM1572" s="436" t="n"/>
      <c r="AN1572" s="16" t="n"/>
    </row>
    <row r="1573" ht="15.75" customHeight="1">
      <c r="B1573" s="11" t="n"/>
      <c r="C1573" s="12" t="n"/>
      <c r="D1573" s="12" t="n"/>
      <c r="E1573" s="12" t="n"/>
      <c r="F1573" s="13" t="n"/>
      <c r="G1573" s="431" t="n"/>
      <c r="J1573" s="433" t="n"/>
      <c r="K1573" s="443" t="inlineStr">
        <is>
          <t>{{LOCATION}}</t>
        </is>
      </c>
      <c r="L1573" s="427" t="n"/>
      <c r="M1573" s="427" t="n"/>
      <c r="N1573" s="427" t="n"/>
      <c r="O1573" s="427" t="n"/>
      <c r="P1573" s="427" t="n"/>
      <c r="Q1573" s="427" t="n"/>
      <c r="R1573" s="427" t="n"/>
      <c r="S1573" s="427" t="n"/>
      <c r="T1573" s="427" t="n"/>
      <c r="U1573" s="427" t="n"/>
      <c r="V1573" s="427" t="n"/>
      <c r="W1573" s="427" t="n"/>
      <c r="X1573" s="427" t="n"/>
      <c r="Y1573" s="427" t="n"/>
      <c r="Z1573" s="427" t="n"/>
      <c r="AA1573" s="427" t="n"/>
      <c r="AB1573" s="427" t="n"/>
      <c r="AC1573" s="427" t="n"/>
      <c r="AD1573" s="427" t="n"/>
      <c r="AE1573" s="427" t="n"/>
      <c r="AF1573" s="427" t="n"/>
      <c r="AG1573" s="427" t="n"/>
      <c r="AH1573" s="427" t="n"/>
      <c r="AI1573" s="427" t="n"/>
      <c r="AJ1573" s="447" t="inlineStr">
        <is>
          <t>Page</t>
        </is>
      </c>
      <c r="AK1573" s="442" t="inlineStr">
        <is>
          <t>-</t>
        </is>
      </c>
      <c r="AL1573" s="19" t="n"/>
      <c r="AM1573" s="20" t="n"/>
      <c r="AN1573" s="21" t="n"/>
    </row>
    <row r="1574" ht="15.75" customHeight="1">
      <c r="B1574" s="22" t="n"/>
      <c r="C1574" s="23" t="n"/>
      <c r="D1574" s="23" t="n"/>
      <c r="E1574" s="23" t="n"/>
      <c r="F1574" s="24" t="n"/>
      <c r="G1574" s="434" t="n"/>
      <c r="H1574" s="435" t="n"/>
      <c r="I1574" s="435" t="n"/>
      <c r="J1574" s="436" t="n"/>
      <c r="K1574" s="434" t="n"/>
      <c r="L1574" s="435" t="n"/>
      <c r="M1574" s="435" t="n"/>
      <c r="N1574" s="435" t="n"/>
      <c r="O1574" s="435" t="n"/>
      <c r="P1574" s="435" t="n"/>
      <c r="Q1574" s="435" t="n"/>
      <c r="R1574" s="435" t="n"/>
      <c r="S1574" s="435" t="n"/>
      <c r="T1574" s="435" t="n"/>
      <c r="U1574" s="435" t="n"/>
      <c r="V1574" s="435" t="n"/>
      <c r="W1574" s="435" t="n"/>
      <c r="X1574" s="435" t="n"/>
      <c r="Y1574" s="435" t="n"/>
      <c r="Z1574" s="435" t="n"/>
      <c r="AA1574" s="435" t="n"/>
      <c r="AB1574" s="435" t="n"/>
      <c r="AC1574" s="435" t="n"/>
      <c r="AD1574" s="435" t="n"/>
      <c r="AE1574" s="435" t="n"/>
      <c r="AF1574" s="435" t="n"/>
      <c r="AG1574" s="435" t="n"/>
      <c r="AH1574" s="435" t="n"/>
      <c r="AI1574" s="435" t="n"/>
      <c r="AJ1574" s="435" t="n"/>
      <c r="AK1574" s="435" t="n"/>
      <c r="AL1574" s="25" t="n"/>
      <c r="AM1574" s="26" t="n"/>
    </row>
    <row r="1575" ht="15.75" customFormat="1" customHeight="1" s="27">
      <c r="B1575" s="28" t="n"/>
      <c r="C1575" s="29" t="n"/>
      <c r="D1575" s="29" t="n"/>
      <c r="E1575" s="29" t="n"/>
      <c r="F1575" s="29" t="n"/>
      <c r="G1575" s="29" t="n"/>
      <c r="H1575" s="29" t="n"/>
      <c r="I1575" s="29" t="n"/>
      <c r="J1575" s="29" t="n"/>
      <c r="K1575" s="29" t="n"/>
      <c r="L1575" s="29" t="n"/>
      <c r="M1575" s="29" t="n"/>
      <c r="N1575" s="29" t="n"/>
      <c r="O1575" s="29" t="n"/>
      <c r="P1575" s="29" t="n"/>
      <c r="Q1575" s="29" t="n"/>
      <c r="R1575" s="29" t="n"/>
      <c r="S1575" s="29" t="n"/>
      <c r="T1575" s="29" t="n"/>
      <c r="U1575" s="29" t="n"/>
      <c r="V1575" s="29" t="n"/>
      <c r="W1575" s="29" t="n"/>
      <c r="X1575" s="29" t="n"/>
      <c r="Y1575" s="29" t="n"/>
      <c r="Z1575" s="29" t="n"/>
      <c r="AO1575" s="3" t="n"/>
      <c r="AP1575" s="4" t="n"/>
      <c r="AQ1575" s="4" t="n"/>
      <c r="AR1575" s="4" t="n"/>
      <c r="AS1575" s="4" t="n"/>
    </row>
    <row r="1576" hidden="1" ht="15.75" customFormat="1" customHeight="1" s="30">
      <c r="B1576" s="31" t="inlineStr">
        <is>
          <t>Vitesses</t>
        </is>
      </c>
      <c r="C1576" s="31" t="n">
        <v>0</v>
      </c>
      <c r="D1576" s="31" t="n">
        <v>20</v>
      </c>
      <c r="E1576" s="31" t="n">
        <v>20</v>
      </c>
      <c r="F1576" s="31" t="n">
        <v>30</v>
      </c>
      <c r="G1576" s="31" t="n">
        <v>30</v>
      </c>
      <c r="H1576" s="31" t="n">
        <v>40</v>
      </c>
      <c r="I1576" s="31" t="n">
        <v>40</v>
      </c>
      <c r="J1576" s="31" t="n">
        <v>50</v>
      </c>
      <c r="K1576" s="31" t="n">
        <v>50</v>
      </c>
      <c r="L1576" s="31" t="n">
        <v>60</v>
      </c>
      <c r="M1576" s="31" t="n">
        <v>60</v>
      </c>
      <c r="N1576" s="31" t="n">
        <v>70</v>
      </c>
      <c r="O1576" s="31" t="n">
        <v>70</v>
      </c>
      <c r="P1576" s="31" t="n">
        <v>80</v>
      </c>
      <c r="Q1576" s="31" t="n">
        <v>80</v>
      </c>
      <c r="R1576" s="31" t="n">
        <v>90</v>
      </c>
      <c r="S1576" s="31" t="n">
        <v>90</v>
      </c>
      <c r="T1576" s="31" t="n">
        <v>100</v>
      </c>
      <c r="U1576" s="31" t="n">
        <v>100</v>
      </c>
      <c r="V1576" s="31" t="n">
        <v>110</v>
      </c>
      <c r="W1576" s="31" t="n">
        <v>110</v>
      </c>
      <c r="X1576" s="31" t="n">
        <v>120</v>
      </c>
      <c r="Y1576" s="31" t="n">
        <v>120</v>
      </c>
      <c r="Z1576" s="31" t="n">
        <v>130</v>
      </c>
      <c r="AO1576" s="3" t="n"/>
    </row>
    <row r="1577" ht="15.75" customHeight="1">
      <c r="B1577" s="450" t="n"/>
      <c r="C1577" s="32" t="n"/>
      <c r="D1577" s="32" t="inlineStr">
        <is>
          <t>&lt;20</t>
        </is>
      </c>
      <c r="E1577" s="32" t="n"/>
      <c r="F1577" s="32" t="inlineStr">
        <is>
          <t>20 - 30</t>
        </is>
      </c>
      <c r="G1577" s="32" t="n"/>
      <c r="H1577" s="32" t="inlineStr">
        <is>
          <t>30 - 40</t>
        </is>
      </c>
      <c r="I1577" s="32" t="n"/>
      <c r="J1577" s="32" t="inlineStr">
        <is>
          <t>40 - 50</t>
        </is>
      </c>
      <c r="K1577" s="32" t="n"/>
      <c r="L1577" s="32" t="inlineStr">
        <is>
          <t>50 - 60</t>
        </is>
      </c>
      <c r="M1577" s="32" t="n"/>
      <c r="N1577" s="32" t="inlineStr">
        <is>
          <t>60 - 70</t>
        </is>
      </c>
      <c r="O1577" s="32" t="n"/>
      <c r="P1577" s="32" t="inlineStr">
        <is>
          <t>70 - 80</t>
        </is>
      </c>
      <c r="Q1577" s="32" t="n"/>
      <c r="R1577" s="32" t="inlineStr">
        <is>
          <t>80 - 90</t>
        </is>
      </c>
      <c r="S1577" s="32" t="n"/>
      <c r="T1577" s="32" t="inlineStr">
        <is>
          <t>90 - 100</t>
        </is>
      </c>
      <c r="U1577" s="32" t="n"/>
      <c r="V1577" s="32" t="inlineStr">
        <is>
          <t>100 - 110</t>
        </is>
      </c>
      <c r="W1577" s="32" t="n"/>
      <c r="X1577" s="32" t="inlineStr">
        <is>
          <t>110 - 120</t>
        </is>
      </c>
      <c r="Y1577" s="32" t="n"/>
      <c r="Z1577" s="32" t="inlineStr">
        <is>
          <t>&gt;120</t>
        </is>
      </c>
      <c r="AA1577" s="33" t="n"/>
      <c r="AB1577" s="34" t="inlineStr">
        <is>
          <t>Vmoy(km/h)</t>
        </is>
      </c>
      <c r="AC1577" s="33" t="n"/>
      <c r="AD1577" s="35" t="inlineStr">
        <is>
          <t xml:space="preserve">     Débit</t>
        </is>
      </c>
      <c r="AE1577" s="34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</row>
    <row r="1578" ht="15.75" customHeight="1">
      <c r="B1578" s="434" t="n"/>
      <c r="C1578" s="37" t="inlineStr">
        <is>
          <t>VL</t>
        </is>
      </c>
      <c r="D1578" s="37" t="inlineStr">
        <is>
          <t>PL</t>
        </is>
      </c>
      <c r="E1578" s="37" t="inlineStr">
        <is>
          <t>VL</t>
        </is>
      </c>
      <c r="F1578" s="37" t="inlineStr">
        <is>
          <t>PL</t>
        </is>
      </c>
      <c r="G1578" s="37" t="inlineStr">
        <is>
          <t>VL</t>
        </is>
      </c>
      <c r="H1578" s="37" t="inlineStr">
        <is>
          <t>PL</t>
        </is>
      </c>
      <c r="I1578" s="37" t="inlineStr">
        <is>
          <t>VL</t>
        </is>
      </c>
      <c r="J1578" s="37" t="inlineStr">
        <is>
          <t>PL</t>
        </is>
      </c>
      <c r="K1578" s="37" t="inlineStr">
        <is>
          <t>VL</t>
        </is>
      </c>
      <c r="L1578" s="37" t="inlineStr">
        <is>
          <t>PL</t>
        </is>
      </c>
      <c r="M1578" s="37" t="inlineStr">
        <is>
          <t>VL</t>
        </is>
      </c>
      <c r="N1578" s="37" t="inlineStr">
        <is>
          <t>PL</t>
        </is>
      </c>
      <c r="O1578" s="37" t="inlineStr">
        <is>
          <t>VL</t>
        </is>
      </c>
      <c r="P1578" s="37" t="inlineStr">
        <is>
          <t>PL</t>
        </is>
      </c>
      <c r="Q1578" s="37" t="inlineStr">
        <is>
          <t>VL</t>
        </is>
      </c>
      <c r="R1578" s="37" t="inlineStr">
        <is>
          <t>PL</t>
        </is>
      </c>
      <c r="S1578" s="37" t="inlineStr">
        <is>
          <t>VL</t>
        </is>
      </c>
      <c r="T1578" s="37" t="inlineStr">
        <is>
          <t>PL</t>
        </is>
      </c>
      <c r="U1578" s="37" t="inlineStr">
        <is>
          <t>VL</t>
        </is>
      </c>
      <c r="V1578" s="37" t="inlineStr">
        <is>
          <t>PL</t>
        </is>
      </c>
      <c r="W1578" s="37" t="inlineStr">
        <is>
          <t>VL</t>
        </is>
      </c>
      <c r="X1578" s="37" t="inlineStr">
        <is>
          <t>PL</t>
        </is>
      </c>
      <c r="Y1578" s="37" t="inlineStr">
        <is>
          <t>VL</t>
        </is>
      </c>
      <c r="Z1578" s="37" t="inlineStr">
        <is>
          <t>PL</t>
        </is>
      </c>
      <c r="AA1578" s="38" t="inlineStr">
        <is>
          <t>VL</t>
        </is>
      </c>
      <c r="AB1578" s="39" t="inlineStr">
        <is>
          <t>PL</t>
        </is>
      </c>
      <c r="AC1578" s="38" t="inlineStr">
        <is>
          <t>VL</t>
        </is>
      </c>
      <c r="AD1578" s="37" t="inlineStr">
        <is>
          <t>PL</t>
        </is>
      </c>
      <c r="AE1578" s="39" t="inlineStr">
        <is>
          <t>TV</t>
        </is>
      </c>
      <c r="AF1578" s="40" t="n"/>
      <c r="AG1578" s="40" t="n"/>
      <c r="AH1578" s="40" t="n"/>
      <c r="AI1578" s="40" t="n"/>
      <c r="AJ1578" s="40" t="n"/>
      <c r="AK1578" s="40" t="n"/>
      <c r="AL1578" s="40" t="n"/>
      <c r="AM1578" s="40" t="n"/>
      <c r="AN1578" s="40" t="n"/>
    </row>
    <row r="1579" ht="15.75" customHeight="1">
      <c r="B1579" s="41" t="inlineStr">
        <is>
          <t>0h - 1h</t>
        </is>
      </c>
      <c r="C1579" s="42" t="n"/>
      <c r="D1579" s="42" t="n"/>
      <c r="E1579" s="42" t="n"/>
      <c r="F1579" s="42" t="n"/>
      <c r="G1579" s="42" t="n"/>
      <c r="H1579" s="42" t="n"/>
      <c r="I1579" s="42" t="n"/>
      <c r="J1579" s="42" t="n"/>
      <c r="K1579" s="42" t="n"/>
      <c r="L1579" s="42" t="n"/>
      <c r="M1579" s="42" t="n"/>
      <c r="N1579" s="42" t="n"/>
      <c r="O1579" s="42" t="n"/>
      <c r="P1579" s="42" t="n"/>
      <c r="Q1579" s="42" t="n"/>
      <c r="R1579" s="42" t="n"/>
      <c r="S1579" s="42" t="n"/>
      <c r="T1579" s="42" t="n"/>
      <c r="U1579" s="42" t="n"/>
      <c r="V1579" s="42" t="n"/>
      <c r="W1579" s="42" t="n"/>
      <c r="X1579" s="42" t="n"/>
      <c r="Y1579" s="42" t="n"/>
      <c r="Z1579" s="42" t="n"/>
      <c r="AA1579" s="200">
        <f>IF(AC1579=0,"",(C1579*(C$8+D$8)/2+E1579*(E$8+F$8)/2+G1579*(G$8+H$8)/2+I1579*(I$8+J$8)/2+K1579*(K$8+L$8)/2+M1579*(M$8+N$8)/2+O1579*(O$8+P$8)/2+Q1579*(Q$8+R$8)/2+S1579*(S$8+T$8)/2+U1579*(U$8+V$8)/2+W1579*(W$8+X$8)/2+Y1579*(Y$8+Z$8)/2)/AC1579)</f>
        <v/>
      </c>
      <c r="AB1579" s="201">
        <f>IF(AD1579=0,"",(D1579*(D$8+C$8)/2+F1579*(F$8+E$8)/2+H1579*(H$8+G$8)/2+J1579*(J$8+I$8)/2+L1579*(L$8+K$8)/2+N1579*(N$8+M$8)/2+P1579*(P$8+O$8)/2+R1579*(R$8+Q$8)/2+T1579*(T$8+S$8)/2+V1579*(V$8+U$8)/2+X1579*(X$8+W$8)/2+Z1579*(Z$8+Y$8)/2)/AD1579)</f>
        <v/>
      </c>
      <c r="AC1579" s="202">
        <f>SUM(C1579,E1579,G1579,I1579,K1579,M1579,O1579,Q1579,S1579,U1579,W1579,Y1579)</f>
        <v/>
      </c>
      <c r="AD1579" s="203">
        <f>SUM(D1579,F1579,H1579,J1579,L1579,N1579,P1579,R1579,T1579,V1579,X1579,Z1579)</f>
        <v/>
      </c>
      <c r="AE1579" s="47">
        <f>AC1579+AD1579</f>
        <v/>
      </c>
      <c r="AF1579" s="40" t="n"/>
      <c r="AG1579" s="40" t="n"/>
      <c r="AH1579" s="40" t="n"/>
      <c r="AI1579" s="40" t="n"/>
      <c r="AJ1579" s="40" t="n"/>
      <c r="AK1579" s="40" t="n"/>
      <c r="AL1579" s="40" t="n"/>
      <c r="AM1579" s="40" t="n"/>
      <c r="AN1579" s="40" t="n"/>
      <c r="AO1579" s="48">
        <f>TIME(HOUR(AP1579),MINUTE(AP1579),0)</f>
        <v/>
      </c>
      <c r="AP1579" s="48">
        <f>#REF!</f>
        <v/>
      </c>
    </row>
    <row r="1580" ht="15.75" customHeight="1">
      <c r="B1580" s="41" t="inlineStr">
        <is>
          <t>1h - 2h</t>
        </is>
      </c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  <c r="P1580" s="42" t="n"/>
      <c r="Q1580" s="42" t="n"/>
      <c r="R1580" s="42" t="n"/>
      <c r="S1580" s="42" t="n"/>
      <c r="T1580" s="42" t="n"/>
      <c r="U1580" s="42" t="n"/>
      <c r="V1580" s="42" t="n"/>
      <c r="W1580" s="42" t="n"/>
      <c r="X1580" s="42" t="n"/>
      <c r="Y1580" s="42" t="n"/>
      <c r="Z1580" s="42" t="n"/>
      <c r="AA1580" s="200">
        <f>IF(AC1580=0,"",(C1580*(C$8+D$8)/2+E1580*(E$8+F$8)/2+G1580*(G$8+H$8)/2+I1580*(I$8+J$8)/2+K1580*(K$8+L$8)/2+M1580*(M$8+N$8)/2+O1580*(O$8+P$8)/2+Q1580*(Q$8+R$8)/2+S1580*(S$8+T$8)/2+U1580*(U$8+V$8)/2+W1580*(W$8+X$8)/2+Y1580*(Y$8+Z$8)/2)/AC1580)</f>
        <v/>
      </c>
      <c r="AB1580" s="201">
        <f>IF(AD1580=0,"",(D1580*(D$8+C$8)/2+F1580*(F$8+E$8)/2+H1580*(H$8+G$8)/2+J1580*(J$8+I$8)/2+L1580*(L$8+K$8)/2+N1580*(N$8+M$8)/2+P1580*(P$8+O$8)/2+R1580*(R$8+Q$8)/2+T1580*(T$8+S$8)/2+V1580*(V$8+U$8)/2+X1580*(X$8+W$8)/2+Z1580*(Z$8+Y$8)/2)/AD1580)</f>
        <v/>
      </c>
      <c r="AC1580" s="202">
        <f>SUM(C1580,E1580,G1580,I1580,K1580,M1580,O1580,Q1580,S1580,U1580,W1580,Y1580)</f>
        <v/>
      </c>
      <c r="AD1580" s="203">
        <f>SUM(D1580,F1580,H1580,J1580,L1580,N1580,P1580,R1580,T1580,V1580,X1580,Z1580)</f>
        <v/>
      </c>
      <c r="AE1580" s="47">
        <f>AC1580+AD1580</f>
        <v/>
      </c>
      <c r="AF1580" s="40" t="n"/>
      <c r="AG1580" s="40" t="n"/>
      <c r="AH1580" s="40" t="n"/>
      <c r="AI1580" s="40" t="n"/>
      <c r="AJ1580" s="40" t="n"/>
      <c r="AK1580" s="40" t="n"/>
      <c r="AL1580" s="40" t="n"/>
      <c r="AM1580" s="40" t="n"/>
      <c r="AN1580" s="40" t="n"/>
      <c r="AO1580" s="48">
        <f>AO1579+TIME(0,60*$AH$43/24,0)</f>
        <v/>
      </c>
      <c r="AP1580" s="48">
        <f>AP1579+TIME(0,60*$AH$43/24,0)</f>
        <v/>
      </c>
    </row>
    <row r="1581" ht="15.75" customHeight="1">
      <c r="B1581" s="41" t="inlineStr">
        <is>
          <t>2h - 3h</t>
        </is>
      </c>
      <c r="C1581" s="42" t="n"/>
      <c r="D1581" s="42" t="n"/>
      <c r="E1581" s="42" t="n"/>
      <c r="F1581" s="42" t="n"/>
      <c r="G1581" s="42" t="n"/>
      <c r="H1581" s="42" t="n"/>
      <c r="I1581" s="42" t="n"/>
      <c r="J1581" s="42" t="n"/>
      <c r="K1581" s="42" t="n"/>
      <c r="L1581" s="42" t="n"/>
      <c r="M1581" s="42" t="n"/>
      <c r="N1581" s="42" t="n"/>
      <c r="O1581" s="42" t="n"/>
      <c r="P1581" s="42" t="n"/>
      <c r="Q1581" s="42" t="n"/>
      <c r="R1581" s="42" t="n"/>
      <c r="S1581" s="42" t="n"/>
      <c r="T1581" s="42" t="n"/>
      <c r="U1581" s="42" t="n"/>
      <c r="V1581" s="42" t="n"/>
      <c r="W1581" s="42" t="n"/>
      <c r="X1581" s="42" t="n"/>
      <c r="Y1581" s="42" t="n"/>
      <c r="Z1581" s="42" t="n"/>
      <c r="AA1581" s="200">
        <f>IF(AC1581=0,"",(C1581*(C$8+D$8)/2+E1581*(E$8+F$8)/2+G1581*(G$8+H$8)/2+I1581*(I$8+J$8)/2+K1581*(K$8+L$8)/2+M1581*(M$8+N$8)/2+O1581*(O$8+P$8)/2+Q1581*(Q$8+R$8)/2+S1581*(S$8+T$8)/2+U1581*(U$8+V$8)/2+W1581*(W$8+X$8)/2+Y1581*(Y$8+Z$8)/2)/AC1581)</f>
        <v/>
      </c>
      <c r="AB1581" s="201">
        <f>IF(AD1581=0,"",(D1581*(D$8+C$8)/2+F1581*(F$8+E$8)/2+H1581*(H$8+G$8)/2+J1581*(J$8+I$8)/2+L1581*(L$8+K$8)/2+N1581*(N$8+M$8)/2+P1581*(P$8+O$8)/2+R1581*(R$8+Q$8)/2+T1581*(T$8+S$8)/2+V1581*(V$8+U$8)/2+X1581*(X$8+W$8)/2+Z1581*(Z$8+Y$8)/2)/AD1581)</f>
        <v/>
      </c>
      <c r="AC1581" s="202">
        <f>SUM(C1581,E1581,G1581,I1581,K1581,M1581,O1581,Q1581,S1581,U1581,W1581,Y1581)</f>
        <v/>
      </c>
      <c r="AD1581" s="203">
        <f>SUM(D1581,F1581,H1581,J1581,L1581,N1581,P1581,R1581,T1581,V1581,X1581,Z1581)</f>
        <v/>
      </c>
      <c r="AE1581" s="47">
        <f>AC1581+AD1581</f>
        <v/>
      </c>
      <c r="AF1581" s="40" t="n"/>
      <c r="AG1581" s="40" t="n"/>
      <c r="AH1581" s="40" t="n"/>
      <c r="AI1581" s="40" t="n"/>
      <c r="AJ1581" s="40" t="n"/>
      <c r="AK1581" s="40" t="n"/>
      <c r="AL1581" s="40" t="n"/>
      <c r="AM1581" s="40" t="n"/>
      <c r="AN1581" s="40" t="n"/>
      <c r="AO1581" s="48">
        <f>AO1580+TIME(0,60*$AH$43/24,0)</f>
        <v/>
      </c>
      <c r="AP1581" s="48">
        <f>AP1580+TIME(0,60*$AH$43/24,0)</f>
        <v/>
      </c>
    </row>
    <row r="1582" ht="15.75" customHeight="1">
      <c r="B1582" s="41" t="inlineStr">
        <is>
          <t>3h - 4h</t>
        </is>
      </c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  <c r="P1582" s="42" t="n"/>
      <c r="Q1582" s="42" t="n"/>
      <c r="R1582" s="42" t="n"/>
      <c r="S1582" s="42" t="n"/>
      <c r="T1582" s="42" t="n"/>
      <c r="U1582" s="42" t="n"/>
      <c r="V1582" s="42" t="n"/>
      <c r="W1582" s="42" t="n"/>
      <c r="X1582" s="42" t="n"/>
      <c r="Y1582" s="42" t="n"/>
      <c r="Z1582" s="42" t="n"/>
      <c r="AA1582" s="200">
        <f>IF(AC1582=0,"",(C1582*(C$8+D$8)/2+E1582*(E$8+F$8)/2+G1582*(G$8+H$8)/2+I1582*(I$8+J$8)/2+K1582*(K$8+L$8)/2+M1582*(M$8+N$8)/2+O1582*(O$8+P$8)/2+Q1582*(Q$8+R$8)/2+S1582*(S$8+T$8)/2+U1582*(U$8+V$8)/2+W1582*(W$8+X$8)/2+Y1582*(Y$8+Z$8)/2)/AC1582)</f>
        <v/>
      </c>
      <c r="AB1582" s="201">
        <f>IF(AD1582=0,"",(D1582*(D$8+C$8)/2+F1582*(F$8+E$8)/2+H1582*(H$8+G$8)/2+J1582*(J$8+I$8)/2+L1582*(L$8+K$8)/2+N1582*(N$8+M$8)/2+P1582*(P$8+O$8)/2+R1582*(R$8+Q$8)/2+T1582*(T$8+S$8)/2+V1582*(V$8+U$8)/2+X1582*(X$8+W$8)/2+Z1582*(Z$8+Y$8)/2)/AD1582)</f>
        <v/>
      </c>
      <c r="AC1582" s="202">
        <f>SUM(C1582,E1582,G1582,I1582,K1582,M1582,O1582,Q1582,S1582,U1582,W1582,Y1582)</f>
        <v/>
      </c>
      <c r="AD1582" s="203">
        <f>SUM(D1582,F1582,H1582,J1582,L1582,N1582,P1582,R1582,T1582,V1582,X1582,Z1582)</f>
        <v/>
      </c>
      <c r="AE1582" s="47">
        <f>AC1582+AD1582</f>
        <v/>
      </c>
      <c r="AF1582" s="40" t="n"/>
      <c r="AG1582" s="40" t="n"/>
      <c r="AH1582" s="40" t="n"/>
      <c r="AI1582" s="40" t="n"/>
      <c r="AJ1582" s="40" t="n"/>
      <c r="AK1582" s="40" t="n"/>
      <c r="AL1582" s="40" t="n"/>
      <c r="AM1582" s="40" t="n"/>
      <c r="AN1582" s="40" t="n"/>
      <c r="AO1582" s="48">
        <f>AO1581+TIME(0,60*$AH$43/24,0)</f>
        <v/>
      </c>
      <c r="AP1582" s="48">
        <f>AP1581+TIME(0,60*$AH$43/24,0)</f>
        <v/>
      </c>
    </row>
    <row r="1583" ht="15.75" customHeight="1">
      <c r="B1583" s="41" t="inlineStr">
        <is>
          <t>4h - 5h</t>
        </is>
      </c>
      <c r="C1583" s="42" t="n"/>
      <c r="D1583" s="42" t="n"/>
      <c r="E1583" s="42" t="n"/>
      <c r="F1583" s="42" t="n"/>
      <c r="G1583" s="42" t="n"/>
      <c r="H1583" s="42" t="n"/>
      <c r="I1583" s="42" t="n"/>
      <c r="J1583" s="42" t="n"/>
      <c r="K1583" s="42" t="n"/>
      <c r="L1583" s="42" t="n"/>
      <c r="M1583" s="42" t="n"/>
      <c r="N1583" s="42" t="n"/>
      <c r="O1583" s="42" t="n"/>
      <c r="P1583" s="42" t="n"/>
      <c r="Q1583" s="42" t="n"/>
      <c r="R1583" s="42" t="n"/>
      <c r="S1583" s="42" t="n"/>
      <c r="T1583" s="42" t="n"/>
      <c r="U1583" s="42" t="n"/>
      <c r="V1583" s="42" t="n"/>
      <c r="W1583" s="42" t="n"/>
      <c r="X1583" s="42" t="n"/>
      <c r="Y1583" s="42" t="n"/>
      <c r="Z1583" s="42" t="n"/>
      <c r="AA1583" s="200">
        <f>IF(AC1583=0,"",(C1583*(C$8+D$8)/2+E1583*(E$8+F$8)/2+G1583*(G$8+H$8)/2+I1583*(I$8+J$8)/2+K1583*(K$8+L$8)/2+M1583*(M$8+N$8)/2+O1583*(O$8+P$8)/2+Q1583*(Q$8+R$8)/2+S1583*(S$8+T$8)/2+U1583*(U$8+V$8)/2+W1583*(W$8+X$8)/2+Y1583*(Y$8+Z$8)/2)/AC1583)</f>
        <v/>
      </c>
      <c r="AB1583" s="201">
        <f>IF(AD1583=0,"",(D1583*(D$8+C$8)/2+F1583*(F$8+E$8)/2+H1583*(H$8+G$8)/2+J1583*(J$8+I$8)/2+L1583*(L$8+K$8)/2+N1583*(N$8+M$8)/2+P1583*(P$8+O$8)/2+R1583*(R$8+Q$8)/2+T1583*(T$8+S$8)/2+V1583*(V$8+U$8)/2+X1583*(X$8+W$8)/2+Z1583*(Z$8+Y$8)/2)/AD1583)</f>
        <v/>
      </c>
      <c r="AC1583" s="202">
        <f>SUM(C1583,E1583,G1583,I1583,K1583,M1583,O1583,Q1583,S1583,U1583,W1583,Y1583)</f>
        <v/>
      </c>
      <c r="AD1583" s="203">
        <f>SUM(D1583,F1583,H1583,J1583,L1583,N1583,P1583,R1583,T1583,V1583,X1583,Z1583)</f>
        <v/>
      </c>
      <c r="AE1583" s="47">
        <f>AC1583+AD1583</f>
        <v/>
      </c>
      <c r="AF1583" s="40" t="n"/>
      <c r="AG1583" s="40" t="n"/>
      <c r="AH1583" s="40" t="n"/>
      <c r="AI1583" s="40" t="n"/>
      <c r="AJ1583" s="40" t="n"/>
      <c r="AK1583" s="40" t="n"/>
      <c r="AL1583" s="40" t="n"/>
      <c r="AM1583" s="40" t="n"/>
      <c r="AN1583" s="40" t="n"/>
      <c r="AO1583" s="48">
        <f>AO1582+TIME(0,60*$AH$43/24,0)</f>
        <v/>
      </c>
      <c r="AP1583" s="48">
        <f>AP1582+TIME(0,60*$AH$43/24,0)</f>
        <v/>
      </c>
    </row>
    <row r="1584" ht="15.75" customHeight="1">
      <c r="B1584" s="41" t="inlineStr">
        <is>
          <t>5h - 6h</t>
        </is>
      </c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  <c r="P1584" s="42" t="n"/>
      <c r="Q1584" s="42" t="n"/>
      <c r="R1584" s="42" t="n"/>
      <c r="S1584" s="42" t="n"/>
      <c r="T1584" s="42" t="n"/>
      <c r="U1584" s="42" t="n"/>
      <c r="V1584" s="42" t="n"/>
      <c r="W1584" s="42" t="n"/>
      <c r="X1584" s="42" t="n"/>
      <c r="Y1584" s="42" t="n"/>
      <c r="Z1584" s="42" t="n"/>
      <c r="AA1584" s="200">
        <f>IF(AC1584=0,"",(C1584*(C$8+D$8)/2+E1584*(E$8+F$8)/2+G1584*(G$8+H$8)/2+I1584*(I$8+J$8)/2+K1584*(K$8+L$8)/2+M1584*(M$8+N$8)/2+O1584*(O$8+P$8)/2+Q1584*(Q$8+R$8)/2+S1584*(S$8+T$8)/2+U1584*(U$8+V$8)/2+W1584*(W$8+X$8)/2+Y1584*(Y$8+Z$8)/2)/AC1584)</f>
        <v/>
      </c>
      <c r="AB1584" s="201">
        <f>IF(AD1584=0,"",(D1584*(D$8+C$8)/2+F1584*(F$8+E$8)/2+H1584*(H$8+G$8)/2+J1584*(J$8+I$8)/2+L1584*(L$8+K$8)/2+N1584*(N$8+M$8)/2+P1584*(P$8+O$8)/2+R1584*(R$8+Q$8)/2+T1584*(T$8+S$8)/2+V1584*(V$8+U$8)/2+X1584*(X$8+W$8)/2+Z1584*(Z$8+Y$8)/2)/AD1584)</f>
        <v/>
      </c>
      <c r="AC1584" s="202">
        <f>SUM(C1584,E1584,G1584,I1584,K1584,M1584,O1584,Q1584,S1584,U1584,W1584,Y1584)</f>
        <v/>
      </c>
      <c r="AD1584" s="203">
        <f>SUM(D1584,F1584,H1584,J1584,L1584,N1584,P1584,R1584,T1584,V1584,X1584,Z1584)</f>
        <v/>
      </c>
      <c r="AE1584" s="47">
        <f>AC1584+AD1584</f>
        <v/>
      </c>
      <c r="AF1584" s="40" t="n"/>
      <c r="AG1584" s="40" t="n"/>
      <c r="AH1584" s="40" t="n"/>
      <c r="AI1584" s="40" t="n"/>
      <c r="AJ1584" s="40" t="n"/>
      <c r="AK1584" s="40" t="n"/>
      <c r="AL1584" s="40" t="n"/>
      <c r="AM1584" s="40" t="n"/>
      <c r="AN1584" s="40" t="n"/>
      <c r="AO1584" s="48">
        <f>AO1583+TIME(0,60*$AH$43/24,0)</f>
        <v/>
      </c>
      <c r="AP1584" s="48">
        <f>AP1583+TIME(0,60*$AH$43/24,0)</f>
        <v/>
      </c>
    </row>
    <row r="1585" ht="15.75" customHeight="1">
      <c r="B1585" s="41" t="inlineStr">
        <is>
          <t>6h - 7h</t>
        </is>
      </c>
      <c r="C1585" s="42" t="n"/>
      <c r="D1585" s="42" t="n"/>
      <c r="E1585" s="42" t="n"/>
      <c r="F1585" s="42" t="n"/>
      <c r="G1585" s="42" t="n"/>
      <c r="H1585" s="42" t="n"/>
      <c r="I1585" s="42" t="n"/>
      <c r="J1585" s="42" t="n"/>
      <c r="K1585" s="42" t="n"/>
      <c r="L1585" s="42" t="n"/>
      <c r="M1585" s="42" t="n"/>
      <c r="N1585" s="42" t="n"/>
      <c r="O1585" s="42" t="n"/>
      <c r="P1585" s="42" t="n"/>
      <c r="Q1585" s="42" t="n"/>
      <c r="R1585" s="42" t="n"/>
      <c r="S1585" s="42" t="n"/>
      <c r="T1585" s="42" t="n"/>
      <c r="U1585" s="42" t="n"/>
      <c r="V1585" s="42" t="n"/>
      <c r="W1585" s="42" t="n"/>
      <c r="X1585" s="42" t="n"/>
      <c r="Y1585" s="42" t="n"/>
      <c r="Z1585" s="42" t="n"/>
      <c r="AA1585" s="200">
        <f>IF(AC1585=0,"",(C1585*(C$8+D$8)/2+E1585*(E$8+F$8)/2+G1585*(G$8+H$8)/2+I1585*(I$8+J$8)/2+K1585*(K$8+L$8)/2+M1585*(M$8+N$8)/2+O1585*(O$8+P$8)/2+Q1585*(Q$8+R$8)/2+S1585*(S$8+T$8)/2+U1585*(U$8+V$8)/2+W1585*(W$8+X$8)/2+Y1585*(Y$8+Z$8)/2)/AC1585)</f>
        <v/>
      </c>
      <c r="AB1585" s="201">
        <f>IF(AD1585=0,"",(D1585*(D$8+C$8)/2+F1585*(F$8+E$8)/2+H1585*(H$8+G$8)/2+J1585*(J$8+I$8)/2+L1585*(L$8+K$8)/2+N1585*(N$8+M$8)/2+P1585*(P$8+O$8)/2+R1585*(R$8+Q$8)/2+T1585*(T$8+S$8)/2+V1585*(V$8+U$8)/2+X1585*(X$8+W$8)/2+Z1585*(Z$8+Y$8)/2)/AD1585)</f>
        <v/>
      </c>
      <c r="AC1585" s="202">
        <f>SUM(C1585,E1585,G1585,I1585,K1585,M1585,O1585,Q1585,S1585,U1585,W1585,Y1585)</f>
        <v/>
      </c>
      <c r="AD1585" s="203">
        <f>SUM(D1585,F1585,H1585,J1585,L1585,N1585,P1585,R1585,T1585,V1585,X1585,Z1585)</f>
        <v/>
      </c>
      <c r="AE1585" s="47">
        <f>AC1585+AD1585</f>
        <v/>
      </c>
      <c r="AF1585" s="40" t="n"/>
      <c r="AG1585" s="40" t="n"/>
      <c r="AH1585" s="40" t="n"/>
      <c r="AI1585" s="40" t="n"/>
      <c r="AJ1585" s="40" t="n"/>
      <c r="AK1585" s="40" t="n"/>
      <c r="AL1585" s="40" t="n"/>
      <c r="AM1585" s="40" t="n"/>
      <c r="AN1585" s="40" t="n"/>
      <c r="AO1585" s="48">
        <f>AO1584+TIME(0,60*$AH$43/24,0)</f>
        <v/>
      </c>
      <c r="AP1585" s="48">
        <f>AP1584+TIME(0,60*$AH$43/24,0)</f>
        <v/>
      </c>
    </row>
    <row r="1586" ht="15.75" customHeight="1">
      <c r="B1586" s="41" t="inlineStr">
        <is>
          <t>7h - 8h</t>
        </is>
      </c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  <c r="P1586" s="42" t="n"/>
      <c r="Q1586" s="42" t="n"/>
      <c r="R1586" s="42" t="n"/>
      <c r="S1586" s="42" t="n"/>
      <c r="T1586" s="42" t="n"/>
      <c r="U1586" s="42" t="n"/>
      <c r="V1586" s="42" t="n"/>
      <c r="W1586" s="42" t="n"/>
      <c r="X1586" s="42" t="n"/>
      <c r="Y1586" s="42" t="n"/>
      <c r="Z1586" s="42" t="n"/>
      <c r="AA1586" s="200">
        <f>IF(AC1586=0,"",(C1586*(C$8+D$8)/2+E1586*(E$8+F$8)/2+G1586*(G$8+H$8)/2+I1586*(I$8+J$8)/2+K1586*(K$8+L$8)/2+M1586*(M$8+N$8)/2+O1586*(O$8+P$8)/2+Q1586*(Q$8+R$8)/2+S1586*(S$8+T$8)/2+U1586*(U$8+V$8)/2+W1586*(W$8+X$8)/2+Y1586*(Y$8+Z$8)/2)/AC1586)</f>
        <v/>
      </c>
      <c r="AB1586" s="201">
        <f>IF(AD1586=0,"",(D1586*(D$8+C$8)/2+F1586*(F$8+E$8)/2+H1586*(H$8+G$8)/2+J1586*(J$8+I$8)/2+L1586*(L$8+K$8)/2+N1586*(N$8+M$8)/2+P1586*(P$8+O$8)/2+R1586*(R$8+Q$8)/2+T1586*(T$8+S$8)/2+V1586*(V$8+U$8)/2+X1586*(X$8+W$8)/2+Z1586*(Z$8+Y$8)/2)/AD1586)</f>
        <v/>
      </c>
      <c r="AC1586" s="202">
        <f>SUM(C1586,E1586,G1586,I1586,K1586,M1586,O1586,Q1586,S1586,U1586,W1586,Y1586)</f>
        <v/>
      </c>
      <c r="AD1586" s="203">
        <f>SUM(D1586,F1586,H1586,J1586,L1586,N1586,P1586,R1586,T1586,V1586,X1586,Z1586)</f>
        <v/>
      </c>
      <c r="AE1586" s="47">
        <f>AC1586+AD1586</f>
        <v/>
      </c>
      <c r="AF1586" s="40" t="n"/>
      <c r="AG1586" s="40" t="n"/>
      <c r="AH1586" s="40" t="n"/>
      <c r="AI1586" s="40" t="n"/>
      <c r="AJ1586" s="40" t="n"/>
      <c r="AK1586" s="40" t="n"/>
      <c r="AL1586" s="40" t="n"/>
      <c r="AM1586" s="40" t="n"/>
      <c r="AN1586" s="40" t="n"/>
      <c r="AO1586" s="48">
        <f>AO1585+TIME(0,60*$AH$43/24,0)</f>
        <v/>
      </c>
      <c r="AP1586" s="48">
        <f>AP1585+TIME(0,60*$AH$43/24,0)</f>
        <v/>
      </c>
    </row>
    <row r="1587" ht="15.75" customHeight="1">
      <c r="B1587" s="41" t="inlineStr">
        <is>
          <t>8h - 9h</t>
        </is>
      </c>
      <c r="C1587" s="42" t="n"/>
      <c r="D1587" s="42" t="n"/>
      <c r="E1587" s="42" t="n"/>
      <c r="F1587" s="42" t="n"/>
      <c r="G1587" s="42" t="n"/>
      <c r="H1587" s="42" t="n"/>
      <c r="I1587" s="42" t="n"/>
      <c r="J1587" s="42" t="n"/>
      <c r="K1587" s="42" t="n"/>
      <c r="L1587" s="42" t="n"/>
      <c r="M1587" s="42" t="n"/>
      <c r="N1587" s="42" t="n"/>
      <c r="O1587" s="42" t="n"/>
      <c r="P1587" s="42" t="n"/>
      <c r="Q1587" s="42" t="n"/>
      <c r="R1587" s="42" t="n"/>
      <c r="S1587" s="42" t="n"/>
      <c r="T1587" s="42" t="n"/>
      <c r="U1587" s="42" t="n"/>
      <c r="V1587" s="42" t="n"/>
      <c r="W1587" s="42" t="n"/>
      <c r="X1587" s="42" t="n"/>
      <c r="Y1587" s="42" t="n"/>
      <c r="Z1587" s="42" t="n"/>
      <c r="AA1587" s="200">
        <f>IF(AC1587=0,"",(C1587*(C$8+D$8)/2+E1587*(E$8+F$8)/2+G1587*(G$8+H$8)/2+I1587*(I$8+J$8)/2+K1587*(K$8+L$8)/2+M1587*(M$8+N$8)/2+O1587*(O$8+P$8)/2+Q1587*(Q$8+R$8)/2+S1587*(S$8+T$8)/2+U1587*(U$8+V$8)/2+W1587*(W$8+X$8)/2+Y1587*(Y$8+Z$8)/2)/AC1587)</f>
        <v/>
      </c>
      <c r="AB1587" s="201">
        <f>IF(AD1587=0,"",(D1587*(D$8+C$8)/2+F1587*(F$8+E$8)/2+H1587*(H$8+G$8)/2+J1587*(J$8+I$8)/2+L1587*(L$8+K$8)/2+N1587*(N$8+M$8)/2+P1587*(P$8+O$8)/2+R1587*(R$8+Q$8)/2+T1587*(T$8+S$8)/2+V1587*(V$8+U$8)/2+X1587*(X$8+W$8)/2+Z1587*(Z$8+Y$8)/2)/AD1587)</f>
        <v/>
      </c>
      <c r="AC1587" s="202">
        <f>SUM(C1587,E1587,G1587,I1587,K1587,M1587,O1587,Q1587,S1587,U1587,W1587,Y1587)</f>
        <v/>
      </c>
      <c r="AD1587" s="203">
        <f>SUM(D1587,F1587,H1587,J1587,L1587,N1587,P1587,R1587,T1587,V1587,X1587,Z1587)</f>
        <v/>
      </c>
      <c r="AE1587" s="47">
        <f>AC1587+AD1587</f>
        <v/>
      </c>
      <c r="AF1587" s="40" t="n"/>
      <c r="AG1587" s="40" t="n"/>
      <c r="AH1587" s="40" t="n"/>
      <c r="AI1587" s="40" t="n"/>
      <c r="AJ1587" s="40" t="n"/>
      <c r="AK1587" s="40" t="n"/>
      <c r="AL1587" s="40" t="n"/>
      <c r="AM1587" s="40" t="n"/>
      <c r="AN1587" s="40" t="n"/>
      <c r="AO1587" s="48">
        <f>AO1586+TIME(0,60*$AH$43/24,0)</f>
        <v/>
      </c>
      <c r="AP1587" s="48">
        <f>AP1586+TIME(0,60*$AH$43/24,0)</f>
        <v/>
      </c>
    </row>
    <row r="1588" ht="15.75" customHeight="1">
      <c r="B1588" s="41" t="inlineStr">
        <is>
          <t>9h - 10h</t>
        </is>
      </c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  <c r="P1588" s="42" t="n"/>
      <c r="Q1588" s="42" t="n"/>
      <c r="R1588" s="42" t="n"/>
      <c r="S1588" s="42" t="n"/>
      <c r="T1588" s="42" t="n"/>
      <c r="U1588" s="42" t="n"/>
      <c r="V1588" s="42" t="n"/>
      <c r="W1588" s="42" t="n"/>
      <c r="X1588" s="42" t="n"/>
      <c r="Y1588" s="42" t="n"/>
      <c r="Z1588" s="42" t="n"/>
      <c r="AA1588" s="200">
        <f>IF(AC1588=0,"",(C1588*(C$8+D$8)/2+E1588*(E$8+F$8)/2+G1588*(G$8+H$8)/2+I1588*(I$8+J$8)/2+K1588*(K$8+L$8)/2+M1588*(M$8+N$8)/2+O1588*(O$8+P$8)/2+Q1588*(Q$8+R$8)/2+S1588*(S$8+T$8)/2+U1588*(U$8+V$8)/2+W1588*(W$8+X$8)/2+Y1588*(Y$8+Z$8)/2)/AC1588)</f>
        <v/>
      </c>
      <c r="AB1588" s="201">
        <f>IF(AD1588=0,"",(D1588*(D$8+C$8)/2+F1588*(F$8+E$8)/2+H1588*(H$8+G$8)/2+J1588*(J$8+I$8)/2+L1588*(L$8+K$8)/2+N1588*(N$8+M$8)/2+P1588*(P$8+O$8)/2+R1588*(R$8+Q$8)/2+T1588*(T$8+S$8)/2+V1588*(V$8+U$8)/2+X1588*(X$8+W$8)/2+Z1588*(Z$8+Y$8)/2)/AD1588)</f>
        <v/>
      </c>
      <c r="AC1588" s="202">
        <f>SUM(C1588,E1588,G1588,I1588,K1588,M1588,O1588,Q1588,S1588,U1588,W1588,Y1588)</f>
        <v/>
      </c>
      <c r="AD1588" s="203">
        <f>SUM(D1588,F1588,H1588,J1588,L1588,N1588,P1588,R1588,T1588,V1588,X1588,Z1588)</f>
        <v/>
      </c>
      <c r="AE1588" s="47">
        <f>AC1588+AD1588</f>
        <v/>
      </c>
      <c r="AF1588" s="40" t="n"/>
      <c r="AG1588" s="40" t="n"/>
      <c r="AH1588" s="40" t="n"/>
      <c r="AI1588" s="40" t="n"/>
      <c r="AJ1588" s="40" t="n"/>
      <c r="AK1588" s="40" t="n"/>
      <c r="AL1588" s="40" t="n"/>
      <c r="AM1588" s="40" t="n"/>
      <c r="AN1588" s="40" t="n"/>
      <c r="AO1588" s="48">
        <f>AO1587+TIME(0,60*$AH$43/24,0)</f>
        <v/>
      </c>
      <c r="AP1588" s="48">
        <f>AP1587+TIME(0,60*$AH$43/24,0)</f>
        <v/>
      </c>
    </row>
    <row r="1589" ht="15.75" customHeight="1">
      <c r="B1589" s="41" t="inlineStr">
        <is>
          <t>10h - 11h</t>
        </is>
      </c>
      <c r="C1589" s="42" t="n"/>
      <c r="D1589" s="42" t="n"/>
      <c r="E1589" s="42" t="n"/>
      <c r="F1589" s="42" t="n"/>
      <c r="G1589" s="42" t="n"/>
      <c r="H1589" s="42" t="n"/>
      <c r="I1589" s="42" t="n"/>
      <c r="J1589" s="42" t="n"/>
      <c r="K1589" s="42" t="n"/>
      <c r="L1589" s="42" t="n"/>
      <c r="M1589" s="42" t="n"/>
      <c r="N1589" s="42" t="n"/>
      <c r="O1589" s="42" t="n"/>
      <c r="P1589" s="42" t="n"/>
      <c r="Q1589" s="42" t="n"/>
      <c r="R1589" s="42" t="n"/>
      <c r="S1589" s="42" t="n"/>
      <c r="T1589" s="42" t="n"/>
      <c r="U1589" s="42" t="n"/>
      <c r="V1589" s="42" t="n"/>
      <c r="W1589" s="42" t="n"/>
      <c r="X1589" s="42" t="n"/>
      <c r="Y1589" s="42" t="n"/>
      <c r="Z1589" s="42" t="n"/>
      <c r="AA1589" s="200">
        <f>IF(AC1589=0,"",(C1589*(C$8+D$8)/2+E1589*(E$8+F$8)/2+G1589*(G$8+H$8)/2+I1589*(I$8+J$8)/2+K1589*(K$8+L$8)/2+M1589*(M$8+N$8)/2+O1589*(O$8+P$8)/2+Q1589*(Q$8+R$8)/2+S1589*(S$8+T$8)/2+U1589*(U$8+V$8)/2+W1589*(W$8+X$8)/2+Y1589*(Y$8+Z$8)/2)/AC1589)</f>
        <v/>
      </c>
      <c r="AB1589" s="201">
        <f>IF(AD1589=0,"",(D1589*(D$8+C$8)/2+F1589*(F$8+E$8)/2+H1589*(H$8+G$8)/2+J1589*(J$8+I$8)/2+L1589*(L$8+K$8)/2+N1589*(N$8+M$8)/2+P1589*(P$8+O$8)/2+R1589*(R$8+Q$8)/2+T1589*(T$8+S$8)/2+V1589*(V$8+U$8)/2+X1589*(X$8+W$8)/2+Z1589*(Z$8+Y$8)/2)/AD1589)</f>
        <v/>
      </c>
      <c r="AC1589" s="202">
        <f>SUM(C1589,E1589,G1589,I1589,K1589,M1589,O1589,Q1589,S1589,U1589,W1589,Y1589)</f>
        <v/>
      </c>
      <c r="AD1589" s="203">
        <f>SUM(D1589,F1589,H1589,J1589,L1589,N1589,P1589,R1589,T1589,V1589,X1589,Z1589)</f>
        <v/>
      </c>
      <c r="AE1589" s="47">
        <f>AC1589+AD1589</f>
        <v/>
      </c>
      <c r="AF1589" s="40" t="n"/>
      <c r="AG1589" s="40" t="n"/>
      <c r="AH1589" s="40" t="n"/>
      <c r="AI1589" s="40" t="n"/>
      <c r="AJ1589" s="40" t="n"/>
      <c r="AK1589" s="40" t="n"/>
      <c r="AL1589" s="40" t="n"/>
      <c r="AM1589" s="40" t="n"/>
      <c r="AN1589" s="40" t="n"/>
      <c r="AO1589" s="48">
        <f>AO1588+TIME(0,60*$AH$43/24,0)</f>
        <v/>
      </c>
      <c r="AP1589" s="48">
        <f>AP1588+TIME(0,60*$AH$43/24,0)</f>
        <v/>
      </c>
    </row>
    <row r="1590" ht="15.75" customHeight="1">
      <c r="B1590" s="41" t="inlineStr">
        <is>
          <t>11h - 12h</t>
        </is>
      </c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  <c r="P1590" s="42" t="n"/>
      <c r="Q1590" s="42" t="n"/>
      <c r="R1590" s="42" t="n"/>
      <c r="S1590" s="42" t="n"/>
      <c r="T1590" s="42" t="n"/>
      <c r="U1590" s="42" t="n"/>
      <c r="V1590" s="42" t="n"/>
      <c r="W1590" s="42" t="n"/>
      <c r="X1590" s="42" t="n"/>
      <c r="Y1590" s="42" t="n"/>
      <c r="Z1590" s="42" t="n"/>
      <c r="AA1590" s="200">
        <f>IF(AC1590=0,"",(C1590*(C$8+D$8)/2+E1590*(E$8+F$8)/2+G1590*(G$8+H$8)/2+I1590*(I$8+J$8)/2+K1590*(K$8+L$8)/2+M1590*(M$8+N$8)/2+O1590*(O$8+P$8)/2+Q1590*(Q$8+R$8)/2+S1590*(S$8+T$8)/2+U1590*(U$8+V$8)/2+W1590*(W$8+X$8)/2+Y1590*(Y$8+Z$8)/2)/AC1590)</f>
        <v/>
      </c>
      <c r="AB1590" s="201">
        <f>IF(AD1590=0,"",(D1590*(D$8+C$8)/2+F1590*(F$8+E$8)/2+H1590*(H$8+G$8)/2+J1590*(J$8+I$8)/2+L1590*(L$8+K$8)/2+N1590*(N$8+M$8)/2+P1590*(P$8+O$8)/2+R1590*(R$8+Q$8)/2+T1590*(T$8+S$8)/2+V1590*(V$8+U$8)/2+X1590*(X$8+W$8)/2+Z1590*(Z$8+Y$8)/2)/AD1590)</f>
        <v/>
      </c>
      <c r="AC1590" s="202">
        <f>SUM(C1590,E1590,G1590,I1590,K1590,M1590,O1590,Q1590,S1590,U1590,W1590,Y1590)</f>
        <v/>
      </c>
      <c r="AD1590" s="203">
        <f>SUM(D1590,F1590,H1590,J1590,L1590,N1590,P1590,R1590,T1590,V1590,X1590,Z1590)</f>
        <v/>
      </c>
      <c r="AE1590" s="47">
        <f>AC1590+AD1590</f>
        <v/>
      </c>
      <c r="AF1590" s="40" t="n"/>
      <c r="AG1590" s="40" t="n"/>
      <c r="AH1590" s="40" t="n"/>
      <c r="AI1590" s="40" t="n"/>
      <c r="AJ1590" s="40" t="n"/>
      <c r="AK1590" s="40" t="n"/>
      <c r="AL1590" s="40" t="n"/>
      <c r="AM1590" s="40" t="n"/>
      <c r="AN1590" s="40" t="n"/>
      <c r="AO1590" s="48">
        <f>AO1589+TIME(0,60*$AH$43/24,0)</f>
        <v/>
      </c>
      <c r="AP1590" s="48">
        <f>AP1589+TIME(0,60*$AH$43/24,0)</f>
        <v/>
      </c>
    </row>
    <row r="1591" ht="15.75" customHeight="1">
      <c r="B1591" s="41" t="inlineStr">
        <is>
          <t>12h - 13h</t>
        </is>
      </c>
      <c r="C1591" s="42" t="n"/>
      <c r="D1591" s="42" t="n"/>
      <c r="E1591" s="42" t="n"/>
      <c r="F1591" s="42" t="n"/>
      <c r="G1591" s="42" t="n"/>
      <c r="H1591" s="42" t="n"/>
      <c r="I1591" s="42" t="n"/>
      <c r="J1591" s="42" t="n"/>
      <c r="K1591" s="42" t="n"/>
      <c r="L1591" s="42" t="n"/>
      <c r="M1591" s="42" t="n"/>
      <c r="N1591" s="42" t="n"/>
      <c r="O1591" s="42" t="n"/>
      <c r="P1591" s="42" t="n"/>
      <c r="Q1591" s="42" t="n"/>
      <c r="R1591" s="42" t="n"/>
      <c r="S1591" s="42" t="n"/>
      <c r="T1591" s="42" t="n"/>
      <c r="U1591" s="42" t="n"/>
      <c r="V1591" s="42" t="n"/>
      <c r="W1591" s="42" t="n"/>
      <c r="X1591" s="42" t="n"/>
      <c r="Y1591" s="42" t="n"/>
      <c r="Z1591" s="42" t="n"/>
      <c r="AA1591" s="200">
        <f>IF(AC1591=0,"",(C1591*(C$8+D$8)/2+E1591*(E$8+F$8)/2+G1591*(G$8+H$8)/2+I1591*(I$8+J$8)/2+K1591*(K$8+L$8)/2+M1591*(M$8+N$8)/2+O1591*(O$8+P$8)/2+Q1591*(Q$8+R$8)/2+S1591*(S$8+T$8)/2+U1591*(U$8+V$8)/2+W1591*(W$8+X$8)/2+Y1591*(Y$8+Z$8)/2)/AC1591)</f>
        <v/>
      </c>
      <c r="AB1591" s="201">
        <f>IF(AD1591=0,"",(D1591*(D$8+C$8)/2+F1591*(F$8+E$8)/2+H1591*(H$8+G$8)/2+J1591*(J$8+I$8)/2+L1591*(L$8+K$8)/2+N1591*(N$8+M$8)/2+P1591*(P$8+O$8)/2+R1591*(R$8+Q$8)/2+T1591*(T$8+S$8)/2+V1591*(V$8+U$8)/2+X1591*(X$8+W$8)/2+Z1591*(Z$8+Y$8)/2)/AD1591)</f>
        <v/>
      </c>
      <c r="AC1591" s="202">
        <f>SUM(C1591,E1591,G1591,I1591,K1591,M1591,O1591,Q1591,S1591,U1591,W1591,Y1591)</f>
        <v/>
      </c>
      <c r="AD1591" s="203">
        <f>SUM(D1591,F1591,H1591,J1591,L1591,N1591,P1591,R1591,T1591,V1591,X1591,Z1591)</f>
        <v/>
      </c>
      <c r="AE1591" s="47">
        <f>AC1591+AD1591</f>
        <v/>
      </c>
      <c r="AF1591" s="40" t="n"/>
      <c r="AG1591" s="40" t="n"/>
      <c r="AH1591" s="40" t="n"/>
      <c r="AI1591" s="40" t="n"/>
      <c r="AJ1591" s="40" t="n"/>
      <c r="AK1591" s="40" t="n"/>
      <c r="AL1591" s="40" t="n"/>
      <c r="AM1591" s="40" t="n"/>
      <c r="AN1591" s="40" t="n"/>
      <c r="AO1591" s="48">
        <f>AO1590+TIME(0,60*$AH$43/24,0)</f>
        <v/>
      </c>
      <c r="AP1591" s="48">
        <f>AP1590+TIME(0,60*$AH$43/24,0)</f>
        <v/>
      </c>
    </row>
    <row r="1592" ht="15.75" customHeight="1">
      <c r="B1592" s="41" t="inlineStr">
        <is>
          <t>13h - 14h</t>
        </is>
      </c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  <c r="P1592" s="42" t="n"/>
      <c r="Q1592" s="42" t="n"/>
      <c r="R1592" s="42" t="n"/>
      <c r="S1592" s="42" t="n"/>
      <c r="T1592" s="42" t="n"/>
      <c r="U1592" s="42" t="n"/>
      <c r="V1592" s="42" t="n"/>
      <c r="W1592" s="42" t="n"/>
      <c r="X1592" s="42" t="n"/>
      <c r="Y1592" s="42" t="n"/>
      <c r="Z1592" s="42" t="n"/>
      <c r="AA1592" s="200">
        <f>IF(AC1592=0,"",(C1592*(C$8+D$8)/2+E1592*(E$8+F$8)/2+G1592*(G$8+H$8)/2+I1592*(I$8+J$8)/2+K1592*(K$8+L$8)/2+M1592*(M$8+N$8)/2+O1592*(O$8+P$8)/2+Q1592*(Q$8+R$8)/2+S1592*(S$8+T$8)/2+U1592*(U$8+V$8)/2+W1592*(W$8+X$8)/2+Y1592*(Y$8+Z$8)/2)/AC1592)</f>
        <v/>
      </c>
      <c r="AB1592" s="201">
        <f>IF(AD1592=0,"",(D1592*(D$8+C$8)/2+F1592*(F$8+E$8)/2+H1592*(H$8+G$8)/2+J1592*(J$8+I$8)/2+L1592*(L$8+K$8)/2+N1592*(N$8+M$8)/2+P1592*(P$8+O$8)/2+R1592*(R$8+Q$8)/2+T1592*(T$8+S$8)/2+V1592*(V$8+U$8)/2+X1592*(X$8+W$8)/2+Z1592*(Z$8+Y$8)/2)/AD1592)</f>
        <v/>
      </c>
      <c r="AC1592" s="202">
        <f>SUM(C1592,E1592,G1592,I1592,K1592,M1592,O1592,Q1592,S1592,U1592,W1592,Y1592)</f>
        <v/>
      </c>
      <c r="AD1592" s="203">
        <f>SUM(D1592,F1592,H1592,J1592,L1592,N1592,P1592,R1592,T1592,V1592,X1592,Z1592)</f>
        <v/>
      </c>
      <c r="AE1592" s="47">
        <f>AC1592+AD1592</f>
        <v/>
      </c>
      <c r="AF1592" s="40" t="n"/>
      <c r="AG1592" s="40" t="n"/>
      <c r="AH1592" s="40" t="n"/>
      <c r="AI1592" s="40" t="n"/>
      <c r="AJ1592" s="40" t="n"/>
      <c r="AK1592" s="40" t="n"/>
      <c r="AL1592" s="40" t="n"/>
      <c r="AM1592" s="40" t="n"/>
      <c r="AN1592" s="40" t="n"/>
      <c r="AO1592" s="48">
        <f>AO1591+TIME(0,60*$AH$43/24,0)</f>
        <v/>
      </c>
      <c r="AP1592" s="48">
        <f>AP1591+TIME(0,60*$AH$43/24,0)</f>
        <v/>
      </c>
    </row>
    <row r="1593" ht="15.75" customHeight="1">
      <c r="B1593" s="41" t="inlineStr">
        <is>
          <t>14h - 15h</t>
        </is>
      </c>
      <c r="C1593" s="42" t="n"/>
      <c r="D1593" s="42" t="n"/>
      <c r="E1593" s="42" t="n"/>
      <c r="F1593" s="42" t="n"/>
      <c r="G1593" s="42" t="n"/>
      <c r="H1593" s="42" t="n"/>
      <c r="I1593" s="42" t="n"/>
      <c r="J1593" s="42" t="n"/>
      <c r="K1593" s="42" t="n"/>
      <c r="L1593" s="42" t="n"/>
      <c r="M1593" s="42" t="n"/>
      <c r="N1593" s="42" t="n"/>
      <c r="O1593" s="42" t="n"/>
      <c r="P1593" s="42" t="n"/>
      <c r="Q1593" s="42" t="n"/>
      <c r="R1593" s="42" t="n"/>
      <c r="S1593" s="42" t="n"/>
      <c r="T1593" s="42" t="n"/>
      <c r="U1593" s="42" t="n"/>
      <c r="V1593" s="42" t="n"/>
      <c r="W1593" s="42" t="n"/>
      <c r="X1593" s="42" t="n"/>
      <c r="Y1593" s="42" t="n"/>
      <c r="Z1593" s="42" t="n"/>
      <c r="AA1593" s="200">
        <f>IF(AC1593=0,"",(C1593*(C$8+D$8)/2+E1593*(E$8+F$8)/2+G1593*(G$8+H$8)/2+I1593*(I$8+J$8)/2+K1593*(K$8+L$8)/2+M1593*(M$8+N$8)/2+O1593*(O$8+P$8)/2+Q1593*(Q$8+R$8)/2+S1593*(S$8+T$8)/2+U1593*(U$8+V$8)/2+W1593*(W$8+X$8)/2+Y1593*(Y$8+Z$8)/2)/AC1593)</f>
        <v/>
      </c>
      <c r="AB1593" s="201">
        <f>IF(AD1593=0,"",(D1593*(D$8+C$8)/2+F1593*(F$8+E$8)/2+H1593*(H$8+G$8)/2+J1593*(J$8+I$8)/2+L1593*(L$8+K$8)/2+N1593*(N$8+M$8)/2+P1593*(P$8+O$8)/2+R1593*(R$8+Q$8)/2+T1593*(T$8+S$8)/2+V1593*(V$8+U$8)/2+X1593*(X$8+W$8)/2+Z1593*(Z$8+Y$8)/2)/AD1593)</f>
        <v/>
      </c>
      <c r="AC1593" s="202">
        <f>SUM(C1593,E1593,G1593,I1593,K1593,M1593,O1593,Q1593,S1593,U1593,W1593,Y1593)</f>
        <v/>
      </c>
      <c r="AD1593" s="203">
        <f>SUM(D1593,F1593,H1593,J1593,L1593,N1593,P1593,R1593,T1593,V1593,X1593,Z1593)</f>
        <v/>
      </c>
      <c r="AE1593" s="47">
        <f>AC1593+AD1593</f>
        <v/>
      </c>
      <c r="AF1593" s="40" t="n"/>
      <c r="AG1593" s="40" t="n"/>
      <c r="AH1593" s="40" t="n"/>
      <c r="AI1593" s="40" t="n"/>
      <c r="AJ1593" s="40" t="n"/>
      <c r="AK1593" s="40" t="n"/>
      <c r="AL1593" s="40" t="n"/>
      <c r="AM1593" s="40" t="n"/>
      <c r="AN1593" s="40" t="n"/>
      <c r="AO1593" s="48">
        <f>AO1592+TIME(0,60*$AH$43/24,0)</f>
        <v/>
      </c>
      <c r="AP1593" s="48">
        <f>AP1592+TIME(0,60*$AH$43/24,0)</f>
        <v/>
      </c>
    </row>
    <row r="1594" ht="15.75" customHeight="1">
      <c r="B1594" s="41" t="inlineStr">
        <is>
          <t>15h - 16h</t>
        </is>
      </c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  <c r="P1594" s="42" t="n"/>
      <c r="Q1594" s="42" t="n"/>
      <c r="R1594" s="42" t="n"/>
      <c r="S1594" s="42" t="n"/>
      <c r="T1594" s="42" t="n"/>
      <c r="U1594" s="42" t="n"/>
      <c r="V1594" s="42" t="n"/>
      <c r="W1594" s="42" t="n"/>
      <c r="X1594" s="42" t="n"/>
      <c r="Y1594" s="42" t="n"/>
      <c r="Z1594" s="42" t="n"/>
      <c r="AA1594" s="200">
        <f>IF(AC1594=0,"",(C1594*(C$8+D$8)/2+E1594*(E$8+F$8)/2+G1594*(G$8+H$8)/2+I1594*(I$8+J$8)/2+K1594*(K$8+L$8)/2+M1594*(M$8+N$8)/2+O1594*(O$8+P$8)/2+Q1594*(Q$8+R$8)/2+S1594*(S$8+T$8)/2+U1594*(U$8+V$8)/2+W1594*(W$8+X$8)/2+Y1594*(Y$8+Z$8)/2)/AC1594)</f>
        <v/>
      </c>
      <c r="AB1594" s="201">
        <f>IF(AD1594=0,"",(D1594*(D$8+C$8)/2+F1594*(F$8+E$8)/2+H1594*(H$8+G$8)/2+J1594*(J$8+I$8)/2+L1594*(L$8+K$8)/2+N1594*(N$8+M$8)/2+P1594*(P$8+O$8)/2+R1594*(R$8+Q$8)/2+T1594*(T$8+S$8)/2+V1594*(V$8+U$8)/2+X1594*(X$8+W$8)/2+Z1594*(Z$8+Y$8)/2)/AD1594)</f>
        <v/>
      </c>
      <c r="AC1594" s="202">
        <f>SUM(C1594,E1594,G1594,I1594,K1594,M1594,O1594,Q1594,S1594,U1594,W1594,Y1594)</f>
        <v/>
      </c>
      <c r="AD1594" s="203">
        <f>SUM(D1594,F1594,H1594,J1594,L1594,N1594,P1594,R1594,T1594,V1594,X1594,Z1594)</f>
        <v/>
      </c>
      <c r="AE1594" s="47">
        <f>AC1594+AD1594</f>
        <v/>
      </c>
      <c r="AF1594" s="40" t="n"/>
      <c r="AG1594" s="40" t="n"/>
      <c r="AH1594" s="40" t="n"/>
      <c r="AI1594" s="40" t="n"/>
      <c r="AJ1594" s="40" t="n"/>
      <c r="AK1594" s="40" t="n"/>
      <c r="AL1594" s="40" t="n"/>
      <c r="AM1594" s="40" t="n"/>
      <c r="AN1594" s="40" t="n"/>
      <c r="AO1594" s="48">
        <f>AO1593+TIME(0,60*$AH$43/24,0)</f>
        <v/>
      </c>
      <c r="AP1594" s="48">
        <f>AP1593+TIME(0,60*$AH$43/24,0)</f>
        <v/>
      </c>
    </row>
    <row r="1595" ht="15.75" customHeight="1">
      <c r="B1595" s="41" t="inlineStr">
        <is>
          <t>16h - 17h</t>
        </is>
      </c>
      <c r="C1595" s="42" t="n"/>
      <c r="D1595" s="42" t="n"/>
      <c r="E1595" s="42" t="n"/>
      <c r="F1595" s="42" t="n"/>
      <c r="G1595" s="42" t="n"/>
      <c r="H1595" s="42" t="n"/>
      <c r="I1595" s="42" t="n"/>
      <c r="J1595" s="42" t="n"/>
      <c r="K1595" s="42" t="n"/>
      <c r="L1595" s="42" t="n"/>
      <c r="M1595" s="42" t="n"/>
      <c r="N1595" s="42" t="n"/>
      <c r="O1595" s="42" t="n"/>
      <c r="P1595" s="42" t="n"/>
      <c r="Q1595" s="42" t="n"/>
      <c r="R1595" s="42" t="n"/>
      <c r="S1595" s="42" t="n"/>
      <c r="T1595" s="42" t="n"/>
      <c r="U1595" s="42" t="n"/>
      <c r="V1595" s="42" t="n"/>
      <c r="W1595" s="42" t="n"/>
      <c r="X1595" s="42" t="n"/>
      <c r="Y1595" s="42" t="n"/>
      <c r="Z1595" s="42" t="n"/>
      <c r="AA1595" s="200">
        <f>IF(AC1595=0,"",(C1595*(C$8+D$8)/2+E1595*(E$8+F$8)/2+G1595*(G$8+H$8)/2+I1595*(I$8+J$8)/2+K1595*(K$8+L$8)/2+M1595*(M$8+N$8)/2+O1595*(O$8+P$8)/2+Q1595*(Q$8+R$8)/2+S1595*(S$8+T$8)/2+U1595*(U$8+V$8)/2+W1595*(W$8+X$8)/2+Y1595*(Y$8+Z$8)/2)/AC1595)</f>
        <v/>
      </c>
      <c r="AB1595" s="201">
        <f>IF(AD1595=0,"",(D1595*(D$8+C$8)/2+F1595*(F$8+E$8)/2+H1595*(H$8+G$8)/2+J1595*(J$8+I$8)/2+L1595*(L$8+K$8)/2+N1595*(N$8+M$8)/2+P1595*(P$8+O$8)/2+R1595*(R$8+Q$8)/2+T1595*(T$8+S$8)/2+V1595*(V$8+U$8)/2+X1595*(X$8+W$8)/2+Z1595*(Z$8+Y$8)/2)/AD1595)</f>
        <v/>
      </c>
      <c r="AC1595" s="202">
        <f>SUM(C1595,E1595,G1595,I1595,K1595,M1595,O1595,Q1595,S1595,U1595,W1595,Y1595)</f>
        <v/>
      </c>
      <c r="AD1595" s="203">
        <f>SUM(D1595,F1595,H1595,J1595,L1595,N1595,P1595,R1595,T1595,V1595,X1595,Z1595)</f>
        <v/>
      </c>
      <c r="AE1595" s="47">
        <f>AC1595+AD1595</f>
        <v/>
      </c>
      <c r="AF1595" s="40" t="n"/>
      <c r="AG1595" s="40" t="n"/>
      <c r="AH1595" s="40" t="n"/>
      <c r="AI1595" s="40" t="n"/>
      <c r="AJ1595" s="40" t="n"/>
      <c r="AK1595" s="40" t="n"/>
      <c r="AL1595" s="40" t="n"/>
      <c r="AM1595" s="40" t="n"/>
      <c r="AN1595" s="40" t="n"/>
      <c r="AO1595" s="48">
        <f>AO1594+TIME(0,60*$AH$43/24,0)</f>
        <v/>
      </c>
      <c r="AP1595" s="48">
        <f>AP1594+TIME(0,60*$AH$43/24,0)</f>
        <v/>
      </c>
    </row>
    <row r="1596" ht="15.75" customHeight="1">
      <c r="B1596" s="41" t="inlineStr">
        <is>
          <t>17h - 18h</t>
        </is>
      </c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  <c r="P1596" s="42" t="n"/>
      <c r="Q1596" s="42" t="n"/>
      <c r="R1596" s="42" t="n"/>
      <c r="S1596" s="42" t="n"/>
      <c r="T1596" s="42" t="n"/>
      <c r="U1596" s="42" t="n"/>
      <c r="V1596" s="42" t="n"/>
      <c r="W1596" s="42" t="n"/>
      <c r="X1596" s="42" t="n"/>
      <c r="Y1596" s="42" t="n"/>
      <c r="Z1596" s="42" t="n"/>
      <c r="AA1596" s="200">
        <f>IF(AC1596=0,"",(C1596*(C$8+D$8)/2+E1596*(E$8+F$8)/2+G1596*(G$8+H$8)/2+I1596*(I$8+J$8)/2+K1596*(K$8+L$8)/2+M1596*(M$8+N$8)/2+O1596*(O$8+P$8)/2+Q1596*(Q$8+R$8)/2+S1596*(S$8+T$8)/2+U1596*(U$8+V$8)/2+W1596*(W$8+X$8)/2+Y1596*(Y$8+Z$8)/2)/AC1596)</f>
        <v/>
      </c>
      <c r="AB1596" s="201">
        <f>IF(AD1596=0,"",(D1596*(D$8+C$8)/2+F1596*(F$8+E$8)/2+H1596*(H$8+G$8)/2+J1596*(J$8+I$8)/2+L1596*(L$8+K$8)/2+N1596*(N$8+M$8)/2+P1596*(P$8+O$8)/2+R1596*(R$8+Q$8)/2+T1596*(T$8+S$8)/2+V1596*(V$8+U$8)/2+X1596*(X$8+W$8)/2+Z1596*(Z$8+Y$8)/2)/AD1596)</f>
        <v/>
      </c>
      <c r="AC1596" s="202">
        <f>SUM(C1596,E1596,G1596,I1596,K1596,M1596,O1596,Q1596,S1596,U1596,W1596,Y1596)</f>
        <v/>
      </c>
      <c r="AD1596" s="203">
        <f>SUM(D1596,F1596,H1596,J1596,L1596,N1596,P1596,R1596,T1596,V1596,X1596,Z1596)</f>
        <v/>
      </c>
      <c r="AE1596" s="47">
        <f>AC1596+AD1596</f>
        <v/>
      </c>
      <c r="AF1596" s="40" t="n"/>
      <c r="AG1596" s="40" t="n"/>
      <c r="AH1596" s="40" t="n"/>
      <c r="AI1596" s="40" t="n"/>
      <c r="AJ1596" s="40" t="n"/>
      <c r="AK1596" s="40" t="n"/>
      <c r="AL1596" s="40" t="n"/>
      <c r="AM1596" s="40" t="n"/>
      <c r="AN1596" s="40" t="n"/>
      <c r="AO1596" s="48">
        <f>AO1595+TIME(0,60*$AH$43/24,0)</f>
        <v/>
      </c>
      <c r="AP1596" s="48">
        <f>AP1595+TIME(0,60*$AH$43/24,0)</f>
        <v/>
      </c>
    </row>
    <row r="1597" ht="15.75" customHeight="1">
      <c r="B1597" s="41" t="inlineStr">
        <is>
          <t>18h - 19h</t>
        </is>
      </c>
      <c r="C1597" s="42" t="n"/>
      <c r="D1597" s="42" t="n"/>
      <c r="E1597" s="42" t="n"/>
      <c r="F1597" s="42" t="n"/>
      <c r="G1597" s="42" t="n"/>
      <c r="H1597" s="42" t="n"/>
      <c r="I1597" s="42" t="n"/>
      <c r="J1597" s="42" t="n"/>
      <c r="K1597" s="42" t="n"/>
      <c r="L1597" s="42" t="n"/>
      <c r="M1597" s="42" t="n"/>
      <c r="N1597" s="42" t="n"/>
      <c r="O1597" s="42" t="n"/>
      <c r="P1597" s="42" t="n"/>
      <c r="Q1597" s="42" t="n"/>
      <c r="R1597" s="42" t="n"/>
      <c r="S1597" s="42" t="n"/>
      <c r="T1597" s="42" t="n"/>
      <c r="U1597" s="42" t="n"/>
      <c r="V1597" s="42" t="n"/>
      <c r="W1597" s="42" t="n"/>
      <c r="X1597" s="42" t="n"/>
      <c r="Y1597" s="42" t="n"/>
      <c r="Z1597" s="42" t="n"/>
      <c r="AA1597" s="200">
        <f>IF(AC1597=0,"",(C1597*(C$8+D$8)/2+E1597*(E$8+F$8)/2+G1597*(G$8+H$8)/2+I1597*(I$8+J$8)/2+K1597*(K$8+L$8)/2+M1597*(M$8+N$8)/2+O1597*(O$8+P$8)/2+Q1597*(Q$8+R$8)/2+S1597*(S$8+T$8)/2+U1597*(U$8+V$8)/2+W1597*(W$8+X$8)/2+Y1597*(Y$8+Z$8)/2)/AC1597)</f>
        <v/>
      </c>
      <c r="AB1597" s="201">
        <f>IF(AD1597=0,"",(D1597*(D$8+C$8)/2+F1597*(F$8+E$8)/2+H1597*(H$8+G$8)/2+J1597*(J$8+I$8)/2+L1597*(L$8+K$8)/2+N1597*(N$8+M$8)/2+P1597*(P$8+O$8)/2+R1597*(R$8+Q$8)/2+T1597*(T$8+S$8)/2+V1597*(V$8+U$8)/2+X1597*(X$8+W$8)/2+Z1597*(Z$8+Y$8)/2)/AD1597)</f>
        <v/>
      </c>
      <c r="AC1597" s="202">
        <f>SUM(C1597,E1597,G1597,I1597,K1597,M1597,O1597,Q1597,S1597,U1597,W1597,Y1597)</f>
        <v/>
      </c>
      <c r="AD1597" s="203">
        <f>SUM(D1597,F1597,H1597,J1597,L1597,N1597,P1597,R1597,T1597,V1597,X1597,Z1597)</f>
        <v/>
      </c>
      <c r="AE1597" s="47">
        <f>AC1597+AD1597</f>
        <v/>
      </c>
      <c r="AF1597" s="40" t="n"/>
      <c r="AG1597" s="40" t="n"/>
      <c r="AH1597" s="40" t="n"/>
      <c r="AI1597" s="40" t="n"/>
      <c r="AJ1597" s="40" t="n"/>
      <c r="AK1597" s="40" t="n"/>
      <c r="AL1597" s="40" t="n"/>
      <c r="AM1597" s="40" t="n"/>
      <c r="AN1597" s="40" t="n"/>
      <c r="AO1597" s="48">
        <f>AO1596+TIME(0,60*$AH$43/24,0)</f>
        <v/>
      </c>
      <c r="AP1597" s="48">
        <f>AP1596+TIME(0,60*$AH$43/24,0)</f>
        <v/>
      </c>
    </row>
    <row r="1598" ht="15.75" customHeight="1">
      <c r="B1598" s="41" t="inlineStr">
        <is>
          <t>19h - 20h</t>
        </is>
      </c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  <c r="P1598" s="42" t="n"/>
      <c r="Q1598" s="42" t="n"/>
      <c r="R1598" s="42" t="n"/>
      <c r="S1598" s="42" t="n"/>
      <c r="T1598" s="42" t="n"/>
      <c r="U1598" s="42" t="n"/>
      <c r="V1598" s="42" t="n"/>
      <c r="W1598" s="42" t="n"/>
      <c r="X1598" s="42" t="n"/>
      <c r="Y1598" s="42" t="n"/>
      <c r="Z1598" s="42" t="n"/>
      <c r="AA1598" s="200">
        <f>IF(AC1598=0,"",(C1598*(C$8+D$8)/2+E1598*(E$8+F$8)/2+G1598*(G$8+H$8)/2+I1598*(I$8+J$8)/2+K1598*(K$8+L$8)/2+M1598*(M$8+N$8)/2+O1598*(O$8+P$8)/2+Q1598*(Q$8+R$8)/2+S1598*(S$8+T$8)/2+U1598*(U$8+V$8)/2+W1598*(W$8+X$8)/2+Y1598*(Y$8+Z$8)/2)/AC1598)</f>
        <v/>
      </c>
      <c r="AB1598" s="201">
        <f>IF(AD1598=0,"",(D1598*(D$8+C$8)/2+F1598*(F$8+E$8)/2+H1598*(H$8+G$8)/2+J1598*(J$8+I$8)/2+L1598*(L$8+K$8)/2+N1598*(N$8+M$8)/2+P1598*(P$8+O$8)/2+R1598*(R$8+Q$8)/2+T1598*(T$8+S$8)/2+V1598*(V$8+U$8)/2+X1598*(X$8+W$8)/2+Z1598*(Z$8+Y$8)/2)/AD1598)</f>
        <v/>
      </c>
      <c r="AC1598" s="202">
        <f>SUM(C1598,E1598,G1598,I1598,K1598,M1598,O1598,Q1598,S1598,U1598,W1598,Y1598)</f>
        <v/>
      </c>
      <c r="AD1598" s="203">
        <f>SUM(D1598,F1598,H1598,J1598,L1598,N1598,P1598,R1598,T1598,V1598,X1598,Z1598)</f>
        <v/>
      </c>
      <c r="AE1598" s="47">
        <f>AC1598+AD1598</f>
        <v/>
      </c>
      <c r="AF1598" s="40" t="n"/>
      <c r="AG1598" s="40" t="n"/>
      <c r="AH1598" s="40" t="n"/>
      <c r="AI1598" s="40" t="n"/>
      <c r="AJ1598" s="40" t="n"/>
      <c r="AK1598" s="40" t="n"/>
      <c r="AL1598" s="40" t="n"/>
      <c r="AM1598" s="40" t="n"/>
      <c r="AN1598" s="40" t="n"/>
      <c r="AO1598" s="48">
        <f>AO1597+TIME(0,60*$AH$43/24,0)</f>
        <v/>
      </c>
      <c r="AP1598" s="48">
        <f>AP1597+TIME(0,60*$AH$43/24,0)</f>
        <v/>
      </c>
    </row>
    <row r="1599" ht="15.75" customHeight="1">
      <c r="B1599" s="41" t="inlineStr">
        <is>
          <t>20h - 21h</t>
        </is>
      </c>
      <c r="C1599" s="42" t="n"/>
      <c r="D1599" s="42" t="n"/>
      <c r="E1599" s="42" t="n"/>
      <c r="F1599" s="42" t="n"/>
      <c r="G1599" s="42" t="n"/>
      <c r="H1599" s="42" t="n"/>
      <c r="I1599" s="42" t="n"/>
      <c r="J1599" s="42" t="n"/>
      <c r="K1599" s="42" t="n"/>
      <c r="L1599" s="42" t="n"/>
      <c r="M1599" s="42" t="n"/>
      <c r="N1599" s="42" t="n"/>
      <c r="O1599" s="42" t="n"/>
      <c r="P1599" s="42" t="n"/>
      <c r="Q1599" s="42" t="n"/>
      <c r="R1599" s="42" t="n"/>
      <c r="S1599" s="42" t="n"/>
      <c r="T1599" s="42" t="n"/>
      <c r="U1599" s="42" t="n"/>
      <c r="V1599" s="42" t="n"/>
      <c r="W1599" s="42" t="n"/>
      <c r="X1599" s="42" t="n"/>
      <c r="Y1599" s="42" t="n"/>
      <c r="Z1599" s="42" t="n"/>
      <c r="AA1599" s="200">
        <f>IF(AC1599=0,"",(C1599*(C$8+D$8)/2+E1599*(E$8+F$8)/2+G1599*(G$8+H$8)/2+I1599*(I$8+J$8)/2+K1599*(K$8+L$8)/2+M1599*(M$8+N$8)/2+O1599*(O$8+P$8)/2+Q1599*(Q$8+R$8)/2+S1599*(S$8+T$8)/2+U1599*(U$8+V$8)/2+W1599*(W$8+X$8)/2+Y1599*(Y$8+Z$8)/2)/AC1599)</f>
        <v/>
      </c>
      <c r="AB1599" s="201">
        <f>IF(AD1599=0,"",(D1599*(D$8+C$8)/2+F1599*(F$8+E$8)/2+H1599*(H$8+G$8)/2+J1599*(J$8+I$8)/2+L1599*(L$8+K$8)/2+N1599*(N$8+M$8)/2+P1599*(P$8+O$8)/2+R1599*(R$8+Q$8)/2+T1599*(T$8+S$8)/2+V1599*(V$8+U$8)/2+X1599*(X$8+W$8)/2+Z1599*(Z$8+Y$8)/2)/AD1599)</f>
        <v/>
      </c>
      <c r="AC1599" s="202">
        <f>SUM(C1599,E1599,G1599,I1599,K1599,M1599,O1599,Q1599,S1599,U1599,W1599,Y1599)</f>
        <v/>
      </c>
      <c r="AD1599" s="203">
        <f>SUM(D1599,F1599,H1599,J1599,L1599,N1599,P1599,R1599,T1599,V1599,X1599,Z1599)</f>
        <v/>
      </c>
      <c r="AE1599" s="47">
        <f>AC1599+AD1599</f>
        <v/>
      </c>
      <c r="AF1599" s="40" t="n"/>
      <c r="AG1599" s="40" t="n"/>
      <c r="AH1599" s="40" t="n"/>
      <c r="AI1599" s="40" t="n"/>
      <c r="AJ1599" s="40" t="n"/>
      <c r="AK1599" s="40" t="n"/>
      <c r="AL1599" s="40" t="n"/>
      <c r="AM1599" s="40" t="n"/>
      <c r="AN1599" s="40" t="n"/>
      <c r="AO1599" s="48">
        <f>AO1598+TIME(0,60*$AH$43/24,0)</f>
        <v/>
      </c>
      <c r="AP1599" s="48">
        <f>AP1598+TIME(0,60*$AH$43/24,0)</f>
        <v/>
      </c>
    </row>
    <row r="1600" ht="15.75" customHeight="1">
      <c r="B1600" s="41" t="inlineStr">
        <is>
          <t>21h - 22h</t>
        </is>
      </c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  <c r="P1600" s="42" t="n"/>
      <c r="Q1600" s="42" t="n"/>
      <c r="R1600" s="42" t="n"/>
      <c r="S1600" s="42" t="n"/>
      <c r="T1600" s="42" t="n"/>
      <c r="U1600" s="42" t="n"/>
      <c r="V1600" s="42" t="n"/>
      <c r="W1600" s="42" t="n"/>
      <c r="X1600" s="42" t="n"/>
      <c r="Y1600" s="42" t="n"/>
      <c r="Z1600" s="42" t="n"/>
      <c r="AA1600" s="200">
        <f>IF(AC1600=0,"",(C1600*(C$8+D$8)/2+E1600*(E$8+F$8)/2+G1600*(G$8+H$8)/2+I1600*(I$8+J$8)/2+K1600*(K$8+L$8)/2+M1600*(M$8+N$8)/2+O1600*(O$8+P$8)/2+Q1600*(Q$8+R$8)/2+S1600*(S$8+T$8)/2+U1600*(U$8+V$8)/2+W1600*(W$8+X$8)/2+Y1600*(Y$8+Z$8)/2)/AC1600)</f>
        <v/>
      </c>
      <c r="AB1600" s="201">
        <f>IF(AD1600=0,"",(D1600*(D$8+C$8)/2+F1600*(F$8+E$8)/2+H1600*(H$8+G$8)/2+J1600*(J$8+I$8)/2+L1600*(L$8+K$8)/2+N1600*(N$8+M$8)/2+P1600*(P$8+O$8)/2+R1600*(R$8+Q$8)/2+T1600*(T$8+S$8)/2+V1600*(V$8+U$8)/2+X1600*(X$8+W$8)/2+Z1600*(Z$8+Y$8)/2)/AD1600)</f>
        <v/>
      </c>
      <c r="AC1600" s="202">
        <f>SUM(C1600,E1600,G1600,I1600,K1600,M1600,O1600,Q1600,S1600,U1600,W1600,Y1600)</f>
        <v/>
      </c>
      <c r="AD1600" s="203">
        <f>SUM(D1600,F1600,H1600,J1600,L1600,N1600,P1600,R1600,T1600,V1600,X1600,Z1600)</f>
        <v/>
      </c>
      <c r="AE1600" s="47">
        <f>AC1600+AD1600</f>
        <v/>
      </c>
      <c r="AF1600" s="40" t="n"/>
      <c r="AG1600" s="40" t="n"/>
      <c r="AH1600" s="40" t="n"/>
      <c r="AI1600" s="40" t="n"/>
      <c r="AJ1600" s="40" t="n"/>
      <c r="AK1600" s="40" t="n"/>
      <c r="AL1600" s="40" t="n"/>
      <c r="AM1600" s="40" t="n"/>
      <c r="AN1600" s="40" t="n"/>
      <c r="AO1600" s="48">
        <f>AO1599+TIME(0,60*$AH$43/24,0)</f>
        <v/>
      </c>
      <c r="AP1600" s="48">
        <f>AP1599+TIME(0,60*$AH$43/24,0)</f>
        <v/>
      </c>
    </row>
    <row r="1601" ht="15.75" customHeight="1">
      <c r="B1601" s="41" t="inlineStr">
        <is>
          <t>22h - 23h</t>
        </is>
      </c>
      <c r="C1601" s="42" t="n"/>
      <c r="D1601" s="42" t="n"/>
      <c r="E1601" s="42" t="n"/>
      <c r="F1601" s="42" t="n"/>
      <c r="G1601" s="42" t="n"/>
      <c r="H1601" s="42" t="n"/>
      <c r="I1601" s="42" t="n"/>
      <c r="J1601" s="42" t="n"/>
      <c r="K1601" s="42" t="n"/>
      <c r="L1601" s="42" t="n"/>
      <c r="M1601" s="42" t="n"/>
      <c r="N1601" s="42" t="n"/>
      <c r="O1601" s="42" t="n"/>
      <c r="P1601" s="42" t="n"/>
      <c r="Q1601" s="42" t="n"/>
      <c r="R1601" s="42" t="n"/>
      <c r="S1601" s="42" t="n"/>
      <c r="T1601" s="42" t="n"/>
      <c r="U1601" s="42" t="n"/>
      <c r="V1601" s="42" t="n"/>
      <c r="W1601" s="42" t="n"/>
      <c r="X1601" s="42" t="n"/>
      <c r="Y1601" s="42" t="n"/>
      <c r="Z1601" s="42" t="n"/>
      <c r="AA1601" s="200">
        <f>IF(AC1601=0,"",(C1601*(C$8+D$8)/2+E1601*(E$8+F$8)/2+G1601*(G$8+H$8)/2+I1601*(I$8+J$8)/2+K1601*(K$8+L$8)/2+M1601*(M$8+N$8)/2+O1601*(O$8+P$8)/2+Q1601*(Q$8+R$8)/2+S1601*(S$8+T$8)/2+U1601*(U$8+V$8)/2+W1601*(W$8+X$8)/2+Y1601*(Y$8+Z$8)/2)/AC1601)</f>
        <v/>
      </c>
      <c r="AB1601" s="201">
        <f>IF(AD1601=0,"",(D1601*(D$8+C$8)/2+F1601*(F$8+E$8)/2+H1601*(H$8+G$8)/2+J1601*(J$8+I$8)/2+L1601*(L$8+K$8)/2+N1601*(N$8+M$8)/2+P1601*(P$8+O$8)/2+R1601*(R$8+Q$8)/2+T1601*(T$8+S$8)/2+V1601*(V$8+U$8)/2+X1601*(X$8+W$8)/2+Z1601*(Z$8+Y$8)/2)/AD1601)</f>
        <v/>
      </c>
      <c r="AC1601" s="202">
        <f>SUM(C1601,E1601,G1601,I1601,K1601,M1601,O1601,Q1601,S1601,U1601,W1601,Y1601)</f>
        <v/>
      </c>
      <c r="AD1601" s="203">
        <f>SUM(D1601,F1601,H1601,J1601,L1601,N1601,P1601,R1601,T1601,V1601,X1601,Z1601)</f>
        <v/>
      </c>
      <c r="AE1601" s="47">
        <f>AC1601+AD1601</f>
        <v/>
      </c>
      <c r="AF1601" s="40" t="n"/>
      <c r="AG1601" s="40" t="n"/>
      <c r="AH1601" s="40" t="n"/>
      <c r="AI1601" s="40" t="n"/>
      <c r="AJ1601" s="40" t="n"/>
      <c r="AK1601" s="40" t="n"/>
      <c r="AL1601" s="40" t="n"/>
      <c r="AM1601" s="40" t="n"/>
      <c r="AN1601" s="40" t="n"/>
      <c r="AO1601" s="48">
        <f>AO1600+TIME(0,60*$AH$43/24,0)</f>
        <v/>
      </c>
      <c r="AP1601" s="48">
        <f>AP1600+TIME(0,60*$AH$43/24,0)</f>
        <v/>
      </c>
    </row>
    <row r="1602" ht="15.75" customHeight="1">
      <c r="B1602" s="41" t="inlineStr">
        <is>
          <t>23h - 0h</t>
        </is>
      </c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  <c r="P1602" s="42" t="n"/>
      <c r="Q1602" s="42" t="n"/>
      <c r="R1602" s="42" t="n"/>
      <c r="S1602" s="42" t="n"/>
      <c r="T1602" s="42" t="n"/>
      <c r="U1602" s="42" t="n"/>
      <c r="V1602" s="42" t="n"/>
      <c r="W1602" s="42" t="n"/>
      <c r="X1602" s="42" t="n"/>
      <c r="Y1602" s="42" t="n"/>
      <c r="Z1602" s="42" t="n"/>
      <c r="AA1602" s="200">
        <f>IF(AC1602=0,"",(C1602*(C$8+D$8)/2+E1602*(E$8+F$8)/2+G1602*(G$8+H$8)/2+I1602*(I$8+J$8)/2+K1602*(K$8+L$8)/2+M1602*(M$8+N$8)/2+O1602*(O$8+P$8)/2+Q1602*(Q$8+R$8)/2+S1602*(S$8+T$8)/2+U1602*(U$8+V$8)/2+W1602*(W$8+X$8)/2+Y1602*(Y$8+Z$8)/2)/AC1602)</f>
        <v/>
      </c>
      <c r="AB1602" s="201">
        <f>IF(AD1602=0,"",(D1602*(D$8+C$8)/2+F1602*(F$8+E$8)/2+H1602*(H$8+G$8)/2+J1602*(J$8+I$8)/2+L1602*(L$8+K$8)/2+N1602*(N$8+M$8)/2+P1602*(P$8+O$8)/2+R1602*(R$8+Q$8)/2+T1602*(T$8+S$8)/2+V1602*(V$8+U$8)/2+X1602*(X$8+W$8)/2+Z1602*(Z$8+Y$8)/2)/AD1602)</f>
        <v/>
      </c>
      <c r="AC1602" s="202">
        <f>SUM(C1602,E1602,G1602,I1602,K1602,M1602,O1602,Q1602,S1602,U1602,W1602,Y1602)</f>
        <v/>
      </c>
      <c r="AD1602" s="203">
        <f>SUM(D1602,F1602,H1602,J1602,L1602,N1602,P1602,R1602,T1602,V1602,X1602,Z1602)</f>
        <v/>
      </c>
      <c r="AE1602" s="47">
        <f>AC1602+AD1602</f>
        <v/>
      </c>
      <c r="AF1602" s="40" t="n"/>
      <c r="AG1602" s="40" t="n"/>
      <c r="AH1602" s="40" t="n"/>
      <c r="AI1602" s="40" t="n"/>
      <c r="AJ1602" s="40" t="n"/>
      <c r="AK1602" s="40" t="n"/>
      <c r="AL1602" s="40" t="n"/>
      <c r="AM1602" s="40" t="n"/>
      <c r="AN1602" s="40" t="n"/>
      <c r="AO1602" s="48">
        <f>AO1601+TIME(0,60*$AH$43/24,0)</f>
        <v/>
      </c>
      <c r="AP1602" s="48">
        <f>AP1601+TIME(0,60*$AH$43/24,0)</f>
        <v/>
      </c>
    </row>
    <row r="1603" ht="15.75" customHeight="1">
      <c r="B1603" s="49" t="n"/>
      <c r="C1603" s="42" t="n"/>
      <c r="D1603" s="42" t="n"/>
      <c r="E1603" s="42" t="n"/>
      <c r="F1603" s="42" t="n"/>
      <c r="G1603" s="42" t="n"/>
      <c r="H1603" s="42" t="n"/>
      <c r="I1603" s="42" t="n"/>
      <c r="J1603" s="42" t="n"/>
      <c r="K1603" s="42" t="n"/>
      <c r="L1603" s="42" t="n"/>
      <c r="M1603" s="42" t="n"/>
      <c r="N1603" s="42" t="n"/>
      <c r="O1603" s="42" t="n"/>
      <c r="P1603" s="42" t="n"/>
      <c r="Q1603" s="42" t="n"/>
      <c r="R1603" s="42" t="n"/>
      <c r="S1603" s="42" t="n"/>
      <c r="T1603" s="42" t="n"/>
      <c r="U1603" s="42" t="n"/>
      <c r="V1603" s="42" t="n"/>
      <c r="W1603" s="42" t="n"/>
      <c r="X1603" s="42" t="n"/>
      <c r="Y1603" s="42" t="n"/>
      <c r="Z1603" s="42" t="n"/>
      <c r="AA1603" s="200" t="n"/>
      <c r="AB1603" s="204" t="n"/>
      <c r="AC1603" s="200" t="n"/>
      <c r="AD1603" s="205" t="n"/>
      <c r="AE1603" s="52" t="n"/>
      <c r="AF1603" s="40" t="n"/>
      <c r="AG1603" s="40" t="n"/>
      <c r="AH1603" s="40" t="n"/>
      <c r="AI1603" s="40" t="n"/>
      <c r="AJ1603" s="40" t="n"/>
      <c r="AK1603" s="40" t="n"/>
      <c r="AL1603" s="40" t="n"/>
      <c r="AM1603" s="40" t="n"/>
      <c r="AN1603" s="40" t="n"/>
      <c r="AO1603" s="48">
        <f>AO1602+TIME(0,60*$AH$43/24,0)</f>
        <v/>
      </c>
      <c r="AP1603" s="48">
        <f>AP1602+TIME(0,60*$AH$43/24,0)</f>
        <v/>
      </c>
    </row>
    <row r="1604" ht="15.75" customHeight="1">
      <c r="B1604" s="53" t="inlineStr">
        <is>
          <t>TOTAL</t>
        </is>
      </c>
      <c r="C1604" s="206">
        <f>SUM(C1579:C1602)</f>
        <v/>
      </c>
      <c r="D1604" s="207">
        <f>SUM(D1579:D1602)</f>
        <v/>
      </c>
      <c r="E1604" s="206">
        <f>SUM(E1579:E1602)</f>
        <v/>
      </c>
      <c r="F1604" s="207">
        <f>SUM(F1579:F1602)</f>
        <v/>
      </c>
      <c r="G1604" s="206">
        <f>SUM(G1579:G1602)</f>
        <v/>
      </c>
      <c r="H1604" s="207">
        <f>SUM(H1579:H1602)</f>
        <v/>
      </c>
      <c r="I1604" s="206">
        <f>SUM(I1579:I1602)</f>
        <v/>
      </c>
      <c r="J1604" s="207">
        <f>SUM(J1579:J1602)</f>
        <v/>
      </c>
      <c r="K1604" s="206">
        <f>SUM(K1579:K1602)</f>
        <v/>
      </c>
      <c r="L1604" s="207">
        <f>SUM(L1579:L1602)</f>
        <v/>
      </c>
      <c r="M1604" s="206">
        <f>SUM(M1579:M1602)</f>
        <v/>
      </c>
      <c r="N1604" s="207">
        <f>SUM(N1579:N1602)</f>
        <v/>
      </c>
      <c r="O1604" s="206">
        <f>SUM(O1579:O1602)</f>
        <v/>
      </c>
      <c r="P1604" s="207">
        <f>SUM(P1579:P1602)</f>
        <v/>
      </c>
      <c r="Q1604" s="206">
        <f>SUM(Q1579:Q1602)</f>
        <v/>
      </c>
      <c r="R1604" s="207">
        <f>SUM(R1579:R1602)</f>
        <v/>
      </c>
      <c r="S1604" s="206">
        <f>SUM(S1579:S1602)</f>
        <v/>
      </c>
      <c r="T1604" s="207">
        <f>SUM(T1579:T1602)</f>
        <v/>
      </c>
      <c r="U1604" s="206">
        <f>SUM(U1579:U1602)</f>
        <v/>
      </c>
      <c r="V1604" s="207">
        <f>SUM(V1579:V1602)</f>
        <v/>
      </c>
      <c r="W1604" s="206">
        <f>SUM(W1579:W1602)</f>
        <v/>
      </c>
      <c r="X1604" s="207">
        <f>SUM(X1579:X1602)</f>
        <v/>
      </c>
      <c r="Y1604" s="206">
        <f>SUM(Y1579:Y1602)</f>
        <v/>
      </c>
      <c r="Z1604" s="207">
        <f>SUM(Z1579:Z1602)</f>
        <v/>
      </c>
      <c r="AA1604" s="200">
        <f>IF(AC1604=0,"",(C1604*(C$8+D$8)/2+E1604*(E$8+F$8)/2+G1604*(G$8+H$8)/2+I1604*(I$8+J$8)/2+K1604*(K$8+L$8)/2+M1604*(M$8+N$8)/2+O1604*(O$8+P$8)/2+Q1604*(Q$8+R$8)/2+S1604*(S$8+T$8)/2+U1604*(U$8+V$8)/2+W1604*(W$8+X$8)/2+Y1604*(Y$8+Z$8)/2)/AC1604)</f>
        <v/>
      </c>
      <c r="AB1604" s="201">
        <f>IF(AD1604=0,"",(D1604*(D$8+C$8)/2+F1604*(F$8+E$8)/2+H1604*(H$8+G$8)/2+J1604*(J$8+I$8)/2+L1604*(L$8+K$8)/2+N1604*(N$8+M$8)/2+P1604*(P$8+O$8)/2+R1604*(R$8+Q$8)/2+T1604*(T$8+S$8)/2+V1604*(V$8+U$8)/2+X1604*(X$8+W$8)/2+Z1604*(Z$8+Y$8)/2)/AD1604)</f>
        <v/>
      </c>
      <c r="AC1604" s="202">
        <f>SUM(AC1579:AC1602)</f>
        <v/>
      </c>
      <c r="AD1604" s="208">
        <f>SUM(AD1579:AD1602)</f>
        <v/>
      </c>
      <c r="AE1604" s="57">
        <f>SUM(AE1579:AE1602)</f>
        <v/>
      </c>
      <c r="AF1604" s="40" t="n"/>
      <c r="AG1604" s="40" t="n"/>
      <c r="AH1604" s="40" t="n"/>
      <c r="AI1604" s="40" t="n"/>
      <c r="AJ1604" s="40" t="n"/>
      <c r="AK1604" s="40" t="n"/>
      <c r="AL1604" s="40" t="n"/>
      <c r="AM1604" s="40" t="n"/>
      <c r="AN1604" s="40" t="n"/>
    </row>
    <row r="1605" ht="15.75" customHeight="1">
      <c r="B1605" s="53" t="inlineStr">
        <is>
          <t>%</t>
        </is>
      </c>
      <c r="C1605" s="209">
        <f>100*C1604/$AE1604</f>
        <v/>
      </c>
      <c r="D1605" s="210">
        <f>100*D1604/$AE1604</f>
        <v/>
      </c>
      <c r="E1605" s="209">
        <f>100*E1604/$AE1604</f>
        <v/>
      </c>
      <c r="F1605" s="210">
        <f>100*F1604/$AE1604</f>
        <v/>
      </c>
      <c r="G1605" s="209">
        <f>100*G1604/$AE1604</f>
        <v/>
      </c>
      <c r="H1605" s="210">
        <f>100*H1604/$AE1604</f>
        <v/>
      </c>
      <c r="I1605" s="209">
        <f>100*I1604/$AE1604</f>
        <v/>
      </c>
      <c r="J1605" s="210">
        <f>100*J1604/$AE1604</f>
        <v/>
      </c>
      <c r="K1605" s="209">
        <f>100*K1604/$AE1604</f>
        <v/>
      </c>
      <c r="L1605" s="210">
        <f>100*L1604/$AE1604</f>
        <v/>
      </c>
      <c r="M1605" s="209">
        <f>100*M1604/$AE1604</f>
        <v/>
      </c>
      <c r="N1605" s="210">
        <f>100*N1604/$AE1604</f>
        <v/>
      </c>
      <c r="O1605" s="209">
        <f>100*O1604/$AE1604</f>
        <v/>
      </c>
      <c r="P1605" s="210">
        <f>100*P1604/$AE1604</f>
        <v/>
      </c>
      <c r="Q1605" s="209">
        <f>100*Q1604/$AE1604</f>
        <v/>
      </c>
      <c r="R1605" s="210">
        <f>100*R1604/$AE1604</f>
        <v/>
      </c>
      <c r="S1605" s="209">
        <f>100*S1604/$AE1604</f>
        <v/>
      </c>
      <c r="T1605" s="210">
        <f>100*T1604/$AE1604</f>
        <v/>
      </c>
      <c r="U1605" s="209">
        <f>100*U1604/$AE1604</f>
        <v/>
      </c>
      <c r="V1605" s="210">
        <f>100*V1604/$AE1604</f>
        <v/>
      </c>
      <c r="W1605" s="209">
        <f>100*W1604/$AE1604</f>
        <v/>
      </c>
      <c r="X1605" s="210">
        <f>100*X1604/$AE1604</f>
        <v/>
      </c>
      <c r="Y1605" s="209">
        <f>100*Y1604/$AE1604</f>
        <v/>
      </c>
      <c r="Z1605" s="210">
        <f>100*Z1604/$AE1604</f>
        <v/>
      </c>
      <c r="AA1605" s="43" t="n"/>
      <c r="AB1605" s="60" t="n"/>
      <c r="AC1605" s="211">
        <f>AC1604/AE1604</f>
        <v/>
      </c>
      <c r="AD1605" s="212">
        <f>AD1604/AE1604</f>
        <v/>
      </c>
      <c r="AE1605" s="63" t="n"/>
      <c r="AF1605" s="40" t="n"/>
      <c r="AG1605" s="40" t="n"/>
      <c r="AH1605" s="40" t="n"/>
      <c r="AI1605" s="40" t="n"/>
      <c r="AJ1605" s="40" t="n"/>
      <c r="AK1605" s="40" t="n"/>
      <c r="AL1605" s="40" t="n"/>
      <c r="AM1605" s="40" t="n"/>
      <c r="AN1605" s="40" t="n"/>
    </row>
    <row r="1606" hidden="1" ht="15.75" customFormat="1" customHeight="1" s="30">
      <c r="B1606" s="64" t="inlineStr">
        <is>
          <t>% cumul VL</t>
        </is>
      </c>
      <c r="C1606" s="3">
        <f>100*C1604/$AC1604</f>
        <v/>
      </c>
      <c r="D1606" s="3" t="n"/>
      <c r="E1606" s="3">
        <f>100*E1604/$AC1604+C1606</f>
        <v/>
      </c>
      <c r="F1606" s="3" t="n"/>
      <c r="G1606" s="3">
        <f>100*G1604/$AC1604+E1606</f>
        <v/>
      </c>
      <c r="H1606" s="3" t="n"/>
      <c r="I1606" s="3">
        <f>100*I1604/$AC1604+G1606</f>
        <v/>
      </c>
      <c r="J1606" s="3" t="n"/>
      <c r="K1606" s="3">
        <f>100*K1604/$AC1604+I1606</f>
        <v/>
      </c>
      <c r="L1606" s="3" t="n"/>
      <c r="M1606" s="3">
        <f>100*M1604/$AC1604+K1606</f>
        <v/>
      </c>
      <c r="N1606" s="3" t="n"/>
      <c r="O1606" s="3">
        <f>100*O1604/$AC1604+M1606</f>
        <v/>
      </c>
      <c r="P1606" s="3" t="n"/>
      <c r="Q1606" s="3">
        <f>100*Q1604/$AC1604+O1606</f>
        <v/>
      </c>
      <c r="R1606" s="3" t="n"/>
      <c r="S1606" s="3">
        <f>100*S1604/$AC1604+Q1606</f>
        <v/>
      </c>
      <c r="T1606" s="3" t="n"/>
      <c r="U1606" s="3">
        <f>100*U1604/$AC1604+S1606</f>
        <v/>
      </c>
      <c r="V1606" s="3" t="n"/>
      <c r="W1606" s="3">
        <f>100*W1604/$AC1604+U1606</f>
        <v/>
      </c>
      <c r="X1606" s="3" t="n"/>
      <c r="Y1606" s="3">
        <f>100*Y1604/$AC1604+W1606</f>
        <v/>
      </c>
      <c r="Z1606" s="3" t="n"/>
      <c r="AB1606" s="65" t="n"/>
      <c r="AC1606" s="65" t="n"/>
      <c r="AD1606" s="65" t="n"/>
      <c r="AE1606" s="65" t="n"/>
      <c r="AO1606" s="3" t="n"/>
      <c r="AP1606" s="66" t="n"/>
      <c r="AQ1606" s="3" t="n"/>
      <c r="AS1606" s="3" t="n"/>
    </row>
    <row r="1607" hidden="1" ht="15.75" customFormat="1" customHeight="1" s="30">
      <c r="A1607" s="30" t="inlineStr">
        <is>
          <t>% cumul PL</t>
        </is>
      </c>
      <c r="B1607" s="31" t="n"/>
      <c r="D1607" s="3">
        <f>100*D1604/$AD1604</f>
        <v/>
      </c>
      <c r="E1607" s="3" t="n"/>
      <c r="F1607" s="3">
        <f>100*F1604/$AD1604+D1607</f>
        <v/>
      </c>
      <c r="G1607" s="3" t="n"/>
      <c r="H1607" s="3">
        <f>100*H1604/$AD1604+F1607</f>
        <v/>
      </c>
      <c r="I1607" s="3" t="n"/>
      <c r="J1607" s="3">
        <f>100*J1604/$AD1604+H1607</f>
        <v/>
      </c>
      <c r="K1607" s="3" t="n"/>
      <c r="L1607" s="3">
        <f>100*L1604/$AD1604+J1607</f>
        <v/>
      </c>
      <c r="M1607" s="3" t="n"/>
      <c r="N1607" s="3">
        <f>100*N1604/$AD1604+L1607</f>
        <v/>
      </c>
      <c r="O1607" s="3" t="n"/>
      <c r="P1607" s="3">
        <f>100*P1604/$AD1604+N1607</f>
        <v/>
      </c>
      <c r="Q1607" s="3" t="n"/>
      <c r="R1607" s="3">
        <f>100*R1604/$AD1604+P1607</f>
        <v/>
      </c>
      <c r="S1607" s="3" t="n"/>
      <c r="T1607" s="3">
        <f>100*T1604/$AD1604+R1607</f>
        <v/>
      </c>
      <c r="U1607" s="3" t="n"/>
      <c r="V1607" s="3">
        <f>100*V1604/$AD1604+T1607</f>
        <v/>
      </c>
      <c r="W1607" s="3" t="n"/>
      <c r="X1607" s="3">
        <f>100*X1604/$AD1604+V1607</f>
        <v/>
      </c>
      <c r="Y1607" s="3" t="n"/>
      <c r="Z1607" s="3">
        <f>100*Z1604/$AD1604+X1607</f>
        <v/>
      </c>
      <c r="AO1607" s="3" t="n"/>
    </row>
    <row r="1608" hidden="1" ht="15.75" customFormat="1" customHeight="1" s="30">
      <c r="B1608" s="31" t="inlineStr">
        <is>
          <t>% cumul TV</t>
        </is>
      </c>
      <c r="C1608" s="3">
        <f>(C1606*$AC1604+D1607*$AD1604)/$AE1604</f>
        <v/>
      </c>
      <c r="D1608" s="3" t="n"/>
      <c r="E1608" s="3">
        <f>(E1606*$AC1604+F1607*$AD1604)/$AE1604</f>
        <v/>
      </c>
      <c r="F1608" s="3" t="n"/>
      <c r="G1608" s="3">
        <f>(G1606*$AC1604+H1607*$AD1604)/$AE1604</f>
        <v/>
      </c>
      <c r="H1608" s="3" t="n"/>
      <c r="I1608" s="3">
        <f>(I1606*$AC1604+J1607*$AD1604)/$AE1604</f>
        <v/>
      </c>
      <c r="J1608" s="3" t="n"/>
      <c r="K1608" s="3">
        <f>(K1606*$AC1604+L1607*$AD1604)/$AE1604</f>
        <v/>
      </c>
      <c r="L1608" s="3" t="n"/>
      <c r="M1608" s="3">
        <f>(M1606*$AC1604+N1607*$AD1604)/$AE1604</f>
        <v/>
      </c>
      <c r="N1608" s="3" t="n"/>
      <c r="O1608" s="3">
        <f>(O1606*$AC1604+P1607*$AD1604)/$AE1604</f>
        <v/>
      </c>
      <c r="P1608" s="3" t="n"/>
      <c r="Q1608" s="3">
        <f>(Q1606*$AC1604+R1607*$AD1604)/$AE1604</f>
        <v/>
      </c>
      <c r="R1608" s="3" t="n"/>
      <c r="S1608" s="3">
        <f>(S1606*$AC1604+T1607*$AD1604)/$AE1604</f>
        <v/>
      </c>
      <c r="T1608" s="3" t="n"/>
      <c r="U1608" s="3">
        <f>(U1606*$AC1604+V1607*$AD1604)/$AE1604</f>
        <v/>
      </c>
      <c r="V1608" s="3" t="n"/>
      <c r="W1608" s="3">
        <f>(W1606*$AC1604+X1607*$AD1604)/$AE1604</f>
        <v/>
      </c>
      <c r="X1608" s="3" t="n"/>
      <c r="Y1608" s="3">
        <f>(Y1606*$AC1604+Z1607*$AD1604)/$AE1604</f>
        <v/>
      </c>
      <c r="Z1608" s="3" t="n"/>
      <c r="AO1608" s="3" t="n"/>
    </row>
    <row r="1609" ht="15.75" customHeight="1">
      <c r="B1609" s="68" t="n"/>
      <c r="C1609" s="40" t="n"/>
      <c r="D1609" s="40" t="n"/>
      <c r="E1609" s="40" t="n"/>
      <c r="F1609" s="40" t="n"/>
      <c r="G1609" s="40" t="n"/>
      <c r="H1609" s="40" t="n"/>
      <c r="I1609" s="40" t="n"/>
      <c r="J1609" s="40" t="n"/>
      <c r="K1609" s="40" t="n"/>
      <c r="L1609" s="40" t="n"/>
      <c r="M1609" s="40" t="n"/>
      <c r="N1609" s="40" t="n"/>
      <c r="O1609" s="40" t="n"/>
      <c r="P1609" s="40" t="n"/>
      <c r="Q1609" s="40" t="n"/>
      <c r="R1609" s="40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40" t="n"/>
      <c r="AB1609" s="40" t="n"/>
      <c r="AC1609" s="40" t="n"/>
      <c r="AD1609" s="40" t="n"/>
      <c r="AE1609" s="40" t="n"/>
      <c r="AF1609" s="40" t="n"/>
      <c r="AG1609" s="40" t="n"/>
      <c r="AH1609" s="40" t="n"/>
      <c r="AI1609" s="40" t="n"/>
      <c r="AJ1609" s="40" t="n"/>
      <c r="AK1609" s="40" t="n"/>
      <c r="AL1609" s="40" t="n"/>
      <c r="AM1609" s="40" t="n"/>
      <c r="AN1609" s="40" t="n"/>
    </row>
    <row r="1610" ht="15.75" customHeight="1">
      <c r="B1610" s="69" t="inlineStr">
        <is>
          <t>CLASSIFICATION DES VITESSES PRATIQUEES</t>
        </is>
      </c>
      <c r="C1610" s="70" t="n"/>
      <c r="D1610" s="70" t="n"/>
      <c r="E1610" s="70" t="n"/>
      <c r="F1610" s="70" t="n"/>
      <c r="G1610" s="70" t="n"/>
      <c r="H1610" s="70" t="n"/>
      <c r="I1610" s="70" t="n"/>
      <c r="J1610" s="70" t="n"/>
      <c r="K1610" s="70" t="n"/>
      <c r="L1610" s="70" t="n"/>
      <c r="M1610" s="70" t="n"/>
      <c r="N1610" s="70" t="n"/>
      <c r="O1610" s="70" t="n"/>
      <c r="P1610" s="70" t="n"/>
      <c r="Q1610" s="70" t="n"/>
      <c r="R1610" s="70" t="n"/>
      <c r="S1610" s="70" t="n"/>
      <c r="T1610" s="70" t="n"/>
      <c r="U1610" s="70" t="n"/>
      <c r="V1610" s="70" t="n"/>
      <c r="W1610" s="70" t="n"/>
      <c r="X1610" s="70" t="n"/>
      <c r="Y1610" s="70" t="n"/>
      <c r="Z1610" s="71" t="n"/>
      <c r="AA1610" s="452" t="inlineStr">
        <is>
          <t>RECAPITULATIF</t>
        </is>
      </c>
      <c r="AB1610" s="446" t="n"/>
      <c r="AC1610" s="446" t="n"/>
      <c r="AD1610" s="446" t="n"/>
      <c r="AE1610" s="446" t="n"/>
      <c r="AF1610" s="446" t="n"/>
      <c r="AG1610" s="446" t="n"/>
      <c r="AH1610" s="446" t="n"/>
      <c r="AI1610" s="446" t="n"/>
      <c r="AJ1610" s="446" t="n"/>
      <c r="AK1610" s="446" t="n"/>
      <c r="AL1610" s="446" t="n"/>
      <c r="AM1610" s="449" t="n"/>
      <c r="AN1610" s="72" t="n"/>
    </row>
    <row r="1611" ht="15.75" customHeight="1">
      <c r="B1611" s="73" t="n"/>
      <c r="C1611" s="40" t="n"/>
      <c r="D1611" s="40" t="n"/>
      <c r="E1611" s="40" t="n"/>
      <c r="F1611" s="40" t="n"/>
      <c r="G1611" s="40" t="n"/>
      <c r="H1611" s="40" t="n"/>
      <c r="I1611" s="40" t="n"/>
      <c r="J1611" s="40" t="n"/>
      <c r="K1611" s="40" t="n"/>
      <c r="L1611" s="40" t="n"/>
      <c r="M1611" s="40" t="n"/>
      <c r="N1611" s="40" t="n"/>
      <c r="O1611" s="40" t="n"/>
      <c r="P1611" s="40" t="n"/>
      <c r="Q1611" s="40" t="n"/>
      <c r="R1611" s="40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40" t="n"/>
      <c r="AB1611" s="40" t="n"/>
      <c r="AC1611" s="74" t="inlineStr">
        <is>
          <t>Vitesse limite =</t>
        </is>
      </c>
      <c r="AD1611" s="74" t="inlineStr">
        <is>
          <t>Vitesse limite =</t>
        </is>
      </c>
      <c r="AE1611" s="501" t="inlineStr">
        <is>
          <t>km/h</t>
        </is>
      </c>
      <c r="AF1611" s="40" t="inlineStr">
        <is>
          <t>{{VMAX}}</t>
        </is>
      </c>
      <c r="AG1611" s="74" t="inlineStr">
        <is>
          <t>Page =</t>
        </is>
      </c>
      <c r="AH1611" s="74" t="n">
        <v>24</v>
      </c>
      <c r="AI1611" s="501" t="inlineStr">
        <is>
          <t>h</t>
        </is>
      </c>
      <c r="AL1611" s="40" t="n"/>
      <c r="AM1611" s="40" t="n"/>
      <c r="AN1611" s="40" t="n"/>
    </row>
    <row r="1612" ht="15.75" customHeight="1">
      <c r="B1612" s="73" t="n"/>
      <c r="C1612" s="40" t="n"/>
      <c r="D1612" s="40" t="n"/>
      <c r="E1612" s="40" t="n"/>
      <c r="F1612" s="40" t="n"/>
      <c r="G1612" s="40" t="n"/>
      <c r="H1612" s="40" t="n"/>
      <c r="I1612" s="40" t="n"/>
      <c r="J1612" s="40" t="n"/>
      <c r="K1612" s="40" t="n"/>
      <c r="L1612" s="40" t="n"/>
      <c r="M1612" s="40" t="n"/>
      <c r="N1612" s="40" t="n"/>
      <c r="O1612" s="40" t="n"/>
      <c r="P1612" s="40" t="n"/>
      <c r="Q1612" s="40" t="n"/>
      <c r="R1612" s="40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451" t="inlineStr">
        <is>
          <t>Véhicules</t>
        </is>
      </c>
      <c r="AB1612" s="427" t="n"/>
      <c r="AC1612" s="428" t="n"/>
      <c r="AD1612" s="448" t="inlineStr">
        <is>
          <t>Débits</t>
        </is>
      </c>
      <c r="AE1612" s="449" t="n"/>
      <c r="AF1612" s="448" t="inlineStr">
        <is>
          <t>Vitesses</t>
        </is>
      </c>
      <c r="AG1612" s="446" t="n"/>
      <c r="AH1612" s="446" t="n"/>
      <c r="AI1612" s="446" t="n"/>
      <c r="AJ1612" s="449" t="n"/>
      <c r="AK1612" s="448" t="inlineStr">
        <is>
          <t>Périodes</t>
        </is>
      </c>
      <c r="AL1612" s="446" t="n"/>
      <c r="AM1612" s="449" t="n"/>
      <c r="AN1612" s="533" t="n"/>
    </row>
    <row r="1613" ht="15.75" customHeight="1">
      <c r="B1613" s="77" t="n"/>
      <c r="C1613" s="78" t="n"/>
      <c r="D1613" s="78" t="n"/>
      <c r="E1613" s="78" t="n"/>
      <c r="F1613" s="78" t="n"/>
      <c r="G1613" s="78" t="n"/>
      <c r="H1613" s="78" t="n"/>
      <c r="I1613" s="78" t="n"/>
      <c r="J1613" s="78" t="n"/>
      <c r="K1613" s="78" t="n"/>
      <c r="L1613" s="78" t="n"/>
      <c r="M1613" s="78" t="n"/>
      <c r="N1613" s="78" t="n"/>
      <c r="O1613" s="78" t="n"/>
      <c r="P1613" s="78" t="n"/>
      <c r="Q1613" s="78" t="n"/>
      <c r="R1613" s="78" t="n"/>
      <c r="S1613" s="78" t="n"/>
      <c r="T1613" s="78" t="n"/>
      <c r="U1613" s="78" t="n"/>
      <c r="V1613" s="78" t="n"/>
      <c r="W1613" s="78" t="n"/>
      <c r="X1613" s="78" t="n"/>
      <c r="Y1613" s="78" t="n"/>
      <c r="Z1613" s="78" t="n"/>
      <c r="AA1613" s="434" t="n"/>
      <c r="AB1613" s="435" t="n"/>
      <c r="AC1613" s="436" t="n"/>
      <c r="AD1613" s="79" t="inlineStr">
        <is>
          <t>Total</t>
        </is>
      </c>
      <c r="AE1613" s="80" t="inlineStr">
        <is>
          <t>TMH</t>
        </is>
      </c>
      <c r="AF1613" s="81" t="inlineStr">
        <is>
          <t>Vmoy</t>
        </is>
      </c>
      <c r="AG1613" s="82" t="inlineStr">
        <is>
          <t>V15</t>
        </is>
      </c>
      <c r="AH1613" s="83" t="inlineStr">
        <is>
          <t>V50</t>
        </is>
      </c>
      <c r="AI1613" s="472" t="inlineStr">
        <is>
          <t>V85</t>
        </is>
      </c>
      <c r="AJ1613" s="79" t="inlineStr">
        <is>
          <t>Infrac.</t>
        </is>
      </c>
      <c r="AK1613" s="85" t="n">
        <v>1</v>
      </c>
      <c r="AL1613" s="85" t="n">
        <v>2</v>
      </c>
      <c r="AM1613" s="86" t="n">
        <v>3</v>
      </c>
      <c r="AN1613" s="87" t="n"/>
    </row>
    <row r="1614" ht="15.75" customHeight="1">
      <c r="B1614" s="77" t="n"/>
      <c r="C1614" s="78" t="n"/>
      <c r="D1614" s="78" t="n"/>
      <c r="E1614" s="78" t="n"/>
      <c r="F1614" s="78" t="n"/>
      <c r="G1614" s="78" t="n"/>
      <c r="H1614" s="78" t="n"/>
      <c r="I1614" s="78" t="n"/>
      <c r="J1614" s="78" t="n"/>
      <c r="K1614" s="78" t="n"/>
      <c r="L1614" s="78" t="n"/>
      <c r="M1614" s="78" t="n"/>
      <c r="N1614" s="78" t="n"/>
      <c r="O1614" s="78" t="n"/>
      <c r="P1614" s="78" t="n"/>
      <c r="Q1614" s="78" t="n"/>
      <c r="R1614" s="78" t="n"/>
      <c r="S1614" s="78" t="n"/>
      <c r="T1614" s="78" t="n"/>
      <c r="U1614" s="78" t="n"/>
      <c r="V1614" s="78" t="n"/>
      <c r="W1614" s="78" t="n"/>
      <c r="X1614" s="78" t="n"/>
      <c r="Y1614" s="78" t="n"/>
      <c r="Z1614" s="78" t="n"/>
      <c r="AA1614" s="426" t="inlineStr">
        <is>
          <t>Tout véhicule (TV)</t>
        </is>
      </c>
      <c r="AB1614" s="427" t="n"/>
      <c r="AC1614" s="428" t="n"/>
      <c r="AD1614" s="88" t="n"/>
      <c r="AE1614" s="89" t="n"/>
      <c r="AF1614" s="481" t="n"/>
      <c r="AG1614" s="91" t="n"/>
      <c r="AH1614" s="92" t="n"/>
      <c r="AI1614" s="513" t="n"/>
      <c r="AJ1614" s="94" t="n"/>
      <c r="AK1614" s="32" t="n"/>
      <c r="AL1614" s="32" t="n"/>
      <c r="AM1614" s="95" t="n"/>
    </row>
    <row r="1615" ht="15.75" customFormat="1" customHeight="1" s="96">
      <c r="B1615" s="97" t="n"/>
      <c r="C1615" s="98" t="n"/>
      <c r="D1615" s="98" t="n"/>
      <c r="E1615" s="98" t="n"/>
      <c r="F1615" s="98" t="n"/>
      <c r="G1615" s="98" t="n"/>
      <c r="H1615" s="98" t="n"/>
      <c r="I1615" s="98" t="n"/>
      <c r="J1615" s="98" t="n"/>
      <c r="K1615" s="98" t="n"/>
      <c r="L1615" s="98" t="n"/>
      <c r="M1615" s="98" t="n"/>
      <c r="N1615" s="98" t="n"/>
      <c r="O1615" s="98" t="n"/>
      <c r="P1615" s="98" t="n"/>
      <c r="Q1615" s="98" t="n"/>
      <c r="R1615" s="98" t="n"/>
      <c r="S1615" s="98" t="n"/>
      <c r="T1615" s="98" t="n"/>
      <c r="U1615" s="98" t="n"/>
      <c r="V1615" s="98" t="n"/>
      <c r="W1615" s="98" t="n"/>
      <c r="X1615" s="98" t="n"/>
      <c r="Y1615" s="98" t="n"/>
      <c r="Z1615" s="98" t="n"/>
      <c r="AA1615" s="99" t="n"/>
      <c r="AB1615" s="100" t="n"/>
      <c r="AC1615" s="101" t="n"/>
      <c r="AD1615" s="371" t="n"/>
      <c r="AE1615" s="102" t="n"/>
      <c r="AF1615" s="103" t="n"/>
      <c r="AG1615" s="104" t="n"/>
      <c r="AH1615" s="105" t="n"/>
      <c r="AI1615" s="106" t="n"/>
      <c r="AJ1615" s="376" t="n"/>
      <c r="AK1615" s="385" t="n"/>
      <c r="AL1615" s="386" t="n"/>
      <c r="AM1615" s="387" t="n"/>
      <c r="AO1615" s="107" t="n"/>
      <c r="AP1615" s="108" t="n"/>
      <c r="AQ1615" s="108" t="n"/>
      <c r="AR1615" s="108" t="n"/>
      <c r="AS1615" s="108" t="n"/>
    </row>
    <row r="1616" ht="15.75" customHeight="1">
      <c r="B1616" s="77" t="n"/>
      <c r="C1616" s="78" t="n"/>
      <c r="D1616" s="78" t="n"/>
      <c r="E1616" s="78" t="n"/>
      <c r="F1616" s="78" t="n"/>
      <c r="G1616" s="78" t="n"/>
      <c r="H1616" s="78" t="n"/>
      <c r="I1616" s="78" t="n"/>
      <c r="J1616" s="78" t="n"/>
      <c r="K1616" s="78" t="n"/>
      <c r="L1616" s="78" t="n"/>
      <c r="M1616" s="78" t="n"/>
      <c r="N1616" s="78" t="n"/>
      <c r="O1616" s="78" t="n"/>
      <c r="P1616" s="78" t="n"/>
      <c r="Q1616" s="78" t="n"/>
      <c r="R1616" s="78" t="n"/>
      <c r="S1616" s="78" t="n"/>
      <c r="T1616" s="78" t="n"/>
      <c r="U1616" s="78" t="n"/>
      <c r="V1616" s="78" t="n"/>
      <c r="W1616" s="78" t="n"/>
      <c r="X1616" s="78" t="n"/>
      <c r="Y1616" s="78" t="n"/>
      <c r="Z1616" s="78" t="n"/>
      <c r="AA1616" s="437" t="inlineStr">
        <is>
          <t>Véhicules légers (VL)</t>
        </is>
      </c>
      <c r="AB1616" s="427" t="n"/>
      <c r="AC1616" s="428" t="n"/>
      <c r="AD1616" s="213" t="n"/>
      <c r="AE1616" s="214" t="n"/>
      <c r="AF1616" s="215" t="n"/>
      <c r="AG1616" s="216" t="n"/>
      <c r="AH1616" s="217" t="n"/>
      <c r="AI1616" s="218" t="n"/>
      <c r="AJ1616" s="219" t="n"/>
      <c r="AK1616" s="220" t="n"/>
      <c r="AL1616" s="220" t="n"/>
      <c r="AM1616" s="221" t="n"/>
    </row>
    <row r="1617" ht="15.75" customFormat="1" customHeight="1" s="96">
      <c r="B1617" s="97" t="n"/>
      <c r="C1617" s="98" t="n"/>
      <c r="D1617" s="98" t="n"/>
      <c r="E1617" s="98" t="n"/>
      <c r="F1617" s="98" t="n"/>
      <c r="G1617" s="98" t="n"/>
      <c r="H1617" s="98" t="n"/>
      <c r="I1617" s="98" t="n"/>
      <c r="J1617" s="98" t="n"/>
      <c r="K1617" s="98" t="n"/>
      <c r="L1617" s="98" t="n"/>
      <c r="M1617" s="98" t="n"/>
      <c r="N1617" s="98" t="n"/>
      <c r="O1617" s="98" t="n"/>
      <c r="P1617" s="98" t="n"/>
      <c r="Q1617" s="98" t="n"/>
      <c r="R1617" s="98" t="n"/>
      <c r="S1617" s="98" t="n"/>
      <c r="T1617" s="98" t="n"/>
      <c r="U1617" s="98" t="n"/>
      <c r="V1617" s="98" t="n"/>
      <c r="W1617" s="98" t="n"/>
      <c r="X1617" s="98" t="n"/>
      <c r="Y1617" s="98" t="n"/>
      <c r="Z1617" s="98" t="n"/>
      <c r="AA1617" s="222" t="n"/>
      <c r="AB1617" s="223" t="n"/>
      <c r="AC1617" s="224" t="n"/>
      <c r="AD1617" s="381" t="n"/>
      <c r="AE1617" s="225" t="n"/>
      <c r="AF1617" s="420" t="n"/>
      <c r="AG1617" s="104" t="n"/>
      <c r="AH1617" s="105" t="n"/>
      <c r="AI1617" s="106" t="n"/>
      <c r="AJ1617" s="384" t="n"/>
      <c r="AK1617" s="402" t="n"/>
      <c r="AL1617" s="401" t="n"/>
      <c r="AM1617" s="400" t="n"/>
      <c r="AO1617" s="107" t="n"/>
      <c r="AP1617" s="108" t="n"/>
      <c r="AQ1617" s="108" t="n"/>
      <c r="AR1617" s="108" t="n"/>
      <c r="AS1617" s="108" t="n"/>
    </row>
    <row r="1618" ht="15.75" customHeight="1">
      <c r="B1618" s="77" t="n"/>
      <c r="C1618" s="78" t="n"/>
      <c r="D1618" s="78" t="n"/>
      <c r="E1618" s="78" t="n"/>
      <c r="F1618" s="78" t="n"/>
      <c r="G1618" s="78" t="n"/>
      <c r="H1618" s="78" t="n"/>
      <c r="I1618" s="78" t="n"/>
      <c r="J1618" s="78" t="n"/>
      <c r="K1618" s="78" t="n"/>
      <c r="L1618" s="78" t="n"/>
      <c r="M1618" s="78" t="n"/>
      <c r="N1618" s="78" t="n"/>
      <c r="O1618" s="78" t="n"/>
      <c r="P1618" s="78" t="n"/>
      <c r="Q1618" s="78" t="n"/>
      <c r="R1618" s="78" t="n"/>
      <c r="S1618" s="78" t="n"/>
      <c r="T1618" s="78" t="n"/>
      <c r="U1618" s="78" t="n"/>
      <c r="V1618" s="78" t="n"/>
      <c r="W1618" s="78" t="n"/>
      <c r="X1618" s="78" t="n"/>
      <c r="Y1618" s="78" t="n"/>
      <c r="Z1618" s="78" t="n"/>
      <c r="AA1618" s="429" t="inlineStr">
        <is>
          <t>Poids lourds (PL)</t>
        </is>
      </c>
      <c r="AB1618" s="427" t="n"/>
      <c r="AC1618" s="428" t="n"/>
      <c r="AD1618" s="226" t="n"/>
      <c r="AE1618" s="227" t="n"/>
      <c r="AF1618" s="228" t="n"/>
      <c r="AG1618" s="229" t="n"/>
      <c r="AH1618" s="230" t="n"/>
      <c r="AI1618" s="231" t="n"/>
      <c r="AJ1618" s="232" t="n"/>
      <c r="AK1618" s="233" t="n"/>
      <c r="AL1618" s="233" t="n"/>
      <c r="AM1618" s="234" t="n"/>
    </row>
    <row r="1619" ht="15.75" customFormat="1" customHeight="1" s="96">
      <c r="B1619" s="97" t="n"/>
      <c r="C1619" s="98" t="n"/>
      <c r="D1619" s="98" t="n"/>
      <c r="E1619" s="98" t="n"/>
      <c r="F1619" s="98" t="n"/>
      <c r="G1619" s="98" t="n"/>
      <c r="H1619" s="98" t="n"/>
      <c r="I1619" s="98" t="n"/>
      <c r="J1619" s="98" t="n"/>
      <c r="K1619" s="98" t="n"/>
      <c r="L1619" s="98" t="n"/>
      <c r="M1619" s="98" t="n"/>
      <c r="N1619" s="98" t="n"/>
      <c r="O1619" s="98" t="n"/>
      <c r="P1619" s="98" t="n"/>
      <c r="Q1619" s="98" t="n"/>
      <c r="R1619" s="98" t="n"/>
      <c r="S1619" s="98" t="n"/>
      <c r="T1619" s="98" t="n"/>
      <c r="U1619" s="98" t="n"/>
      <c r="V1619" s="98" t="n"/>
      <c r="W1619" s="98" t="n"/>
      <c r="X1619" s="98" t="n"/>
      <c r="Y1619" s="98" t="n"/>
      <c r="Z1619" s="98" t="n"/>
      <c r="AA1619" s="235" t="n"/>
      <c r="AB1619" s="236" t="n"/>
      <c r="AC1619" s="237" t="n"/>
      <c r="AD1619" s="382">
        <f>AD1605</f>
        <v/>
      </c>
      <c r="AE1619" s="238" t="n"/>
      <c r="AF1619" s="421" t="inlineStr">
        <is>
          <t>km/h</t>
        </is>
      </c>
      <c r="AG1619" s="138">
        <f>SUMPRODUCT(MATCH(1,--($C1607:$Z1607&gt;15),0))</f>
        <v/>
      </c>
      <c r="AH1619" s="197">
        <f>SUMPRODUCT(MATCH(1,--($C1607:$Z1607&gt;50),0))</f>
        <v/>
      </c>
      <c r="AI1619" s="198">
        <f>SUMPRODUCT(MATCH(1,--($C1607:$Z1607&gt;85),0))</f>
        <v/>
      </c>
      <c r="AJ1619" s="383">
        <f>AJ1618/AD1618</f>
        <v/>
      </c>
      <c r="AK1619" s="403">
        <f>AK1618/$AD1618</f>
        <v/>
      </c>
      <c r="AL1619" s="405">
        <f>AL1618/$AD1618</f>
        <v/>
      </c>
      <c r="AM1619" s="404">
        <f>AM1618/$AD1618</f>
        <v/>
      </c>
      <c r="AO1619" s="107" t="n"/>
      <c r="AP1619" s="108" t="n"/>
      <c r="AQ1619" s="108" t="n"/>
      <c r="AR1619" s="108" t="n"/>
      <c r="AS1619" s="108" t="n"/>
    </row>
    <row r="1620" ht="15.75" customHeight="1">
      <c r="B1620" s="77" t="n"/>
      <c r="C1620" s="78" t="n"/>
      <c r="D1620" s="78" t="n"/>
      <c r="E1620" s="78" t="n"/>
      <c r="F1620" s="78" t="n"/>
      <c r="G1620" s="78" t="n"/>
      <c r="H1620" s="78" t="n"/>
      <c r="I1620" s="78" t="n"/>
      <c r="J1620" s="78" t="n"/>
      <c r="K1620" s="78" t="n"/>
      <c r="L1620" s="78" t="n"/>
      <c r="M1620" s="78" t="n"/>
      <c r="N1620" s="78" t="n"/>
      <c r="O1620" s="78" t="n"/>
      <c r="P1620" s="78" t="n"/>
      <c r="Q1620" s="78" t="n"/>
      <c r="R1620" s="78" t="n"/>
      <c r="S1620" s="78" t="n"/>
      <c r="T1620" s="78" t="n"/>
      <c r="U1620" s="78" t="n"/>
      <c r="V1620" s="78" t="n"/>
      <c r="W1620" s="78" t="n"/>
      <c r="X1620" s="78" t="n"/>
      <c r="Y1620" s="78" t="n"/>
      <c r="Z1620" s="78" t="n"/>
      <c r="AB1620" s="141" t="n"/>
      <c r="AC1620" s="141" t="n"/>
      <c r="AD1620" s="142" t="n"/>
      <c r="AE1620" s="143" t="n"/>
      <c r="AF1620" s="143" t="n"/>
      <c r="AG1620" s="143" t="n"/>
      <c r="AH1620" s="143" t="n"/>
      <c r="AI1620" s="438" t="inlineStr">
        <is>
          <t>Période 1:</t>
        </is>
      </c>
      <c r="AK1620" s="316" t="inlineStr">
        <is>
          <t>{{P1_START}}</t>
        </is>
      </c>
      <c r="AL1620" s="425" t="inlineStr">
        <is>
          <t>à</t>
        </is>
      </c>
      <c r="AM1620" s="316" t="inlineStr">
        <is>
          <t>{{P1_END}}</t>
        </is>
      </c>
      <c r="AN1620" s="144" t="n"/>
    </row>
    <row r="1621" ht="15.75" customHeight="1">
      <c r="B1621" s="77" t="n"/>
      <c r="C1621" s="78" t="n"/>
      <c r="D1621" s="78" t="n"/>
      <c r="E1621" s="78" t="n"/>
      <c r="F1621" s="78" t="n"/>
      <c r="G1621" s="78" t="n"/>
      <c r="H1621" s="78" t="n"/>
      <c r="I1621" s="78" t="n"/>
      <c r="J1621" s="78" t="n"/>
      <c r="K1621" s="78" t="n"/>
      <c r="L1621" s="78" t="n"/>
      <c r="M1621" s="78" t="n"/>
      <c r="N1621" s="78" t="n"/>
      <c r="O1621" s="78" t="n"/>
      <c r="P1621" s="78" t="n"/>
      <c r="Q1621" s="78" t="n"/>
      <c r="R1621" s="78" t="n"/>
      <c r="S1621" s="78" t="n"/>
      <c r="T1621" s="78" t="n"/>
      <c r="U1621" s="78" t="n"/>
      <c r="V1621" s="78" t="n"/>
      <c r="W1621" s="78" t="n"/>
      <c r="X1621" s="78" t="n"/>
      <c r="Y1621" s="78" t="n"/>
      <c r="Z1621" s="78" t="n"/>
      <c r="AB1621" s="145" t="n"/>
      <c r="AC1621" s="145" t="n"/>
      <c r="AD1621" s="146" t="n"/>
      <c r="AE1621" s="147" t="n"/>
      <c r="AF1621" s="147" t="n"/>
      <c r="AG1621" s="147" t="n"/>
      <c r="AH1621" s="147" t="n"/>
      <c r="AI1621" s="438" t="inlineStr">
        <is>
          <t>Période 2:</t>
        </is>
      </c>
      <c r="AK1621" s="316" t="inlineStr">
        <is>
          <t>{{P2_START}}</t>
        </is>
      </c>
      <c r="AL1621" s="425" t="inlineStr">
        <is>
          <t>à</t>
        </is>
      </c>
      <c r="AM1621" s="316" t="inlineStr">
        <is>
          <t>{{P2_END}}</t>
        </is>
      </c>
      <c r="AN1621" s="144" t="n"/>
    </row>
    <row r="1622" ht="15.75" customHeight="1">
      <c r="B1622" s="77" t="n"/>
      <c r="C1622" s="78" t="n"/>
      <c r="D1622" s="78" t="n"/>
      <c r="E1622" s="78" t="n"/>
      <c r="F1622" s="78" t="n"/>
      <c r="G1622" s="78" t="n"/>
      <c r="H1622" s="78" t="n"/>
      <c r="I1622" s="78" t="n"/>
      <c r="J1622" s="78" t="n"/>
      <c r="K1622" s="78" t="n"/>
      <c r="L1622" s="78" t="n"/>
      <c r="M1622" s="78" t="n"/>
      <c r="N1622" s="78" t="n"/>
      <c r="O1622" s="78" t="n"/>
      <c r="P1622" s="78" t="n"/>
      <c r="Q1622" s="78" t="n"/>
      <c r="R1622" s="78" t="n"/>
      <c r="S1622" s="78" t="n"/>
      <c r="T1622" s="78" t="n"/>
      <c r="U1622" s="78" t="n"/>
      <c r="V1622" s="78" t="n"/>
      <c r="W1622" s="78" t="n"/>
      <c r="X1622" s="78" t="n"/>
      <c r="Y1622" s="78" t="n"/>
      <c r="Z1622" s="78" t="n"/>
      <c r="AB1622" s="148" t="n"/>
      <c r="AC1622" s="148" t="n"/>
      <c r="AD1622" s="146" t="n"/>
      <c r="AE1622" s="147" t="n"/>
      <c r="AF1622" s="147" t="n"/>
      <c r="AG1622" s="147" t="n"/>
      <c r="AH1622" s="147" t="n"/>
      <c r="AI1622" s="438" t="inlineStr">
        <is>
          <t>Période 3:</t>
        </is>
      </c>
      <c r="AK1622" s="316" t="inlineStr">
        <is>
          <t>{{P3_START}}</t>
        </is>
      </c>
      <c r="AL1622" s="425" t="inlineStr">
        <is>
          <t>à</t>
        </is>
      </c>
      <c r="AM1622" s="316" t="inlineStr">
        <is>
          <t>{{P3_END}}</t>
        </is>
      </c>
      <c r="AN1622" s="144" t="n"/>
    </row>
    <row r="1623" ht="15.75" customHeight="1">
      <c r="B1623" s="77" t="n"/>
      <c r="C1623" s="78" t="n"/>
      <c r="D1623" s="78" t="n"/>
      <c r="E1623" s="78" t="n"/>
      <c r="F1623" s="78" t="n"/>
      <c r="G1623" s="78" t="n"/>
      <c r="H1623" s="78" t="n"/>
      <c r="I1623" s="78" t="n"/>
      <c r="J1623" s="78" t="n"/>
      <c r="K1623" s="78" t="n"/>
      <c r="L1623" s="78" t="n"/>
      <c r="M1623" s="78" t="n"/>
      <c r="N1623" s="78" t="n"/>
      <c r="O1623" s="78" t="n"/>
      <c r="P1623" s="78" t="n"/>
      <c r="Q1623" s="78" t="n"/>
      <c r="R1623" s="78" t="n"/>
      <c r="S1623" s="78" t="n"/>
      <c r="T1623" s="78" t="n"/>
      <c r="U1623" s="78" t="n"/>
      <c r="V1623" s="78" t="n"/>
      <c r="W1623" s="78" t="n"/>
      <c r="X1623" s="78" t="n"/>
      <c r="Y1623" s="78" t="n"/>
      <c r="Z1623" s="78" t="n"/>
      <c r="AB1623" s="149" t="n"/>
      <c r="AC1623" s="74" t="n"/>
      <c r="AD1623" s="150" t="n"/>
      <c r="AE1623" s="150" t="n"/>
      <c r="AF1623" s="149" t="n"/>
      <c r="AG1623" s="150" t="n"/>
      <c r="AH1623" s="150" t="n"/>
      <c r="AI1623" s="151" t="n"/>
      <c r="AJ1623" s="151" t="n"/>
      <c r="AK1623" s="151" t="n"/>
      <c r="AL1623" s="151" t="n"/>
      <c r="AM1623" s="151" t="n"/>
      <c r="AN1623" s="151" t="n"/>
    </row>
    <row r="1624" ht="15.75" customHeight="1">
      <c r="B1624" s="77" t="n"/>
      <c r="C1624" s="78" t="n"/>
      <c r="D1624" s="78" t="n"/>
      <c r="E1624" s="78" t="n"/>
      <c r="F1624" s="78" t="n"/>
      <c r="G1624" s="78" t="n"/>
      <c r="H1624" s="78" t="n"/>
      <c r="I1624" s="78" t="n"/>
      <c r="J1624" s="78" t="n"/>
      <c r="K1624" s="78" t="n"/>
      <c r="L1624" s="78" t="n"/>
      <c r="M1624" s="78" t="n"/>
      <c r="N1624" s="78" t="n"/>
      <c r="O1624" s="78" t="n"/>
      <c r="P1624" s="78" t="n"/>
      <c r="Q1624" s="78" t="n"/>
      <c r="R1624" s="78" t="n"/>
      <c r="S1624" s="78" t="n"/>
      <c r="T1624" s="78" t="n"/>
      <c r="U1624" s="78" t="n"/>
      <c r="V1624" s="78" t="n"/>
      <c r="W1624" s="78" t="n"/>
      <c r="X1624" s="78" t="n"/>
      <c r="Y1624" s="78" t="n"/>
      <c r="Z1624" s="78" t="n"/>
      <c r="AA1624" s="40" t="n"/>
      <c r="AB1624" s="40" t="n"/>
      <c r="AC1624" s="40" t="n"/>
      <c r="AD1624" s="40" t="n"/>
      <c r="AE1624" s="40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</row>
    <row r="1625" ht="15.75" customHeight="1"/>
    <row r="1626" ht="15.75" customHeight="1">
      <c r="B1626" s="5" t="n"/>
      <c r="C1626" s="6" t="n"/>
      <c r="D1626" s="6" t="n"/>
      <c r="E1626" s="6" t="n"/>
      <c r="F1626" s="7" t="n"/>
      <c r="G1626" s="445" t="inlineStr">
        <is>
          <t>MOYENNE DE LA PERIODE DE RELEVE</t>
        </is>
      </c>
      <c r="H1626" s="446" t="n"/>
      <c r="I1626" s="446" t="n"/>
      <c r="J1626" s="446" t="n"/>
      <c r="K1626" s="446" t="n"/>
      <c r="L1626" s="446" t="n"/>
      <c r="M1626" s="446" t="n"/>
      <c r="N1626" s="446" t="n"/>
      <c r="O1626" s="446" t="n"/>
      <c r="P1626" s="446" t="n"/>
      <c r="Q1626" s="446" t="n"/>
      <c r="R1626" s="446" t="n"/>
      <c r="S1626" s="446" t="n"/>
      <c r="T1626" s="446" t="n"/>
      <c r="U1626" s="446" t="n"/>
      <c r="V1626" s="446" t="n"/>
      <c r="W1626" s="446" t="n"/>
      <c r="X1626" s="446" t="n"/>
      <c r="Y1626" s="446" t="n"/>
      <c r="Z1626" s="446" t="n"/>
      <c r="AA1626" s="446" t="n"/>
      <c r="AB1626" s="446" t="n"/>
      <c r="AC1626" s="446" t="n"/>
      <c r="AD1626" s="446" t="n"/>
      <c r="AE1626" s="446" t="n"/>
      <c r="AF1626" s="446" t="n"/>
      <c r="AG1626" s="8" t="n"/>
      <c r="AH1626" s="8" t="n"/>
      <c r="AI1626" s="8" t="n"/>
      <c r="AJ1626" s="8" t="n"/>
      <c r="AK1626" s="8" t="n"/>
      <c r="AL1626" s="8" t="n"/>
      <c r="AM1626" s="9" t="n"/>
      <c r="AN1626" s="10" t="n"/>
    </row>
    <row r="1627" ht="15.75" customHeight="1">
      <c r="B1627" s="11" t="n"/>
      <c r="C1627" s="12" t="n"/>
      <c r="D1627" s="12" t="n"/>
      <c r="E1627" s="12" t="n"/>
      <c r="F1627" s="13" t="n"/>
      <c r="G1627" s="430" t="inlineStr">
        <is>
          <t>SENS2</t>
        </is>
      </c>
      <c r="H1627" s="427" t="n"/>
      <c r="I1627" s="427" t="n"/>
      <c r="J1627" s="428" t="n"/>
      <c r="K1627" s="444" t="inlineStr">
        <is>
          <t>Sens</t>
        </is>
      </c>
      <c r="L1627" s="440" t="n">
        <v>2</v>
      </c>
      <c r="M1627" s="447" t="inlineStr">
        <is>
          <t>Voie</t>
        </is>
      </c>
      <c r="N1627" s="440" t="n">
        <v>1</v>
      </c>
      <c r="O1627" s="14" t="n"/>
      <c r="P1627" s="15" t="n"/>
      <c r="Q1627" s="441" t="inlineStr">
        <is>
          <t>{{SECT_INFO}}</t>
        </is>
      </c>
      <c r="R1627" s="427" t="n"/>
      <c r="S1627" s="427" t="n"/>
      <c r="T1627" s="427" t="n"/>
      <c r="U1627" s="427" t="n"/>
      <c r="V1627" s="427" t="n"/>
      <c r="W1627" s="427" t="n"/>
      <c r="X1627" s="427" t="n"/>
      <c r="Y1627" s="428" t="n"/>
      <c r="Z1627" s="441" t="inlineStr">
        <is>
          <t>{{SURVEY_PERIOD}}</t>
        </is>
      </c>
      <c r="AA1627" s="427" t="n"/>
      <c r="AB1627" s="427" t="n"/>
      <c r="AC1627" s="427" t="n"/>
      <c r="AD1627" s="427" t="n"/>
      <c r="AE1627" s="427" t="n"/>
      <c r="AF1627" s="428" t="n"/>
      <c r="AG1627" s="441" t="inlineStr">
        <is>
          <t>Mode 4 / Seq = 60mn</t>
        </is>
      </c>
      <c r="AH1627" s="427" t="n"/>
      <c r="AI1627" s="427" t="n"/>
      <c r="AJ1627" s="427" t="n"/>
      <c r="AK1627" s="427" t="n"/>
      <c r="AL1627" s="427" t="n"/>
      <c r="AM1627" s="428" t="n"/>
      <c r="AN1627" s="16" t="n"/>
    </row>
    <row r="1628" ht="15.75" customHeight="1">
      <c r="B1628" s="11" t="n"/>
      <c r="C1628" s="12" t="n"/>
      <c r="D1628" s="12" t="n"/>
      <c r="E1628" s="12" t="n"/>
      <c r="F1628" s="13" t="n"/>
      <c r="G1628" s="431" t="n"/>
      <c r="J1628" s="433" t="n"/>
      <c r="K1628" s="434" t="n"/>
      <c r="L1628" s="435" t="n"/>
      <c r="M1628" s="435" t="n"/>
      <c r="N1628" s="435" t="n"/>
      <c r="O1628" s="17" t="n"/>
      <c r="P1628" s="18" t="n"/>
      <c r="Q1628" s="434" t="n"/>
      <c r="R1628" s="435" t="n"/>
      <c r="S1628" s="435" t="n"/>
      <c r="T1628" s="435" t="n"/>
      <c r="U1628" s="435" t="n"/>
      <c r="V1628" s="435" t="n"/>
      <c r="W1628" s="435" t="n"/>
      <c r="X1628" s="435" t="n"/>
      <c r="Y1628" s="436" t="n"/>
      <c r="Z1628" s="434" t="n"/>
      <c r="AA1628" s="435" t="n"/>
      <c r="AB1628" s="435" t="n"/>
      <c r="AC1628" s="435" t="n"/>
      <c r="AD1628" s="435" t="n"/>
      <c r="AE1628" s="435" t="n"/>
      <c r="AF1628" s="436" t="n"/>
      <c r="AG1628" s="434" t="n"/>
      <c r="AH1628" s="435" t="n"/>
      <c r="AI1628" s="435" t="n"/>
      <c r="AJ1628" s="435" t="n"/>
      <c r="AK1628" s="435" t="n"/>
      <c r="AL1628" s="435" t="n"/>
      <c r="AM1628" s="436" t="n"/>
      <c r="AN1628" s="16" t="n"/>
    </row>
    <row r="1629" ht="15.75" customHeight="1">
      <c r="B1629" s="11" t="n"/>
      <c r="C1629" s="12" t="n"/>
      <c r="D1629" s="12" t="n"/>
      <c r="E1629" s="12" t="n"/>
      <c r="F1629" s="13" t="n"/>
      <c r="G1629" s="431" t="n"/>
      <c r="J1629" s="433" t="n"/>
      <c r="K1629" s="443" t="inlineStr">
        <is>
          <t>{{LOCATION}}</t>
        </is>
      </c>
      <c r="L1629" s="427" t="n"/>
      <c r="M1629" s="427" t="n"/>
      <c r="N1629" s="427" t="n"/>
      <c r="O1629" s="427" t="n"/>
      <c r="P1629" s="427" t="n"/>
      <c r="Q1629" s="427" t="n"/>
      <c r="R1629" s="427" t="n"/>
      <c r="S1629" s="427" t="n"/>
      <c r="T1629" s="427" t="n"/>
      <c r="U1629" s="427" t="n"/>
      <c r="V1629" s="427" t="n"/>
      <c r="W1629" s="427" t="n"/>
      <c r="X1629" s="427" t="n"/>
      <c r="Y1629" s="427" t="n"/>
      <c r="Z1629" s="427" t="n"/>
      <c r="AA1629" s="427" t="n"/>
      <c r="AB1629" s="427" t="n"/>
      <c r="AC1629" s="427" t="n"/>
      <c r="AD1629" s="427" t="n"/>
      <c r="AE1629" s="427" t="n"/>
      <c r="AF1629" s="427" t="n"/>
      <c r="AG1629" s="427" t="n"/>
      <c r="AH1629" s="427" t="n"/>
      <c r="AI1629" s="427" t="n"/>
      <c r="AJ1629" s="447" t="inlineStr">
        <is>
          <t>Page</t>
        </is>
      </c>
      <c r="AK1629" s="442" t="inlineStr">
        <is>
          <t>-</t>
        </is>
      </c>
      <c r="AL1629" s="19" t="n"/>
      <c r="AM1629" s="20" t="n"/>
      <c r="AN1629" s="21" t="n"/>
    </row>
    <row r="1630" ht="15.75" customHeight="1">
      <c r="B1630" s="22" t="n"/>
      <c r="C1630" s="23" t="n"/>
      <c r="D1630" s="23" t="n"/>
      <c r="E1630" s="23" t="n"/>
      <c r="F1630" s="24" t="n"/>
      <c r="G1630" s="434" t="n"/>
      <c r="H1630" s="435" t="n"/>
      <c r="I1630" s="435" t="n"/>
      <c r="J1630" s="436" t="n"/>
      <c r="K1630" s="434" t="n"/>
      <c r="L1630" s="435" t="n"/>
      <c r="M1630" s="435" t="n"/>
      <c r="N1630" s="435" t="n"/>
      <c r="O1630" s="435" t="n"/>
      <c r="P1630" s="435" t="n"/>
      <c r="Q1630" s="435" t="n"/>
      <c r="R1630" s="435" t="n"/>
      <c r="S1630" s="435" t="n"/>
      <c r="T1630" s="435" t="n"/>
      <c r="U1630" s="435" t="n"/>
      <c r="V1630" s="435" t="n"/>
      <c r="W1630" s="435" t="n"/>
      <c r="X1630" s="435" t="n"/>
      <c r="Y1630" s="435" t="n"/>
      <c r="Z1630" s="435" t="n"/>
      <c r="AA1630" s="435" t="n"/>
      <c r="AB1630" s="435" t="n"/>
      <c r="AC1630" s="435" t="n"/>
      <c r="AD1630" s="435" t="n"/>
      <c r="AE1630" s="435" t="n"/>
      <c r="AF1630" s="435" t="n"/>
      <c r="AG1630" s="435" t="n"/>
      <c r="AH1630" s="435" t="n"/>
      <c r="AI1630" s="435" t="n"/>
      <c r="AJ1630" s="435" t="n"/>
      <c r="AK1630" s="435" t="n"/>
      <c r="AL1630" s="25" t="n"/>
      <c r="AM1630" s="26" t="n"/>
    </row>
    <row r="1631" ht="15.75" customFormat="1" customHeight="1" s="27">
      <c r="B1631" s="28" t="n"/>
      <c r="C1631" s="29" t="n"/>
      <c r="D1631" s="29" t="n"/>
      <c r="E1631" s="29" t="n"/>
      <c r="F1631" s="29" t="n"/>
      <c r="G1631" s="29" t="n"/>
      <c r="H1631" s="29" t="n"/>
      <c r="I1631" s="29" t="n"/>
      <c r="J1631" s="29" t="n"/>
      <c r="K1631" s="29" t="n"/>
      <c r="L1631" s="29" t="n"/>
      <c r="M1631" s="29" t="n"/>
      <c r="N1631" s="29" t="n"/>
      <c r="O1631" s="29" t="n"/>
      <c r="P1631" s="29" t="n"/>
      <c r="Q1631" s="29" t="n"/>
      <c r="R1631" s="29" t="n"/>
      <c r="S1631" s="29" t="n"/>
      <c r="T1631" s="29" t="n"/>
      <c r="U1631" s="29" t="n"/>
      <c r="V1631" s="29" t="n"/>
      <c r="W1631" s="29" t="n"/>
      <c r="X1631" s="29" t="n"/>
      <c r="Y1631" s="29" t="n"/>
      <c r="Z1631" s="29" t="n"/>
      <c r="AO1631" s="3" t="n"/>
      <c r="AP1631" s="4" t="n"/>
      <c r="AQ1631" s="4" t="n"/>
      <c r="AR1631" s="4" t="n"/>
      <c r="AS1631" s="4" t="n"/>
    </row>
    <row r="1632" hidden="1" ht="15.75" customFormat="1" customHeight="1" s="30">
      <c r="B1632" s="31" t="inlineStr">
        <is>
          <t>Vitesses</t>
        </is>
      </c>
      <c r="C1632" s="31" t="n">
        <v>0</v>
      </c>
      <c r="D1632" s="31" t="n">
        <v>20</v>
      </c>
      <c r="E1632" s="31" t="n">
        <v>20</v>
      </c>
      <c r="F1632" s="31" t="n">
        <v>30</v>
      </c>
      <c r="G1632" s="31" t="n">
        <v>30</v>
      </c>
      <c r="H1632" s="31" t="n">
        <v>40</v>
      </c>
      <c r="I1632" s="31" t="n">
        <v>40</v>
      </c>
      <c r="J1632" s="31" t="n">
        <v>50</v>
      </c>
      <c r="K1632" s="31" t="n">
        <v>50</v>
      </c>
      <c r="L1632" s="31" t="n">
        <v>60</v>
      </c>
      <c r="M1632" s="31" t="n">
        <v>60</v>
      </c>
      <c r="N1632" s="31" t="n">
        <v>70</v>
      </c>
      <c r="O1632" s="31" t="n">
        <v>70</v>
      </c>
      <c r="P1632" s="31" t="n">
        <v>80</v>
      </c>
      <c r="Q1632" s="31" t="n">
        <v>80</v>
      </c>
      <c r="R1632" s="31" t="n">
        <v>90</v>
      </c>
      <c r="S1632" s="31" t="n">
        <v>90</v>
      </c>
      <c r="T1632" s="31" t="n">
        <v>100</v>
      </c>
      <c r="U1632" s="31" t="n">
        <v>100</v>
      </c>
      <c r="V1632" s="31" t="n">
        <v>110</v>
      </c>
      <c r="W1632" s="31" t="n">
        <v>110</v>
      </c>
      <c r="X1632" s="31" t="n">
        <v>120</v>
      </c>
      <c r="Y1632" s="31" t="n">
        <v>120</v>
      </c>
      <c r="Z1632" s="31" t="n">
        <v>130</v>
      </c>
      <c r="AO1632" s="3" t="n"/>
    </row>
    <row r="1633" ht="15.75" customHeight="1">
      <c r="B1633" s="450" t="n"/>
      <c r="C1633" s="32" t="n"/>
      <c r="D1633" s="32" t="inlineStr">
        <is>
          <t>&lt;20</t>
        </is>
      </c>
      <c r="E1633" s="32" t="n"/>
      <c r="F1633" s="32" t="inlineStr">
        <is>
          <t>20 - 30</t>
        </is>
      </c>
      <c r="G1633" s="32" t="n"/>
      <c r="H1633" s="32" t="inlineStr">
        <is>
          <t>30 - 40</t>
        </is>
      </c>
      <c r="I1633" s="32" t="n"/>
      <c r="J1633" s="32" t="inlineStr">
        <is>
          <t>40 - 50</t>
        </is>
      </c>
      <c r="K1633" s="32" t="n"/>
      <c r="L1633" s="32" t="inlineStr">
        <is>
          <t>50 - 60</t>
        </is>
      </c>
      <c r="M1633" s="32" t="n"/>
      <c r="N1633" s="32" t="inlineStr">
        <is>
          <t>60 - 70</t>
        </is>
      </c>
      <c r="O1633" s="32" t="n"/>
      <c r="P1633" s="32" t="inlineStr">
        <is>
          <t>70 - 80</t>
        </is>
      </c>
      <c r="Q1633" s="32" t="n"/>
      <c r="R1633" s="32" t="inlineStr">
        <is>
          <t>80 - 90</t>
        </is>
      </c>
      <c r="S1633" s="32" t="n"/>
      <c r="T1633" s="32" t="inlineStr">
        <is>
          <t>90 - 100</t>
        </is>
      </c>
      <c r="U1633" s="32" t="n"/>
      <c r="V1633" s="32" t="inlineStr">
        <is>
          <t>100 - 110</t>
        </is>
      </c>
      <c r="W1633" s="32" t="n"/>
      <c r="X1633" s="32" t="inlineStr">
        <is>
          <t>110 - 120</t>
        </is>
      </c>
      <c r="Y1633" s="32" t="n"/>
      <c r="Z1633" s="32" t="inlineStr">
        <is>
          <t>&gt;120</t>
        </is>
      </c>
      <c r="AA1633" s="33" t="n"/>
      <c r="AB1633" s="34" t="inlineStr">
        <is>
          <t>Vmoy(km/h)</t>
        </is>
      </c>
      <c r="AC1633" s="33" t="n"/>
      <c r="AD1633" s="35" t="inlineStr">
        <is>
          <t xml:space="preserve">     Débit</t>
        </is>
      </c>
      <c r="AE1633" s="34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</row>
    <row r="1634" ht="15.75" customHeight="1">
      <c r="B1634" s="434" t="n"/>
      <c r="C1634" s="37" t="inlineStr">
        <is>
          <t>VL</t>
        </is>
      </c>
      <c r="D1634" s="37" t="inlineStr">
        <is>
          <t>PL</t>
        </is>
      </c>
      <c r="E1634" s="37" t="inlineStr">
        <is>
          <t>VL</t>
        </is>
      </c>
      <c r="F1634" s="37" t="inlineStr">
        <is>
          <t>PL</t>
        </is>
      </c>
      <c r="G1634" s="37" t="inlineStr">
        <is>
          <t>VL</t>
        </is>
      </c>
      <c r="H1634" s="37" t="inlineStr">
        <is>
          <t>PL</t>
        </is>
      </c>
      <c r="I1634" s="37" t="inlineStr">
        <is>
          <t>VL</t>
        </is>
      </c>
      <c r="J1634" s="37" t="inlineStr">
        <is>
          <t>PL</t>
        </is>
      </c>
      <c r="K1634" s="37" t="inlineStr">
        <is>
          <t>VL</t>
        </is>
      </c>
      <c r="L1634" s="37" t="inlineStr">
        <is>
          <t>PL</t>
        </is>
      </c>
      <c r="M1634" s="37" t="inlineStr">
        <is>
          <t>VL</t>
        </is>
      </c>
      <c r="N1634" s="37" t="inlineStr">
        <is>
          <t>PL</t>
        </is>
      </c>
      <c r="O1634" s="37" t="inlineStr">
        <is>
          <t>VL</t>
        </is>
      </c>
      <c r="P1634" s="37" t="inlineStr">
        <is>
          <t>PL</t>
        </is>
      </c>
      <c r="Q1634" s="37" t="inlineStr">
        <is>
          <t>VL</t>
        </is>
      </c>
      <c r="R1634" s="37" t="inlineStr">
        <is>
          <t>PL</t>
        </is>
      </c>
      <c r="S1634" s="37" t="inlineStr">
        <is>
          <t>VL</t>
        </is>
      </c>
      <c r="T1634" s="37" t="inlineStr">
        <is>
          <t>PL</t>
        </is>
      </c>
      <c r="U1634" s="37" t="inlineStr">
        <is>
          <t>VL</t>
        </is>
      </c>
      <c r="V1634" s="37" t="inlineStr">
        <is>
          <t>PL</t>
        </is>
      </c>
      <c r="W1634" s="37" t="inlineStr">
        <is>
          <t>VL</t>
        </is>
      </c>
      <c r="X1634" s="37" t="inlineStr">
        <is>
          <t>PL</t>
        </is>
      </c>
      <c r="Y1634" s="37" t="inlineStr">
        <is>
          <t>VL</t>
        </is>
      </c>
      <c r="Z1634" s="37" t="inlineStr">
        <is>
          <t>PL</t>
        </is>
      </c>
      <c r="AA1634" s="38" t="inlineStr">
        <is>
          <t>VL</t>
        </is>
      </c>
      <c r="AB1634" s="39" t="inlineStr">
        <is>
          <t>PL</t>
        </is>
      </c>
      <c r="AC1634" s="38" t="inlineStr">
        <is>
          <t>VL</t>
        </is>
      </c>
      <c r="AD1634" s="37" t="inlineStr">
        <is>
          <t>PL</t>
        </is>
      </c>
      <c r="AE1634" s="39" t="inlineStr">
        <is>
          <t>TV</t>
        </is>
      </c>
      <c r="AF1634" s="40" t="n"/>
      <c r="AG1634" s="40" t="n"/>
      <c r="AH1634" s="40" t="n"/>
      <c r="AI1634" s="40" t="n"/>
      <c r="AJ1634" s="40" t="n"/>
      <c r="AK1634" s="40" t="n"/>
      <c r="AL1634" s="40" t="n"/>
      <c r="AM1634" s="40" t="n"/>
      <c r="AN1634" s="40" t="n"/>
    </row>
    <row r="1635" ht="15.75" customHeight="1">
      <c r="B1635" s="41" t="inlineStr">
        <is>
          <t>0h - 1h</t>
        </is>
      </c>
      <c r="C1635" s="42" t="n"/>
      <c r="D1635" s="42" t="n"/>
      <c r="E1635" s="42" t="n"/>
      <c r="F1635" s="42" t="n"/>
      <c r="G1635" s="42" t="n"/>
      <c r="H1635" s="42" t="n"/>
      <c r="I1635" s="42" t="n"/>
      <c r="J1635" s="42" t="n"/>
      <c r="K1635" s="42" t="n"/>
      <c r="L1635" s="42" t="n"/>
      <c r="M1635" s="42" t="n"/>
      <c r="N1635" s="42" t="n"/>
      <c r="O1635" s="42" t="n"/>
      <c r="P1635" s="42" t="n"/>
      <c r="Q1635" s="42" t="n"/>
      <c r="R1635" s="42" t="n"/>
      <c r="S1635" s="42" t="n"/>
      <c r="T1635" s="42" t="n"/>
      <c r="U1635" s="42" t="n"/>
      <c r="V1635" s="42" t="n"/>
      <c r="W1635" s="42" t="n"/>
      <c r="X1635" s="42" t="n"/>
      <c r="Y1635" s="42" t="n"/>
      <c r="Z1635" s="42" t="n"/>
      <c r="AA1635" s="200">
        <f>IF(AC1635=0,"",(C1635*(C$8+D$8)/2+E1635*(E$8+F$8)/2+G1635*(G$8+H$8)/2+I1635*(I$8+J$8)/2+K1635*(K$8+L$8)/2+M1635*(M$8+N$8)/2+O1635*(O$8+P$8)/2+Q1635*(Q$8+R$8)/2+S1635*(S$8+T$8)/2+U1635*(U$8+V$8)/2+W1635*(W$8+X$8)/2+Y1635*(Y$8+Z$8)/2)/AC1635)</f>
        <v/>
      </c>
      <c r="AB1635" s="201">
        <f>IF(AD1635=0,"",(D1635*(D$8+C$8)/2+F1635*(F$8+E$8)/2+H1635*(H$8+G$8)/2+J1635*(J$8+I$8)/2+L1635*(L$8+K$8)/2+N1635*(N$8+M$8)/2+P1635*(P$8+O$8)/2+R1635*(R$8+Q$8)/2+T1635*(T$8+S$8)/2+V1635*(V$8+U$8)/2+X1635*(X$8+W$8)/2+Z1635*(Z$8+Y$8)/2)/AD1635)</f>
        <v/>
      </c>
      <c r="AC1635" s="202">
        <f>SUM(C1635,E1635,G1635,I1635,K1635,M1635,O1635,Q1635,S1635,U1635,W1635,Y1635)</f>
        <v/>
      </c>
      <c r="AD1635" s="203">
        <f>SUM(D1635,F1635,H1635,J1635,L1635,N1635,P1635,R1635,T1635,V1635,X1635,Z1635)</f>
        <v/>
      </c>
      <c r="AE1635" s="47">
        <f>AC1635+AD1635</f>
        <v/>
      </c>
      <c r="AF1635" s="40" t="n"/>
      <c r="AG1635" s="40" t="n"/>
      <c r="AH1635" s="40" t="n"/>
      <c r="AI1635" s="40" t="n"/>
      <c r="AJ1635" s="40" t="n"/>
      <c r="AK1635" s="40" t="n"/>
      <c r="AL1635" s="40" t="n"/>
      <c r="AM1635" s="40" t="n"/>
      <c r="AN1635" s="40" t="n"/>
      <c r="AO1635" s="48">
        <f>TIME(HOUR(AP1635),MINUTE(AP1635),0)</f>
        <v/>
      </c>
      <c r="AP1635" s="48">
        <f>#REF!</f>
        <v/>
      </c>
    </row>
    <row r="1636" ht="15.75" customHeight="1">
      <c r="B1636" s="41" t="inlineStr">
        <is>
          <t>1h - 2h</t>
        </is>
      </c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  <c r="P1636" s="42" t="n"/>
      <c r="Q1636" s="42" t="n"/>
      <c r="R1636" s="42" t="n"/>
      <c r="S1636" s="42" t="n"/>
      <c r="T1636" s="42" t="n"/>
      <c r="U1636" s="42" t="n"/>
      <c r="V1636" s="42" t="n"/>
      <c r="W1636" s="42" t="n"/>
      <c r="X1636" s="42" t="n"/>
      <c r="Y1636" s="42" t="n"/>
      <c r="Z1636" s="42" t="n"/>
      <c r="AA1636" s="200">
        <f>IF(AC1636=0,"",(C1636*(C$8+D$8)/2+E1636*(E$8+F$8)/2+G1636*(G$8+H$8)/2+I1636*(I$8+J$8)/2+K1636*(K$8+L$8)/2+M1636*(M$8+N$8)/2+O1636*(O$8+P$8)/2+Q1636*(Q$8+R$8)/2+S1636*(S$8+T$8)/2+U1636*(U$8+V$8)/2+W1636*(W$8+X$8)/2+Y1636*(Y$8+Z$8)/2)/AC1636)</f>
        <v/>
      </c>
      <c r="AB1636" s="201">
        <f>IF(AD1636=0,"",(D1636*(D$8+C$8)/2+F1636*(F$8+E$8)/2+H1636*(H$8+G$8)/2+J1636*(J$8+I$8)/2+L1636*(L$8+K$8)/2+N1636*(N$8+M$8)/2+P1636*(P$8+O$8)/2+R1636*(R$8+Q$8)/2+T1636*(T$8+S$8)/2+V1636*(V$8+U$8)/2+X1636*(X$8+W$8)/2+Z1636*(Z$8+Y$8)/2)/AD1636)</f>
        <v/>
      </c>
      <c r="AC1636" s="202">
        <f>SUM(C1636,E1636,G1636,I1636,K1636,M1636,O1636,Q1636,S1636,U1636,W1636,Y1636)</f>
        <v/>
      </c>
      <c r="AD1636" s="203">
        <f>SUM(D1636,F1636,H1636,J1636,L1636,N1636,P1636,R1636,T1636,V1636,X1636,Z1636)</f>
        <v/>
      </c>
      <c r="AE1636" s="47">
        <f>AC1636+AD1636</f>
        <v/>
      </c>
      <c r="AF1636" s="40" t="n"/>
      <c r="AG1636" s="40" t="n"/>
      <c r="AH1636" s="40" t="n"/>
      <c r="AI1636" s="40" t="n"/>
      <c r="AJ1636" s="40" t="n"/>
      <c r="AK1636" s="40" t="n"/>
      <c r="AL1636" s="40" t="n"/>
      <c r="AM1636" s="40" t="n"/>
      <c r="AN1636" s="40" t="n"/>
      <c r="AO1636" s="48">
        <f>AO1635+TIME(0,60*$AH$43/24,0)</f>
        <v/>
      </c>
      <c r="AP1636" s="48">
        <f>AP1635+TIME(0,60*$AH$43/24,0)</f>
        <v/>
      </c>
    </row>
    <row r="1637" ht="15.75" customHeight="1">
      <c r="B1637" s="41" t="inlineStr">
        <is>
          <t>2h - 3h</t>
        </is>
      </c>
      <c r="C1637" s="42" t="n"/>
      <c r="D1637" s="42" t="n"/>
      <c r="E1637" s="42" t="n"/>
      <c r="F1637" s="42" t="n"/>
      <c r="G1637" s="42" t="n"/>
      <c r="H1637" s="42" t="n"/>
      <c r="I1637" s="42" t="n"/>
      <c r="J1637" s="42" t="n"/>
      <c r="K1637" s="42" t="n"/>
      <c r="L1637" s="42" t="n"/>
      <c r="M1637" s="42" t="n"/>
      <c r="N1637" s="42" t="n"/>
      <c r="O1637" s="42" t="n"/>
      <c r="P1637" s="42" t="n"/>
      <c r="Q1637" s="42" t="n"/>
      <c r="R1637" s="42" t="n"/>
      <c r="S1637" s="42" t="n"/>
      <c r="T1637" s="42" t="n"/>
      <c r="U1637" s="42" t="n"/>
      <c r="V1637" s="42" t="n"/>
      <c r="W1637" s="42" t="n"/>
      <c r="X1637" s="42" t="n"/>
      <c r="Y1637" s="42" t="n"/>
      <c r="Z1637" s="42" t="n"/>
      <c r="AA1637" s="200">
        <f>IF(AC1637=0,"",(C1637*(C$8+D$8)/2+E1637*(E$8+F$8)/2+G1637*(G$8+H$8)/2+I1637*(I$8+J$8)/2+K1637*(K$8+L$8)/2+M1637*(M$8+N$8)/2+O1637*(O$8+P$8)/2+Q1637*(Q$8+R$8)/2+S1637*(S$8+T$8)/2+U1637*(U$8+V$8)/2+W1637*(W$8+X$8)/2+Y1637*(Y$8+Z$8)/2)/AC1637)</f>
        <v/>
      </c>
      <c r="AB1637" s="201">
        <f>IF(AD1637=0,"",(D1637*(D$8+C$8)/2+F1637*(F$8+E$8)/2+H1637*(H$8+G$8)/2+J1637*(J$8+I$8)/2+L1637*(L$8+K$8)/2+N1637*(N$8+M$8)/2+P1637*(P$8+O$8)/2+R1637*(R$8+Q$8)/2+T1637*(T$8+S$8)/2+V1637*(V$8+U$8)/2+X1637*(X$8+W$8)/2+Z1637*(Z$8+Y$8)/2)/AD1637)</f>
        <v/>
      </c>
      <c r="AC1637" s="202">
        <f>SUM(C1637,E1637,G1637,I1637,K1637,M1637,O1637,Q1637,S1637,U1637,W1637,Y1637)</f>
        <v/>
      </c>
      <c r="AD1637" s="203">
        <f>SUM(D1637,F1637,H1637,J1637,L1637,N1637,P1637,R1637,T1637,V1637,X1637,Z1637)</f>
        <v/>
      </c>
      <c r="AE1637" s="47">
        <f>AC1637+AD1637</f>
        <v/>
      </c>
      <c r="AF1637" s="40" t="n"/>
      <c r="AG1637" s="40" t="n"/>
      <c r="AH1637" s="40" t="n"/>
      <c r="AI1637" s="40" t="n"/>
      <c r="AJ1637" s="40" t="n"/>
      <c r="AK1637" s="40" t="n"/>
      <c r="AL1637" s="40" t="n"/>
      <c r="AM1637" s="40" t="n"/>
      <c r="AN1637" s="40" t="n"/>
      <c r="AO1637" s="48">
        <f>AO1636+TIME(0,60*$AH$43/24,0)</f>
        <v/>
      </c>
      <c r="AP1637" s="48">
        <f>AP1636+TIME(0,60*$AH$43/24,0)</f>
        <v/>
      </c>
    </row>
    <row r="1638" ht="15.75" customHeight="1">
      <c r="B1638" s="41" t="inlineStr">
        <is>
          <t>3h - 4h</t>
        </is>
      </c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  <c r="P1638" s="42" t="n"/>
      <c r="Q1638" s="42" t="n"/>
      <c r="R1638" s="42" t="n"/>
      <c r="S1638" s="42" t="n"/>
      <c r="T1638" s="42" t="n"/>
      <c r="U1638" s="42" t="n"/>
      <c r="V1638" s="42" t="n"/>
      <c r="W1638" s="42" t="n"/>
      <c r="X1638" s="42" t="n"/>
      <c r="Y1638" s="42" t="n"/>
      <c r="Z1638" s="42" t="n"/>
      <c r="AA1638" s="200">
        <f>IF(AC1638=0,"",(C1638*(C$8+D$8)/2+E1638*(E$8+F$8)/2+G1638*(G$8+H$8)/2+I1638*(I$8+J$8)/2+K1638*(K$8+L$8)/2+M1638*(M$8+N$8)/2+O1638*(O$8+P$8)/2+Q1638*(Q$8+R$8)/2+S1638*(S$8+T$8)/2+U1638*(U$8+V$8)/2+W1638*(W$8+X$8)/2+Y1638*(Y$8+Z$8)/2)/AC1638)</f>
        <v/>
      </c>
      <c r="AB1638" s="201">
        <f>IF(AD1638=0,"",(D1638*(D$8+C$8)/2+F1638*(F$8+E$8)/2+H1638*(H$8+G$8)/2+J1638*(J$8+I$8)/2+L1638*(L$8+K$8)/2+N1638*(N$8+M$8)/2+P1638*(P$8+O$8)/2+R1638*(R$8+Q$8)/2+T1638*(T$8+S$8)/2+V1638*(V$8+U$8)/2+X1638*(X$8+W$8)/2+Z1638*(Z$8+Y$8)/2)/AD1638)</f>
        <v/>
      </c>
      <c r="AC1638" s="202">
        <f>SUM(C1638,E1638,G1638,I1638,K1638,M1638,O1638,Q1638,S1638,U1638,W1638,Y1638)</f>
        <v/>
      </c>
      <c r="AD1638" s="203">
        <f>SUM(D1638,F1638,H1638,J1638,L1638,N1638,P1638,R1638,T1638,V1638,X1638,Z1638)</f>
        <v/>
      </c>
      <c r="AE1638" s="47">
        <f>AC1638+AD1638</f>
        <v/>
      </c>
      <c r="AF1638" s="40" t="n"/>
      <c r="AG1638" s="40" t="n"/>
      <c r="AH1638" s="40" t="n"/>
      <c r="AI1638" s="40" t="n"/>
      <c r="AJ1638" s="40" t="n"/>
      <c r="AK1638" s="40" t="n"/>
      <c r="AL1638" s="40" t="n"/>
      <c r="AM1638" s="40" t="n"/>
      <c r="AN1638" s="40" t="n"/>
      <c r="AO1638" s="48">
        <f>AO1637+TIME(0,60*$AH$43/24,0)</f>
        <v/>
      </c>
      <c r="AP1638" s="48">
        <f>AP1637+TIME(0,60*$AH$43/24,0)</f>
        <v/>
      </c>
    </row>
    <row r="1639" ht="15.75" customHeight="1">
      <c r="B1639" s="41" t="inlineStr">
        <is>
          <t>4h - 5h</t>
        </is>
      </c>
      <c r="C1639" s="42" t="n"/>
      <c r="D1639" s="42" t="n"/>
      <c r="E1639" s="42" t="n"/>
      <c r="F1639" s="42" t="n"/>
      <c r="G1639" s="42" t="n"/>
      <c r="H1639" s="42" t="n"/>
      <c r="I1639" s="42" t="n"/>
      <c r="J1639" s="42" t="n"/>
      <c r="K1639" s="42" t="n"/>
      <c r="L1639" s="42" t="n"/>
      <c r="M1639" s="42" t="n"/>
      <c r="N1639" s="42" t="n"/>
      <c r="O1639" s="42" t="n"/>
      <c r="P1639" s="42" t="n"/>
      <c r="Q1639" s="42" t="n"/>
      <c r="R1639" s="42" t="n"/>
      <c r="S1639" s="42" t="n"/>
      <c r="T1639" s="42" t="n"/>
      <c r="U1639" s="42" t="n"/>
      <c r="V1639" s="42" t="n"/>
      <c r="W1639" s="42" t="n"/>
      <c r="X1639" s="42" t="n"/>
      <c r="Y1639" s="42" t="n"/>
      <c r="Z1639" s="42" t="n"/>
      <c r="AA1639" s="200">
        <f>IF(AC1639=0,"",(C1639*(C$8+D$8)/2+E1639*(E$8+F$8)/2+G1639*(G$8+H$8)/2+I1639*(I$8+J$8)/2+K1639*(K$8+L$8)/2+M1639*(M$8+N$8)/2+O1639*(O$8+P$8)/2+Q1639*(Q$8+R$8)/2+S1639*(S$8+T$8)/2+U1639*(U$8+V$8)/2+W1639*(W$8+X$8)/2+Y1639*(Y$8+Z$8)/2)/AC1639)</f>
        <v/>
      </c>
      <c r="AB1639" s="201">
        <f>IF(AD1639=0,"",(D1639*(D$8+C$8)/2+F1639*(F$8+E$8)/2+H1639*(H$8+G$8)/2+J1639*(J$8+I$8)/2+L1639*(L$8+K$8)/2+N1639*(N$8+M$8)/2+P1639*(P$8+O$8)/2+R1639*(R$8+Q$8)/2+T1639*(T$8+S$8)/2+V1639*(V$8+U$8)/2+X1639*(X$8+W$8)/2+Z1639*(Z$8+Y$8)/2)/AD1639)</f>
        <v/>
      </c>
      <c r="AC1639" s="202">
        <f>SUM(C1639,E1639,G1639,I1639,K1639,M1639,O1639,Q1639,S1639,U1639,W1639,Y1639)</f>
        <v/>
      </c>
      <c r="AD1639" s="203">
        <f>SUM(D1639,F1639,H1639,J1639,L1639,N1639,P1639,R1639,T1639,V1639,X1639,Z1639)</f>
        <v/>
      </c>
      <c r="AE1639" s="47">
        <f>AC1639+AD1639</f>
        <v/>
      </c>
      <c r="AF1639" s="40" t="n"/>
      <c r="AG1639" s="40" t="n"/>
      <c r="AH1639" s="40" t="n"/>
      <c r="AI1639" s="40" t="n"/>
      <c r="AJ1639" s="40" t="n"/>
      <c r="AK1639" s="40" t="n"/>
      <c r="AL1639" s="40" t="n"/>
      <c r="AM1639" s="40" t="n"/>
      <c r="AN1639" s="40" t="n"/>
      <c r="AO1639" s="48">
        <f>AO1638+TIME(0,60*$AH$43/24,0)</f>
        <v/>
      </c>
      <c r="AP1639" s="48">
        <f>AP1638+TIME(0,60*$AH$43/24,0)</f>
        <v/>
      </c>
    </row>
    <row r="1640" ht="15.75" customHeight="1">
      <c r="B1640" s="41" t="inlineStr">
        <is>
          <t>5h - 6h</t>
        </is>
      </c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  <c r="P1640" s="42" t="n"/>
      <c r="Q1640" s="42" t="n"/>
      <c r="R1640" s="42" t="n"/>
      <c r="S1640" s="42" t="n"/>
      <c r="T1640" s="42" t="n"/>
      <c r="U1640" s="42" t="n"/>
      <c r="V1640" s="42" t="n"/>
      <c r="W1640" s="42" t="n"/>
      <c r="X1640" s="42" t="n"/>
      <c r="Y1640" s="42" t="n"/>
      <c r="Z1640" s="42" t="n"/>
      <c r="AA1640" s="200">
        <f>IF(AC1640=0,"",(C1640*(C$8+D$8)/2+E1640*(E$8+F$8)/2+G1640*(G$8+H$8)/2+I1640*(I$8+J$8)/2+K1640*(K$8+L$8)/2+M1640*(M$8+N$8)/2+O1640*(O$8+P$8)/2+Q1640*(Q$8+R$8)/2+S1640*(S$8+T$8)/2+U1640*(U$8+V$8)/2+W1640*(W$8+X$8)/2+Y1640*(Y$8+Z$8)/2)/AC1640)</f>
        <v/>
      </c>
      <c r="AB1640" s="201">
        <f>IF(AD1640=0,"",(D1640*(D$8+C$8)/2+F1640*(F$8+E$8)/2+H1640*(H$8+G$8)/2+J1640*(J$8+I$8)/2+L1640*(L$8+K$8)/2+N1640*(N$8+M$8)/2+P1640*(P$8+O$8)/2+R1640*(R$8+Q$8)/2+T1640*(T$8+S$8)/2+V1640*(V$8+U$8)/2+X1640*(X$8+W$8)/2+Z1640*(Z$8+Y$8)/2)/AD1640)</f>
        <v/>
      </c>
      <c r="AC1640" s="202">
        <f>SUM(C1640,E1640,G1640,I1640,K1640,M1640,O1640,Q1640,S1640,U1640,W1640,Y1640)</f>
        <v/>
      </c>
      <c r="AD1640" s="203">
        <f>SUM(D1640,F1640,H1640,J1640,L1640,N1640,P1640,R1640,T1640,V1640,X1640,Z1640)</f>
        <v/>
      </c>
      <c r="AE1640" s="47">
        <f>AC1640+AD1640</f>
        <v/>
      </c>
      <c r="AF1640" s="40" t="n"/>
      <c r="AG1640" s="40" t="n"/>
      <c r="AH1640" s="40" t="n"/>
      <c r="AI1640" s="40" t="n"/>
      <c r="AJ1640" s="40" t="n"/>
      <c r="AK1640" s="40" t="n"/>
      <c r="AL1640" s="40" t="n"/>
      <c r="AM1640" s="40" t="n"/>
      <c r="AN1640" s="40" t="n"/>
      <c r="AO1640" s="48">
        <f>AO1639+TIME(0,60*$AH$43/24,0)</f>
        <v/>
      </c>
      <c r="AP1640" s="48">
        <f>AP1639+TIME(0,60*$AH$43/24,0)</f>
        <v/>
      </c>
    </row>
    <row r="1641" ht="15.75" customHeight="1">
      <c r="B1641" s="41" t="inlineStr">
        <is>
          <t>6h - 7h</t>
        </is>
      </c>
      <c r="C1641" s="42" t="n"/>
      <c r="D1641" s="42" t="n"/>
      <c r="E1641" s="42" t="n"/>
      <c r="F1641" s="42" t="n"/>
      <c r="G1641" s="42" t="n"/>
      <c r="H1641" s="42" t="n"/>
      <c r="I1641" s="42" t="n"/>
      <c r="J1641" s="42" t="n"/>
      <c r="K1641" s="42" t="n"/>
      <c r="L1641" s="42" t="n"/>
      <c r="M1641" s="42" t="n"/>
      <c r="N1641" s="42" t="n"/>
      <c r="O1641" s="42" t="n"/>
      <c r="P1641" s="42" t="n"/>
      <c r="Q1641" s="42" t="n"/>
      <c r="R1641" s="42" t="n"/>
      <c r="S1641" s="42" t="n"/>
      <c r="T1641" s="42" t="n"/>
      <c r="U1641" s="42" t="n"/>
      <c r="V1641" s="42" t="n"/>
      <c r="W1641" s="42" t="n"/>
      <c r="X1641" s="42" t="n"/>
      <c r="Y1641" s="42" t="n"/>
      <c r="Z1641" s="42" t="n"/>
      <c r="AA1641" s="200">
        <f>IF(AC1641=0,"",(C1641*(C$8+D$8)/2+E1641*(E$8+F$8)/2+G1641*(G$8+H$8)/2+I1641*(I$8+J$8)/2+K1641*(K$8+L$8)/2+M1641*(M$8+N$8)/2+O1641*(O$8+P$8)/2+Q1641*(Q$8+R$8)/2+S1641*(S$8+T$8)/2+U1641*(U$8+V$8)/2+W1641*(W$8+X$8)/2+Y1641*(Y$8+Z$8)/2)/AC1641)</f>
        <v/>
      </c>
      <c r="AB1641" s="201">
        <f>IF(AD1641=0,"",(D1641*(D$8+C$8)/2+F1641*(F$8+E$8)/2+H1641*(H$8+G$8)/2+J1641*(J$8+I$8)/2+L1641*(L$8+K$8)/2+N1641*(N$8+M$8)/2+P1641*(P$8+O$8)/2+R1641*(R$8+Q$8)/2+T1641*(T$8+S$8)/2+V1641*(V$8+U$8)/2+X1641*(X$8+W$8)/2+Z1641*(Z$8+Y$8)/2)/AD1641)</f>
        <v/>
      </c>
      <c r="AC1641" s="202">
        <f>SUM(C1641,E1641,G1641,I1641,K1641,M1641,O1641,Q1641,S1641,U1641,W1641,Y1641)</f>
        <v/>
      </c>
      <c r="AD1641" s="203">
        <f>SUM(D1641,F1641,H1641,J1641,L1641,N1641,P1641,R1641,T1641,V1641,X1641,Z1641)</f>
        <v/>
      </c>
      <c r="AE1641" s="47">
        <f>AC1641+AD1641</f>
        <v/>
      </c>
      <c r="AF1641" s="40" t="n"/>
      <c r="AG1641" s="40" t="n"/>
      <c r="AH1641" s="40" t="n"/>
      <c r="AI1641" s="40" t="n"/>
      <c r="AJ1641" s="40" t="n"/>
      <c r="AK1641" s="40" t="n"/>
      <c r="AL1641" s="40" t="n"/>
      <c r="AM1641" s="40" t="n"/>
      <c r="AN1641" s="40" t="n"/>
      <c r="AO1641" s="48">
        <f>AO1640+TIME(0,60*$AH$43/24,0)</f>
        <v/>
      </c>
      <c r="AP1641" s="48">
        <f>AP1640+TIME(0,60*$AH$43/24,0)</f>
        <v/>
      </c>
    </row>
    <row r="1642" ht="15.75" customHeight="1">
      <c r="B1642" s="41" t="inlineStr">
        <is>
          <t>7h - 8h</t>
        </is>
      </c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  <c r="P1642" s="42" t="n"/>
      <c r="Q1642" s="42" t="n"/>
      <c r="R1642" s="42" t="n"/>
      <c r="S1642" s="42" t="n"/>
      <c r="T1642" s="42" t="n"/>
      <c r="U1642" s="42" t="n"/>
      <c r="V1642" s="42" t="n"/>
      <c r="W1642" s="42" t="n"/>
      <c r="X1642" s="42" t="n"/>
      <c r="Y1642" s="42" t="n"/>
      <c r="Z1642" s="42" t="n"/>
      <c r="AA1642" s="200">
        <f>IF(AC1642=0,"",(C1642*(C$8+D$8)/2+E1642*(E$8+F$8)/2+G1642*(G$8+H$8)/2+I1642*(I$8+J$8)/2+K1642*(K$8+L$8)/2+M1642*(M$8+N$8)/2+O1642*(O$8+P$8)/2+Q1642*(Q$8+R$8)/2+S1642*(S$8+T$8)/2+U1642*(U$8+V$8)/2+W1642*(W$8+X$8)/2+Y1642*(Y$8+Z$8)/2)/AC1642)</f>
        <v/>
      </c>
      <c r="AB1642" s="201">
        <f>IF(AD1642=0,"",(D1642*(D$8+C$8)/2+F1642*(F$8+E$8)/2+H1642*(H$8+G$8)/2+J1642*(J$8+I$8)/2+L1642*(L$8+K$8)/2+N1642*(N$8+M$8)/2+P1642*(P$8+O$8)/2+R1642*(R$8+Q$8)/2+T1642*(T$8+S$8)/2+V1642*(V$8+U$8)/2+X1642*(X$8+W$8)/2+Z1642*(Z$8+Y$8)/2)/AD1642)</f>
        <v/>
      </c>
      <c r="AC1642" s="202">
        <f>SUM(C1642,E1642,G1642,I1642,K1642,M1642,O1642,Q1642,S1642,U1642,W1642,Y1642)</f>
        <v/>
      </c>
      <c r="AD1642" s="203">
        <f>SUM(D1642,F1642,H1642,J1642,L1642,N1642,P1642,R1642,T1642,V1642,X1642,Z1642)</f>
        <v/>
      </c>
      <c r="AE1642" s="47">
        <f>AC1642+AD1642</f>
        <v/>
      </c>
      <c r="AF1642" s="40" t="n"/>
      <c r="AG1642" s="40" t="n"/>
      <c r="AH1642" s="40" t="n"/>
      <c r="AI1642" s="40" t="n"/>
      <c r="AJ1642" s="40" t="n"/>
      <c r="AK1642" s="40" t="n"/>
      <c r="AL1642" s="40" t="n"/>
      <c r="AM1642" s="40" t="n"/>
      <c r="AN1642" s="40" t="n"/>
      <c r="AO1642" s="48">
        <f>AO1641+TIME(0,60*$AH$43/24,0)</f>
        <v/>
      </c>
      <c r="AP1642" s="48">
        <f>AP1641+TIME(0,60*$AH$43/24,0)</f>
        <v/>
      </c>
    </row>
    <row r="1643" ht="15.75" customHeight="1">
      <c r="B1643" s="41" t="inlineStr">
        <is>
          <t>8h - 9h</t>
        </is>
      </c>
      <c r="C1643" s="42" t="n"/>
      <c r="D1643" s="42" t="n"/>
      <c r="E1643" s="42" t="n"/>
      <c r="F1643" s="42" t="n"/>
      <c r="G1643" s="42" t="n"/>
      <c r="H1643" s="42" t="n"/>
      <c r="I1643" s="42" t="n"/>
      <c r="J1643" s="42" t="n"/>
      <c r="K1643" s="42" t="n"/>
      <c r="L1643" s="42" t="n"/>
      <c r="M1643" s="42" t="n"/>
      <c r="N1643" s="42" t="n"/>
      <c r="O1643" s="42" t="n"/>
      <c r="P1643" s="42" t="n"/>
      <c r="Q1643" s="42" t="n"/>
      <c r="R1643" s="42" t="n"/>
      <c r="S1643" s="42" t="n"/>
      <c r="T1643" s="42" t="n"/>
      <c r="U1643" s="42" t="n"/>
      <c r="V1643" s="42" t="n"/>
      <c r="W1643" s="42" t="n"/>
      <c r="X1643" s="42" t="n"/>
      <c r="Y1643" s="42" t="n"/>
      <c r="Z1643" s="42" t="n"/>
      <c r="AA1643" s="200">
        <f>IF(AC1643=0,"",(C1643*(C$8+D$8)/2+E1643*(E$8+F$8)/2+G1643*(G$8+H$8)/2+I1643*(I$8+J$8)/2+K1643*(K$8+L$8)/2+M1643*(M$8+N$8)/2+O1643*(O$8+P$8)/2+Q1643*(Q$8+R$8)/2+S1643*(S$8+T$8)/2+U1643*(U$8+V$8)/2+W1643*(W$8+X$8)/2+Y1643*(Y$8+Z$8)/2)/AC1643)</f>
        <v/>
      </c>
      <c r="AB1643" s="201">
        <f>IF(AD1643=0,"",(D1643*(D$8+C$8)/2+F1643*(F$8+E$8)/2+H1643*(H$8+G$8)/2+J1643*(J$8+I$8)/2+L1643*(L$8+K$8)/2+N1643*(N$8+M$8)/2+P1643*(P$8+O$8)/2+R1643*(R$8+Q$8)/2+T1643*(T$8+S$8)/2+V1643*(V$8+U$8)/2+X1643*(X$8+W$8)/2+Z1643*(Z$8+Y$8)/2)/AD1643)</f>
        <v/>
      </c>
      <c r="AC1643" s="202">
        <f>SUM(C1643,E1643,G1643,I1643,K1643,M1643,O1643,Q1643,S1643,U1643,W1643,Y1643)</f>
        <v/>
      </c>
      <c r="AD1643" s="203">
        <f>SUM(D1643,F1643,H1643,J1643,L1643,N1643,P1643,R1643,T1643,V1643,X1643,Z1643)</f>
        <v/>
      </c>
      <c r="AE1643" s="47">
        <f>AC1643+AD1643</f>
        <v/>
      </c>
      <c r="AF1643" s="40" t="n"/>
      <c r="AG1643" s="40" t="n"/>
      <c r="AH1643" s="40" t="n"/>
      <c r="AI1643" s="40" t="n"/>
      <c r="AJ1643" s="40" t="n"/>
      <c r="AK1643" s="40" t="n"/>
      <c r="AL1643" s="40" t="n"/>
      <c r="AM1643" s="40" t="n"/>
      <c r="AN1643" s="40" t="n"/>
      <c r="AO1643" s="48">
        <f>AO1642+TIME(0,60*$AH$43/24,0)</f>
        <v/>
      </c>
      <c r="AP1643" s="48">
        <f>AP1642+TIME(0,60*$AH$43/24,0)</f>
        <v/>
      </c>
    </row>
    <row r="1644" ht="15.75" customHeight="1">
      <c r="B1644" s="41" t="inlineStr">
        <is>
          <t>9h - 10h</t>
        </is>
      </c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  <c r="P1644" s="42" t="n"/>
      <c r="Q1644" s="42" t="n"/>
      <c r="R1644" s="42" t="n"/>
      <c r="S1644" s="42" t="n"/>
      <c r="T1644" s="42" t="n"/>
      <c r="U1644" s="42" t="n"/>
      <c r="V1644" s="42" t="n"/>
      <c r="W1644" s="42" t="n"/>
      <c r="X1644" s="42" t="n"/>
      <c r="Y1644" s="42" t="n"/>
      <c r="Z1644" s="42" t="n"/>
      <c r="AA1644" s="200">
        <f>IF(AC1644=0,"",(C1644*(C$8+D$8)/2+E1644*(E$8+F$8)/2+G1644*(G$8+H$8)/2+I1644*(I$8+J$8)/2+K1644*(K$8+L$8)/2+M1644*(M$8+N$8)/2+O1644*(O$8+P$8)/2+Q1644*(Q$8+R$8)/2+S1644*(S$8+T$8)/2+U1644*(U$8+V$8)/2+W1644*(W$8+X$8)/2+Y1644*(Y$8+Z$8)/2)/AC1644)</f>
        <v/>
      </c>
      <c r="AB1644" s="201">
        <f>IF(AD1644=0,"",(D1644*(D$8+C$8)/2+F1644*(F$8+E$8)/2+H1644*(H$8+G$8)/2+J1644*(J$8+I$8)/2+L1644*(L$8+K$8)/2+N1644*(N$8+M$8)/2+P1644*(P$8+O$8)/2+R1644*(R$8+Q$8)/2+T1644*(T$8+S$8)/2+V1644*(V$8+U$8)/2+X1644*(X$8+W$8)/2+Z1644*(Z$8+Y$8)/2)/AD1644)</f>
        <v/>
      </c>
      <c r="AC1644" s="202">
        <f>SUM(C1644,E1644,G1644,I1644,K1644,M1644,O1644,Q1644,S1644,U1644,W1644,Y1644)</f>
        <v/>
      </c>
      <c r="AD1644" s="203">
        <f>SUM(D1644,F1644,H1644,J1644,L1644,N1644,P1644,R1644,T1644,V1644,X1644,Z1644)</f>
        <v/>
      </c>
      <c r="AE1644" s="47">
        <f>AC1644+AD1644</f>
        <v/>
      </c>
      <c r="AF1644" s="40" t="n"/>
      <c r="AG1644" s="40" t="n"/>
      <c r="AH1644" s="40" t="n"/>
      <c r="AI1644" s="40" t="n"/>
      <c r="AJ1644" s="40" t="n"/>
      <c r="AK1644" s="40" t="n"/>
      <c r="AL1644" s="40" t="n"/>
      <c r="AM1644" s="40" t="n"/>
      <c r="AN1644" s="40" t="n"/>
      <c r="AO1644" s="48">
        <f>AO1643+TIME(0,60*$AH$43/24,0)</f>
        <v/>
      </c>
      <c r="AP1644" s="48">
        <f>AP1643+TIME(0,60*$AH$43/24,0)</f>
        <v/>
      </c>
    </row>
    <row r="1645" ht="15.75" customHeight="1">
      <c r="B1645" s="41" t="inlineStr">
        <is>
          <t>10h - 11h</t>
        </is>
      </c>
      <c r="C1645" s="42" t="n"/>
      <c r="D1645" s="42" t="n"/>
      <c r="E1645" s="42" t="n"/>
      <c r="F1645" s="42" t="n"/>
      <c r="G1645" s="42" t="n"/>
      <c r="H1645" s="42" t="n"/>
      <c r="I1645" s="42" t="n"/>
      <c r="J1645" s="42" t="n"/>
      <c r="K1645" s="42" t="n"/>
      <c r="L1645" s="42" t="n"/>
      <c r="M1645" s="42" t="n"/>
      <c r="N1645" s="42" t="n"/>
      <c r="O1645" s="42" t="n"/>
      <c r="P1645" s="42" t="n"/>
      <c r="Q1645" s="42" t="n"/>
      <c r="R1645" s="42" t="n"/>
      <c r="S1645" s="42" t="n"/>
      <c r="T1645" s="42" t="n"/>
      <c r="U1645" s="42" t="n"/>
      <c r="V1645" s="42" t="n"/>
      <c r="W1645" s="42" t="n"/>
      <c r="X1645" s="42" t="n"/>
      <c r="Y1645" s="42" t="n"/>
      <c r="Z1645" s="42" t="n"/>
      <c r="AA1645" s="200">
        <f>IF(AC1645=0,"",(C1645*(C$8+D$8)/2+E1645*(E$8+F$8)/2+G1645*(G$8+H$8)/2+I1645*(I$8+J$8)/2+K1645*(K$8+L$8)/2+M1645*(M$8+N$8)/2+O1645*(O$8+P$8)/2+Q1645*(Q$8+R$8)/2+S1645*(S$8+T$8)/2+U1645*(U$8+V$8)/2+W1645*(W$8+X$8)/2+Y1645*(Y$8+Z$8)/2)/AC1645)</f>
        <v/>
      </c>
      <c r="AB1645" s="201">
        <f>IF(AD1645=0,"",(D1645*(D$8+C$8)/2+F1645*(F$8+E$8)/2+H1645*(H$8+G$8)/2+J1645*(J$8+I$8)/2+L1645*(L$8+K$8)/2+N1645*(N$8+M$8)/2+P1645*(P$8+O$8)/2+R1645*(R$8+Q$8)/2+T1645*(T$8+S$8)/2+V1645*(V$8+U$8)/2+X1645*(X$8+W$8)/2+Z1645*(Z$8+Y$8)/2)/AD1645)</f>
        <v/>
      </c>
      <c r="AC1645" s="202">
        <f>SUM(C1645,E1645,G1645,I1645,K1645,M1645,O1645,Q1645,S1645,U1645,W1645,Y1645)</f>
        <v/>
      </c>
      <c r="AD1645" s="203">
        <f>SUM(D1645,F1645,H1645,J1645,L1645,N1645,P1645,R1645,T1645,V1645,X1645,Z1645)</f>
        <v/>
      </c>
      <c r="AE1645" s="47">
        <f>AC1645+AD1645</f>
        <v/>
      </c>
      <c r="AF1645" s="40" t="n"/>
      <c r="AG1645" s="40" t="n"/>
      <c r="AH1645" s="40" t="n"/>
      <c r="AI1645" s="40" t="n"/>
      <c r="AJ1645" s="40" t="n"/>
      <c r="AK1645" s="40" t="n"/>
      <c r="AL1645" s="40" t="n"/>
      <c r="AM1645" s="40" t="n"/>
      <c r="AN1645" s="40" t="n"/>
      <c r="AO1645" s="48">
        <f>AO1644+TIME(0,60*$AH$43/24,0)</f>
        <v/>
      </c>
      <c r="AP1645" s="48">
        <f>AP1644+TIME(0,60*$AH$43/24,0)</f>
        <v/>
      </c>
    </row>
    <row r="1646" ht="15.75" customHeight="1">
      <c r="B1646" s="41" t="inlineStr">
        <is>
          <t>11h - 12h</t>
        </is>
      </c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  <c r="P1646" s="42" t="n"/>
      <c r="Q1646" s="42" t="n"/>
      <c r="R1646" s="42" t="n"/>
      <c r="S1646" s="42" t="n"/>
      <c r="T1646" s="42" t="n"/>
      <c r="U1646" s="42" t="n"/>
      <c r="V1646" s="42" t="n"/>
      <c r="W1646" s="42" t="n"/>
      <c r="X1646" s="42" t="n"/>
      <c r="Y1646" s="42" t="n"/>
      <c r="Z1646" s="42" t="n"/>
      <c r="AA1646" s="200">
        <f>IF(AC1646=0,"",(C1646*(C$8+D$8)/2+E1646*(E$8+F$8)/2+G1646*(G$8+H$8)/2+I1646*(I$8+J$8)/2+K1646*(K$8+L$8)/2+M1646*(M$8+N$8)/2+O1646*(O$8+P$8)/2+Q1646*(Q$8+R$8)/2+S1646*(S$8+T$8)/2+U1646*(U$8+V$8)/2+W1646*(W$8+X$8)/2+Y1646*(Y$8+Z$8)/2)/AC1646)</f>
        <v/>
      </c>
      <c r="AB1646" s="201">
        <f>IF(AD1646=0,"",(D1646*(D$8+C$8)/2+F1646*(F$8+E$8)/2+H1646*(H$8+G$8)/2+J1646*(J$8+I$8)/2+L1646*(L$8+K$8)/2+N1646*(N$8+M$8)/2+P1646*(P$8+O$8)/2+R1646*(R$8+Q$8)/2+T1646*(T$8+S$8)/2+V1646*(V$8+U$8)/2+X1646*(X$8+W$8)/2+Z1646*(Z$8+Y$8)/2)/AD1646)</f>
        <v/>
      </c>
      <c r="AC1646" s="202">
        <f>SUM(C1646,E1646,G1646,I1646,K1646,M1646,O1646,Q1646,S1646,U1646,W1646,Y1646)</f>
        <v/>
      </c>
      <c r="AD1646" s="203">
        <f>SUM(D1646,F1646,H1646,J1646,L1646,N1646,P1646,R1646,T1646,V1646,X1646,Z1646)</f>
        <v/>
      </c>
      <c r="AE1646" s="47">
        <f>AC1646+AD1646</f>
        <v/>
      </c>
      <c r="AF1646" s="40" t="n"/>
      <c r="AG1646" s="40" t="n"/>
      <c r="AH1646" s="40" t="n"/>
      <c r="AI1646" s="40" t="n"/>
      <c r="AJ1646" s="40" t="n"/>
      <c r="AK1646" s="40" t="n"/>
      <c r="AL1646" s="40" t="n"/>
      <c r="AM1646" s="40" t="n"/>
      <c r="AN1646" s="40" t="n"/>
      <c r="AO1646" s="48">
        <f>AO1645+TIME(0,60*$AH$43/24,0)</f>
        <v/>
      </c>
      <c r="AP1646" s="48">
        <f>AP1645+TIME(0,60*$AH$43/24,0)</f>
        <v/>
      </c>
    </row>
    <row r="1647" ht="15.75" customHeight="1">
      <c r="B1647" s="41" t="inlineStr">
        <is>
          <t>12h - 13h</t>
        </is>
      </c>
      <c r="C1647" s="42" t="n"/>
      <c r="D1647" s="42" t="n"/>
      <c r="E1647" s="42" t="n"/>
      <c r="F1647" s="42" t="n"/>
      <c r="G1647" s="42" t="n"/>
      <c r="H1647" s="42" t="n"/>
      <c r="I1647" s="42" t="n"/>
      <c r="J1647" s="42" t="n"/>
      <c r="K1647" s="42" t="n"/>
      <c r="L1647" s="42" t="n"/>
      <c r="M1647" s="42" t="n"/>
      <c r="N1647" s="42" t="n"/>
      <c r="O1647" s="42" t="n"/>
      <c r="P1647" s="42" t="n"/>
      <c r="Q1647" s="42" t="n"/>
      <c r="R1647" s="42" t="n"/>
      <c r="S1647" s="42" t="n"/>
      <c r="T1647" s="42" t="n"/>
      <c r="U1647" s="42" t="n"/>
      <c r="V1647" s="42" t="n"/>
      <c r="W1647" s="42" t="n"/>
      <c r="X1647" s="42" t="n"/>
      <c r="Y1647" s="42" t="n"/>
      <c r="Z1647" s="42" t="n"/>
      <c r="AA1647" s="200">
        <f>IF(AC1647=0,"",(C1647*(C$8+D$8)/2+E1647*(E$8+F$8)/2+G1647*(G$8+H$8)/2+I1647*(I$8+J$8)/2+K1647*(K$8+L$8)/2+M1647*(M$8+N$8)/2+O1647*(O$8+P$8)/2+Q1647*(Q$8+R$8)/2+S1647*(S$8+T$8)/2+U1647*(U$8+V$8)/2+W1647*(W$8+X$8)/2+Y1647*(Y$8+Z$8)/2)/AC1647)</f>
        <v/>
      </c>
      <c r="AB1647" s="201">
        <f>IF(AD1647=0,"",(D1647*(D$8+C$8)/2+F1647*(F$8+E$8)/2+H1647*(H$8+G$8)/2+J1647*(J$8+I$8)/2+L1647*(L$8+K$8)/2+N1647*(N$8+M$8)/2+P1647*(P$8+O$8)/2+R1647*(R$8+Q$8)/2+T1647*(T$8+S$8)/2+V1647*(V$8+U$8)/2+X1647*(X$8+W$8)/2+Z1647*(Z$8+Y$8)/2)/AD1647)</f>
        <v/>
      </c>
      <c r="AC1647" s="202">
        <f>SUM(C1647,E1647,G1647,I1647,K1647,M1647,O1647,Q1647,S1647,U1647,W1647,Y1647)</f>
        <v/>
      </c>
      <c r="AD1647" s="203">
        <f>SUM(D1647,F1647,H1647,J1647,L1647,N1647,P1647,R1647,T1647,V1647,X1647,Z1647)</f>
        <v/>
      </c>
      <c r="AE1647" s="47">
        <f>AC1647+AD1647</f>
        <v/>
      </c>
      <c r="AF1647" s="40" t="n"/>
      <c r="AG1647" s="40" t="n"/>
      <c r="AH1647" s="40" t="n"/>
      <c r="AI1647" s="40" t="n"/>
      <c r="AJ1647" s="40" t="n"/>
      <c r="AK1647" s="40" t="n"/>
      <c r="AL1647" s="40" t="n"/>
      <c r="AM1647" s="40" t="n"/>
      <c r="AN1647" s="40" t="n"/>
      <c r="AO1647" s="48">
        <f>AO1646+TIME(0,60*$AH$43/24,0)</f>
        <v/>
      </c>
      <c r="AP1647" s="48">
        <f>AP1646+TIME(0,60*$AH$43/24,0)</f>
        <v/>
      </c>
    </row>
    <row r="1648" ht="15.75" customHeight="1">
      <c r="B1648" s="41" t="inlineStr">
        <is>
          <t>13h - 14h</t>
        </is>
      </c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  <c r="P1648" s="42" t="n"/>
      <c r="Q1648" s="42" t="n"/>
      <c r="R1648" s="42" t="n"/>
      <c r="S1648" s="42" t="n"/>
      <c r="T1648" s="42" t="n"/>
      <c r="U1648" s="42" t="n"/>
      <c r="V1648" s="42" t="n"/>
      <c r="W1648" s="42" t="n"/>
      <c r="X1648" s="42" t="n"/>
      <c r="Y1648" s="42" t="n"/>
      <c r="Z1648" s="42" t="n"/>
      <c r="AA1648" s="200">
        <f>IF(AC1648=0,"",(C1648*(C$8+D$8)/2+E1648*(E$8+F$8)/2+G1648*(G$8+H$8)/2+I1648*(I$8+J$8)/2+K1648*(K$8+L$8)/2+M1648*(M$8+N$8)/2+O1648*(O$8+P$8)/2+Q1648*(Q$8+R$8)/2+S1648*(S$8+T$8)/2+U1648*(U$8+V$8)/2+W1648*(W$8+X$8)/2+Y1648*(Y$8+Z$8)/2)/AC1648)</f>
        <v/>
      </c>
      <c r="AB1648" s="201">
        <f>IF(AD1648=0,"",(D1648*(D$8+C$8)/2+F1648*(F$8+E$8)/2+H1648*(H$8+G$8)/2+J1648*(J$8+I$8)/2+L1648*(L$8+K$8)/2+N1648*(N$8+M$8)/2+P1648*(P$8+O$8)/2+R1648*(R$8+Q$8)/2+T1648*(T$8+S$8)/2+V1648*(V$8+U$8)/2+X1648*(X$8+W$8)/2+Z1648*(Z$8+Y$8)/2)/AD1648)</f>
        <v/>
      </c>
      <c r="AC1648" s="202">
        <f>SUM(C1648,E1648,G1648,I1648,K1648,M1648,O1648,Q1648,S1648,U1648,W1648,Y1648)</f>
        <v/>
      </c>
      <c r="AD1648" s="203">
        <f>SUM(D1648,F1648,H1648,J1648,L1648,N1648,P1648,R1648,T1648,V1648,X1648,Z1648)</f>
        <v/>
      </c>
      <c r="AE1648" s="47">
        <f>AC1648+AD1648</f>
        <v/>
      </c>
      <c r="AF1648" s="40" t="n"/>
      <c r="AG1648" s="40" t="n"/>
      <c r="AH1648" s="40" t="n"/>
      <c r="AI1648" s="40" t="n"/>
      <c r="AJ1648" s="40" t="n"/>
      <c r="AK1648" s="40" t="n"/>
      <c r="AL1648" s="40" t="n"/>
      <c r="AM1648" s="40" t="n"/>
      <c r="AN1648" s="40" t="n"/>
      <c r="AO1648" s="48">
        <f>AO1647+TIME(0,60*$AH$43/24,0)</f>
        <v/>
      </c>
      <c r="AP1648" s="48">
        <f>AP1647+TIME(0,60*$AH$43/24,0)</f>
        <v/>
      </c>
    </row>
    <row r="1649" ht="15.75" customHeight="1">
      <c r="B1649" s="41" t="inlineStr">
        <is>
          <t>14h - 15h</t>
        </is>
      </c>
      <c r="C1649" s="42" t="n"/>
      <c r="D1649" s="42" t="n"/>
      <c r="E1649" s="42" t="n"/>
      <c r="F1649" s="42" t="n"/>
      <c r="G1649" s="42" t="n"/>
      <c r="H1649" s="42" t="n"/>
      <c r="I1649" s="42" t="n"/>
      <c r="J1649" s="42" t="n"/>
      <c r="K1649" s="42" t="n"/>
      <c r="L1649" s="42" t="n"/>
      <c r="M1649" s="42" t="n"/>
      <c r="N1649" s="42" t="n"/>
      <c r="O1649" s="42" t="n"/>
      <c r="P1649" s="42" t="n"/>
      <c r="Q1649" s="42" t="n"/>
      <c r="R1649" s="42" t="n"/>
      <c r="S1649" s="42" t="n"/>
      <c r="T1649" s="42" t="n"/>
      <c r="U1649" s="42" t="n"/>
      <c r="V1649" s="42" t="n"/>
      <c r="W1649" s="42" t="n"/>
      <c r="X1649" s="42" t="n"/>
      <c r="Y1649" s="42" t="n"/>
      <c r="Z1649" s="42" t="n"/>
      <c r="AA1649" s="200">
        <f>IF(AC1649=0,"",(C1649*(C$8+D$8)/2+E1649*(E$8+F$8)/2+G1649*(G$8+H$8)/2+I1649*(I$8+J$8)/2+K1649*(K$8+L$8)/2+M1649*(M$8+N$8)/2+O1649*(O$8+P$8)/2+Q1649*(Q$8+R$8)/2+S1649*(S$8+T$8)/2+U1649*(U$8+V$8)/2+W1649*(W$8+X$8)/2+Y1649*(Y$8+Z$8)/2)/AC1649)</f>
        <v/>
      </c>
      <c r="AB1649" s="201">
        <f>IF(AD1649=0,"",(D1649*(D$8+C$8)/2+F1649*(F$8+E$8)/2+H1649*(H$8+G$8)/2+J1649*(J$8+I$8)/2+L1649*(L$8+K$8)/2+N1649*(N$8+M$8)/2+P1649*(P$8+O$8)/2+R1649*(R$8+Q$8)/2+T1649*(T$8+S$8)/2+V1649*(V$8+U$8)/2+X1649*(X$8+W$8)/2+Z1649*(Z$8+Y$8)/2)/AD1649)</f>
        <v/>
      </c>
      <c r="AC1649" s="202">
        <f>SUM(C1649,E1649,G1649,I1649,K1649,M1649,O1649,Q1649,S1649,U1649,W1649,Y1649)</f>
        <v/>
      </c>
      <c r="AD1649" s="203">
        <f>SUM(D1649,F1649,H1649,J1649,L1649,N1649,P1649,R1649,T1649,V1649,X1649,Z1649)</f>
        <v/>
      </c>
      <c r="AE1649" s="47">
        <f>AC1649+AD1649</f>
        <v/>
      </c>
      <c r="AF1649" s="40" t="n"/>
      <c r="AG1649" s="40" t="n"/>
      <c r="AH1649" s="40" t="n"/>
      <c r="AI1649" s="40" t="n"/>
      <c r="AJ1649" s="40" t="n"/>
      <c r="AK1649" s="40" t="n"/>
      <c r="AL1649" s="40" t="n"/>
      <c r="AM1649" s="40" t="n"/>
      <c r="AN1649" s="40" t="n"/>
      <c r="AO1649" s="48">
        <f>AO1648+TIME(0,60*$AH$43/24,0)</f>
        <v/>
      </c>
      <c r="AP1649" s="48">
        <f>AP1648+TIME(0,60*$AH$43/24,0)</f>
        <v/>
      </c>
    </row>
    <row r="1650" ht="15.75" customHeight="1">
      <c r="B1650" s="41" t="inlineStr">
        <is>
          <t>15h - 16h</t>
        </is>
      </c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  <c r="P1650" s="42" t="n"/>
      <c r="Q1650" s="42" t="n"/>
      <c r="R1650" s="42" t="n"/>
      <c r="S1650" s="42" t="n"/>
      <c r="T1650" s="42" t="n"/>
      <c r="U1650" s="42" t="n"/>
      <c r="V1650" s="42" t="n"/>
      <c r="W1650" s="42" t="n"/>
      <c r="X1650" s="42" t="n"/>
      <c r="Y1650" s="42" t="n"/>
      <c r="Z1650" s="42" t="n"/>
      <c r="AA1650" s="200">
        <f>IF(AC1650=0,"",(C1650*(C$8+D$8)/2+E1650*(E$8+F$8)/2+G1650*(G$8+H$8)/2+I1650*(I$8+J$8)/2+K1650*(K$8+L$8)/2+M1650*(M$8+N$8)/2+O1650*(O$8+P$8)/2+Q1650*(Q$8+R$8)/2+S1650*(S$8+T$8)/2+U1650*(U$8+V$8)/2+W1650*(W$8+X$8)/2+Y1650*(Y$8+Z$8)/2)/AC1650)</f>
        <v/>
      </c>
      <c r="AB1650" s="201">
        <f>IF(AD1650=0,"",(D1650*(D$8+C$8)/2+F1650*(F$8+E$8)/2+H1650*(H$8+G$8)/2+J1650*(J$8+I$8)/2+L1650*(L$8+K$8)/2+N1650*(N$8+M$8)/2+P1650*(P$8+O$8)/2+R1650*(R$8+Q$8)/2+T1650*(T$8+S$8)/2+V1650*(V$8+U$8)/2+X1650*(X$8+W$8)/2+Z1650*(Z$8+Y$8)/2)/AD1650)</f>
        <v/>
      </c>
      <c r="AC1650" s="202">
        <f>SUM(C1650,E1650,G1650,I1650,K1650,M1650,O1650,Q1650,S1650,U1650,W1650,Y1650)</f>
        <v/>
      </c>
      <c r="AD1650" s="203">
        <f>SUM(D1650,F1650,H1650,J1650,L1650,N1650,P1650,R1650,T1650,V1650,X1650,Z1650)</f>
        <v/>
      </c>
      <c r="AE1650" s="47">
        <f>AC1650+AD1650</f>
        <v/>
      </c>
      <c r="AF1650" s="40" t="n"/>
      <c r="AG1650" s="40" t="n"/>
      <c r="AH1650" s="40" t="n"/>
      <c r="AI1650" s="40" t="n"/>
      <c r="AJ1650" s="40" t="n"/>
      <c r="AK1650" s="40" t="n"/>
      <c r="AL1650" s="40" t="n"/>
      <c r="AM1650" s="40" t="n"/>
      <c r="AN1650" s="40" t="n"/>
      <c r="AO1650" s="48">
        <f>AO1649+TIME(0,60*$AH$43/24,0)</f>
        <v/>
      </c>
      <c r="AP1650" s="48">
        <f>AP1649+TIME(0,60*$AH$43/24,0)</f>
        <v/>
      </c>
    </row>
    <row r="1651" ht="15.75" customHeight="1">
      <c r="B1651" s="41" t="inlineStr">
        <is>
          <t>16h - 17h</t>
        </is>
      </c>
      <c r="C1651" s="42" t="n"/>
      <c r="D1651" s="42" t="n"/>
      <c r="E1651" s="42" t="n"/>
      <c r="F1651" s="42" t="n"/>
      <c r="G1651" s="42" t="n"/>
      <c r="H1651" s="42" t="n"/>
      <c r="I1651" s="42" t="n"/>
      <c r="J1651" s="42" t="n"/>
      <c r="K1651" s="42" t="n"/>
      <c r="L1651" s="42" t="n"/>
      <c r="M1651" s="42" t="n"/>
      <c r="N1651" s="42" t="n"/>
      <c r="O1651" s="42" t="n"/>
      <c r="P1651" s="42" t="n"/>
      <c r="Q1651" s="42" t="n"/>
      <c r="R1651" s="42" t="n"/>
      <c r="S1651" s="42" t="n"/>
      <c r="T1651" s="42" t="n"/>
      <c r="U1651" s="42" t="n"/>
      <c r="V1651" s="42" t="n"/>
      <c r="W1651" s="42" t="n"/>
      <c r="X1651" s="42" t="n"/>
      <c r="Y1651" s="42" t="n"/>
      <c r="Z1651" s="42" t="n"/>
      <c r="AA1651" s="200">
        <f>IF(AC1651=0,"",(C1651*(C$8+D$8)/2+E1651*(E$8+F$8)/2+G1651*(G$8+H$8)/2+I1651*(I$8+J$8)/2+K1651*(K$8+L$8)/2+M1651*(M$8+N$8)/2+O1651*(O$8+P$8)/2+Q1651*(Q$8+R$8)/2+S1651*(S$8+T$8)/2+U1651*(U$8+V$8)/2+W1651*(W$8+X$8)/2+Y1651*(Y$8+Z$8)/2)/AC1651)</f>
        <v/>
      </c>
      <c r="AB1651" s="201">
        <f>IF(AD1651=0,"",(D1651*(D$8+C$8)/2+F1651*(F$8+E$8)/2+H1651*(H$8+G$8)/2+J1651*(J$8+I$8)/2+L1651*(L$8+K$8)/2+N1651*(N$8+M$8)/2+P1651*(P$8+O$8)/2+R1651*(R$8+Q$8)/2+T1651*(T$8+S$8)/2+V1651*(V$8+U$8)/2+X1651*(X$8+W$8)/2+Z1651*(Z$8+Y$8)/2)/AD1651)</f>
        <v/>
      </c>
      <c r="AC1651" s="202">
        <f>SUM(C1651,E1651,G1651,I1651,K1651,M1651,O1651,Q1651,S1651,U1651,W1651,Y1651)</f>
        <v/>
      </c>
      <c r="AD1651" s="203">
        <f>SUM(D1651,F1651,H1651,J1651,L1651,N1651,P1651,R1651,T1651,V1651,X1651,Z1651)</f>
        <v/>
      </c>
      <c r="AE1651" s="47">
        <f>AC1651+AD1651</f>
        <v/>
      </c>
      <c r="AF1651" s="40" t="n"/>
      <c r="AG1651" s="40" t="n"/>
      <c r="AH1651" s="40" t="n"/>
      <c r="AI1651" s="40" t="n"/>
      <c r="AJ1651" s="40" t="n"/>
      <c r="AK1651" s="40" t="n"/>
      <c r="AL1651" s="40" t="n"/>
      <c r="AM1651" s="40" t="n"/>
      <c r="AN1651" s="40" t="n"/>
      <c r="AO1651" s="48">
        <f>AO1650+TIME(0,60*$AH$43/24,0)</f>
        <v/>
      </c>
      <c r="AP1651" s="48">
        <f>AP1650+TIME(0,60*$AH$43/24,0)</f>
        <v/>
      </c>
    </row>
    <row r="1652" ht="15.75" customHeight="1">
      <c r="B1652" s="41" t="inlineStr">
        <is>
          <t>17h - 18h</t>
        </is>
      </c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  <c r="P1652" s="42" t="n"/>
      <c r="Q1652" s="42" t="n"/>
      <c r="R1652" s="42" t="n"/>
      <c r="S1652" s="42" t="n"/>
      <c r="T1652" s="42" t="n"/>
      <c r="U1652" s="42" t="n"/>
      <c r="V1652" s="42" t="n"/>
      <c r="W1652" s="42" t="n"/>
      <c r="X1652" s="42" t="n"/>
      <c r="Y1652" s="42" t="n"/>
      <c r="Z1652" s="42" t="n"/>
      <c r="AA1652" s="200">
        <f>IF(AC1652=0,"",(C1652*(C$8+D$8)/2+E1652*(E$8+F$8)/2+G1652*(G$8+H$8)/2+I1652*(I$8+J$8)/2+K1652*(K$8+L$8)/2+M1652*(M$8+N$8)/2+O1652*(O$8+P$8)/2+Q1652*(Q$8+R$8)/2+S1652*(S$8+T$8)/2+U1652*(U$8+V$8)/2+W1652*(W$8+X$8)/2+Y1652*(Y$8+Z$8)/2)/AC1652)</f>
        <v/>
      </c>
      <c r="AB1652" s="201">
        <f>IF(AD1652=0,"",(D1652*(D$8+C$8)/2+F1652*(F$8+E$8)/2+H1652*(H$8+G$8)/2+J1652*(J$8+I$8)/2+L1652*(L$8+K$8)/2+N1652*(N$8+M$8)/2+P1652*(P$8+O$8)/2+R1652*(R$8+Q$8)/2+T1652*(T$8+S$8)/2+V1652*(V$8+U$8)/2+X1652*(X$8+W$8)/2+Z1652*(Z$8+Y$8)/2)/AD1652)</f>
        <v/>
      </c>
      <c r="AC1652" s="202">
        <f>SUM(C1652,E1652,G1652,I1652,K1652,M1652,O1652,Q1652,S1652,U1652,W1652,Y1652)</f>
        <v/>
      </c>
      <c r="AD1652" s="203">
        <f>SUM(D1652,F1652,H1652,J1652,L1652,N1652,P1652,R1652,T1652,V1652,X1652,Z1652)</f>
        <v/>
      </c>
      <c r="AE1652" s="47">
        <f>AC1652+AD1652</f>
        <v/>
      </c>
      <c r="AF1652" s="40" t="n"/>
      <c r="AG1652" s="40" t="n"/>
      <c r="AH1652" s="40" t="n"/>
      <c r="AI1652" s="40" t="n"/>
      <c r="AJ1652" s="40" t="n"/>
      <c r="AK1652" s="40" t="n"/>
      <c r="AL1652" s="40" t="n"/>
      <c r="AM1652" s="40" t="n"/>
      <c r="AN1652" s="40" t="n"/>
      <c r="AO1652" s="48">
        <f>AO1651+TIME(0,60*$AH$43/24,0)</f>
        <v/>
      </c>
      <c r="AP1652" s="48">
        <f>AP1651+TIME(0,60*$AH$43/24,0)</f>
        <v/>
      </c>
    </row>
    <row r="1653" ht="15.75" customHeight="1">
      <c r="B1653" s="41" t="inlineStr">
        <is>
          <t>18h - 19h</t>
        </is>
      </c>
      <c r="C1653" s="42" t="n"/>
      <c r="D1653" s="42" t="n"/>
      <c r="E1653" s="42" t="n"/>
      <c r="F1653" s="42" t="n"/>
      <c r="G1653" s="42" t="n"/>
      <c r="H1653" s="42" t="n"/>
      <c r="I1653" s="42" t="n"/>
      <c r="J1653" s="42" t="n"/>
      <c r="K1653" s="42" t="n"/>
      <c r="L1653" s="42" t="n"/>
      <c r="M1653" s="42" t="n"/>
      <c r="N1653" s="42" t="n"/>
      <c r="O1653" s="42" t="n"/>
      <c r="P1653" s="42" t="n"/>
      <c r="Q1653" s="42" t="n"/>
      <c r="R1653" s="42" t="n"/>
      <c r="S1653" s="42" t="n"/>
      <c r="T1653" s="42" t="n"/>
      <c r="U1653" s="42" t="n"/>
      <c r="V1653" s="42" t="n"/>
      <c r="W1653" s="42" t="n"/>
      <c r="X1653" s="42" t="n"/>
      <c r="Y1653" s="42" t="n"/>
      <c r="Z1653" s="42" t="n"/>
      <c r="AA1653" s="200">
        <f>IF(AC1653=0,"",(C1653*(C$8+D$8)/2+E1653*(E$8+F$8)/2+G1653*(G$8+H$8)/2+I1653*(I$8+J$8)/2+K1653*(K$8+L$8)/2+M1653*(M$8+N$8)/2+O1653*(O$8+P$8)/2+Q1653*(Q$8+R$8)/2+S1653*(S$8+T$8)/2+U1653*(U$8+V$8)/2+W1653*(W$8+X$8)/2+Y1653*(Y$8+Z$8)/2)/AC1653)</f>
        <v/>
      </c>
      <c r="AB1653" s="201">
        <f>IF(AD1653=0,"",(D1653*(D$8+C$8)/2+F1653*(F$8+E$8)/2+H1653*(H$8+G$8)/2+J1653*(J$8+I$8)/2+L1653*(L$8+K$8)/2+N1653*(N$8+M$8)/2+P1653*(P$8+O$8)/2+R1653*(R$8+Q$8)/2+T1653*(T$8+S$8)/2+V1653*(V$8+U$8)/2+X1653*(X$8+W$8)/2+Z1653*(Z$8+Y$8)/2)/AD1653)</f>
        <v/>
      </c>
      <c r="AC1653" s="202">
        <f>SUM(C1653,E1653,G1653,I1653,K1653,M1653,O1653,Q1653,S1653,U1653,W1653,Y1653)</f>
        <v/>
      </c>
      <c r="AD1653" s="203">
        <f>SUM(D1653,F1653,H1653,J1653,L1653,N1653,P1653,R1653,T1653,V1653,X1653,Z1653)</f>
        <v/>
      </c>
      <c r="AE1653" s="47">
        <f>AC1653+AD1653</f>
        <v/>
      </c>
      <c r="AF1653" s="40" t="n"/>
      <c r="AG1653" s="40" t="n"/>
      <c r="AH1653" s="40" t="n"/>
      <c r="AI1653" s="40" t="n"/>
      <c r="AJ1653" s="40" t="n"/>
      <c r="AK1653" s="40" t="n"/>
      <c r="AL1653" s="40" t="n"/>
      <c r="AM1653" s="40" t="n"/>
      <c r="AN1653" s="40" t="n"/>
      <c r="AO1653" s="48">
        <f>AO1652+TIME(0,60*$AH$43/24,0)</f>
        <v/>
      </c>
      <c r="AP1653" s="48">
        <f>AP1652+TIME(0,60*$AH$43/24,0)</f>
        <v/>
      </c>
    </row>
    <row r="1654" ht="15.75" customHeight="1">
      <c r="B1654" s="41" t="inlineStr">
        <is>
          <t>19h - 20h</t>
        </is>
      </c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  <c r="P1654" s="42" t="n"/>
      <c r="Q1654" s="42" t="n"/>
      <c r="R1654" s="42" t="n"/>
      <c r="S1654" s="42" t="n"/>
      <c r="T1654" s="42" t="n"/>
      <c r="U1654" s="42" t="n"/>
      <c r="V1654" s="42" t="n"/>
      <c r="W1654" s="42" t="n"/>
      <c r="X1654" s="42" t="n"/>
      <c r="Y1654" s="42" t="n"/>
      <c r="Z1654" s="42" t="n"/>
      <c r="AA1654" s="200">
        <f>IF(AC1654=0,"",(C1654*(C$8+D$8)/2+E1654*(E$8+F$8)/2+G1654*(G$8+H$8)/2+I1654*(I$8+J$8)/2+K1654*(K$8+L$8)/2+M1654*(M$8+N$8)/2+O1654*(O$8+P$8)/2+Q1654*(Q$8+R$8)/2+S1654*(S$8+T$8)/2+U1654*(U$8+V$8)/2+W1654*(W$8+X$8)/2+Y1654*(Y$8+Z$8)/2)/AC1654)</f>
        <v/>
      </c>
      <c r="AB1654" s="201">
        <f>IF(AD1654=0,"",(D1654*(D$8+C$8)/2+F1654*(F$8+E$8)/2+H1654*(H$8+G$8)/2+J1654*(J$8+I$8)/2+L1654*(L$8+K$8)/2+N1654*(N$8+M$8)/2+P1654*(P$8+O$8)/2+R1654*(R$8+Q$8)/2+T1654*(T$8+S$8)/2+V1654*(V$8+U$8)/2+X1654*(X$8+W$8)/2+Z1654*(Z$8+Y$8)/2)/AD1654)</f>
        <v/>
      </c>
      <c r="AC1654" s="202">
        <f>SUM(C1654,E1654,G1654,I1654,K1654,M1654,O1654,Q1654,S1654,U1654,W1654,Y1654)</f>
        <v/>
      </c>
      <c r="AD1654" s="203">
        <f>SUM(D1654,F1654,H1654,J1654,L1654,N1654,P1654,R1654,T1654,V1654,X1654,Z1654)</f>
        <v/>
      </c>
      <c r="AE1654" s="47">
        <f>AC1654+AD1654</f>
        <v/>
      </c>
      <c r="AF1654" s="40" t="n"/>
      <c r="AG1654" s="40" t="n"/>
      <c r="AH1654" s="40" t="n"/>
      <c r="AI1654" s="40" t="n"/>
      <c r="AJ1654" s="40" t="n"/>
      <c r="AK1654" s="40" t="n"/>
      <c r="AL1654" s="40" t="n"/>
      <c r="AM1654" s="40" t="n"/>
      <c r="AN1654" s="40" t="n"/>
      <c r="AO1654" s="48">
        <f>AO1653+TIME(0,60*$AH$43/24,0)</f>
        <v/>
      </c>
      <c r="AP1654" s="48">
        <f>AP1653+TIME(0,60*$AH$43/24,0)</f>
        <v/>
      </c>
    </row>
    <row r="1655" ht="15.75" customHeight="1">
      <c r="B1655" s="41" t="inlineStr">
        <is>
          <t>20h - 21h</t>
        </is>
      </c>
      <c r="C1655" s="42" t="n"/>
      <c r="D1655" s="42" t="n"/>
      <c r="E1655" s="42" t="n"/>
      <c r="F1655" s="42" t="n"/>
      <c r="G1655" s="42" t="n"/>
      <c r="H1655" s="42" t="n"/>
      <c r="I1655" s="42" t="n"/>
      <c r="J1655" s="42" t="n"/>
      <c r="K1655" s="42" t="n"/>
      <c r="L1655" s="42" t="n"/>
      <c r="M1655" s="42" t="n"/>
      <c r="N1655" s="42" t="n"/>
      <c r="O1655" s="42" t="n"/>
      <c r="P1655" s="42" t="n"/>
      <c r="Q1655" s="42" t="n"/>
      <c r="R1655" s="42" t="n"/>
      <c r="S1655" s="42" t="n"/>
      <c r="T1655" s="42" t="n"/>
      <c r="U1655" s="42" t="n"/>
      <c r="V1655" s="42" t="n"/>
      <c r="W1655" s="42" t="n"/>
      <c r="X1655" s="42" t="n"/>
      <c r="Y1655" s="42" t="n"/>
      <c r="Z1655" s="42" t="n"/>
      <c r="AA1655" s="200">
        <f>IF(AC1655=0,"",(C1655*(C$8+D$8)/2+E1655*(E$8+F$8)/2+G1655*(G$8+H$8)/2+I1655*(I$8+J$8)/2+K1655*(K$8+L$8)/2+M1655*(M$8+N$8)/2+O1655*(O$8+P$8)/2+Q1655*(Q$8+R$8)/2+S1655*(S$8+T$8)/2+U1655*(U$8+V$8)/2+W1655*(W$8+X$8)/2+Y1655*(Y$8+Z$8)/2)/AC1655)</f>
        <v/>
      </c>
      <c r="AB1655" s="201">
        <f>IF(AD1655=0,"",(D1655*(D$8+C$8)/2+F1655*(F$8+E$8)/2+H1655*(H$8+G$8)/2+J1655*(J$8+I$8)/2+L1655*(L$8+K$8)/2+N1655*(N$8+M$8)/2+P1655*(P$8+O$8)/2+R1655*(R$8+Q$8)/2+T1655*(T$8+S$8)/2+V1655*(V$8+U$8)/2+X1655*(X$8+W$8)/2+Z1655*(Z$8+Y$8)/2)/AD1655)</f>
        <v/>
      </c>
      <c r="AC1655" s="202">
        <f>SUM(C1655,E1655,G1655,I1655,K1655,M1655,O1655,Q1655,S1655,U1655,W1655,Y1655)</f>
        <v/>
      </c>
      <c r="AD1655" s="203">
        <f>SUM(D1655,F1655,H1655,J1655,L1655,N1655,P1655,R1655,T1655,V1655,X1655,Z1655)</f>
        <v/>
      </c>
      <c r="AE1655" s="47">
        <f>AC1655+AD1655</f>
        <v/>
      </c>
      <c r="AF1655" s="40" t="n"/>
      <c r="AG1655" s="40" t="n"/>
      <c r="AH1655" s="40" t="n"/>
      <c r="AI1655" s="40" t="n"/>
      <c r="AJ1655" s="40" t="n"/>
      <c r="AK1655" s="40" t="n"/>
      <c r="AL1655" s="40" t="n"/>
      <c r="AM1655" s="40" t="n"/>
      <c r="AN1655" s="40" t="n"/>
      <c r="AO1655" s="48">
        <f>AO1654+TIME(0,60*$AH$43/24,0)</f>
        <v/>
      </c>
      <c r="AP1655" s="48">
        <f>AP1654+TIME(0,60*$AH$43/24,0)</f>
        <v/>
      </c>
    </row>
    <row r="1656" ht="15.75" customHeight="1">
      <c r="B1656" s="41" t="inlineStr">
        <is>
          <t>21h - 22h</t>
        </is>
      </c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  <c r="P1656" s="42" t="n"/>
      <c r="Q1656" s="42" t="n"/>
      <c r="R1656" s="42" t="n"/>
      <c r="S1656" s="42" t="n"/>
      <c r="T1656" s="42" t="n"/>
      <c r="U1656" s="42" t="n"/>
      <c r="V1656" s="42" t="n"/>
      <c r="W1656" s="42" t="n"/>
      <c r="X1656" s="42" t="n"/>
      <c r="Y1656" s="42" t="n"/>
      <c r="Z1656" s="42" t="n"/>
      <c r="AA1656" s="200">
        <f>IF(AC1656=0,"",(C1656*(C$8+D$8)/2+E1656*(E$8+F$8)/2+G1656*(G$8+H$8)/2+I1656*(I$8+J$8)/2+K1656*(K$8+L$8)/2+M1656*(M$8+N$8)/2+O1656*(O$8+P$8)/2+Q1656*(Q$8+R$8)/2+S1656*(S$8+T$8)/2+U1656*(U$8+V$8)/2+W1656*(W$8+X$8)/2+Y1656*(Y$8+Z$8)/2)/AC1656)</f>
        <v/>
      </c>
      <c r="AB1656" s="201">
        <f>IF(AD1656=0,"",(D1656*(D$8+C$8)/2+F1656*(F$8+E$8)/2+H1656*(H$8+G$8)/2+J1656*(J$8+I$8)/2+L1656*(L$8+K$8)/2+N1656*(N$8+M$8)/2+P1656*(P$8+O$8)/2+R1656*(R$8+Q$8)/2+T1656*(T$8+S$8)/2+V1656*(V$8+U$8)/2+X1656*(X$8+W$8)/2+Z1656*(Z$8+Y$8)/2)/AD1656)</f>
        <v/>
      </c>
      <c r="AC1656" s="202">
        <f>SUM(C1656,E1656,G1656,I1656,K1656,M1656,O1656,Q1656,S1656,U1656,W1656,Y1656)</f>
        <v/>
      </c>
      <c r="AD1656" s="203">
        <f>SUM(D1656,F1656,H1656,J1656,L1656,N1656,P1656,R1656,T1656,V1656,X1656,Z1656)</f>
        <v/>
      </c>
      <c r="AE1656" s="47">
        <f>AC1656+AD1656</f>
        <v/>
      </c>
      <c r="AF1656" s="40" t="n"/>
      <c r="AG1656" s="40" t="n"/>
      <c r="AH1656" s="40" t="n"/>
      <c r="AI1656" s="40" t="n"/>
      <c r="AJ1656" s="40" t="n"/>
      <c r="AK1656" s="40" t="n"/>
      <c r="AL1656" s="40" t="n"/>
      <c r="AM1656" s="40" t="n"/>
      <c r="AN1656" s="40" t="n"/>
      <c r="AO1656" s="48">
        <f>AO1655+TIME(0,60*$AH$43/24,0)</f>
        <v/>
      </c>
      <c r="AP1656" s="48">
        <f>AP1655+TIME(0,60*$AH$43/24,0)</f>
        <v/>
      </c>
    </row>
    <row r="1657" ht="15.75" customHeight="1">
      <c r="B1657" s="41" t="inlineStr">
        <is>
          <t>22h - 23h</t>
        </is>
      </c>
      <c r="C1657" s="42" t="n"/>
      <c r="D1657" s="42" t="n"/>
      <c r="E1657" s="42" t="n"/>
      <c r="F1657" s="42" t="n"/>
      <c r="G1657" s="42" t="n"/>
      <c r="H1657" s="42" t="n"/>
      <c r="I1657" s="42" t="n"/>
      <c r="J1657" s="42" t="n"/>
      <c r="K1657" s="42" t="n"/>
      <c r="L1657" s="42" t="n"/>
      <c r="M1657" s="42" t="n"/>
      <c r="N1657" s="42" t="n"/>
      <c r="O1657" s="42" t="n"/>
      <c r="P1657" s="42" t="n"/>
      <c r="Q1657" s="42" t="n"/>
      <c r="R1657" s="42" t="n"/>
      <c r="S1657" s="42" t="n"/>
      <c r="T1657" s="42" t="n"/>
      <c r="U1657" s="42" t="n"/>
      <c r="V1657" s="42" t="n"/>
      <c r="W1657" s="42" t="n"/>
      <c r="X1657" s="42" t="n"/>
      <c r="Y1657" s="42" t="n"/>
      <c r="Z1657" s="42" t="n"/>
      <c r="AA1657" s="200">
        <f>IF(AC1657=0,"",(C1657*(C$8+D$8)/2+E1657*(E$8+F$8)/2+G1657*(G$8+H$8)/2+I1657*(I$8+J$8)/2+K1657*(K$8+L$8)/2+M1657*(M$8+N$8)/2+O1657*(O$8+P$8)/2+Q1657*(Q$8+R$8)/2+S1657*(S$8+T$8)/2+U1657*(U$8+V$8)/2+W1657*(W$8+X$8)/2+Y1657*(Y$8+Z$8)/2)/AC1657)</f>
        <v/>
      </c>
      <c r="AB1657" s="201">
        <f>IF(AD1657=0,"",(D1657*(D$8+C$8)/2+F1657*(F$8+E$8)/2+H1657*(H$8+G$8)/2+J1657*(J$8+I$8)/2+L1657*(L$8+K$8)/2+N1657*(N$8+M$8)/2+P1657*(P$8+O$8)/2+R1657*(R$8+Q$8)/2+T1657*(T$8+S$8)/2+V1657*(V$8+U$8)/2+X1657*(X$8+W$8)/2+Z1657*(Z$8+Y$8)/2)/AD1657)</f>
        <v/>
      </c>
      <c r="AC1657" s="202">
        <f>SUM(C1657,E1657,G1657,I1657,K1657,M1657,O1657,Q1657,S1657,U1657,W1657,Y1657)</f>
        <v/>
      </c>
      <c r="AD1657" s="203">
        <f>SUM(D1657,F1657,H1657,J1657,L1657,N1657,P1657,R1657,T1657,V1657,X1657,Z1657)</f>
        <v/>
      </c>
      <c r="AE1657" s="47">
        <f>AC1657+AD1657</f>
        <v/>
      </c>
      <c r="AF1657" s="40" t="n"/>
      <c r="AG1657" s="40" t="n"/>
      <c r="AH1657" s="40" t="n"/>
      <c r="AI1657" s="40" t="n"/>
      <c r="AJ1657" s="40" t="n"/>
      <c r="AK1657" s="40" t="n"/>
      <c r="AL1657" s="40" t="n"/>
      <c r="AM1657" s="40" t="n"/>
      <c r="AN1657" s="40" t="n"/>
      <c r="AO1657" s="48">
        <f>AO1656+TIME(0,60*$AH$43/24,0)</f>
        <v/>
      </c>
      <c r="AP1657" s="48">
        <f>AP1656+TIME(0,60*$AH$43/24,0)</f>
        <v/>
      </c>
    </row>
    <row r="1658" ht="15.75" customHeight="1">
      <c r="B1658" s="41" t="inlineStr">
        <is>
          <t>23h - 0h</t>
        </is>
      </c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  <c r="P1658" s="42" t="n"/>
      <c r="Q1658" s="42" t="n"/>
      <c r="R1658" s="42" t="n"/>
      <c r="S1658" s="42" t="n"/>
      <c r="T1658" s="42" t="n"/>
      <c r="U1658" s="42" t="n"/>
      <c r="V1658" s="42" t="n"/>
      <c r="W1658" s="42" t="n"/>
      <c r="X1658" s="42" t="n"/>
      <c r="Y1658" s="42" t="n"/>
      <c r="Z1658" s="42" t="n"/>
      <c r="AA1658" s="200">
        <f>IF(AC1658=0,"",(C1658*(C$8+D$8)/2+E1658*(E$8+F$8)/2+G1658*(G$8+H$8)/2+I1658*(I$8+J$8)/2+K1658*(K$8+L$8)/2+M1658*(M$8+N$8)/2+O1658*(O$8+P$8)/2+Q1658*(Q$8+R$8)/2+S1658*(S$8+T$8)/2+U1658*(U$8+V$8)/2+W1658*(W$8+X$8)/2+Y1658*(Y$8+Z$8)/2)/AC1658)</f>
        <v/>
      </c>
      <c r="AB1658" s="201">
        <f>IF(AD1658=0,"",(D1658*(D$8+C$8)/2+F1658*(F$8+E$8)/2+H1658*(H$8+G$8)/2+J1658*(J$8+I$8)/2+L1658*(L$8+K$8)/2+N1658*(N$8+M$8)/2+P1658*(P$8+O$8)/2+R1658*(R$8+Q$8)/2+T1658*(T$8+S$8)/2+V1658*(V$8+U$8)/2+X1658*(X$8+W$8)/2+Z1658*(Z$8+Y$8)/2)/AD1658)</f>
        <v/>
      </c>
      <c r="AC1658" s="202">
        <f>SUM(C1658,E1658,G1658,I1658,K1658,M1658,O1658,Q1658,S1658,U1658,W1658,Y1658)</f>
        <v/>
      </c>
      <c r="AD1658" s="203">
        <f>SUM(D1658,F1658,H1658,J1658,L1658,N1658,P1658,R1658,T1658,V1658,X1658,Z1658)</f>
        <v/>
      </c>
      <c r="AE1658" s="47">
        <f>AC1658+AD1658</f>
        <v/>
      </c>
      <c r="AF1658" s="40" t="n"/>
      <c r="AG1658" s="40" t="n"/>
      <c r="AH1658" s="40" t="n"/>
      <c r="AI1658" s="40" t="n"/>
      <c r="AJ1658" s="40" t="n"/>
      <c r="AK1658" s="40" t="n"/>
      <c r="AL1658" s="40" t="n"/>
      <c r="AM1658" s="40" t="n"/>
      <c r="AN1658" s="40" t="n"/>
      <c r="AO1658" s="48">
        <f>AO1657+TIME(0,60*$AH$43/24,0)</f>
        <v/>
      </c>
      <c r="AP1658" s="48">
        <f>AP1657+TIME(0,60*$AH$43/24,0)</f>
        <v/>
      </c>
    </row>
    <row r="1659" ht="15.75" customHeight="1">
      <c r="B1659" s="49" t="n"/>
      <c r="C1659" s="42" t="n"/>
      <c r="D1659" s="42" t="n"/>
      <c r="E1659" s="42" t="n"/>
      <c r="F1659" s="42" t="n"/>
      <c r="G1659" s="42" t="n"/>
      <c r="H1659" s="42" t="n"/>
      <c r="I1659" s="42" t="n"/>
      <c r="J1659" s="42" t="n"/>
      <c r="K1659" s="42" t="n"/>
      <c r="L1659" s="42" t="n"/>
      <c r="M1659" s="42" t="n"/>
      <c r="N1659" s="42" t="n"/>
      <c r="O1659" s="42" t="n"/>
      <c r="P1659" s="42" t="n"/>
      <c r="Q1659" s="42" t="n"/>
      <c r="R1659" s="42" t="n"/>
      <c r="S1659" s="42" t="n"/>
      <c r="T1659" s="42" t="n"/>
      <c r="U1659" s="42" t="n"/>
      <c r="V1659" s="42" t="n"/>
      <c r="W1659" s="42" t="n"/>
      <c r="X1659" s="42" t="n"/>
      <c r="Y1659" s="42" t="n"/>
      <c r="Z1659" s="42" t="n"/>
      <c r="AA1659" s="200" t="n"/>
      <c r="AB1659" s="204" t="n"/>
      <c r="AC1659" s="200" t="n"/>
      <c r="AD1659" s="205" t="n"/>
      <c r="AE1659" s="52" t="n"/>
      <c r="AF1659" s="40" t="n"/>
      <c r="AG1659" s="40" t="n"/>
      <c r="AH1659" s="40" t="n"/>
      <c r="AI1659" s="40" t="n"/>
      <c r="AJ1659" s="40" t="n"/>
      <c r="AK1659" s="40" t="n"/>
      <c r="AL1659" s="40" t="n"/>
      <c r="AM1659" s="40" t="n"/>
      <c r="AN1659" s="40" t="n"/>
      <c r="AO1659" s="48">
        <f>AO1658+TIME(0,60*$AH$43/24,0)</f>
        <v/>
      </c>
      <c r="AP1659" s="48">
        <f>AP1658+TIME(0,60*$AH$43/24,0)</f>
        <v/>
      </c>
    </row>
    <row r="1660" ht="15.75" customHeight="1">
      <c r="B1660" s="53" t="inlineStr">
        <is>
          <t>TOTAL</t>
        </is>
      </c>
      <c r="C1660" s="206">
        <f>SUM(C1635:C1658)</f>
        <v/>
      </c>
      <c r="D1660" s="207">
        <f>SUM(D1635:D1658)</f>
        <v/>
      </c>
      <c r="E1660" s="206">
        <f>SUM(E1635:E1658)</f>
        <v/>
      </c>
      <c r="F1660" s="207">
        <f>SUM(F1635:F1658)</f>
        <v/>
      </c>
      <c r="G1660" s="206">
        <f>SUM(G1635:G1658)</f>
        <v/>
      </c>
      <c r="H1660" s="207">
        <f>SUM(H1635:H1658)</f>
        <v/>
      </c>
      <c r="I1660" s="206">
        <f>SUM(I1635:I1658)</f>
        <v/>
      </c>
      <c r="J1660" s="207">
        <f>SUM(J1635:J1658)</f>
        <v/>
      </c>
      <c r="K1660" s="206">
        <f>SUM(K1635:K1658)</f>
        <v/>
      </c>
      <c r="L1660" s="207">
        <f>SUM(L1635:L1658)</f>
        <v/>
      </c>
      <c r="M1660" s="206">
        <f>SUM(M1635:M1658)</f>
        <v/>
      </c>
      <c r="N1660" s="207">
        <f>SUM(N1635:N1658)</f>
        <v/>
      </c>
      <c r="O1660" s="206">
        <f>SUM(O1635:O1658)</f>
        <v/>
      </c>
      <c r="P1660" s="207">
        <f>SUM(P1635:P1658)</f>
        <v/>
      </c>
      <c r="Q1660" s="206">
        <f>SUM(Q1635:Q1658)</f>
        <v/>
      </c>
      <c r="R1660" s="207">
        <f>SUM(R1635:R1658)</f>
        <v/>
      </c>
      <c r="S1660" s="206">
        <f>SUM(S1635:S1658)</f>
        <v/>
      </c>
      <c r="T1660" s="207">
        <f>SUM(T1635:T1658)</f>
        <v/>
      </c>
      <c r="U1660" s="206">
        <f>SUM(U1635:U1658)</f>
        <v/>
      </c>
      <c r="V1660" s="207">
        <f>SUM(V1635:V1658)</f>
        <v/>
      </c>
      <c r="W1660" s="206">
        <f>SUM(W1635:W1658)</f>
        <v/>
      </c>
      <c r="X1660" s="207">
        <f>SUM(X1635:X1658)</f>
        <v/>
      </c>
      <c r="Y1660" s="206">
        <f>SUM(Y1635:Y1658)</f>
        <v/>
      </c>
      <c r="Z1660" s="207">
        <f>SUM(Z1635:Z1658)</f>
        <v/>
      </c>
      <c r="AA1660" s="200">
        <f>IF(AC1660=0,"",(C1660*(C$8+D$8)/2+E1660*(E$8+F$8)/2+G1660*(G$8+H$8)/2+I1660*(I$8+J$8)/2+K1660*(K$8+L$8)/2+M1660*(M$8+N$8)/2+O1660*(O$8+P$8)/2+Q1660*(Q$8+R$8)/2+S1660*(S$8+T$8)/2+U1660*(U$8+V$8)/2+W1660*(W$8+X$8)/2+Y1660*(Y$8+Z$8)/2)/AC1660)</f>
        <v/>
      </c>
      <c r="AB1660" s="201">
        <f>IF(AD1660=0,"",(D1660*(D$8+C$8)/2+F1660*(F$8+E$8)/2+H1660*(H$8+G$8)/2+J1660*(J$8+I$8)/2+L1660*(L$8+K$8)/2+N1660*(N$8+M$8)/2+P1660*(P$8+O$8)/2+R1660*(R$8+Q$8)/2+T1660*(T$8+S$8)/2+V1660*(V$8+U$8)/2+X1660*(X$8+W$8)/2+Z1660*(Z$8+Y$8)/2)/AD1660)</f>
        <v/>
      </c>
      <c r="AC1660" s="202">
        <f>SUM(AC1635:AC1658)</f>
        <v/>
      </c>
      <c r="AD1660" s="208">
        <f>SUM(AD1635:AD1658)</f>
        <v/>
      </c>
      <c r="AE1660" s="57">
        <f>SUM(AE1635:AE1658)</f>
        <v/>
      </c>
      <c r="AF1660" s="40" t="n"/>
      <c r="AG1660" s="40" t="n"/>
      <c r="AH1660" s="40" t="n"/>
      <c r="AI1660" s="40" t="n"/>
      <c r="AJ1660" s="40" t="n"/>
      <c r="AK1660" s="40" t="n"/>
      <c r="AL1660" s="40" t="n"/>
      <c r="AM1660" s="40" t="n"/>
      <c r="AN1660" s="40" t="n"/>
    </row>
    <row r="1661" ht="15.75" customHeight="1">
      <c r="B1661" s="53" t="inlineStr">
        <is>
          <t>%</t>
        </is>
      </c>
      <c r="C1661" s="209">
        <f>100*C1660/$AE1660</f>
        <v/>
      </c>
      <c r="D1661" s="210">
        <f>100*D1660/$AE1660</f>
        <v/>
      </c>
      <c r="E1661" s="209">
        <f>100*E1660/$AE1660</f>
        <v/>
      </c>
      <c r="F1661" s="210">
        <f>100*F1660/$AE1660</f>
        <v/>
      </c>
      <c r="G1661" s="209">
        <f>100*G1660/$AE1660</f>
        <v/>
      </c>
      <c r="H1661" s="210">
        <f>100*H1660/$AE1660</f>
        <v/>
      </c>
      <c r="I1661" s="209">
        <f>100*I1660/$AE1660</f>
        <v/>
      </c>
      <c r="J1661" s="210">
        <f>100*J1660/$AE1660</f>
        <v/>
      </c>
      <c r="K1661" s="209">
        <f>100*K1660/$AE1660</f>
        <v/>
      </c>
      <c r="L1661" s="210">
        <f>100*L1660/$AE1660</f>
        <v/>
      </c>
      <c r="M1661" s="209">
        <f>100*M1660/$AE1660</f>
        <v/>
      </c>
      <c r="N1661" s="210">
        <f>100*N1660/$AE1660</f>
        <v/>
      </c>
      <c r="O1661" s="209">
        <f>100*O1660/$AE1660</f>
        <v/>
      </c>
      <c r="P1661" s="210">
        <f>100*P1660/$AE1660</f>
        <v/>
      </c>
      <c r="Q1661" s="209">
        <f>100*Q1660/$AE1660</f>
        <v/>
      </c>
      <c r="R1661" s="210">
        <f>100*R1660/$AE1660</f>
        <v/>
      </c>
      <c r="S1661" s="209">
        <f>100*S1660/$AE1660</f>
        <v/>
      </c>
      <c r="T1661" s="210">
        <f>100*T1660/$AE1660</f>
        <v/>
      </c>
      <c r="U1661" s="209">
        <f>100*U1660/$AE1660</f>
        <v/>
      </c>
      <c r="V1661" s="210">
        <f>100*V1660/$AE1660</f>
        <v/>
      </c>
      <c r="W1661" s="209">
        <f>100*W1660/$AE1660</f>
        <v/>
      </c>
      <c r="X1661" s="210">
        <f>100*X1660/$AE1660</f>
        <v/>
      </c>
      <c r="Y1661" s="209">
        <f>100*Y1660/$AE1660</f>
        <v/>
      </c>
      <c r="Z1661" s="210">
        <f>100*Z1660/$AE1660</f>
        <v/>
      </c>
      <c r="AA1661" s="43" t="n"/>
      <c r="AB1661" s="60" t="n"/>
      <c r="AC1661" s="211">
        <f>AC1660/AE1660</f>
        <v/>
      </c>
      <c r="AD1661" s="212">
        <f>AD1660/AE1660</f>
        <v/>
      </c>
      <c r="AE1661" s="63" t="n"/>
      <c r="AF1661" s="40" t="n"/>
      <c r="AG1661" s="40" t="n"/>
      <c r="AH1661" s="40" t="n"/>
      <c r="AI1661" s="40" t="n"/>
      <c r="AJ1661" s="40" t="n"/>
      <c r="AK1661" s="40" t="n"/>
      <c r="AL1661" s="40" t="n"/>
      <c r="AM1661" s="40" t="n"/>
      <c r="AN1661" s="40" t="n"/>
    </row>
    <row r="1662" hidden="1" ht="15.75" customFormat="1" customHeight="1" s="30">
      <c r="B1662" s="64" t="inlineStr">
        <is>
          <t>% cumul VL</t>
        </is>
      </c>
      <c r="C1662" s="3">
        <f>100*C1660/$AC1660</f>
        <v/>
      </c>
      <c r="D1662" s="3" t="n"/>
      <c r="E1662" s="3">
        <f>100*E1660/$AC1660+C1662</f>
        <v/>
      </c>
      <c r="F1662" s="3" t="n"/>
      <c r="G1662" s="3">
        <f>100*G1660/$AC1660+E1662</f>
        <v/>
      </c>
      <c r="H1662" s="3" t="n"/>
      <c r="I1662" s="3">
        <f>100*I1660/$AC1660+G1662</f>
        <v/>
      </c>
      <c r="J1662" s="3" t="n"/>
      <c r="K1662" s="3">
        <f>100*K1660/$AC1660+I1662</f>
        <v/>
      </c>
      <c r="L1662" s="3" t="n"/>
      <c r="M1662" s="3">
        <f>100*M1660/$AC1660+K1662</f>
        <v/>
      </c>
      <c r="N1662" s="3" t="n"/>
      <c r="O1662" s="3">
        <f>100*O1660/$AC1660+M1662</f>
        <v/>
      </c>
      <c r="P1662" s="3" t="n"/>
      <c r="Q1662" s="3">
        <f>100*Q1660/$AC1660+O1662</f>
        <v/>
      </c>
      <c r="R1662" s="3" t="n"/>
      <c r="S1662" s="3">
        <f>100*S1660/$AC1660+Q1662</f>
        <v/>
      </c>
      <c r="T1662" s="3" t="n"/>
      <c r="U1662" s="3">
        <f>100*U1660/$AC1660+S1662</f>
        <v/>
      </c>
      <c r="V1662" s="3" t="n"/>
      <c r="W1662" s="3">
        <f>100*W1660/$AC1660+U1662</f>
        <v/>
      </c>
      <c r="X1662" s="3" t="n"/>
      <c r="Y1662" s="3">
        <f>100*Y1660/$AC1660+W1662</f>
        <v/>
      </c>
      <c r="Z1662" s="3" t="n"/>
      <c r="AB1662" s="65" t="n"/>
      <c r="AC1662" s="65" t="n"/>
      <c r="AD1662" s="65" t="n"/>
      <c r="AE1662" s="65" t="n"/>
      <c r="AO1662" s="3" t="n"/>
      <c r="AP1662" s="66" t="n"/>
      <c r="AQ1662" s="3" t="n"/>
      <c r="AS1662" s="3" t="n"/>
    </row>
    <row r="1663" hidden="1" ht="15.75" customFormat="1" customHeight="1" s="30">
      <c r="A1663" s="30" t="inlineStr">
        <is>
          <t>% cumul PL</t>
        </is>
      </c>
      <c r="B1663" s="31" t="n"/>
      <c r="D1663" s="3">
        <f>100*D1660/$AD1660</f>
        <v/>
      </c>
      <c r="E1663" s="3" t="n"/>
      <c r="F1663" s="3">
        <f>100*F1660/$AD1660+D1663</f>
        <v/>
      </c>
      <c r="G1663" s="3" t="n"/>
      <c r="H1663" s="3">
        <f>100*H1660/$AD1660+F1663</f>
        <v/>
      </c>
      <c r="I1663" s="3" t="n"/>
      <c r="J1663" s="3">
        <f>100*J1660/$AD1660+H1663</f>
        <v/>
      </c>
      <c r="K1663" s="3" t="n"/>
      <c r="L1663" s="3">
        <f>100*L1660/$AD1660+J1663</f>
        <v/>
      </c>
      <c r="M1663" s="3" t="n"/>
      <c r="N1663" s="3">
        <f>100*N1660/$AD1660+L1663</f>
        <v/>
      </c>
      <c r="O1663" s="3" t="n"/>
      <c r="P1663" s="3">
        <f>100*P1660/$AD1660+N1663</f>
        <v/>
      </c>
      <c r="Q1663" s="3" t="n"/>
      <c r="R1663" s="3">
        <f>100*R1660/$AD1660+P1663</f>
        <v/>
      </c>
      <c r="S1663" s="3" t="n"/>
      <c r="T1663" s="3">
        <f>100*T1660/$AD1660+R1663</f>
        <v/>
      </c>
      <c r="U1663" s="3" t="n"/>
      <c r="V1663" s="3">
        <f>100*V1660/$AD1660+T1663</f>
        <v/>
      </c>
      <c r="W1663" s="3" t="n"/>
      <c r="X1663" s="3">
        <f>100*X1660/$AD1660+V1663</f>
        <v/>
      </c>
      <c r="Y1663" s="3" t="n"/>
      <c r="Z1663" s="3">
        <f>100*Z1660/$AD1660+X1663</f>
        <v/>
      </c>
      <c r="AO1663" s="3" t="n"/>
    </row>
    <row r="1664" hidden="1" ht="15.75" customFormat="1" customHeight="1" s="30">
      <c r="B1664" s="31" t="inlineStr">
        <is>
          <t>% cumul TV</t>
        </is>
      </c>
      <c r="C1664" s="3">
        <f>(C1662*$AC1660+D1663*$AD1660)/$AE1660</f>
        <v/>
      </c>
      <c r="D1664" s="3" t="n"/>
      <c r="E1664" s="3">
        <f>(E1662*$AC1660+F1663*$AD1660)/$AE1660</f>
        <v/>
      </c>
      <c r="F1664" s="3" t="n"/>
      <c r="G1664" s="3">
        <f>(G1662*$AC1660+H1663*$AD1660)/$AE1660</f>
        <v/>
      </c>
      <c r="H1664" s="3" t="n"/>
      <c r="I1664" s="3">
        <f>(I1662*$AC1660+J1663*$AD1660)/$AE1660</f>
        <v/>
      </c>
      <c r="J1664" s="3" t="n"/>
      <c r="K1664" s="3">
        <f>(K1662*$AC1660+L1663*$AD1660)/$AE1660</f>
        <v/>
      </c>
      <c r="L1664" s="3" t="n"/>
      <c r="M1664" s="3">
        <f>(M1662*$AC1660+N1663*$AD1660)/$AE1660</f>
        <v/>
      </c>
      <c r="N1664" s="3" t="n"/>
      <c r="O1664" s="3">
        <f>(O1662*$AC1660+P1663*$AD1660)/$AE1660</f>
        <v/>
      </c>
      <c r="P1664" s="3" t="n"/>
      <c r="Q1664" s="3">
        <f>(Q1662*$AC1660+R1663*$AD1660)/$AE1660</f>
        <v/>
      </c>
      <c r="R1664" s="3" t="n"/>
      <c r="S1664" s="3">
        <f>(S1662*$AC1660+T1663*$AD1660)/$AE1660</f>
        <v/>
      </c>
      <c r="T1664" s="3" t="n"/>
      <c r="U1664" s="3">
        <f>(U1662*$AC1660+V1663*$AD1660)/$AE1660</f>
        <v/>
      </c>
      <c r="V1664" s="3" t="n"/>
      <c r="W1664" s="3">
        <f>(W1662*$AC1660+X1663*$AD1660)/$AE1660</f>
        <v/>
      </c>
      <c r="X1664" s="3" t="n"/>
      <c r="Y1664" s="3">
        <f>(Y1662*$AC1660+Z1663*$AD1660)/$AE1660</f>
        <v/>
      </c>
      <c r="Z1664" s="3" t="n"/>
      <c r="AO1664" s="3" t="n"/>
    </row>
    <row r="1665" ht="15.75" customHeight="1">
      <c r="B1665" s="68" t="n"/>
      <c r="C1665" s="40" t="n"/>
      <c r="D1665" s="40" t="n"/>
      <c r="E1665" s="40" t="n"/>
      <c r="F1665" s="40" t="n"/>
      <c r="G1665" s="40" t="n"/>
      <c r="H1665" s="40" t="n"/>
      <c r="I1665" s="40" t="n"/>
      <c r="J1665" s="40" t="n"/>
      <c r="K1665" s="40" t="n"/>
      <c r="L1665" s="40" t="n"/>
      <c r="M1665" s="40" t="n"/>
      <c r="N1665" s="40" t="n"/>
      <c r="O1665" s="40" t="n"/>
      <c r="P1665" s="40" t="n"/>
      <c r="Q1665" s="40" t="n"/>
      <c r="R1665" s="40" t="n"/>
      <c r="S1665" s="40" t="n"/>
      <c r="T1665" s="40" t="n"/>
      <c r="U1665" s="40" t="n"/>
      <c r="V1665" s="40" t="n"/>
      <c r="W1665" s="40" t="n"/>
      <c r="X1665" s="40" t="n"/>
      <c r="Y1665" s="40" t="n"/>
      <c r="Z1665" s="40" t="n"/>
      <c r="AA1665" s="40" t="n"/>
      <c r="AB1665" s="40" t="n"/>
      <c r="AC1665" s="40" t="n"/>
      <c r="AD1665" s="40" t="n"/>
      <c r="AE1665" s="40" t="n"/>
      <c r="AF1665" s="40" t="n"/>
      <c r="AG1665" s="40" t="n"/>
      <c r="AH1665" s="40" t="n"/>
      <c r="AI1665" s="40" t="n"/>
      <c r="AJ1665" s="40" t="n"/>
      <c r="AK1665" s="40" t="n"/>
      <c r="AL1665" s="40" t="n"/>
      <c r="AM1665" s="40" t="n"/>
      <c r="AN1665" s="40" t="n"/>
    </row>
    <row r="1666" ht="15.75" customHeight="1">
      <c r="B1666" s="69" t="inlineStr">
        <is>
          <t>CLASSIFICATION DES VITESSES PRATIQUEES</t>
        </is>
      </c>
      <c r="C1666" s="70" t="n"/>
      <c r="D1666" s="70" t="n"/>
      <c r="E1666" s="70" t="n"/>
      <c r="F1666" s="70" t="n"/>
      <c r="G1666" s="70" t="n"/>
      <c r="H1666" s="70" t="n"/>
      <c r="I1666" s="70" t="n"/>
      <c r="J1666" s="70" t="n"/>
      <c r="K1666" s="70" t="n"/>
      <c r="L1666" s="70" t="n"/>
      <c r="M1666" s="70" t="n"/>
      <c r="N1666" s="70" t="n"/>
      <c r="O1666" s="70" t="n"/>
      <c r="P1666" s="70" t="n"/>
      <c r="Q1666" s="70" t="n"/>
      <c r="R1666" s="70" t="n"/>
      <c r="S1666" s="70" t="n"/>
      <c r="T1666" s="70" t="n"/>
      <c r="U1666" s="70" t="n"/>
      <c r="V1666" s="70" t="n"/>
      <c r="W1666" s="70" t="n"/>
      <c r="X1666" s="70" t="n"/>
      <c r="Y1666" s="70" t="n"/>
      <c r="Z1666" s="71" t="n"/>
      <c r="AA1666" s="452" t="inlineStr">
        <is>
          <t>RECAPITULATIF</t>
        </is>
      </c>
      <c r="AB1666" s="446" t="n"/>
      <c r="AC1666" s="446" t="n"/>
      <c r="AD1666" s="446" t="n"/>
      <c r="AE1666" s="446" t="n"/>
      <c r="AF1666" s="446" t="n"/>
      <c r="AG1666" s="446" t="n"/>
      <c r="AH1666" s="446" t="n"/>
      <c r="AI1666" s="446" t="n"/>
      <c r="AJ1666" s="446" t="n"/>
      <c r="AK1666" s="446" t="n"/>
      <c r="AL1666" s="446" t="n"/>
      <c r="AM1666" s="449" t="n"/>
      <c r="AN1666" s="72" t="n"/>
    </row>
    <row r="1667" ht="15.75" customHeight="1">
      <c r="B1667" s="73" t="n"/>
      <c r="C1667" s="40" t="n"/>
      <c r="D1667" s="40" t="n"/>
      <c r="E1667" s="40" t="n"/>
      <c r="F1667" s="40" t="n"/>
      <c r="G1667" s="40" t="n"/>
      <c r="H1667" s="40" t="n"/>
      <c r="I1667" s="40" t="n"/>
      <c r="J1667" s="40" t="n"/>
      <c r="K1667" s="40" t="n"/>
      <c r="L1667" s="40" t="n"/>
      <c r="M1667" s="40" t="n"/>
      <c r="N1667" s="40" t="n"/>
      <c r="O1667" s="40" t="n"/>
      <c r="P1667" s="40" t="n"/>
      <c r="Q1667" s="40" t="n"/>
      <c r="R1667" s="40" t="n"/>
      <c r="S1667" s="40" t="n"/>
      <c r="T1667" s="40" t="n"/>
      <c r="U1667" s="40" t="n"/>
      <c r="V1667" s="40" t="n"/>
      <c r="W1667" s="40" t="n"/>
      <c r="X1667" s="40" t="n"/>
      <c r="Y1667" s="40" t="n"/>
      <c r="Z1667" s="40" t="n"/>
      <c r="AA1667" s="40" t="n"/>
      <c r="AB1667" s="40" t="n"/>
      <c r="AC1667" s="74" t="inlineStr">
        <is>
          <t>Vitesse limite =</t>
        </is>
      </c>
      <c r="AD1667" s="74" t="inlineStr">
        <is>
          <t>Vitesse limite =</t>
        </is>
      </c>
      <c r="AE1667" s="501" t="inlineStr">
        <is>
          <t>km/h</t>
        </is>
      </c>
      <c r="AF1667" s="40" t="inlineStr">
        <is>
          <t>{{VMAX}}</t>
        </is>
      </c>
      <c r="AG1667" s="74" t="inlineStr">
        <is>
          <t>Page =</t>
        </is>
      </c>
      <c r="AH1667" s="74" t="n">
        <v>24</v>
      </c>
      <c r="AI1667" s="501" t="inlineStr">
        <is>
          <t>h</t>
        </is>
      </c>
      <c r="AL1667" s="40" t="n"/>
      <c r="AM1667" s="40" t="n"/>
      <c r="AN1667" s="40" t="n"/>
    </row>
    <row r="1668" ht="15.75" customHeight="1">
      <c r="B1668" s="73" t="n"/>
      <c r="C1668" s="40" t="n"/>
      <c r="D1668" s="40" t="n"/>
      <c r="E1668" s="40" t="n"/>
      <c r="F1668" s="40" t="n"/>
      <c r="G1668" s="40" t="n"/>
      <c r="H1668" s="40" t="n"/>
      <c r="I1668" s="40" t="n"/>
      <c r="J1668" s="40" t="n"/>
      <c r="K1668" s="40" t="n"/>
      <c r="L1668" s="40" t="n"/>
      <c r="M1668" s="40" t="n"/>
      <c r="N1668" s="40" t="n"/>
      <c r="O1668" s="40" t="n"/>
      <c r="P1668" s="40" t="n"/>
      <c r="Q1668" s="40" t="n"/>
      <c r="R1668" s="40" t="n"/>
      <c r="S1668" s="40" t="n"/>
      <c r="T1668" s="40" t="n"/>
      <c r="U1668" s="40" t="n"/>
      <c r="V1668" s="40" t="n"/>
      <c r="W1668" s="40" t="n"/>
      <c r="X1668" s="40" t="n"/>
      <c r="Y1668" s="40" t="n"/>
      <c r="Z1668" s="40" t="n"/>
      <c r="AA1668" s="451" t="inlineStr">
        <is>
          <t>Véhicules</t>
        </is>
      </c>
      <c r="AB1668" s="427" t="n"/>
      <c r="AC1668" s="428" t="n"/>
      <c r="AD1668" s="448" t="inlineStr">
        <is>
          <t>Débits</t>
        </is>
      </c>
      <c r="AE1668" s="449" t="n"/>
      <c r="AF1668" s="448" t="inlineStr">
        <is>
          <t>Vitesses</t>
        </is>
      </c>
      <c r="AG1668" s="446" t="n"/>
      <c r="AH1668" s="446" t="n"/>
      <c r="AI1668" s="446" t="n"/>
      <c r="AJ1668" s="449" t="n"/>
      <c r="AK1668" s="448" t="inlineStr">
        <is>
          <t>Périodes</t>
        </is>
      </c>
      <c r="AL1668" s="446" t="n"/>
      <c r="AM1668" s="449" t="n"/>
      <c r="AN1668" s="533" t="n"/>
    </row>
    <row r="1669" ht="15.75" customHeight="1">
      <c r="B1669" s="77" t="n"/>
      <c r="C1669" s="78" t="n"/>
      <c r="D1669" s="78" t="n"/>
      <c r="E1669" s="78" t="n"/>
      <c r="F1669" s="78" t="n"/>
      <c r="G1669" s="78" t="n"/>
      <c r="H1669" s="78" t="n"/>
      <c r="I1669" s="78" t="n"/>
      <c r="J1669" s="78" t="n"/>
      <c r="K1669" s="78" t="n"/>
      <c r="L1669" s="78" t="n"/>
      <c r="M1669" s="78" t="n"/>
      <c r="N1669" s="78" t="n"/>
      <c r="O1669" s="78" t="n"/>
      <c r="P1669" s="78" t="n"/>
      <c r="Q1669" s="78" t="n"/>
      <c r="R1669" s="78" t="n"/>
      <c r="S1669" s="78" t="n"/>
      <c r="T1669" s="78" t="n"/>
      <c r="U1669" s="78" t="n"/>
      <c r="V1669" s="78" t="n"/>
      <c r="W1669" s="78" t="n"/>
      <c r="X1669" s="78" t="n"/>
      <c r="Y1669" s="78" t="n"/>
      <c r="Z1669" s="78" t="n"/>
      <c r="AA1669" s="434" t="n"/>
      <c r="AB1669" s="435" t="n"/>
      <c r="AC1669" s="436" t="n"/>
      <c r="AD1669" s="79" t="inlineStr">
        <is>
          <t>Total</t>
        </is>
      </c>
      <c r="AE1669" s="80" t="inlineStr">
        <is>
          <t>TMH</t>
        </is>
      </c>
      <c r="AF1669" s="81" t="inlineStr">
        <is>
          <t>Vmoy</t>
        </is>
      </c>
      <c r="AG1669" s="82" t="inlineStr">
        <is>
          <t>V15</t>
        </is>
      </c>
      <c r="AH1669" s="83" t="inlineStr">
        <is>
          <t>V50</t>
        </is>
      </c>
      <c r="AI1669" s="472" t="inlineStr">
        <is>
          <t>V85</t>
        </is>
      </c>
      <c r="AJ1669" s="79" t="inlineStr">
        <is>
          <t>Infrac.</t>
        </is>
      </c>
      <c r="AK1669" s="85" t="n">
        <v>1</v>
      </c>
      <c r="AL1669" s="85" t="n">
        <v>2</v>
      </c>
      <c r="AM1669" s="86" t="n">
        <v>3</v>
      </c>
      <c r="AN1669" s="87" t="n"/>
    </row>
    <row r="1670" ht="15.75" customHeight="1">
      <c r="B1670" s="77" t="n"/>
      <c r="C1670" s="78" t="n"/>
      <c r="D1670" s="78" t="n"/>
      <c r="E1670" s="78" t="n"/>
      <c r="F1670" s="78" t="n"/>
      <c r="G1670" s="78" t="n"/>
      <c r="H1670" s="78" t="n"/>
      <c r="I1670" s="78" t="n"/>
      <c r="J1670" s="78" t="n"/>
      <c r="K1670" s="78" t="n"/>
      <c r="L1670" s="78" t="n"/>
      <c r="M1670" s="78" t="n"/>
      <c r="N1670" s="78" t="n"/>
      <c r="O1670" s="78" t="n"/>
      <c r="P1670" s="78" t="n"/>
      <c r="Q1670" s="78" t="n"/>
      <c r="R1670" s="78" t="n"/>
      <c r="S1670" s="78" t="n"/>
      <c r="T1670" s="78" t="n"/>
      <c r="U1670" s="78" t="n"/>
      <c r="V1670" s="78" t="n"/>
      <c r="W1670" s="78" t="n"/>
      <c r="X1670" s="78" t="n"/>
      <c r="Y1670" s="78" t="n"/>
      <c r="Z1670" s="78" t="n"/>
      <c r="AA1670" s="426" t="inlineStr">
        <is>
          <t>Tout véhicule (TV)</t>
        </is>
      </c>
      <c r="AB1670" s="427" t="n"/>
      <c r="AC1670" s="428" t="n"/>
      <c r="AD1670" s="88" t="n"/>
      <c r="AE1670" s="89" t="n"/>
      <c r="AF1670" s="481" t="n"/>
      <c r="AG1670" s="91" t="n"/>
      <c r="AH1670" s="92" t="n"/>
      <c r="AI1670" s="513" t="n"/>
      <c r="AJ1670" s="94" t="n"/>
      <c r="AK1670" s="32" t="n"/>
      <c r="AL1670" s="32" t="n"/>
      <c r="AM1670" s="95" t="n"/>
    </row>
    <row r="1671" ht="15.75" customFormat="1" customHeight="1" s="96">
      <c r="B1671" s="97" t="n"/>
      <c r="C1671" s="98" t="n"/>
      <c r="D1671" s="98" t="n"/>
      <c r="E1671" s="98" t="n"/>
      <c r="F1671" s="98" t="n"/>
      <c r="G1671" s="98" t="n"/>
      <c r="H1671" s="98" t="n"/>
      <c r="I1671" s="98" t="n"/>
      <c r="J1671" s="98" t="n"/>
      <c r="K1671" s="98" t="n"/>
      <c r="L1671" s="98" t="n"/>
      <c r="M1671" s="98" t="n"/>
      <c r="N1671" s="98" t="n"/>
      <c r="O1671" s="98" t="n"/>
      <c r="P1671" s="98" t="n"/>
      <c r="Q1671" s="98" t="n"/>
      <c r="R1671" s="98" t="n"/>
      <c r="S1671" s="98" t="n"/>
      <c r="T1671" s="98" t="n"/>
      <c r="U1671" s="98" t="n"/>
      <c r="V1671" s="98" t="n"/>
      <c r="W1671" s="98" t="n"/>
      <c r="X1671" s="98" t="n"/>
      <c r="Y1671" s="98" t="n"/>
      <c r="Z1671" s="98" t="n"/>
      <c r="AA1671" s="99" t="n"/>
      <c r="AB1671" s="100" t="n"/>
      <c r="AC1671" s="101" t="n"/>
      <c r="AD1671" s="371" t="n"/>
      <c r="AE1671" s="102" t="n"/>
      <c r="AF1671" s="103" t="n"/>
      <c r="AG1671" s="104" t="n"/>
      <c r="AH1671" s="105" t="n"/>
      <c r="AI1671" s="106" t="n"/>
      <c r="AJ1671" s="376" t="n"/>
      <c r="AK1671" s="385" t="n"/>
      <c r="AL1671" s="386" t="n"/>
      <c r="AM1671" s="387" t="n"/>
      <c r="AO1671" s="107" t="n"/>
      <c r="AP1671" s="108" t="n"/>
      <c r="AQ1671" s="108" t="n"/>
      <c r="AR1671" s="108" t="n"/>
      <c r="AS1671" s="108" t="n"/>
    </row>
    <row r="1672" ht="15.75" customHeight="1">
      <c r="B1672" s="77" t="n"/>
      <c r="C1672" s="78" t="n"/>
      <c r="D1672" s="78" t="n"/>
      <c r="E1672" s="78" t="n"/>
      <c r="F1672" s="78" t="n"/>
      <c r="G1672" s="78" t="n"/>
      <c r="H1672" s="78" t="n"/>
      <c r="I1672" s="78" t="n"/>
      <c r="J1672" s="78" t="n"/>
      <c r="K1672" s="78" t="n"/>
      <c r="L1672" s="78" t="n"/>
      <c r="M1672" s="78" t="n"/>
      <c r="N1672" s="78" t="n"/>
      <c r="O1672" s="78" t="n"/>
      <c r="P1672" s="78" t="n"/>
      <c r="Q1672" s="78" t="n"/>
      <c r="R1672" s="78" t="n"/>
      <c r="S1672" s="78" t="n"/>
      <c r="T1672" s="78" t="n"/>
      <c r="U1672" s="78" t="n"/>
      <c r="V1672" s="78" t="n"/>
      <c r="W1672" s="78" t="n"/>
      <c r="X1672" s="78" t="n"/>
      <c r="Y1672" s="78" t="n"/>
      <c r="Z1672" s="78" t="n"/>
      <c r="AA1672" s="437" t="inlineStr">
        <is>
          <t>Véhicules légers (VL)</t>
        </is>
      </c>
      <c r="AB1672" s="427" t="n"/>
      <c r="AC1672" s="428" t="n"/>
      <c r="AD1672" s="213" t="n"/>
      <c r="AE1672" s="214" t="n"/>
      <c r="AF1672" s="215" t="n"/>
      <c r="AG1672" s="216" t="n"/>
      <c r="AH1672" s="217" t="n"/>
      <c r="AI1672" s="218" t="n"/>
      <c r="AJ1672" s="219" t="n"/>
      <c r="AK1672" s="220" t="n"/>
      <c r="AL1672" s="220" t="n"/>
      <c r="AM1672" s="221" t="n"/>
    </row>
    <row r="1673" ht="15.75" customFormat="1" customHeight="1" s="96">
      <c r="B1673" s="97" t="n"/>
      <c r="C1673" s="98" t="n"/>
      <c r="D1673" s="98" t="n"/>
      <c r="E1673" s="98" t="n"/>
      <c r="F1673" s="98" t="n"/>
      <c r="G1673" s="98" t="n"/>
      <c r="H1673" s="98" t="n"/>
      <c r="I1673" s="98" t="n"/>
      <c r="J1673" s="98" t="n"/>
      <c r="K1673" s="98" t="n"/>
      <c r="L1673" s="98" t="n"/>
      <c r="M1673" s="98" t="n"/>
      <c r="N1673" s="98" t="n"/>
      <c r="O1673" s="98" t="n"/>
      <c r="P1673" s="98" t="n"/>
      <c r="Q1673" s="98" t="n"/>
      <c r="R1673" s="98" t="n"/>
      <c r="S1673" s="98" t="n"/>
      <c r="T1673" s="98" t="n"/>
      <c r="U1673" s="98" t="n"/>
      <c r="V1673" s="98" t="n"/>
      <c r="W1673" s="98" t="n"/>
      <c r="X1673" s="98" t="n"/>
      <c r="Y1673" s="98" t="n"/>
      <c r="Z1673" s="98" t="n"/>
      <c r="AA1673" s="222" t="n"/>
      <c r="AB1673" s="223" t="n"/>
      <c r="AC1673" s="224" t="n"/>
      <c r="AD1673" s="381" t="n"/>
      <c r="AE1673" s="225" t="n"/>
      <c r="AF1673" s="420" t="n"/>
      <c r="AG1673" s="104" t="n"/>
      <c r="AH1673" s="105" t="n"/>
      <c r="AI1673" s="106" t="n"/>
      <c r="AJ1673" s="384" t="n"/>
      <c r="AK1673" s="402" t="n"/>
      <c r="AL1673" s="401" t="n"/>
      <c r="AM1673" s="400" t="n"/>
      <c r="AO1673" s="107" t="n"/>
      <c r="AP1673" s="108" t="n"/>
      <c r="AQ1673" s="108" t="n"/>
      <c r="AR1673" s="108" t="n"/>
      <c r="AS1673" s="108" t="n"/>
    </row>
    <row r="1674" ht="15.75" customHeight="1">
      <c r="B1674" s="77" t="n"/>
      <c r="C1674" s="78" t="n"/>
      <c r="D1674" s="78" t="n"/>
      <c r="E1674" s="78" t="n"/>
      <c r="F1674" s="78" t="n"/>
      <c r="G1674" s="78" t="n"/>
      <c r="H1674" s="78" t="n"/>
      <c r="I1674" s="78" t="n"/>
      <c r="J1674" s="78" t="n"/>
      <c r="K1674" s="78" t="n"/>
      <c r="L1674" s="78" t="n"/>
      <c r="M1674" s="78" t="n"/>
      <c r="N1674" s="78" t="n"/>
      <c r="O1674" s="78" t="n"/>
      <c r="P1674" s="78" t="n"/>
      <c r="Q1674" s="78" t="n"/>
      <c r="R1674" s="78" t="n"/>
      <c r="S1674" s="78" t="n"/>
      <c r="T1674" s="78" t="n"/>
      <c r="U1674" s="78" t="n"/>
      <c r="V1674" s="78" t="n"/>
      <c r="W1674" s="78" t="n"/>
      <c r="X1674" s="78" t="n"/>
      <c r="Y1674" s="78" t="n"/>
      <c r="Z1674" s="78" t="n"/>
      <c r="AA1674" s="429" t="inlineStr">
        <is>
          <t>Poids lourds (PL)</t>
        </is>
      </c>
      <c r="AB1674" s="427" t="n"/>
      <c r="AC1674" s="428" t="n"/>
      <c r="AD1674" s="226" t="n"/>
      <c r="AE1674" s="227" t="n"/>
      <c r="AF1674" s="228" t="n"/>
      <c r="AG1674" s="229" t="n"/>
      <c r="AH1674" s="230" t="n"/>
      <c r="AI1674" s="231" t="n"/>
      <c r="AJ1674" s="232" t="n"/>
      <c r="AK1674" s="233" t="n"/>
      <c r="AL1674" s="233" t="n"/>
      <c r="AM1674" s="234" t="n"/>
    </row>
    <row r="1675" ht="15.75" customFormat="1" customHeight="1" s="96">
      <c r="B1675" s="97" t="n"/>
      <c r="C1675" s="98" t="n"/>
      <c r="D1675" s="98" t="n"/>
      <c r="E1675" s="98" t="n"/>
      <c r="F1675" s="98" t="n"/>
      <c r="G1675" s="98" t="n"/>
      <c r="H1675" s="98" t="n"/>
      <c r="I1675" s="98" t="n"/>
      <c r="J1675" s="98" t="n"/>
      <c r="K1675" s="98" t="n"/>
      <c r="L1675" s="98" t="n"/>
      <c r="M1675" s="98" t="n"/>
      <c r="N1675" s="98" t="n"/>
      <c r="O1675" s="98" t="n"/>
      <c r="P1675" s="98" t="n"/>
      <c r="Q1675" s="98" t="n"/>
      <c r="R1675" s="98" t="n"/>
      <c r="S1675" s="98" t="n"/>
      <c r="T1675" s="98" t="n"/>
      <c r="U1675" s="98" t="n"/>
      <c r="V1675" s="98" t="n"/>
      <c r="W1675" s="98" t="n"/>
      <c r="X1675" s="98" t="n"/>
      <c r="Y1675" s="98" t="n"/>
      <c r="Z1675" s="98" t="n"/>
      <c r="AA1675" s="235" t="n"/>
      <c r="AB1675" s="236" t="n"/>
      <c r="AC1675" s="237" t="n"/>
      <c r="AD1675" s="382">
        <f>AD1661</f>
        <v/>
      </c>
      <c r="AE1675" s="238" t="n"/>
      <c r="AF1675" s="421" t="inlineStr">
        <is>
          <t>km/h</t>
        </is>
      </c>
      <c r="AG1675" s="138">
        <f>SUMPRODUCT(MATCH(1,--($C1663:$Z1663&gt;15),0))</f>
        <v/>
      </c>
      <c r="AH1675" s="197">
        <f>SUMPRODUCT(MATCH(1,--($C1663:$Z1663&gt;50),0))</f>
        <v/>
      </c>
      <c r="AI1675" s="198">
        <f>SUMPRODUCT(MATCH(1,--($C1663:$Z1663&gt;85),0))</f>
        <v/>
      </c>
      <c r="AJ1675" s="383">
        <f>AJ1674/AD1674</f>
        <v/>
      </c>
      <c r="AK1675" s="403">
        <f>AK1674/$AD1674</f>
        <v/>
      </c>
      <c r="AL1675" s="405">
        <f>AL1674/$AD1674</f>
        <v/>
      </c>
      <c r="AM1675" s="404">
        <f>AM1674/$AD1674</f>
        <v/>
      </c>
      <c r="AO1675" s="107" t="n"/>
      <c r="AP1675" s="108" t="n"/>
      <c r="AQ1675" s="108" t="n"/>
      <c r="AR1675" s="108" t="n"/>
      <c r="AS1675" s="108" t="n"/>
    </row>
    <row r="1676" ht="15.75" customHeight="1">
      <c r="B1676" s="77" t="n"/>
      <c r="C1676" s="78" t="n"/>
      <c r="D1676" s="78" t="n"/>
      <c r="E1676" s="78" t="n"/>
      <c r="F1676" s="78" t="n"/>
      <c r="G1676" s="78" t="n"/>
      <c r="H1676" s="78" t="n"/>
      <c r="I1676" s="78" t="n"/>
      <c r="J1676" s="78" t="n"/>
      <c r="K1676" s="78" t="n"/>
      <c r="L1676" s="78" t="n"/>
      <c r="M1676" s="78" t="n"/>
      <c r="N1676" s="78" t="n"/>
      <c r="O1676" s="78" t="n"/>
      <c r="P1676" s="78" t="n"/>
      <c r="Q1676" s="78" t="n"/>
      <c r="R1676" s="78" t="n"/>
      <c r="S1676" s="78" t="n"/>
      <c r="T1676" s="78" t="n"/>
      <c r="U1676" s="78" t="n"/>
      <c r="V1676" s="78" t="n"/>
      <c r="W1676" s="78" t="n"/>
      <c r="X1676" s="78" t="n"/>
      <c r="Y1676" s="78" t="n"/>
      <c r="Z1676" s="78" t="n"/>
      <c r="AB1676" s="141" t="n"/>
      <c r="AC1676" s="141" t="n"/>
      <c r="AD1676" s="142" t="n"/>
      <c r="AE1676" s="143" t="n"/>
      <c r="AF1676" s="143" t="n"/>
      <c r="AG1676" s="143" t="n"/>
      <c r="AH1676" s="143" t="n"/>
      <c r="AI1676" s="438" t="inlineStr">
        <is>
          <t>Période 1:</t>
        </is>
      </c>
      <c r="AK1676" s="316" t="inlineStr">
        <is>
          <t>{{P1_START}}</t>
        </is>
      </c>
      <c r="AL1676" s="425" t="inlineStr">
        <is>
          <t>à</t>
        </is>
      </c>
      <c r="AM1676" s="316" t="inlineStr">
        <is>
          <t>{{P1_END}}</t>
        </is>
      </c>
      <c r="AN1676" s="144" t="n"/>
    </row>
    <row r="1677" ht="15.75" customHeight="1">
      <c r="B1677" s="77" t="n"/>
      <c r="C1677" s="78" t="n"/>
      <c r="D1677" s="78" t="n"/>
      <c r="E1677" s="78" t="n"/>
      <c r="F1677" s="78" t="n"/>
      <c r="G1677" s="78" t="n"/>
      <c r="H1677" s="78" t="n"/>
      <c r="I1677" s="78" t="n"/>
      <c r="J1677" s="78" t="n"/>
      <c r="K1677" s="78" t="n"/>
      <c r="L1677" s="78" t="n"/>
      <c r="M1677" s="78" t="n"/>
      <c r="N1677" s="78" t="n"/>
      <c r="O1677" s="78" t="n"/>
      <c r="P1677" s="78" t="n"/>
      <c r="Q1677" s="78" t="n"/>
      <c r="R1677" s="78" t="n"/>
      <c r="S1677" s="78" t="n"/>
      <c r="T1677" s="78" t="n"/>
      <c r="U1677" s="78" t="n"/>
      <c r="V1677" s="78" t="n"/>
      <c r="W1677" s="78" t="n"/>
      <c r="X1677" s="78" t="n"/>
      <c r="Y1677" s="78" t="n"/>
      <c r="Z1677" s="78" t="n"/>
      <c r="AB1677" s="145" t="n"/>
      <c r="AC1677" s="145" t="n"/>
      <c r="AD1677" s="146" t="n"/>
      <c r="AE1677" s="147" t="n"/>
      <c r="AF1677" s="147" t="n"/>
      <c r="AG1677" s="147" t="n"/>
      <c r="AH1677" s="147" t="n"/>
      <c r="AI1677" s="438" t="inlineStr">
        <is>
          <t>Période 2:</t>
        </is>
      </c>
      <c r="AK1677" s="316" t="inlineStr">
        <is>
          <t>{{P2_START}}</t>
        </is>
      </c>
      <c r="AL1677" s="425" t="inlineStr">
        <is>
          <t>à</t>
        </is>
      </c>
      <c r="AM1677" s="316" t="inlineStr">
        <is>
          <t>{{P2_END}}</t>
        </is>
      </c>
      <c r="AN1677" s="144" t="n"/>
    </row>
    <row r="1678" ht="15.75" customHeight="1">
      <c r="B1678" s="77" t="n"/>
      <c r="C1678" s="78" t="n"/>
      <c r="D1678" s="78" t="n"/>
      <c r="E1678" s="78" t="n"/>
      <c r="F1678" s="78" t="n"/>
      <c r="G1678" s="78" t="n"/>
      <c r="H1678" s="78" t="n"/>
      <c r="I1678" s="78" t="n"/>
      <c r="J1678" s="78" t="n"/>
      <c r="K1678" s="78" t="n"/>
      <c r="L1678" s="78" t="n"/>
      <c r="M1678" s="78" t="n"/>
      <c r="N1678" s="78" t="n"/>
      <c r="O1678" s="78" t="n"/>
      <c r="P1678" s="78" t="n"/>
      <c r="Q1678" s="78" t="n"/>
      <c r="R1678" s="78" t="n"/>
      <c r="S1678" s="78" t="n"/>
      <c r="T1678" s="78" t="n"/>
      <c r="U1678" s="78" t="n"/>
      <c r="V1678" s="78" t="n"/>
      <c r="W1678" s="78" t="n"/>
      <c r="X1678" s="78" t="n"/>
      <c r="Y1678" s="78" t="n"/>
      <c r="Z1678" s="78" t="n"/>
      <c r="AB1678" s="148" t="n"/>
      <c r="AC1678" s="148" t="n"/>
      <c r="AD1678" s="146" t="n"/>
      <c r="AE1678" s="147" t="n"/>
      <c r="AF1678" s="147" t="n"/>
      <c r="AG1678" s="147" t="n"/>
      <c r="AH1678" s="147" t="n"/>
      <c r="AI1678" s="438" t="inlineStr">
        <is>
          <t>Période 3:</t>
        </is>
      </c>
      <c r="AK1678" s="316" t="inlineStr">
        <is>
          <t>{{P3_START}}</t>
        </is>
      </c>
      <c r="AL1678" s="425" t="inlineStr">
        <is>
          <t>à</t>
        </is>
      </c>
      <c r="AM1678" s="316" t="inlineStr">
        <is>
          <t>{{P3_END}}</t>
        </is>
      </c>
      <c r="AN1678" s="144" t="n"/>
    </row>
    <row r="1679" ht="15.75" customHeight="1">
      <c r="B1679" s="77" t="n"/>
      <c r="C1679" s="78" t="n"/>
      <c r="D1679" s="78" t="n"/>
      <c r="E1679" s="78" t="n"/>
      <c r="F1679" s="78" t="n"/>
      <c r="G1679" s="78" t="n"/>
      <c r="H1679" s="78" t="n"/>
      <c r="I1679" s="78" t="n"/>
      <c r="J1679" s="78" t="n"/>
      <c r="K1679" s="78" t="n"/>
      <c r="L1679" s="78" t="n"/>
      <c r="M1679" s="78" t="n"/>
      <c r="N1679" s="78" t="n"/>
      <c r="O1679" s="78" t="n"/>
      <c r="P1679" s="78" t="n"/>
      <c r="Q1679" s="78" t="n"/>
      <c r="R1679" s="78" t="n"/>
      <c r="S1679" s="78" t="n"/>
      <c r="T1679" s="78" t="n"/>
      <c r="U1679" s="78" t="n"/>
      <c r="V1679" s="78" t="n"/>
      <c r="W1679" s="78" t="n"/>
      <c r="X1679" s="78" t="n"/>
      <c r="Y1679" s="78" t="n"/>
      <c r="Z1679" s="78" t="n"/>
      <c r="AB1679" s="149" t="n"/>
      <c r="AC1679" s="74" t="n"/>
      <c r="AD1679" s="150" t="n"/>
      <c r="AE1679" s="150" t="n"/>
      <c r="AF1679" s="149" t="n"/>
      <c r="AG1679" s="150" t="n"/>
      <c r="AH1679" s="150" t="n"/>
      <c r="AI1679" s="151" t="n"/>
      <c r="AJ1679" s="151" t="n"/>
      <c r="AK1679" s="151" t="n"/>
      <c r="AL1679" s="151" t="n"/>
      <c r="AM1679" s="151" t="n"/>
      <c r="AN1679" s="151" t="n"/>
    </row>
    <row r="1680" ht="15.75" customHeight="1">
      <c r="B1680" s="77" t="n"/>
      <c r="C1680" s="78" t="n"/>
      <c r="D1680" s="78" t="n"/>
      <c r="E1680" s="78" t="n"/>
      <c r="F1680" s="78" t="n"/>
      <c r="G1680" s="78" t="n"/>
      <c r="H1680" s="78" t="n"/>
      <c r="I1680" s="78" t="n"/>
      <c r="J1680" s="78" t="n"/>
      <c r="K1680" s="78" t="n"/>
      <c r="L1680" s="78" t="n"/>
      <c r="M1680" s="78" t="n"/>
      <c r="N1680" s="78" t="n"/>
      <c r="O1680" s="78" t="n"/>
      <c r="P1680" s="78" t="n"/>
      <c r="Q1680" s="78" t="n"/>
      <c r="R1680" s="78" t="n"/>
      <c r="S1680" s="78" t="n"/>
      <c r="T1680" s="78" t="n"/>
      <c r="U1680" s="78" t="n"/>
      <c r="V1680" s="78" t="n"/>
      <c r="W1680" s="78" t="n"/>
      <c r="X1680" s="78" t="n"/>
      <c r="Y1680" s="78" t="n"/>
      <c r="Z1680" s="78" t="n"/>
      <c r="AA1680" s="40" t="n"/>
      <c r="AB1680" s="40" t="n"/>
      <c r="AC1680" s="40" t="n"/>
      <c r="AD1680" s="40" t="n"/>
      <c r="AE1680" s="40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</row>
    <row r="1681" ht="15.75" customHeight="1"/>
    <row r="1682" ht="15.75" customHeight="1">
      <c r="B1682" s="5" t="n"/>
      <c r="C1682" s="6" t="n"/>
      <c r="D1682" s="6" t="n"/>
      <c r="E1682" s="6" t="n"/>
      <c r="F1682" s="7" t="n"/>
      <c r="G1682" s="445" t="inlineStr">
        <is>
          <t>MOYENNE DE LA PERIODE DE RELEVE</t>
        </is>
      </c>
      <c r="H1682" s="446" t="n"/>
      <c r="I1682" s="446" t="n"/>
      <c r="J1682" s="446" t="n"/>
      <c r="K1682" s="446" t="n"/>
      <c r="L1682" s="446" t="n"/>
      <c r="M1682" s="446" t="n"/>
      <c r="N1682" s="446" t="n"/>
      <c r="O1682" s="446" t="n"/>
      <c r="P1682" s="446" t="n"/>
      <c r="Q1682" s="446" t="n"/>
      <c r="R1682" s="446" t="n"/>
      <c r="S1682" s="446" t="n"/>
      <c r="T1682" s="446" t="n"/>
      <c r="U1682" s="446" t="n"/>
      <c r="V1682" s="446" t="n"/>
      <c r="W1682" s="446" t="n"/>
      <c r="X1682" s="446" t="n"/>
      <c r="Y1682" s="446" t="n"/>
      <c r="Z1682" s="446" t="n"/>
      <c r="AA1682" s="446" t="n"/>
      <c r="AB1682" s="446" t="n"/>
      <c r="AC1682" s="446" t="n"/>
      <c r="AD1682" s="446" t="n"/>
      <c r="AE1682" s="446" t="n"/>
      <c r="AF1682" s="446" t="n"/>
      <c r="AG1682" s="8" t="n"/>
      <c r="AH1682" s="8" t="n"/>
      <c r="AI1682" s="8" t="n"/>
      <c r="AJ1682" s="8" t="n"/>
      <c r="AK1682" s="8" t="n"/>
      <c r="AL1682" s="8" t="n"/>
      <c r="AM1682" s="9" t="n"/>
      <c r="AN1682" s="10" t="n"/>
    </row>
    <row r="1683" ht="15.75" customHeight="1">
      <c r="B1683" s="11" t="n"/>
      <c r="C1683" s="12" t="n"/>
      <c r="D1683" s="12" t="n"/>
      <c r="E1683" s="12" t="n"/>
      <c r="F1683" s="13" t="n"/>
      <c r="G1683" s="430" t="inlineStr">
        <is>
          <t>SENS2</t>
        </is>
      </c>
      <c r="H1683" s="427" t="n"/>
      <c r="I1683" s="427" t="n"/>
      <c r="J1683" s="428" t="n"/>
      <c r="K1683" s="444" t="inlineStr">
        <is>
          <t>Sens</t>
        </is>
      </c>
      <c r="L1683" s="440" t="n">
        <v>2</v>
      </c>
      <c r="M1683" s="447" t="inlineStr">
        <is>
          <t>Voie</t>
        </is>
      </c>
      <c r="N1683" s="440" t="n">
        <v>1</v>
      </c>
      <c r="O1683" s="14" t="n"/>
      <c r="P1683" s="15" t="n"/>
      <c r="Q1683" s="441" t="inlineStr">
        <is>
          <t>{{SECT_INFO}}</t>
        </is>
      </c>
      <c r="R1683" s="427" t="n"/>
      <c r="S1683" s="427" t="n"/>
      <c r="T1683" s="427" t="n"/>
      <c r="U1683" s="427" t="n"/>
      <c r="V1683" s="427" t="n"/>
      <c r="W1683" s="427" t="n"/>
      <c r="X1683" s="427" t="n"/>
      <c r="Y1683" s="428" t="n"/>
      <c r="Z1683" s="441" t="inlineStr">
        <is>
          <t>{{SURVEY_PERIOD}}</t>
        </is>
      </c>
      <c r="AA1683" s="427" t="n"/>
      <c r="AB1683" s="427" t="n"/>
      <c r="AC1683" s="427" t="n"/>
      <c r="AD1683" s="427" t="n"/>
      <c r="AE1683" s="427" t="n"/>
      <c r="AF1683" s="428" t="n"/>
      <c r="AG1683" s="441" t="inlineStr">
        <is>
          <t>Mode 4 / Seq = 60mn</t>
        </is>
      </c>
      <c r="AH1683" s="427" t="n"/>
      <c r="AI1683" s="427" t="n"/>
      <c r="AJ1683" s="427" t="n"/>
      <c r="AK1683" s="427" t="n"/>
      <c r="AL1683" s="427" t="n"/>
      <c r="AM1683" s="428" t="n"/>
      <c r="AN1683" s="16" t="n"/>
    </row>
    <row r="1684" ht="15.75" customHeight="1">
      <c r="B1684" s="11" t="n"/>
      <c r="C1684" s="12" t="n"/>
      <c r="D1684" s="12" t="n"/>
      <c r="E1684" s="12" t="n"/>
      <c r="F1684" s="13" t="n"/>
      <c r="G1684" s="431" t="n"/>
      <c r="J1684" s="433" t="n"/>
      <c r="K1684" s="434" t="n"/>
      <c r="L1684" s="435" t="n"/>
      <c r="M1684" s="435" t="n"/>
      <c r="N1684" s="435" t="n"/>
      <c r="O1684" s="17" t="n"/>
      <c r="P1684" s="18" t="n"/>
      <c r="Q1684" s="434" t="n"/>
      <c r="R1684" s="435" t="n"/>
      <c r="S1684" s="435" t="n"/>
      <c r="T1684" s="435" t="n"/>
      <c r="U1684" s="435" t="n"/>
      <c r="V1684" s="435" t="n"/>
      <c r="W1684" s="435" t="n"/>
      <c r="X1684" s="435" t="n"/>
      <c r="Y1684" s="436" t="n"/>
      <c r="Z1684" s="434" t="n"/>
      <c r="AA1684" s="435" t="n"/>
      <c r="AB1684" s="435" t="n"/>
      <c r="AC1684" s="435" t="n"/>
      <c r="AD1684" s="435" t="n"/>
      <c r="AE1684" s="435" t="n"/>
      <c r="AF1684" s="436" t="n"/>
      <c r="AG1684" s="434" t="n"/>
      <c r="AH1684" s="435" t="n"/>
      <c r="AI1684" s="435" t="n"/>
      <c r="AJ1684" s="435" t="n"/>
      <c r="AK1684" s="435" t="n"/>
      <c r="AL1684" s="435" t="n"/>
      <c r="AM1684" s="436" t="n"/>
      <c r="AN1684" s="16" t="n"/>
    </row>
    <row r="1685" ht="15.75" customHeight="1">
      <c r="B1685" s="11" t="n"/>
      <c r="C1685" s="12" t="n"/>
      <c r="D1685" s="12" t="n"/>
      <c r="E1685" s="12" t="n"/>
      <c r="F1685" s="13" t="n"/>
      <c r="G1685" s="431" t="n"/>
      <c r="J1685" s="433" t="n"/>
      <c r="K1685" s="443" t="inlineStr">
        <is>
          <t>{{LOCATION}}</t>
        </is>
      </c>
      <c r="L1685" s="427" t="n"/>
      <c r="M1685" s="427" t="n"/>
      <c r="N1685" s="427" t="n"/>
      <c r="O1685" s="427" t="n"/>
      <c r="P1685" s="427" t="n"/>
      <c r="Q1685" s="427" t="n"/>
      <c r="R1685" s="427" t="n"/>
      <c r="S1685" s="427" t="n"/>
      <c r="T1685" s="427" t="n"/>
      <c r="U1685" s="427" t="n"/>
      <c r="V1685" s="427" t="n"/>
      <c r="W1685" s="427" t="n"/>
      <c r="X1685" s="427" t="n"/>
      <c r="Y1685" s="427" t="n"/>
      <c r="Z1685" s="427" t="n"/>
      <c r="AA1685" s="427" t="n"/>
      <c r="AB1685" s="427" t="n"/>
      <c r="AC1685" s="427" t="n"/>
      <c r="AD1685" s="427" t="n"/>
      <c r="AE1685" s="427" t="n"/>
      <c r="AF1685" s="427" t="n"/>
      <c r="AG1685" s="427" t="n"/>
      <c r="AH1685" s="427" t="n"/>
      <c r="AI1685" s="427" t="n"/>
      <c r="AJ1685" s="447" t="inlineStr">
        <is>
          <t>Page</t>
        </is>
      </c>
      <c r="AK1685" s="442" t="inlineStr">
        <is>
          <t>-</t>
        </is>
      </c>
      <c r="AL1685" s="19" t="n"/>
      <c r="AM1685" s="20" t="n"/>
      <c r="AN1685" s="21" t="n"/>
    </row>
    <row r="1686" ht="15.75" customHeight="1">
      <c r="B1686" s="22" t="n"/>
      <c r="C1686" s="23" t="n"/>
      <c r="D1686" s="23" t="n"/>
      <c r="E1686" s="23" t="n"/>
      <c r="F1686" s="24" t="n"/>
      <c r="G1686" s="434" t="n"/>
      <c r="H1686" s="435" t="n"/>
      <c r="I1686" s="435" t="n"/>
      <c r="J1686" s="436" t="n"/>
      <c r="K1686" s="434" t="n"/>
      <c r="L1686" s="435" t="n"/>
      <c r="M1686" s="435" t="n"/>
      <c r="N1686" s="435" t="n"/>
      <c r="O1686" s="435" t="n"/>
      <c r="P1686" s="435" t="n"/>
      <c r="Q1686" s="435" t="n"/>
      <c r="R1686" s="435" t="n"/>
      <c r="S1686" s="435" t="n"/>
      <c r="T1686" s="435" t="n"/>
      <c r="U1686" s="435" t="n"/>
      <c r="V1686" s="435" t="n"/>
      <c r="W1686" s="435" t="n"/>
      <c r="X1686" s="435" t="n"/>
      <c r="Y1686" s="435" t="n"/>
      <c r="Z1686" s="435" t="n"/>
      <c r="AA1686" s="435" t="n"/>
      <c r="AB1686" s="435" t="n"/>
      <c r="AC1686" s="435" t="n"/>
      <c r="AD1686" s="435" t="n"/>
      <c r="AE1686" s="435" t="n"/>
      <c r="AF1686" s="435" t="n"/>
      <c r="AG1686" s="435" t="n"/>
      <c r="AH1686" s="435" t="n"/>
      <c r="AI1686" s="435" t="n"/>
      <c r="AJ1686" s="435" t="n"/>
      <c r="AK1686" s="435" t="n"/>
      <c r="AL1686" s="25" t="n"/>
      <c r="AM1686" s="26" t="n"/>
    </row>
    <row r="1687" ht="15.75" customFormat="1" customHeight="1" s="27">
      <c r="B1687" s="28" t="n"/>
      <c r="C1687" s="29" t="n"/>
      <c r="D1687" s="29" t="n"/>
      <c r="E1687" s="29" t="n"/>
      <c r="F1687" s="29" t="n"/>
      <c r="G1687" s="29" t="n"/>
      <c r="H1687" s="29" t="n"/>
      <c r="I1687" s="29" t="n"/>
      <c r="J1687" s="29" t="n"/>
      <c r="K1687" s="29" t="n"/>
      <c r="L1687" s="29" t="n"/>
      <c r="M1687" s="29" t="n"/>
      <c r="N1687" s="29" t="n"/>
      <c r="O1687" s="29" t="n"/>
      <c r="P1687" s="29" t="n"/>
      <c r="Q1687" s="29" t="n"/>
      <c r="R1687" s="29" t="n"/>
      <c r="S1687" s="29" t="n"/>
      <c r="T1687" s="29" t="n"/>
      <c r="U1687" s="29" t="n"/>
      <c r="V1687" s="29" t="n"/>
      <c r="W1687" s="29" t="n"/>
      <c r="X1687" s="29" t="n"/>
      <c r="Y1687" s="29" t="n"/>
      <c r="Z1687" s="29" t="n"/>
      <c r="AO1687" s="3" t="n"/>
      <c r="AP1687" s="4" t="n"/>
      <c r="AQ1687" s="4" t="n"/>
      <c r="AR1687" s="4" t="n"/>
      <c r="AS1687" s="4" t="n"/>
    </row>
    <row r="1688" hidden="1" ht="15.75" customFormat="1" customHeight="1" s="30">
      <c r="B1688" s="31" t="inlineStr">
        <is>
          <t>Vitesses</t>
        </is>
      </c>
      <c r="C1688" s="31" t="n">
        <v>0</v>
      </c>
      <c r="D1688" s="31" t="n">
        <v>20</v>
      </c>
      <c r="E1688" s="31" t="n">
        <v>20</v>
      </c>
      <c r="F1688" s="31" t="n">
        <v>30</v>
      </c>
      <c r="G1688" s="31" t="n">
        <v>30</v>
      </c>
      <c r="H1688" s="31" t="n">
        <v>40</v>
      </c>
      <c r="I1688" s="31" t="n">
        <v>40</v>
      </c>
      <c r="J1688" s="31" t="n">
        <v>50</v>
      </c>
      <c r="K1688" s="31" t="n">
        <v>50</v>
      </c>
      <c r="L1688" s="31" t="n">
        <v>60</v>
      </c>
      <c r="M1688" s="31" t="n">
        <v>60</v>
      </c>
      <c r="N1688" s="31" t="n">
        <v>70</v>
      </c>
      <c r="O1688" s="31" t="n">
        <v>70</v>
      </c>
      <c r="P1688" s="31" t="n">
        <v>80</v>
      </c>
      <c r="Q1688" s="31" t="n">
        <v>80</v>
      </c>
      <c r="R1688" s="31" t="n">
        <v>90</v>
      </c>
      <c r="S1688" s="31" t="n">
        <v>90</v>
      </c>
      <c r="T1688" s="31" t="n">
        <v>100</v>
      </c>
      <c r="U1688" s="31" t="n">
        <v>100</v>
      </c>
      <c r="V1688" s="31" t="n">
        <v>110</v>
      </c>
      <c r="W1688" s="31" t="n">
        <v>110</v>
      </c>
      <c r="X1688" s="31" t="n">
        <v>120</v>
      </c>
      <c r="Y1688" s="31" t="n">
        <v>120</v>
      </c>
      <c r="Z1688" s="31" t="n">
        <v>130</v>
      </c>
      <c r="AO1688" s="3" t="n"/>
    </row>
    <row r="1689" ht="15.75" customHeight="1">
      <c r="B1689" s="450" t="n"/>
      <c r="C1689" s="32" t="n"/>
      <c r="D1689" s="32" t="inlineStr">
        <is>
          <t>&lt;20</t>
        </is>
      </c>
      <c r="E1689" s="32" t="n"/>
      <c r="F1689" s="32" t="inlineStr">
        <is>
          <t>20 - 30</t>
        </is>
      </c>
      <c r="G1689" s="32" t="n"/>
      <c r="H1689" s="32" t="inlineStr">
        <is>
          <t>30 - 40</t>
        </is>
      </c>
      <c r="I1689" s="32" t="n"/>
      <c r="J1689" s="32" t="inlineStr">
        <is>
          <t>40 - 50</t>
        </is>
      </c>
      <c r="K1689" s="32" t="n"/>
      <c r="L1689" s="32" t="inlineStr">
        <is>
          <t>50 - 60</t>
        </is>
      </c>
      <c r="M1689" s="32" t="n"/>
      <c r="N1689" s="32" t="inlineStr">
        <is>
          <t>60 - 70</t>
        </is>
      </c>
      <c r="O1689" s="32" t="n"/>
      <c r="P1689" s="32" t="inlineStr">
        <is>
          <t>70 - 80</t>
        </is>
      </c>
      <c r="Q1689" s="32" t="n"/>
      <c r="R1689" s="32" t="inlineStr">
        <is>
          <t>80 - 90</t>
        </is>
      </c>
      <c r="S1689" s="32" t="n"/>
      <c r="T1689" s="32" t="inlineStr">
        <is>
          <t>90 - 100</t>
        </is>
      </c>
      <c r="U1689" s="32" t="n"/>
      <c r="V1689" s="32" t="inlineStr">
        <is>
          <t>100 - 110</t>
        </is>
      </c>
      <c r="W1689" s="32" t="n"/>
      <c r="X1689" s="32" t="inlineStr">
        <is>
          <t>110 - 120</t>
        </is>
      </c>
      <c r="Y1689" s="32" t="n"/>
      <c r="Z1689" s="32" t="inlineStr">
        <is>
          <t>&gt;120</t>
        </is>
      </c>
      <c r="AA1689" s="33" t="n"/>
      <c r="AB1689" s="34" t="inlineStr">
        <is>
          <t>Vmoy(km/h)</t>
        </is>
      </c>
      <c r="AC1689" s="33" t="n"/>
      <c r="AD1689" s="35" t="inlineStr">
        <is>
          <t xml:space="preserve">     Débit</t>
        </is>
      </c>
      <c r="AE1689" s="34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</row>
    <row r="1690" ht="15.75" customHeight="1">
      <c r="B1690" s="434" t="n"/>
      <c r="C1690" s="37" t="inlineStr">
        <is>
          <t>VL</t>
        </is>
      </c>
      <c r="D1690" s="37" t="inlineStr">
        <is>
          <t>PL</t>
        </is>
      </c>
      <c r="E1690" s="37" t="inlineStr">
        <is>
          <t>VL</t>
        </is>
      </c>
      <c r="F1690" s="37" t="inlineStr">
        <is>
          <t>PL</t>
        </is>
      </c>
      <c r="G1690" s="37" t="inlineStr">
        <is>
          <t>VL</t>
        </is>
      </c>
      <c r="H1690" s="37" t="inlineStr">
        <is>
          <t>PL</t>
        </is>
      </c>
      <c r="I1690" s="37" t="inlineStr">
        <is>
          <t>VL</t>
        </is>
      </c>
      <c r="J1690" s="37" t="inlineStr">
        <is>
          <t>PL</t>
        </is>
      </c>
      <c r="K1690" s="37" t="inlineStr">
        <is>
          <t>VL</t>
        </is>
      </c>
      <c r="L1690" s="37" t="inlineStr">
        <is>
          <t>PL</t>
        </is>
      </c>
      <c r="M1690" s="37" t="inlineStr">
        <is>
          <t>VL</t>
        </is>
      </c>
      <c r="N1690" s="37" t="inlineStr">
        <is>
          <t>PL</t>
        </is>
      </c>
      <c r="O1690" s="37" t="inlineStr">
        <is>
          <t>VL</t>
        </is>
      </c>
      <c r="P1690" s="37" t="inlineStr">
        <is>
          <t>PL</t>
        </is>
      </c>
      <c r="Q1690" s="37" t="inlineStr">
        <is>
          <t>VL</t>
        </is>
      </c>
      <c r="R1690" s="37" t="inlineStr">
        <is>
          <t>PL</t>
        </is>
      </c>
      <c r="S1690" s="37" t="inlineStr">
        <is>
          <t>VL</t>
        </is>
      </c>
      <c r="T1690" s="37" t="inlineStr">
        <is>
          <t>PL</t>
        </is>
      </c>
      <c r="U1690" s="37" t="inlineStr">
        <is>
          <t>VL</t>
        </is>
      </c>
      <c r="V1690" s="37" t="inlineStr">
        <is>
          <t>PL</t>
        </is>
      </c>
      <c r="W1690" s="37" t="inlineStr">
        <is>
          <t>VL</t>
        </is>
      </c>
      <c r="X1690" s="37" t="inlineStr">
        <is>
          <t>PL</t>
        </is>
      </c>
      <c r="Y1690" s="37" t="inlineStr">
        <is>
          <t>VL</t>
        </is>
      </c>
      <c r="Z1690" s="37" t="inlineStr">
        <is>
          <t>PL</t>
        </is>
      </c>
      <c r="AA1690" s="38" t="inlineStr">
        <is>
          <t>VL</t>
        </is>
      </c>
      <c r="AB1690" s="39" t="inlineStr">
        <is>
          <t>PL</t>
        </is>
      </c>
      <c r="AC1690" s="38" t="inlineStr">
        <is>
          <t>VL</t>
        </is>
      </c>
      <c r="AD1690" s="37" t="inlineStr">
        <is>
          <t>PL</t>
        </is>
      </c>
      <c r="AE1690" s="39" t="inlineStr">
        <is>
          <t>TV</t>
        </is>
      </c>
      <c r="AF1690" s="40" t="n"/>
      <c r="AG1690" s="40" t="n"/>
      <c r="AH1690" s="40" t="n"/>
      <c r="AI1690" s="40" t="n"/>
      <c r="AJ1690" s="40" t="n"/>
      <c r="AK1690" s="40" t="n"/>
      <c r="AL1690" s="40" t="n"/>
      <c r="AM1690" s="40" t="n"/>
      <c r="AN1690" s="40" t="n"/>
    </row>
    <row r="1691" ht="15.75" customHeight="1">
      <c r="B1691" s="41" t="inlineStr">
        <is>
          <t>0h - 1h</t>
        </is>
      </c>
      <c r="C1691" s="42" t="n"/>
      <c r="D1691" s="42" t="n"/>
      <c r="E1691" s="42" t="n"/>
      <c r="F1691" s="42" t="n"/>
      <c r="G1691" s="42" t="n"/>
      <c r="H1691" s="42" t="n"/>
      <c r="I1691" s="42" t="n"/>
      <c r="J1691" s="42" t="n"/>
      <c r="K1691" s="42" t="n"/>
      <c r="L1691" s="42" t="n"/>
      <c r="M1691" s="42" t="n"/>
      <c r="N1691" s="42" t="n"/>
      <c r="O1691" s="42" t="n"/>
      <c r="P1691" s="42" t="n"/>
      <c r="Q1691" s="42" t="n"/>
      <c r="R1691" s="42" t="n"/>
      <c r="S1691" s="42" t="n"/>
      <c r="T1691" s="42" t="n"/>
      <c r="U1691" s="42" t="n"/>
      <c r="V1691" s="42" t="n"/>
      <c r="W1691" s="42" t="n"/>
      <c r="X1691" s="42" t="n"/>
      <c r="Y1691" s="42" t="n"/>
      <c r="Z1691" s="42" t="n"/>
      <c r="AA1691" s="200">
        <f>IF(AC1691=0,"",(C1691*(C$8+D$8)/2+E1691*(E$8+F$8)/2+G1691*(G$8+H$8)/2+I1691*(I$8+J$8)/2+K1691*(K$8+L$8)/2+M1691*(M$8+N$8)/2+O1691*(O$8+P$8)/2+Q1691*(Q$8+R$8)/2+S1691*(S$8+T$8)/2+U1691*(U$8+V$8)/2+W1691*(W$8+X$8)/2+Y1691*(Y$8+Z$8)/2)/AC1691)</f>
        <v/>
      </c>
      <c r="AB1691" s="201">
        <f>IF(AD1691=0,"",(D1691*(D$8+C$8)/2+F1691*(F$8+E$8)/2+H1691*(H$8+G$8)/2+J1691*(J$8+I$8)/2+L1691*(L$8+K$8)/2+N1691*(N$8+M$8)/2+P1691*(P$8+O$8)/2+R1691*(R$8+Q$8)/2+T1691*(T$8+S$8)/2+V1691*(V$8+U$8)/2+X1691*(X$8+W$8)/2+Z1691*(Z$8+Y$8)/2)/AD1691)</f>
        <v/>
      </c>
      <c r="AC1691" s="202">
        <f>SUM(C1691,E1691,G1691,I1691,K1691,M1691,O1691,Q1691,S1691,U1691,W1691,Y1691)</f>
        <v/>
      </c>
      <c r="AD1691" s="203">
        <f>SUM(D1691,F1691,H1691,J1691,L1691,N1691,P1691,R1691,T1691,V1691,X1691,Z1691)</f>
        <v/>
      </c>
      <c r="AE1691" s="47">
        <f>AC1691+AD1691</f>
        <v/>
      </c>
      <c r="AF1691" s="40" t="n"/>
      <c r="AG1691" s="40" t="n"/>
      <c r="AH1691" s="40" t="n"/>
      <c r="AI1691" s="40" t="n"/>
      <c r="AJ1691" s="40" t="n"/>
      <c r="AK1691" s="40" t="n"/>
      <c r="AL1691" s="40" t="n"/>
      <c r="AM1691" s="40" t="n"/>
      <c r="AN1691" s="40" t="n"/>
      <c r="AO1691" s="48">
        <f>TIME(HOUR(AP1691),MINUTE(AP1691),0)</f>
        <v/>
      </c>
      <c r="AP1691" s="48">
        <f>#REF!</f>
        <v/>
      </c>
    </row>
    <row r="1692" ht="15.75" customHeight="1">
      <c r="B1692" s="41" t="inlineStr">
        <is>
          <t>1h - 2h</t>
        </is>
      </c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  <c r="P1692" s="42" t="n"/>
      <c r="Q1692" s="42" t="n"/>
      <c r="R1692" s="42" t="n"/>
      <c r="S1692" s="42" t="n"/>
      <c r="T1692" s="42" t="n"/>
      <c r="U1692" s="42" t="n"/>
      <c r="V1692" s="42" t="n"/>
      <c r="W1692" s="42" t="n"/>
      <c r="X1692" s="42" t="n"/>
      <c r="Y1692" s="42" t="n"/>
      <c r="Z1692" s="42" t="n"/>
      <c r="AA1692" s="200">
        <f>IF(AC1692=0,"",(C1692*(C$8+D$8)/2+E1692*(E$8+F$8)/2+G1692*(G$8+H$8)/2+I1692*(I$8+J$8)/2+K1692*(K$8+L$8)/2+M1692*(M$8+N$8)/2+O1692*(O$8+P$8)/2+Q1692*(Q$8+R$8)/2+S1692*(S$8+T$8)/2+U1692*(U$8+V$8)/2+W1692*(W$8+X$8)/2+Y1692*(Y$8+Z$8)/2)/AC1692)</f>
        <v/>
      </c>
      <c r="AB1692" s="201">
        <f>IF(AD1692=0,"",(D1692*(D$8+C$8)/2+F1692*(F$8+E$8)/2+H1692*(H$8+G$8)/2+J1692*(J$8+I$8)/2+L1692*(L$8+K$8)/2+N1692*(N$8+M$8)/2+P1692*(P$8+O$8)/2+R1692*(R$8+Q$8)/2+T1692*(T$8+S$8)/2+V1692*(V$8+U$8)/2+X1692*(X$8+W$8)/2+Z1692*(Z$8+Y$8)/2)/AD1692)</f>
        <v/>
      </c>
      <c r="AC1692" s="202">
        <f>SUM(C1692,E1692,G1692,I1692,K1692,M1692,O1692,Q1692,S1692,U1692,W1692,Y1692)</f>
        <v/>
      </c>
      <c r="AD1692" s="203">
        <f>SUM(D1692,F1692,H1692,J1692,L1692,N1692,P1692,R1692,T1692,V1692,X1692,Z1692)</f>
        <v/>
      </c>
      <c r="AE1692" s="47">
        <f>AC1692+AD1692</f>
        <v/>
      </c>
      <c r="AF1692" s="40" t="n"/>
      <c r="AG1692" s="40" t="n"/>
      <c r="AH1692" s="40" t="n"/>
      <c r="AI1692" s="40" t="n"/>
      <c r="AJ1692" s="40" t="n"/>
      <c r="AK1692" s="40" t="n"/>
      <c r="AL1692" s="40" t="n"/>
      <c r="AM1692" s="40" t="n"/>
      <c r="AN1692" s="40" t="n"/>
      <c r="AO1692" s="48">
        <f>AO1691+TIME(0,60*$AH$43/24,0)</f>
        <v/>
      </c>
      <c r="AP1692" s="48">
        <f>AP1691+TIME(0,60*$AH$43/24,0)</f>
        <v/>
      </c>
    </row>
    <row r="1693" ht="15.75" customHeight="1">
      <c r="B1693" s="41" t="inlineStr">
        <is>
          <t>2h - 3h</t>
        </is>
      </c>
      <c r="C1693" s="42" t="n"/>
      <c r="D1693" s="42" t="n"/>
      <c r="E1693" s="42" t="n"/>
      <c r="F1693" s="42" t="n"/>
      <c r="G1693" s="42" t="n"/>
      <c r="H1693" s="42" t="n"/>
      <c r="I1693" s="42" t="n"/>
      <c r="J1693" s="42" t="n"/>
      <c r="K1693" s="42" t="n"/>
      <c r="L1693" s="42" t="n"/>
      <c r="M1693" s="42" t="n"/>
      <c r="N1693" s="42" t="n"/>
      <c r="O1693" s="42" t="n"/>
      <c r="P1693" s="42" t="n"/>
      <c r="Q1693" s="42" t="n"/>
      <c r="R1693" s="42" t="n"/>
      <c r="S1693" s="42" t="n"/>
      <c r="T1693" s="42" t="n"/>
      <c r="U1693" s="42" t="n"/>
      <c r="V1693" s="42" t="n"/>
      <c r="W1693" s="42" t="n"/>
      <c r="X1693" s="42" t="n"/>
      <c r="Y1693" s="42" t="n"/>
      <c r="Z1693" s="42" t="n"/>
      <c r="AA1693" s="200">
        <f>IF(AC1693=0,"",(C1693*(C$8+D$8)/2+E1693*(E$8+F$8)/2+G1693*(G$8+H$8)/2+I1693*(I$8+J$8)/2+K1693*(K$8+L$8)/2+M1693*(M$8+N$8)/2+O1693*(O$8+P$8)/2+Q1693*(Q$8+R$8)/2+S1693*(S$8+T$8)/2+U1693*(U$8+V$8)/2+W1693*(W$8+X$8)/2+Y1693*(Y$8+Z$8)/2)/AC1693)</f>
        <v/>
      </c>
      <c r="AB1693" s="201">
        <f>IF(AD1693=0,"",(D1693*(D$8+C$8)/2+F1693*(F$8+E$8)/2+H1693*(H$8+G$8)/2+J1693*(J$8+I$8)/2+L1693*(L$8+K$8)/2+N1693*(N$8+M$8)/2+P1693*(P$8+O$8)/2+R1693*(R$8+Q$8)/2+T1693*(T$8+S$8)/2+V1693*(V$8+U$8)/2+X1693*(X$8+W$8)/2+Z1693*(Z$8+Y$8)/2)/AD1693)</f>
        <v/>
      </c>
      <c r="AC1693" s="202">
        <f>SUM(C1693,E1693,G1693,I1693,K1693,M1693,O1693,Q1693,S1693,U1693,W1693,Y1693)</f>
        <v/>
      </c>
      <c r="AD1693" s="203">
        <f>SUM(D1693,F1693,H1693,J1693,L1693,N1693,P1693,R1693,T1693,V1693,X1693,Z1693)</f>
        <v/>
      </c>
      <c r="AE1693" s="47">
        <f>AC1693+AD1693</f>
        <v/>
      </c>
      <c r="AF1693" s="40" t="n"/>
      <c r="AG1693" s="40" t="n"/>
      <c r="AH1693" s="40" t="n"/>
      <c r="AI1693" s="40" t="n"/>
      <c r="AJ1693" s="40" t="n"/>
      <c r="AK1693" s="40" t="n"/>
      <c r="AL1693" s="40" t="n"/>
      <c r="AM1693" s="40" t="n"/>
      <c r="AN1693" s="40" t="n"/>
      <c r="AO1693" s="48">
        <f>AO1692+TIME(0,60*$AH$43/24,0)</f>
        <v/>
      </c>
      <c r="AP1693" s="48">
        <f>AP1692+TIME(0,60*$AH$43/24,0)</f>
        <v/>
      </c>
    </row>
    <row r="1694" ht="15.75" customHeight="1">
      <c r="B1694" s="41" t="inlineStr">
        <is>
          <t>3h - 4h</t>
        </is>
      </c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  <c r="P1694" s="42" t="n"/>
      <c r="Q1694" s="42" t="n"/>
      <c r="R1694" s="42" t="n"/>
      <c r="S1694" s="42" t="n"/>
      <c r="T1694" s="42" t="n"/>
      <c r="U1694" s="42" t="n"/>
      <c r="V1694" s="42" t="n"/>
      <c r="W1694" s="42" t="n"/>
      <c r="X1694" s="42" t="n"/>
      <c r="Y1694" s="42" t="n"/>
      <c r="Z1694" s="42" t="n"/>
      <c r="AA1694" s="200">
        <f>IF(AC1694=0,"",(C1694*(C$8+D$8)/2+E1694*(E$8+F$8)/2+G1694*(G$8+H$8)/2+I1694*(I$8+J$8)/2+K1694*(K$8+L$8)/2+M1694*(M$8+N$8)/2+O1694*(O$8+P$8)/2+Q1694*(Q$8+R$8)/2+S1694*(S$8+T$8)/2+U1694*(U$8+V$8)/2+W1694*(W$8+X$8)/2+Y1694*(Y$8+Z$8)/2)/AC1694)</f>
        <v/>
      </c>
      <c r="AB1694" s="201">
        <f>IF(AD1694=0,"",(D1694*(D$8+C$8)/2+F1694*(F$8+E$8)/2+H1694*(H$8+G$8)/2+J1694*(J$8+I$8)/2+L1694*(L$8+K$8)/2+N1694*(N$8+M$8)/2+P1694*(P$8+O$8)/2+R1694*(R$8+Q$8)/2+T1694*(T$8+S$8)/2+V1694*(V$8+U$8)/2+X1694*(X$8+W$8)/2+Z1694*(Z$8+Y$8)/2)/AD1694)</f>
        <v/>
      </c>
      <c r="AC1694" s="202">
        <f>SUM(C1694,E1694,G1694,I1694,K1694,M1694,O1694,Q1694,S1694,U1694,W1694,Y1694)</f>
        <v/>
      </c>
      <c r="AD1694" s="203">
        <f>SUM(D1694,F1694,H1694,J1694,L1694,N1694,P1694,R1694,T1694,V1694,X1694,Z1694)</f>
        <v/>
      </c>
      <c r="AE1694" s="47">
        <f>AC1694+AD1694</f>
        <v/>
      </c>
      <c r="AF1694" s="40" t="n"/>
      <c r="AG1694" s="40" t="n"/>
      <c r="AH1694" s="40" t="n"/>
      <c r="AI1694" s="40" t="n"/>
      <c r="AJ1694" s="40" t="n"/>
      <c r="AK1694" s="40" t="n"/>
      <c r="AL1694" s="40" t="n"/>
      <c r="AM1694" s="40" t="n"/>
      <c r="AN1694" s="40" t="n"/>
      <c r="AO1694" s="48">
        <f>AO1693+TIME(0,60*$AH$43/24,0)</f>
        <v/>
      </c>
      <c r="AP1694" s="48">
        <f>AP1693+TIME(0,60*$AH$43/24,0)</f>
        <v/>
      </c>
    </row>
    <row r="1695" ht="15.75" customHeight="1">
      <c r="B1695" s="41" t="inlineStr">
        <is>
          <t>4h - 5h</t>
        </is>
      </c>
      <c r="C1695" s="42" t="n"/>
      <c r="D1695" s="42" t="n"/>
      <c r="E1695" s="42" t="n"/>
      <c r="F1695" s="42" t="n"/>
      <c r="G1695" s="42" t="n"/>
      <c r="H1695" s="42" t="n"/>
      <c r="I1695" s="42" t="n"/>
      <c r="J1695" s="42" t="n"/>
      <c r="K1695" s="42" t="n"/>
      <c r="L1695" s="42" t="n"/>
      <c r="M1695" s="42" t="n"/>
      <c r="N1695" s="42" t="n"/>
      <c r="O1695" s="42" t="n"/>
      <c r="P1695" s="42" t="n"/>
      <c r="Q1695" s="42" t="n"/>
      <c r="R1695" s="42" t="n"/>
      <c r="S1695" s="42" t="n"/>
      <c r="T1695" s="42" t="n"/>
      <c r="U1695" s="42" t="n"/>
      <c r="V1695" s="42" t="n"/>
      <c r="W1695" s="42" t="n"/>
      <c r="X1695" s="42" t="n"/>
      <c r="Y1695" s="42" t="n"/>
      <c r="Z1695" s="42" t="n"/>
      <c r="AA1695" s="200">
        <f>IF(AC1695=0,"",(C1695*(C$8+D$8)/2+E1695*(E$8+F$8)/2+G1695*(G$8+H$8)/2+I1695*(I$8+J$8)/2+K1695*(K$8+L$8)/2+M1695*(M$8+N$8)/2+O1695*(O$8+P$8)/2+Q1695*(Q$8+R$8)/2+S1695*(S$8+T$8)/2+U1695*(U$8+V$8)/2+W1695*(W$8+X$8)/2+Y1695*(Y$8+Z$8)/2)/AC1695)</f>
        <v/>
      </c>
      <c r="AB1695" s="201">
        <f>IF(AD1695=0,"",(D1695*(D$8+C$8)/2+F1695*(F$8+E$8)/2+H1695*(H$8+G$8)/2+J1695*(J$8+I$8)/2+L1695*(L$8+K$8)/2+N1695*(N$8+M$8)/2+P1695*(P$8+O$8)/2+R1695*(R$8+Q$8)/2+T1695*(T$8+S$8)/2+V1695*(V$8+U$8)/2+X1695*(X$8+W$8)/2+Z1695*(Z$8+Y$8)/2)/AD1695)</f>
        <v/>
      </c>
      <c r="AC1695" s="202">
        <f>SUM(C1695,E1695,G1695,I1695,K1695,M1695,O1695,Q1695,S1695,U1695,W1695,Y1695)</f>
        <v/>
      </c>
      <c r="AD1695" s="203">
        <f>SUM(D1695,F1695,H1695,J1695,L1695,N1695,P1695,R1695,T1695,V1695,X1695,Z1695)</f>
        <v/>
      </c>
      <c r="AE1695" s="47">
        <f>AC1695+AD1695</f>
        <v/>
      </c>
      <c r="AF1695" s="40" t="n"/>
      <c r="AG1695" s="40" t="n"/>
      <c r="AH1695" s="40" t="n"/>
      <c r="AI1695" s="40" t="n"/>
      <c r="AJ1695" s="40" t="n"/>
      <c r="AK1695" s="40" t="n"/>
      <c r="AL1695" s="40" t="n"/>
      <c r="AM1695" s="40" t="n"/>
      <c r="AN1695" s="40" t="n"/>
      <c r="AO1695" s="48">
        <f>AO1694+TIME(0,60*$AH$43/24,0)</f>
        <v/>
      </c>
      <c r="AP1695" s="48">
        <f>AP1694+TIME(0,60*$AH$43/24,0)</f>
        <v/>
      </c>
    </row>
    <row r="1696" ht="15.75" customHeight="1">
      <c r="B1696" s="41" t="inlineStr">
        <is>
          <t>5h - 6h</t>
        </is>
      </c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  <c r="P1696" s="42" t="n"/>
      <c r="Q1696" s="42" t="n"/>
      <c r="R1696" s="42" t="n"/>
      <c r="S1696" s="42" t="n"/>
      <c r="T1696" s="42" t="n"/>
      <c r="U1696" s="42" t="n"/>
      <c r="V1696" s="42" t="n"/>
      <c r="W1696" s="42" t="n"/>
      <c r="X1696" s="42" t="n"/>
      <c r="Y1696" s="42" t="n"/>
      <c r="Z1696" s="42" t="n"/>
      <c r="AA1696" s="200">
        <f>IF(AC1696=0,"",(C1696*(C$8+D$8)/2+E1696*(E$8+F$8)/2+G1696*(G$8+H$8)/2+I1696*(I$8+J$8)/2+K1696*(K$8+L$8)/2+M1696*(M$8+N$8)/2+O1696*(O$8+P$8)/2+Q1696*(Q$8+R$8)/2+S1696*(S$8+T$8)/2+U1696*(U$8+V$8)/2+W1696*(W$8+X$8)/2+Y1696*(Y$8+Z$8)/2)/AC1696)</f>
        <v/>
      </c>
      <c r="AB1696" s="201">
        <f>IF(AD1696=0,"",(D1696*(D$8+C$8)/2+F1696*(F$8+E$8)/2+H1696*(H$8+G$8)/2+J1696*(J$8+I$8)/2+L1696*(L$8+K$8)/2+N1696*(N$8+M$8)/2+P1696*(P$8+O$8)/2+R1696*(R$8+Q$8)/2+T1696*(T$8+S$8)/2+V1696*(V$8+U$8)/2+X1696*(X$8+W$8)/2+Z1696*(Z$8+Y$8)/2)/AD1696)</f>
        <v/>
      </c>
      <c r="AC1696" s="202">
        <f>SUM(C1696,E1696,G1696,I1696,K1696,M1696,O1696,Q1696,S1696,U1696,W1696,Y1696)</f>
        <v/>
      </c>
      <c r="AD1696" s="203">
        <f>SUM(D1696,F1696,H1696,J1696,L1696,N1696,P1696,R1696,T1696,V1696,X1696,Z1696)</f>
        <v/>
      </c>
      <c r="AE1696" s="47">
        <f>AC1696+AD1696</f>
        <v/>
      </c>
      <c r="AF1696" s="40" t="n"/>
      <c r="AG1696" s="40" t="n"/>
      <c r="AH1696" s="40" t="n"/>
      <c r="AI1696" s="40" t="n"/>
      <c r="AJ1696" s="40" t="n"/>
      <c r="AK1696" s="40" t="n"/>
      <c r="AL1696" s="40" t="n"/>
      <c r="AM1696" s="40" t="n"/>
      <c r="AN1696" s="40" t="n"/>
      <c r="AO1696" s="48">
        <f>AO1695+TIME(0,60*$AH$43/24,0)</f>
        <v/>
      </c>
      <c r="AP1696" s="48">
        <f>AP1695+TIME(0,60*$AH$43/24,0)</f>
        <v/>
      </c>
    </row>
    <row r="1697" ht="15.75" customHeight="1">
      <c r="B1697" s="41" t="inlineStr">
        <is>
          <t>6h - 7h</t>
        </is>
      </c>
      <c r="C1697" s="42" t="n"/>
      <c r="D1697" s="42" t="n"/>
      <c r="E1697" s="42" t="n"/>
      <c r="F1697" s="42" t="n"/>
      <c r="G1697" s="42" t="n"/>
      <c r="H1697" s="42" t="n"/>
      <c r="I1697" s="42" t="n"/>
      <c r="J1697" s="42" t="n"/>
      <c r="K1697" s="42" t="n"/>
      <c r="L1697" s="42" t="n"/>
      <c r="M1697" s="42" t="n"/>
      <c r="N1697" s="42" t="n"/>
      <c r="O1697" s="42" t="n"/>
      <c r="P1697" s="42" t="n"/>
      <c r="Q1697" s="42" t="n"/>
      <c r="R1697" s="42" t="n"/>
      <c r="S1697" s="42" t="n"/>
      <c r="T1697" s="42" t="n"/>
      <c r="U1697" s="42" t="n"/>
      <c r="V1697" s="42" t="n"/>
      <c r="W1697" s="42" t="n"/>
      <c r="X1697" s="42" t="n"/>
      <c r="Y1697" s="42" t="n"/>
      <c r="Z1697" s="42" t="n"/>
      <c r="AA1697" s="200">
        <f>IF(AC1697=0,"",(C1697*(C$8+D$8)/2+E1697*(E$8+F$8)/2+G1697*(G$8+H$8)/2+I1697*(I$8+J$8)/2+K1697*(K$8+L$8)/2+M1697*(M$8+N$8)/2+O1697*(O$8+P$8)/2+Q1697*(Q$8+R$8)/2+S1697*(S$8+T$8)/2+U1697*(U$8+V$8)/2+W1697*(W$8+X$8)/2+Y1697*(Y$8+Z$8)/2)/AC1697)</f>
        <v/>
      </c>
      <c r="AB1697" s="201">
        <f>IF(AD1697=0,"",(D1697*(D$8+C$8)/2+F1697*(F$8+E$8)/2+H1697*(H$8+G$8)/2+J1697*(J$8+I$8)/2+L1697*(L$8+K$8)/2+N1697*(N$8+M$8)/2+P1697*(P$8+O$8)/2+R1697*(R$8+Q$8)/2+T1697*(T$8+S$8)/2+V1697*(V$8+U$8)/2+X1697*(X$8+W$8)/2+Z1697*(Z$8+Y$8)/2)/AD1697)</f>
        <v/>
      </c>
      <c r="AC1697" s="202">
        <f>SUM(C1697,E1697,G1697,I1697,K1697,M1697,O1697,Q1697,S1697,U1697,W1697,Y1697)</f>
        <v/>
      </c>
      <c r="AD1697" s="203">
        <f>SUM(D1697,F1697,H1697,J1697,L1697,N1697,P1697,R1697,T1697,V1697,X1697,Z1697)</f>
        <v/>
      </c>
      <c r="AE1697" s="47">
        <f>AC1697+AD1697</f>
        <v/>
      </c>
      <c r="AF1697" s="40" t="n"/>
      <c r="AG1697" s="40" t="n"/>
      <c r="AH1697" s="40" t="n"/>
      <c r="AI1697" s="40" t="n"/>
      <c r="AJ1697" s="40" t="n"/>
      <c r="AK1697" s="40" t="n"/>
      <c r="AL1697" s="40" t="n"/>
      <c r="AM1697" s="40" t="n"/>
      <c r="AN1697" s="40" t="n"/>
      <c r="AO1697" s="48">
        <f>AO1696+TIME(0,60*$AH$43/24,0)</f>
        <v/>
      </c>
      <c r="AP1697" s="48">
        <f>AP1696+TIME(0,60*$AH$43/24,0)</f>
        <v/>
      </c>
    </row>
    <row r="1698" ht="15.75" customHeight="1">
      <c r="B1698" s="41" t="inlineStr">
        <is>
          <t>7h - 8h</t>
        </is>
      </c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  <c r="P1698" s="42" t="n"/>
      <c r="Q1698" s="42" t="n"/>
      <c r="R1698" s="42" t="n"/>
      <c r="S1698" s="42" t="n"/>
      <c r="T1698" s="42" t="n"/>
      <c r="U1698" s="42" t="n"/>
      <c r="V1698" s="42" t="n"/>
      <c r="W1698" s="42" t="n"/>
      <c r="X1698" s="42" t="n"/>
      <c r="Y1698" s="42" t="n"/>
      <c r="Z1698" s="42" t="n"/>
      <c r="AA1698" s="200">
        <f>IF(AC1698=0,"",(C1698*(C$8+D$8)/2+E1698*(E$8+F$8)/2+G1698*(G$8+H$8)/2+I1698*(I$8+J$8)/2+K1698*(K$8+L$8)/2+M1698*(M$8+N$8)/2+O1698*(O$8+P$8)/2+Q1698*(Q$8+R$8)/2+S1698*(S$8+T$8)/2+U1698*(U$8+V$8)/2+W1698*(W$8+X$8)/2+Y1698*(Y$8+Z$8)/2)/AC1698)</f>
        <v/>
      </c>
      <c r="AB1698" s="201">
        <f>IF(AD1698=0,"",(D1698*(D$8+C$8)/2+F1698*(F$8+E$8)/2+H1698*(H$8+G$8)/2+J1698*(J$8+I$8)/2+L1698*(L$8+K$8)/2+N1698*(N$8+M$8)/2+P1698*(P$8+O$8)/2+R1698*(R$8+Q$8)/2+T1698*(T$8+S$8)/2+V1698*(V$8+U$8)/2+X1698*(X$8+W$8)/2+Z1698*(Z$8+Y$8)/2)/AD1698)</f>
        <v/>
      </c>
      <c r="AC1698" s="202">
        <f>SUM(C1698,E1698,G1698,I1698,K1698,M1698,O1698,Q1698,S1698,U1698,W1698,Y1698)</f>
        <v/>
      </c>
      <c r="AD1698" s="203">
        <f>SUM(D1698,F1698,H1698,J1698,L1698,N1698,P1698,R1698,T1698,V1698,X1698,Z1698)</f>
        <v/>
      </c>
      <c r="AE1698" s="47">
        <f>AC1698+AD1698</f>
        <v/>
      </c>
      <c r="AF1698" s="40" t="n"/>
      <c r="AG1698" s="40" t="n"/>
      <c r="AH1698" s="40" t="n"/>
      <c r="AI1698" s="40" t="n"/>
      <c r="AJ1698" s="40" t="n"/>
      <c r="AK1698" s="40" t="n"/>
      <c r="AL1698" s="40" t="n"/>
      <c r="AM1698" s="40" t="n"/>
      <c r="AN1698" s="40" t="n"/>
      <c r="AO1698" s="48">
        <f>AO1697+TIME(0,60*$AH$43/24,0)</f>
        <v/>
      </c>
      <c r="AP1698" s="48">
        <f>AP1697+TIME(0,60*$AH$43/24,0)</f>
        <v/>
      </c>
    </row>
    <row r="1699" ht="15.75" customHeight="1">
      <c r="B1699" s="41" t="inlineStr">
        <is>
          <t>8h - 9h</t>
        </is>
      </c>
      <c r="C1699" s="42" t="n"/>
      <c r="D1699" s="42" t="n"/>
      <c r="E1699" s="42" t="n"/>
      <c r="F1699" s="42" t="n"/>
      <c r="G1699" s="42" t="n"/>
      <c r="H1699" s="42" t="n"/>
      <c r="I1699" s="42" t="n"/>
      <c r="J1699" s="42" t="n"/>
      <c r="K1699" s="42" t="n"/>
      <c r="L1699" s="42" t="n"/>
      <c r="M1699" s="42" t="n"/>
      <c r="N1699" s="42" t="n"/>
      <c r="O1699" s="42" t="n"/>
      <c r="P1699" s="42" t="n"/>
      <c r="Q1699" s="42" t="n"/>
      <c r="R1699" s="42" t="n"/>
      <c r="S1699" s="42" t="n"/>
      <c r="T1699" s="42" t="n"/>
      <c r="U1699" s="42" t="n"/>
      <c r="V1699" s="42" t="n"/>
      <c r="W1699" s="42" t="n"/>
      <c r="X1699" s="42" t="n"/>
      <c r="Y1699" s="42" t="n"/>
      <c r="Z1699" s="42" t="n"/>
      <c r="AA1699" s="200">
        <f>IF(AC1699=0,"",(C1699*(C$8+D$8)/2+E1699*(E$8+F$8)/2+G1699*(G$8+H$8)/2+I1699*(I$8+J$8)/2+K1699*(K$8+L$8)/2+M1699*(M$8+N$8)/2+O1699*(O$8+P$8)/2+Q1699*(Q$8+R$8)/2+S1699*(S$8+T$8)/2+U1699*(U$8+V$8)/2+W1699*(W$8+X$8)/2+Y1699*(Y$8+Z$8)/2)/AC1699)</f>
        <v/>
      </c>
      <c r="AB1699" s="201">
        <f>IF(AD1699=0,"",(D1699*(D$8+C$8)/2+F1699*(F$8+E$8)/2+H1699*(H$8+G$8)/2+J1699*(J$8+I$8)/2+L1699*(L$8+K$8)/2+N1699*(N$8+M$8)/2+P1699*(P$8+O$8)/2+R1699*(R$8+Q$8)/2+T1699*(T$8+S$8)/2+V1699*(V$8+U$8)/2+X1699*(X$8+W$8)/2+Z1699*(Z$8+Y$8)/2)/AD1699)</f>
        <v/>
      </c>
      <c r="AC1699" s="202">
        <f>SUM(C1699,E1699,G1699,I1699,K1699,M1699,O1699,Q1699,S1699,U1699,W1699,Y1699)</f>
        <v/>
      </c>
      <c r="AD1699" s="203">
        <f>SUM(D1699,F1699,H1699,J1699,L1699,N1699,P1699,R1699,T1699,V1699,X1699,Z1699)</f>
        <v/>
      </c>
      <c r="AE1699" s="47">
        <f>AC1699+AD1699</f>
        <v/>
      </c>
      <c r="AF1699" s="40" t="n"/>
      <c r="AG1699" s="40" t="n"/>
      <c r="AH1699" s="40" t="n"/>
      <c r="AI1699" s="40" t="n"/>
      <c r="AJ1699" s="40" t="n"/>
      <c r="AK1699" s="40" t="n"/>
      <c r="AL1699" s="40" t="n"/>
      <c r="AM1699" s="40" t="n"/>
      <c r="AN1699" s="40" t="n"/>
      <c r="AO1699" s="48">
        <f>AO1698+TIME(0,60*$AH$43/24,0)</f>
        <v/>
      </c>
      <c r="AP1699" s="48">
        <f>AP1698+TIME(0,60*$AH$43/24,0)</f>
        <v/>
      </c>
    </row>
    <row r="1700" ht="15.75" customHeight="1">
      <c r="B1700" s="41" t="inlineStr">
        <is>
          <t>9h - 10h</t>
        </is>
      </c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  <c r="P1700" s="42" t="n"/>
      <c r="Q1700" s="42" t="n"/>
      <c r="R1700" s="42" t="n"/>
      <c r="S1700" s="42" t="n"/>
      <c r="T1700" s="42" t="n"/>
      <c r="U1700" s="42" t="n"/>
      <c r="V1700" s="42" t="n"/>
      <c r="W1700" s="42" t="n"/>
      <c r="X1700" s="42" t="n"/>
      <c r="Y1700" s="42" t="n"/>
      <c r="Z1700" s="42" t="n"/>
      <c r="AA1700" s="200">
        <f>IF(AC1700=0,"",(C1700*(C$8+D$8)/2+E1700*(E$8+F$8)/2+G1700*(G$8+H$8)/2+I1700*(I$8+J$8)/2+K1700*(K$8+L$8)/2+M1700*(M$8+N$8)/2+O1700*(O$8+P$8)/2+Q1700*(Q$8+R$8)/2+S1700*(S$8+T$8)/2+U1700*(U$8+V$8)/2+W1700*(W$8+X$8)/2+Y1700*(Y$8+Z$8)/2)/AC1700)</f>
        <v/>
      </c>
      <c r="AB1700" s="201">
        <f>IF(AD1700=0,"",(D1700*(D$8+C$8)/2+F1700*(F$8+E$8)/2+H1700*(H$8+G$8)/2+J1700*(J$8+I$8)/2+L1700*(L$8+K$8)/2+N1700*(N$8+M$8)/2+P1700*(P$8+O$8)/2+R1700*(R$8+Q$8)/2+T1700*(T$8+S$8)/2+V1700*(V$8+U$8)/2+X1700*(X$8+W$8)/2+Z1700*(Z$8+Y$8)/2)/AD1700)</f>
        <v/>
      </c>
      <c r="AC1700" s="202">
        <f>SUM(C1700,E1700,G1700,I1700,K1700,M1700,O1700,Q1700,S1700,U1700,W1700,Y1700)</f>
        <v/>
      </c>
      <c r="AD1700" s="203">
        <f>SUM(D1700,F1700,H1700,J1700,L1700,N1700,P1700,R1700,T1700,V1700,X1700,Z1700)</f>
        <v/>
      </c>
      <c r="AE1700" s="47">
        <f>AC1700+AD1700</f>
        <v/>
      </c>
      <c r="AF1700" s="40" t="n"/>
      <c r="AG1700" s="40" t="n"/>
      <c r="AH1700" s="40" t="n"/>
      <c r="AI1700" s="40" t="n"/>
      <c r="AJ1700" s="40" t="n"/>
      <c r="AK1700" s="40" t="n"/>
      <c r="AL1700" s="40" t="n"/>
      <c r="AM1700" s="40" t="n"/>
      <c r="AN1700" s="40" t="n"/>
      <c r="AO1700" s="48">
        <f>AO1699+TIME(0,60*$AH$43/24,0)</f>
        <v/>
      </c>
      <c r="AP1700" s="48">
        <f>AP1699+TIME(0,60*$AH$43/24,0)</f>
        <v/>
      </c>
    </row>
    <row r="1701" ht="15.75" customHeight="1">
      <c r="B1701" s="41" t="inlineStr">
        <is>
          <t>10h - 11h</t>
        </is>
      </c>
      <c r="C1701" s="42" t="n"/>
      <c r="D1701" s="42" t="n"/>
      <c r="E1701" s="42" t="n"/>
      <c r="F1701" s="42" t="n"/>
      <c r="G1701" s="42" t="n"/>
      <c r="H1701" s="42" t="n"/>
      <c r="I1701" s="42" t="n"/>
      <c r="J1701" s="42" t="n"/>
      <c r="K1701" s="42" t="n"/>
      <c r="L1701" s="42" t="n"/>
      <c r="M1701" s="42" t="n"/>
      <c r="N1701" s="42" t="n"/>
      <c r="O1701" s="42" t="n"/>
      <c r="P1701" s="42" t="n"/>
      <c r="Q1701" s="42" t="n"/>
      <c r="R1701" s="42" t="n"/>
      <c r="S1701" s="42" t="n"/>
      <c r="T1701" s="42" t="n"/>
      <c r="U1701" s="42" t="n"/>
      <c r="V1701" s="42" t="n"/>
      <c r="W1701" s="42" t="n"/>
      <c r="X1701" s="42" t="n"/>
      <c r="Y1701" s="42" t="n"/>
      <c r="Z1701" s="42" t="n"/>
      <c r="AA1701" s="200">
        <f>IF(AC1701=0,"",(C1701*(C$8+D$8)/2+E1701*(E$8+F$8)/2+G1701*(G$8+H$8)/2+I1701*(I$8+J$8)/2+K1701*(K$8+L$8)/2+M1701*(M$8+N$8)/2+O1701*(O$8+P$8)/2+Q1701*(Q$8+R$8)/2+S1701*(S$8+T$8)/2+U1701*(U$8+V$8)/2+W1701*(W$8+X$8)/2+Y1701*(Y$8+Z$8)/2)/AC1701)</f>
        <v/>
      </c>
      <c r="AB1701" s="201">
        <f>IF(AD1701=0,"",(D1701*(D$8+C$8)/2+F1701*(F$8+E$8)/2+H1701*(H$8+G$8)/2+J1701*(J$8+I$8)/2+L1701*(L$8+K$8)/2+N1701*(N$8+M$8)/2+P1701*(P$8+O$8)/2+R1701*(R$8+Q$8)/2+T1701*(T$8+S$8)/2+V1701*(V$8+U$8)/2+X1701*(X$8+W$8)/2+Z1701*(Z$8+Y$8)/2)/AD1701)</f>
        <v/>
      </c>
      <c r="AC1701" s="202">
        <f>SUM(C1701,E1701,G1701,I1701,K1701,M1701,O1701,Q1701,S1701,U1701,W1701,Y1701)</f>
        <v/>
      </c>
      <c r="AD1701" s="203">
        <f>SUM(D1701,F1701,H1701,J1701,L1701,N1701,P1701,R1701,T1701,V1701,X1701,Z1701)</f>
        <v/>
      </c>
      <c r="AE1701" s="47">
        <f>AC1701+AD1701</f>
        <v/>
      </c>
      <c r="AF1701" s="40" t="n"/>
      <c r="AG1701" s="40" t="n"/>
      <c r="AH1701" s="40" t="n"/>
      <c r="AI1701" s="40" t="n"/>
      <c r="AJ1701" s="40" t="n"/>
      <c r="AK1701" s="40" t="n"/>
      <c r="AL1701" s="40" t="n"/>
      <c r="AM1701" s="40" t="n"/>
      <c r="AN1701" s="40" t="n"/>
      <c r="AO1701" s="48">
        <f>AO1700+TIME(0,60*$AH$43/24,0)</f>
        <v/>
      </c>
      <c r="AP1701" s="48">
        <f>AP1700+TIME(0,60*$AH$43/24,0)</f>
        <v/>
      </c>
    </row>
    <row r="1702" ht="15.75" customHeight="1">
      <c r="B1702" s="41" t="inlineStr">
        <is>
          <t>11h - 12h</t>
        </is>
      </c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  <c r="P1702" s="42" t="n"/>
      <c r="Q1702" s="42" t="n"/>
      <c r="R1702" s="42" t="n"/>
      <c r="S1702" s="42" t="n"/>
      <c r="T1702" s="42" t="n"/>
      <c r="U1702" s="42" t="n"/>
      <c r="V1702" s="42" t="n"/>
      <c r="W1702" s="42" t="n"/>
      <c r="X1702" s="42" t="n"/>
      <c r="Y1702" s="42" t="n"/>
      <c r="Z1702" s="42" t="n"/>
      <c r="AA1702" s="200">
        <f>IF(AC1702=0,"",(C1702*(C$8+D$8)/2+E1702*(E$8+F$8)/2+G1702*(G$8+H$8)/2+I1702*(I$8+J$8)/2+K1702*(K$8+L$8)/2+M1702*(M$8+N$8)/2+O1702*(O$8+P$8)/2+Q1702*(Q$8+R$8)/2+S1702*(S$8+T$8)/2+U1702*(U$8+V$8)/2+W1702*(W$8+X$8)/2+Y1702*(Y$8+Z$8)/2)/AC1702)</f>
        <v/>
      </c>
      <c r="AB1702" s="201">
        <f>IF(AD1702=0,"",(D1702*(D$8+C$8)/2+F1702*(F$8+E$8)/2+H1702*(H$8+G$8)/2+J1702*(J$8+I$8)/2+L1702*(L$8+K$8)/2+N1702*(N$8+M$8)/2+P1702*(P$8+O$8)/2+R1702*(R$8+Q$8)/2+T1702*(T$8+S$8)/2+V1702*(V$8+U$8)/2+X1702*(X$8+W$8)/2+Z1702*(Z$8+Y$8)/2)/AD1702)</f>
        <v/>
      </c>
      <c r="AC1702" s="202">
        <f>SUM(C1702,E1702,G1702,I1702,K1702,M1702,O1702,Q1702,S1702,U1702,W1702,Y1702)</f>
        <v/>
      </c>
      <c r="AD1702" s="203">
        <f>SUM(D1702,F1702,H1702,J1702,L1702,N1702,P1702,R1702,T1702,V1702,X1702,Z1702)</f>
        <v/>
      </c>
      <c r="AE1702" s="47">
        <f>AC1702+AD1702</f>
        <v/>
      </c>
      <c r="AF1702" s="40" t="n"/>
      <c r="AG1702" s="40" t="n"/>
      <c r="AH1702" s="40" t="n"/>
      <c r="AI1702" s="40" t="n"/>
      <c r="AJ1702" s="40" t="n"/>
      <c r="AK1702" s="40" t="n"/>
      <c r="AL1702" s="40" t="n"/>
      <c r="AM1702" s="40" t="n"/>
      <c r="AN1702" s="40" t="n"/>
      <c r="AO1702" s="48">
        <f>AO1701+TIME(0,60*$AH$43/24,0)</f>
        <v/>
      </c>
      <c r="AP1702" s="48">
        <f>AP1701+TIME(0,60*$AH$43/24,0)</f>
        <v/>
      </c>
    </row>
    <row r="1703" ht="15.75" customHeight="1">
      <c r="B1703" s="41" t="inlineStr">
        <is>
          <t>12h - 13h</t>
        </is>
      </c>
      <c r="C1703" s="42" t="n"/>
      <c r="D1703" s="42" t="n"/>
      <c r="E1703" s="42" t="n"/>
      <c r="F1703" s="42" t="n"/>
      <c r="G1703" s="42" t="n"/>
      <c r="H1703" s="42" t="n"/>
      <c r="I1703" s="42" t="n"/>
      <c r="J1703" s="42" t="n"/>
      <c r="K1703" s="42" t="n"/>
      <c r="L1703" s="42" t="n"/>
      <c r="M1703" s="42" t="n"/>
      <c r="N1703" s="42" t="n"/>
      <c r="O1703" s="42" t="n"/>
      <c r="P1703" s="42" t="n"/>
      <c r="Q1703" s="42" t="n"/>
      <c r="R1703" s="42" t="n"/>
      <c r="S1703" s="42" t="n"/>
      <c r="T1703" s="42" t="n"/>
      <c r="U1703" s="42" t="n"/>
      <c r="V1703" s="42" t="n"/>
      <c r="W1703" s="42" t="n"/>
      <c r="X1703" s="42" t="n"/>
      <c r="Y1703" s="42" t="n"/>
      <c r="Z1703" s="42" t="n"/>
      <c r="AA1703" s="200">
        <f>IF(AC1703=0,"",(C1703*(C$8+D$8)/2+E1703*(E$8+F$8)/2+G1703*(G$8+H$8)/2+I1703*(I$8+J$8)/2+K1703*(K$8+L$8)/2+M1703*(M$8+N$8)/2+O1703*(O$8+P$8)/2+Q1703*(Q$8+R$8)/2+S1703*(S$8+T$8)/2+U1703*(U$8+V$8)/2+W1703*(W$8+X$8)/2+Y1703*(Y$8+Z$8)/2)/AC1703)</f>
        <v/>
      </c>
      <c r="AB1703" s="201">
        <f>IF(AD1703=0,"",(D1703*(D$8+C$8)/2+F1703*(F$8+E$8)/2+H1703*(H$8+G$8)/2+J1703*(J$8+I$8)/2+L1703*(L$8+K$8)/2+N1703*(N$8+M$8)/2+P1703*(P$8+O$8)/2+R1703*(R$8+Q$8)/2+T1703*(T$8+S$8)/2+V1703*(V$8+U$8)/2+X1703*(X$8+W$8)/2+Z1703*(Z$8+Y$8)/2)/AD1703)</f>
        <v/>
      </c>
      <c r="AC1703" s="202">
        <f>SUM(C1703,E1703,G1703,I1703,K1703,M1703,O1703,Q1703,S1703,U1703,W1703,Y1703)</f>
        <v/>
      </c>
      <c r="AD1703" s="203">
        <f>SUM(D1703,F1703,H1703,J1703,L1703,N1703,P1703,R1703,T1703,V1703,X1703,Z1703)</f>
        <v/>
      </c>
      <c r="AE1703" s="47">
        <f>AC1703+AD1703</f>
        <v/>
      </c>
      <c r="AF1703" s="40" t="n"/>
      <c r="AG1703" s="40" t="n"/>
      <c r="AH1703" s="40" t="n"/>
      <c r="AI1703" s="40" t="n"/>
      <c r="AJ1703" s="40" t="n"/>
      <c r="AK1703" s="40" t="n"/>
      <c r="AL1703" s="40" t="n"/>
      <c r="AM1703" s="40" t="n"/>
      <c r="AN1703" s="40" t="n"/>
      <c r="AO1703" s="48">
        <f>AO1702+TIME(0,60*$AH$43/24,0)</f>
        <v/>
      </c>
      <c r="AP1703" s="48">
        <f>AP1702+TIME(0,60*$AH$43/24,0)</f>
        <v/>
      </c>
    </row>
    <row r="1704" ht="15.75" customHeight="1">
      <c r="B1704" s="41" t="inlineStr">
        <is>
          <t>13h - 14h</t>
        </is>
      </c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  <c r="P1704" s="42" t="n"/>
      <c r="Q1704" s="42" t="n"/>
      <c r="R1704" s="42" t="n"/>
      <c r="S1704" s="42" t="n"/>
      <c r="T1704" s="42" t="n"/>
      <c r="U1704" s="42" t="n"/>
      <c r="V1704" s="42" t="n"/>
      <c r="W1704" s="42" t="n"/>
      <c r="X1704" s="42" t="n"/>
      <c r="Y1704" s="42" t="n"/>
      <c r="Z1704" s="42" t="n"/>
      <c r="AA1704" s="200">
        <f>IF(AC1704=0,"",(C1704*(C$8+D$8)/2+E1704*(E$8+F$8)/2+G1704*(G$8+H$8)/2+I1704*(I$8+J$8)/2+K1704*(K$8+L$8)/2+M1704*(M$8+N$8)/2+O1704*(O$8+P$8)/2+Q1704*(Q$8+R$8)/2+S1704*(S$8+T$8)/2+U1704*(U$8+V$8)/2+W1704*(W$8+X$8)/2+Y1704*(Y$8+Z$8)/2)/AC1704)</f>
        <v/>
      </c>
      <c r="AB1704" s="201">
        <f>IF(AD1704=0,"",(D1704*(D$8+C$8)/2+F1704*(F$8+E$8)/2+H1704*(H$8+G$8)/2+J1704*(J$8+I$8)/2+L1704*(L$8+K$8)/2+N1704*(N$8+M$8)/2+P1704*(P$8+O$8)/2+R1704*(R$8+Q$8)/2+T1704*(T$8+S$8)/2+V1704*(V$8+U$8)/2+X1704*(X$8+W$8)/2+Z1704*(Z$8+Y$8)/2)/AD1704)</f>
        <v/>
      </c>
      <c r="AC1704" s="202">
        <f>SUM(C1704,E1704,G1704,I1704,K1704,M1704,O1704,Q1704,S1704,U1704,W1704,Y1704)</f>
        <v/>
      </c>
      <c r="AD1704" s="203">
        <f>SUM(D1704,F1704,H1704,J1704,L1704,N1704,P1704,R1704,T1704,V1704,X1704,Z1704)</f>
        <v/>
      </c>
      <c r="AE1704" s="47">
        <f>AC1704+AD1704</f>
        <v/>
      </c>
      <c r="AF1704" s="40" t="n"/>
      <c r="AG1704" s="40" t="n"/>
      <c r="AH1704" s="40" t="n"/>
      <c r="AI1704" s="40" t="n"/>
      <c r="AJ1704" s="40" t="n"/>
      <c r="AK1704" s="40" t="n"/>
      <c r="AL1704" s="40" t="n"/>
      <c r="AM1704" s="40" t="n"/>
      <c r="AN1704" s="40" t="n"/>
      <c r="AO1704" s="48">
        <f>AO1703+TIME(0,60*$AH$43/24,0)</f>
        <v/>
      </c>
      <c r="AP1704" s="48">
        <f>AP1703+TIME(0,60*$AH$43/24,0)</f>
        <v/>
      </c>
    </row>
    <row r="1705" ht="15.75" customHeight="1">
      <c r="B1705" s="41" t="inlineStr">
        <is>
          <t>14h - 15h</t>
        </is>
      </c>
      <c r="C1705" s="42" t="n"/>
      <c r="D1705" s="42" t="n"/>
      <c r="E1705" s="42" t="n"/>
      <c r="F1705" s="42" t="n"/>
      <c r="G1705" s="42" t="n"/>
      <c r="H1705" s="42" t="n"/>
      <c r="I1705" s="42" t="n"/>
      <c r="J1705" s="42" t="n"/>
      <c r="K1705" s="42" t="n"/>
      <c r="L1705" s="42" t="n"/>
      <c r="M1705" s="42" t="n"/>
      <c r="N1705" s="42" t="n"/>
      <c r="O1705" s="42" t="n"/>
      <c r="P1705" s="42" t="n"/>
      <c r="Q1705" s="42" t="n"/>
      <c r="R1705" s="42" t="n"/>
      <c r="S1705" s="42" t="n"/>
      <c r="T1705" s="42" t="n"/>
      <c r="U1705" s="42" t="n"/>
      <c r="V1705" s="42" t="n"/>
      <c r="W1705" s="42" t="n"/>
      <c r="X1705" s="42" t="n"/>
      <c r="Y1705" s="42" t="n"/>
      <c r="Z1705" s="42" t="n"/>
      <c r="AA1705" s="200">
        <f>IF(AC1705=0,"",(C1705*(C$8+D$8)/2+E1705*(E$8+F$8)/2+G1705*(G$8+H$8)/2+I1705*(I$8+J$8)/2+K1705*(K$8+L$8)/2+M1705*(M$8+N$8)/2+O1705*(O$8+P$8)/2+Q1705*(Q$8+R$8)/2+S1705*(S$8+T$8)/2+U1705*(U$8+V$8)/2+W1705*(W$8+X$8)/2+Y1705*(Y$8+Z$8)/2)/AC1705)</f>
        <v/>
      </c>
      <c r="AB1705" s="201">
        <f>IF(AD1705=0,"",(D1705*(D$8+C$8)/2+F1705*(F$8+E$8)/2+H1705*(H$8+G$8)/2+J1705*(J$8+I$8)/2+L1705*(L$8+K$8)/2+N1705*(N$8+M$8)/2+P1705*(P$8+O$8)/2+R1705*(R$8+Q$8)/2+T1705*(T$8+S$8)/2+V1705*(V$8+U$8)/2+X1705*(X$8+W$8)/2+Z1705*(Z$8+Y$8)/2)/AD1705)</f>
        <v/>
      </c>
      <c r="AC1705" s="202">
        <f>SUM(C1705,E1705,G1705,I1705,K1705,M1705,O1705,Q1705,S1705,U1705,W1705,Y1705)</f>
        <v/>
      </c>
      <c r="AD1705" s="203">
        <f>SUM(D1705,F1705,H1705,J1705,L1705,N1705,P1705,R1705,T1705,V1705,X1705,Z1705)</f>
        <v/>
      </c>
      <c r="AE1705" s="47">
        <f>AC1705+AD1705</f>
        <v/>
      </c>
      <c r="AF1705" s="40" t="n"/>
      <c r="AG1705" s="40" t="n"/>
      <c r="AH1705" s="40" t="n"/>
      <c r="AI1705" s="40" t="n"/>
      <c r="AJ1705" s="40" t="n"/>
      <c r="AK1705" s="40" t="n"/>
      <c r="AL1705" s="40" t="n"/>
      <c r="AM1705" s="40" t="n"/>
      <c r="AN1705" s="40" t="n"/>
      <c r="AO1705" s="48">
        <f>AO1704+TIME(0,60*$AH$43/24,0)</f>
        <v/>
      </c>
      <c r="AP1705" s="48">
        <f>AP1704+TIME(0,60*$AH$43/24,0)</f>
        <v/>
      </c>
    </row>
    <row r="1706" ht="15.75" customHeight="1">
      <c r="B1706" s="41" t="inlineStr">
        <is>
          <t>15h - 16h</t>
        </is>
      </c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  <c r="P1706" s="42" t="n"/>
      <c r="Q1706" s="42" t="n"/>
      <c r="R1706" s="42" t="n"/>
      <c r="S1706" s="42" t="n"/>
      <c r="T1706" s="42" t="n"/>
      <c r="U1706" s="42" t="n"/>
      <c r="V1706" s="42" t="n"/>
      <c r="W1706" s="42" t="n"/>
      <c r="X1706" s="42" t="n"/>
      <c r="Y1706" s="42" t="n"/>
      <c r="Z1706" s="42" t="n"/>
      <c r="AA1706" s="200">
        <f>IF(AC1706=0,"",(C1706*(C$8+D$8)/2+E1706*(E$8+F$8)/2+G1706*(G$8+H$8)/2+I1706*(I$8+J$8)/2+K1706*(K$8+L$8)/2+M1706*(M$8+N$8)/2+O1706*(O$8+P$8)/2+Q1706*(Q$8+R$8)/2+S1706*(S$8+T$8)/2+U1706*(U$8+V$8)/2+W1706*(W$8+X$8)/2+Y1706*(Y$8+Z$8)/2)/AC1706)</f>
        <v/>
      </c>
      <c r="AB1706" s="201">
        <f>IF(AD1706=0,"",(D1706*(D$8+C$8)/2+F1706*(F$8+E$8)/2+H1706*(H$8+G$8)/2+J1706*(J$8+I$8)/2+L1706*(L$8+K$8)/2+N1706*(N$8+M$8)/2+P1706*(P$8+O$8)/2+R1706*(R$8+Q$8)/2+T1706*(T$8+S$8)/2+V1706*(V$8+U$8)/2+X1706*(X$8+W$8)/2+Z1706*(Z$8+Y$8)/2)/AD1706)</f>
        <v/>
      </c>
      <c r="AC1706" s="202">
        <f>SUM(C1706,E1706,G1706,I1706,K1706,M1706,O1706,Q1706,S1706,U1706,W1706,Y1706)</f>
        <v/>
      </c>
      <c r="AD1706" s="203">
        <f>SUM(D1706,F1706,H1706,J1706,L1706,N1706,P1706,R1706,T1706,V1706,X1706,Z1706)</f>
        <v/>
      </c>
      <c r="AE1706" s="47">
        <f>AC1706+AD1706</f>
        <v/>
      </c>
      <c r="AF1706" s="40" t="n"/>
      <c r="AG1706" s="40" t="n"/>
      <c r="AH1706" s="40" t="n"/>
      <c r="AI1706" s="40" t="n"/>
      <c r="AJ1706" s="40" t="n"/>
      <c r="AK1706" s="40" t="n"/>
      <c r="AL1706" s="40" t="n"/>
      <c r="AM1706" s="40" t="n"/>
      <c r="AN1706" s="40" t="n"/>
      <c r="AO1706" s="48">
        <f>AO1705+TIME(0,60*$AH$43/24,0)</f>
        <v/>
      </c>
      <c r="AP1706" s="48">
        <f>AP1705+TIME(0,60*$AH$43/24,0)</f>
        <v/>
      </c>
    </row>
    <row r="1707" ht="15.75" customHeight="1">
      <c r="B1707" s="41" t="inlineStr">
        <is>
          <t>16h - 17h</t>
        </is>
      </c>
      <c r="C1707" s="42" t="n"/>
      <c r="D1707" s="42" t="n"/>
      <c r="E1707" s="42" t="n"/>
      <c r="F1707" s="42" t="n"/>
      <c r="G1707" s="42" t="n"/>
      <c r="H1707" s="42" t="n"/>
      <c r="I1707" s="42" t="n"/>
      <c r="J1707" s="42" t="n"/>
      <c r="K1707" s="42" t="n"/>
      <c r="L1707" s="42" t="n"/>
      <c r="M1707" s="42" t="n"/>
      <c r="N1707" s="42" t="n"/>
      <c r="O1707" s="42" t="n"/>
      <c r="P1707" s="42" t="n"/>
      <c r="Q1707" s="42" t="n"/>
      <c r="R1707" s="42" t="n"/>
      <c r="S1707" s="42" t="n"/>
      <c r="T1707" s="42" t="n"/>
      <c r="U1707" s="42" t="n"/>
      <c r="V1707" s="42" t="n"/>
      <c r="W1707" s="42" t="n"/>
      <c r="X1707" s="42" t="n"/>
      <c r="Y1707" s="42" t="n"/>
      <c r="Z1707" s="42" t="n"/>
      <c r="AA1707" s="200">
        <f>IF(AC1707=0,"",(C1707*(C$8+D$8)/2+E1707*(E$8+F$8)/2+G1707*(G$8+H$8)/2+I1707*(I$8+J$8)/2+K1707*(K$8+L$8)/2+M1707*(M$8+N$8)/2+O1707*(O$8+P$8)/2+Q1707*(Q$8+R$8)/2+S1707*(S$8+T$8)/2+U1707*(U$8+V$8)/2+W1707*(W$8+X$8)/2+Y1707*(Y$8+Z$8)/2)/AC1707)</f>
        <v/>
      </c>
      <c r="AB1707" s="201">
        <f>IF(AD1707=0,"",(D1707*(D$8+C$8)/2+F1707*(F$8+E$8)/2+H1707*(H$8+G$8)/2+J1707*(J$8+I$8)/2+L1707*(L$8+K$8)/2+N1707*(N$8+M$8)/2+P1707*(P$8+O$8)/2+R1707*(R$8+Q$8)/2+T1707*(T$8+S$8)/2+V1707*(V$8+U$8)/2+X1707*(X$8+W$8)/2+Z1707*(Z$8+Y$8)/2)/AD1707)</f>
        <v/>
      </c>
      <c r="AC1707" s="202">
        <f>SUM(C1707,E1707,G1707,I1707,K1707,M1707,O1707,Q1707,S1707,U1707,W1707,Y1707)</f>
        <v/>
      </c>
      <c r="AD1707" s="203">
        <f>SUM(D1707,F1707,H1707,J1707,L1707,N1707,P1707,R1707,T1707,V1707,X1707,Z1707)</f>
        <v/>
      </c>
      <c r="AE1707" s="47">
        <f>AC1707+AD1707</f>
        <v/>
      </c>
      <c r="AF1707" s="40" t="n"/>
      <c r="AG1707" s="40" t="n"/>
      <c r="AH1707" s="40" t="n"/>
      <c r="AI1707" s="40" t="n"/>
      <c r="AJ1707" s="40" t="n"/>
      <c r="AK1707" s="40" t="n"/>
      <c r="AL1707" s="40" t="n"/>
      <c r="AM1707" s="40" t="n"/>
      <c r="AN1707" s="40" t="n"/>
      <c r="AO1707" s="48">
        <f>AO1706+TIME(0,60*$AH$43/24,0)</f>
        <v/>
      </c>
      <c r="AP1707" s="48">
        <f>AP1706+TIME(0,60*$AH$43/24,0)</f>
        <v/>
      </c>
    </row>
    <row r="1708" ht="15.75" customHeight="1">
      <c r="B1708" s="41" t="inlineStr">
        <is>
          <t>17h - 18h</t>
        </is>
      </c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  <c r="P1708" s="42" t="n"/>
      <c r="Q1708" s="42" t="n"/>
      <c r="R1708" s="42" t="n"/>
      <c r="S1708" s="42" t="n"/>
      <c r="T1708" s="42" t="n"/>
      <c r="U1708" s="42" t="n"/>
      <c r="V1708" s="42" t="n"/>
      <c r="W1708" s="42" t="n"/>
      <c r="X1708" s="42" t="n"/>
      <c r="Y1708" s="42" t="n"/>
      <c r="Z1708" s="42" t="n"/>
      <c r="AA1708" s="200">
        <f>IF(AC1708=0,"",(C1708*(C$8+D$8)/2+E1708*(E$8+F$8)/2+G1708*(G$8+H$8)/2+I1708*(I$8+J$8)/2+K1708*(K$8+L$8)/2+M1708*(M$8+N$8)/2+O1708*(O$8+P$8)/2+Q1708*(Q$8+R$8)/2+S1708*(S$8+T$8)/2+U1708*(U$8+V$8)/2+W1708*(W$8+X$8)/2+Y1708*(Y$8+Z$8)/2)/AC1708)</f>
        <v/>
      </c>
      <c r="AB1708" s="201">
        <f>IF(AD1708=0,"",(D1708*(D$8+C$8)/2+F1708*(F$8+E$8)/2+H1708*(H$8+G$8)/2+J1708*(J$8+I$8)/2+L1708*(L$8+K$8)/2+N1708*(N$8+M$8)/2+P1708*(P$8+O$8)/2+R1708*(R$8+Q$8)/2+T1708*(T$8+S$8)/2+V1708*(V$8+U$8)/2+X1708*(X$8+W$8)/2+Z1708*(Z$8+Y$8)/2)/AD1708)</f>
        <v/>
      </c>
      <c r="AC1708" s="202">
        <f>SUM(C1708,E1708,G1708,I1708,K1708,M1708,O1708,Q1708,S1708,U1708,W1708,Y1708)</f>
        <v/>
      </c>
      <c r="AD1708" s="203">
        <f>SUM(D1708,F1708,H1708,J1708,L1708,N1708,P1708,R1708,T1708,V1708,X1708,Z1708)</f>
        <v/>
      </c>
      <c r="AE1708" s="47">
        <f>AC1708+AD1708</f>
        <v/>
      </c>
      <c r="AF1708" s="40" t="n"/>
      <c r="AG1708" s="40" t="n"/>
      <c r="AH1708" s="40" t="n"/>
      <c r="AI1708" s="40" t="n"/>
      <c r="AJ1708" s="40" t="n"/>
      <c r="AK1708" s="40" t="n"/>
      <c r="AL1708" s="40" t="n"/>
      <c r="AM1708" s="40" t="n"/>
      <c r="AN1708" s="40" t="n"/>
      <c r="AO1708" s="48">
        <f>AO1707+TIME(0,60*$AH$43/24,0)</f>
        <v/>
      </c>
      <c r="AP1708" s="48">
        <f>AP1707+TIME(0,60*$AH$43/24,0)</f>
        <v/>
      </c>
    </row>
    <row r="1709" ht="15.75" customHeight="1">
      <c r="B1709" s="41" t="inlineStr">
        <is>
          <t>18h - 19h</t>
        </is>
      </c>
      <c r="C1709" s="42" t="n"/>
      <c r="D1709" s="42" t="n"/>
      <c r="E1709" s="42" t="n"/>
      <c r="F1709" s="42" t="n"/>
      <c r="G1709" s="42" t="n"/>
      <c r="H1709" s="42" t="n"/>
      <c r="I1709" s="42" t="n"/>
      <c r="J1709" s="42" t="n"/>
      <c r="K1709" s="42" t="n"/>
      <c r="L1709" s="42" t="n"/>
      <c r="M1709" s="42" t="n"/>
      <c r="N1709" s="42" t="n"/>
      <c r="O1709" s="42" t="n"/>
      <c r="P1709" s="42" t="n"/>
      <c r="Q1709" s="42" t="n"/>
      <c r="R1709" s="42" t="n"/>
      <c r="S1709" s="42" t="n"/>
      <c r="T1709" s="42" t="n"/>
      <c r="U1709" s="42" t="n"/>
      <c r="V1709" s="42" t="n"/>
      <c r="W1709" s="42" t="n"/>
      <c r="X1709" s="42" t="n"/>
      <c r="Y1709" s="42" t="n"/>
      <c r="Z1709" s="42" t="n"/>
      <c r="AA1709" s="200">
        <f>IF(AC1709=0,"",(C1709*(C$8+D$8)/2+E1709*(E$8+F$8)/2+G1709*(G$8+H$8)/2+I1709*(I$8+J$8)/2+K1709*(K$8+L$8)/2+M1709*(M$8+N$8)/2+O1709*(O$8+P$8)/2+Q1709*(Q$8+R$8)/2+S1709*(S$8+T$8)/2+U1709*(U$8+V$8)/2+W1709*(W$8+X$8)/2+Y1709*(Y$8+Z$8)/2)/AC1709)</f>
        <v/>
      </c>
      <c r="AB1709" s="201">
        <f>IF(AD1709=0,"",(D1709*(D$8+C$8)/2+F1709*(F$8+E$8)/2+H1709*(H$8+G$8)/2+J1709*(J$8+I$8)/2+L1709*(L$8+K$8)/2+N1709*(N$8+M$8)/2+P1709*(P$8+O$8)/2+R1709*(R$8+Q$8)/2+T1709*(T$8+S$8)/2+V1709*(V$8+U$8)/2+X1709*(X$8+W$8)/2+Z1709*(Z$8+Y$8)/2)/AD1709)</f>
        <v/>
      </c>
      <c r="AC1709" s="202">
        <f>SUM(C1709,E1709,G1709,I1709,K1709,M1709,O1709,Q1709,S1709,U1709,W1709,Y1709)</f>
        <v/>
      </c>
      <c r="AD1709" s="203">
        <f>SUM(D1709,F1709,H1709,J1709,L1709,N1709,P1709,R1709,T1709,V1709,X1709,Z1709)</f>
        <v/>
      </c>
      <c r="AE1709" s="47">
        <f>AC1709+AD1709</f>
        <v/>
      </c>
      <c r="AF1709" s="40" t="n"/>
      <c r="AG1709" s="40" t="n"/>
      <c r="AH1709" s="40" t="n"/>
      <c r="AI1709" s="40" t="n"/>
      <c r="AJ1709" s="40" t="n"/>
      <c r="AK1709" s="40" t="n"/>
      <c r="AL1709" s="40" t="n"/>
      <c r="AM1709" s="40" t="n"/>
      <c r="AN1709" s="40" t="n"/>
      <c r="AO1709" s="48">
        <f>AO1708+TIME(0,60*$AH$43/24,0)</f>
        <v/>
      </c>
      <c r="AP1709" s="48">
        <f>AP1708+TIME(0,60*$AH$43/24,0)</f>
        <v/>
      </c>
    </row>
    <row r="1710" ht="15.75" customHeight="1">
      <c r="B1710" s="41" t="inlineStr">
        <is>
          <t>19h - 20h</t>
        </is>
      </c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  <c r="P1710" s="42" t="n"/>
      <c r="Q1710" s="42" t="n"/>
      <c r="R1710" s="42" t="n"/>
      <c r="S1710" s="42" t="n"/>
      <c r="T1710" s="42" t="n"/>
      <c r="U1710" s="42" t="n"/>
      <c r="V1710" s="42" t="n"/>
      <c r="W1710" s="42" t="n"/>
      <c r="X1710" s="42" t="n"/>
      <c r="Y1710" s="42" t="n"/>
      <c r="Z1710" s="42" t="n"/>
      <c r="AA1710" s="200">
        <f>IF(AC1710=0,"",(C1710*(C$8+D$8)/2+E1710*(E$8+F$8)/2+G1710*(G$8+H$8)/2+I1710*(I$8+J$8)/2+K1710*(K$8+L$8)/2+M1710*(M$8+N$8)/2+O1710*(O$8+P$8)/2+Q1710*(Q$8+R$8)/2+S1710*(S$8+T$8)/2+U1710*(U$8+V$8)/2+W1710*(W$8+X$8)/2+Y1710*(Y$8+Z$8)/2)/AC1710)</f>
        <v/>
      </c>
      <c r="AB1710" s="201">
        <f>IF(AD1710=0,"",(D1710*(D$8+C$8)/2+F1710*(F$8+E$8)/2+H1710*(H$8+G$8)/2+J1710*(J$8+I$8)/2+L1710*(L$8+K$8)/2+N1710*(N$8+M$8)/2+P1710*(P$8+O$8)/2+R1710*(R$8+Q$8)/2+T1710*(T$8+S$8)/2+V1710*(V$8+U$8)/2+X1710*(X$8+W$8)/2+Z1710*(Z$8+Y$8)/2)/AD1710)</f>
        <v/>
      </c>
      <c r="AC1710" s="202">
        <f>SUM(C1710,E1710,G1710,I1710,K1710,M1710,O1710,Q1710,S1710,U1710,W1710,Y1710)</f>
        <v/>
      </c>
      <c r="AD1710" s="203">
        <f>SUM(D1710,F1710,H1710,J1710,L1710,N1710,P1710,R1710,T1710,V1710,X1710,Z1710)</f>
        <v/>
      </c>
      <c r="AE1710" s="47">
        <f>AC1710+AD1710</f>
        <v/>
      </c>
      <c r="AF1710" s="40" t="n"/>
      <c r="AG1710" s="40" t="n"/>
      <c r="AH1710" s="40" t="n"/>
      <c r="AI1710" s="40" t="n"/>
      <c r="AJ1710" s="40" t="n"/>
      <c r="AK1710" s="40" t="n"/>
      <c r="AL1710" s="40" t="n"/>
      <c r="AM1710" s="40" t="n"/>
      <c r="AN1710" s="40" t="n"/>
      <c r="AO1710" s="48">
        <f>AO1709+TIME(0,60*$AH$43/24,0)</f>
        <v/>
      </c>
      <c r="AP1710" s="48">
        <f>AP1709+TIME(0,60*$AH$43/24,0)</f>
        <v/>
      </c>
    </row>
    <row r="1711" ht="15.75" customHeight="1">
      <c r="B1711" s="41" t="inlineStr">
        <is>
          <t>20h - 21h</t>
        </is>
      </c>
      <c r="C1711" s="42" t="n"/>
      <c r="D1711" s="42" t="n"/>
      <c r="E1711" s="42" t="n"/>
      <c r="F1711" s="42" t="n"/>
      <c r="G1711" s="42" t="n"/>
      <c r="H1711" s="42" t="n"/>
      <c r="I1711" s="42" t="n"/>
      <c r="J1711" s="42" t="n"/>
      <c r="K1711" s="42" t="n"/>
      <c r="L1711" s="42" t="n"/>
      <c r="M1711" s="42" t="n"/>
      <c r="N1711" s="42" t="n"/>
      <c r="O1711" s="42" t="n"/>
      <c r="P1711" s="42" t="n"/>
      <c r="Q1711" s="42" t="n"/>
      <c r="R1711" s="42" t="n"/>
      <c r="S1711" s="42" t="n"/>
      <c r="T1711" s="42" t="n"/>
      <c r="U1711" s="42" t="n"/>
      <c r="V1711" s="42" t="n"/>
      <c r="W1711" s="42" t="n"/>
      <c r="X1711" s="42" t="n"/>
      <c r="Y1711" s="42" t="n"/>
      <c r="Z1711" s="42" t="n"/>
      <c r="AA1711" s="200">
        <f>IF(AC1711=0,"",(C1711*(C$8+D$8)/2+E1711*(E$8+F$8)/2+G1711*(G$8+H$8)/2+I1711*(I$8+J$8)/2+K1711*(K$8+L$8)/2+M1711*(M$8+N$8)/2+O1711*(O$8+P$8)/2+Q1711*(Q$8+R$8)/2+S1711*(S$8+T$8)/2+U1711*(U$8+V$8)/2+W1711*(W$8+X$8)/2+Y1711*(Y$8+Z$8)/2)/AC1711)</f>
        <v/>
      </c>
      <c r="AB1711" s="201">
        <f>IF(AD1711=0,"",(D1711*(D$8+C$8)/2+F1711*(F$8+E$8)/2+H1711*(H$8+G$8)/2+J1711*(J$8+I$8)/2+L1711*(L$8+K$8)/2+N1711*(N$8+M$8)/2+P1711*(P$8+O$8)/2+R1711*(R$8+Q$8)/2+T1711*(T$8+S$8)/2+V1711*(V$8+U$8)/2+X1711*(X$8+W$8)/2+Z1711*(Z$8+Y$8)/2)/AD1711)</f>
        <v/>
      </c>
      <c r="AC1711" s="202">
        <f>SUM(C1711,E1711,G1711,I1711,K1711,M1711,O1711,Q1711,S1711,U1711,W1711,Y1711)</f>
        <v/>
      </c>
      <c r="AD1711" s="203">
        <f>SUM(D1711,F1711,H1711,J1711,L1711,N1711,P1711,R1711,T1711,V1711,X1711,Z1711)</f>
        <v/>
      </c>
      <c r="AE1711" s="47">
        <f>AC1711+AD1711</f>
        <v/>
      </c>
      <c r="AF1711" s="40" t="n"/>
      <c r="AG1711" s="40" t="n"/>
      <c r="AH1711" s="40" t="n"/>
      <c r="AI1711" s="40" t="n"/>
      <c r="AJ1711" s="40" t="n"/>
      <c r="AK1711" s="40" t="n"/>
      <c r="AL1711" s="40" t="n"/>
      <c r="AM1711" s="40" t="n"/>
      <c r="AN1711" s="40" t="n"/>
      <c r="AO1711" s="48">
        <f>AO1710+TIME(0,60*$AH$43/24,0)</f>
        <v/>
      </c>
      <c r="AP1711" s="48">
        <f>AP1710+TIME(0,60*$AH$43/24,0)</f>
        <v/>
      </c>
    </row>
    <row r="1712" ht="15.75" customHeight="1">
      <c r="B1712" s="41" t="inlineStr">
        <is>
          <t>21h - 22h</t>
        </is>
      </c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  <c r="P1712" s="42" t="n"/>
      <c r="Q1712" s="42" t="n"/>
      <c r="R1712" s="42" t="n"/>
      <c r="S1712" s="42" t="n"/>
      <c r="T1712" s="42" t="n"/>
      <c r="U1712" s="42" t="n"/>
      <c r="V1712" s="42" t="n"/>
      <c r="W1712" s="42" t="n"/>
      <c r="X1712" s="42" t="n"/>
      <c r="Y1712" s="42" t="n"/>
      <c r="Z1712" s="42" t="n"/>
      <c r="AA1712" s="200">
        <f>IF(AC1712=0,"",(C1712*(C$8+D$8)/2+E1712*(E$8+F$8)/2+G1712*(G$8+H$8)/2+I1712*(I$8+J$8)/2+K1712*(K$8+L$8)/2+M1712*(M$8+N$8)/2+O1712*(O$8+P$8)/2+Q1712*(Q$8+R$8)/2+S1712*(S$8+T$8)/2+U1712*(U$8+V$8)/2+W1712*(W$8+X$8)/2+Y1712*(Y$8+Z$8)/2)/AC1712)</f>
        <v/>
      </c>
      <c r="AB1712" s="201">
        <f>IF(AD1712=0,"",(D1712*(D$8+C$8)/2+F1712*(F$8+E$8)/2+H1712*(H$8+G$8)/2+J1712*(J$8+I$8)/2+L1712*(L$8+K$8)/2+N1712*(N$8+M$8)/2+P1712*(P$8+O$8)/2+R1712*(R$8+Q$8)/2+T1712*(T$8+S$8)/2+V1712*(V$8+U$8)/2+X1712*(X$8+W$8)/2+Z1712*(Z$8+Y$8)/2)/AD1712)</f>
        <v/>
      </c>
      <c r="AC1712" s="202">
        <f>SUM(C1712,E1712,G1712,I1712,K1712,M1712,O1712,Q1712,S1712,U1712,W1712,Y1712)</f>
        <v/>
      </c>
      <c r="AD1712" s="203">
        <f>SUM(D1712,F1712,H1712,J1712,L1712,N1712,P1712,R1712,T1712,V1712,X1712,Z1712)</f>
        <v/>
      </c>
      <c r="AE1712" s="47">
        <f>AC1712+AD1712</f>
        <v/>
      </c>
      <c r="AF1712" s="40" t="n"/>
      <c r="AG1712" s="40" t="n"/>
      <c r="AH1712" s="40" t="n"/>
      <c r="AI1712" s="40" t="n"/>
      <c r="AJ1712" s="40" t="n"/>
      <c r="AK1712" s="40" t="n"/>
      <c r="AL1712" s="40" t="n"/>
      <c r="AM1712" s="40" t="n"/>
      <c r="AN1712" s="40" t="n"/>
      <c r="AO1712" s="48">
        <f>AO1711+TIME(0,60*$AH$43/24,0)</f>
        <v/>
      </c>
      <c r="AP1712" s="48">
        <f>AP1711+TIME(0,60*$AH$43/24,0)</f>
        <v/>
      </c>
    </row>
    <row r="1713" ht="15.75" customHeight="1">
      <c r="B1713" s="41" t="inlineStr">
        <is>
          <t>22h - 23h</t>
        </is>
      </c>
      <c r="C1713" s="42" t="n"/>
      <c r="D1713" s="42" t="n"/>
      <c r="E1713" s="42" t="n"/>
      <c r="F1713" s="42" t="n"/>
      <c r="G1713" s="42" t="n"/>
      <c r="H1713" s="42" t="n"/>
      <c r="I1713" s="42" t="n"/>
      <c r="J1713" s="42" t="n"/>
      <c r="K1713" s="42" t="n"/>
      <c r="L1713" s="42" t="n"/>
      <c r="M1713" s="42" t="n"/>
      <c r="N1713" s="42" t="n"/>
      <c r="O1713" s="42" t="n"/>
      <c r="P1713" s="42" t="n"/>
      <c r="Q1713" s="42" t="n"/>
      <c r="R1713" s="42" t="n"/>
      <c r="S1713" s="42" t="n"/>
      <c r="T1713" s="42" t="n"/>
      <c r="U1713" s="42" t="n"/>
      <c r="V1713" s="42" t="n"/>
      <c r="W1713" s="42" t="n"/>
      <c r="X1713" s="42" t="n"/>
      <c r="Y1713" s="42" t="n"/>
      <c r="Z1713" s="42" t="n"/>
      <c r="AA1713" s="200">
        <f>IF(AC1713=0,"",(C1713*(C$8+D$8)/2+E1713*(E$8+F$8)/2+G1713*(G$8+H$8)/2+I1713*(I$8+J$8)/2+K1713*(K$8+L$8)/2+M1713*(M$8+N$8)/2+O1713*(O$8+P$8)/2+Q1713*(Q$8+R$8)/2+S1713*(S$8+T$8)/2+U1713*(U$8+V$8)/2+W1713*(W$8+X$8)/2+Y1713*(Y$8+Z$8)/2)/AC1713)</f>
        <v/>
      </c>
      <c r="AB1713" s="201">
        <f>IF(AD1713=0,"",(D1713*(D$8+C$8)/2+F1713*(F$8+E$8)/2+H1713*(H$8+G$8)/2+J1713*(J$8+I$8)/2+L1713*(L$8+K$8)/2+N1713*(N$8+M$8)/2+P1713*(P$8+O$8)/2+R1713*(R$8+Q$8)/2+T1713*(T$8+S$8)/2+V1713*(V$8+U$8)/2+X1713*(X$8+W$8)/2+Z1713*(Z$8+Y$8)/2)/AD1713)</f>
        <v/>
      </c>
      <c r="AC1713" s="202">
        <f>SUM(C1713,E1713,G1713,I1713,K1713,M1713,O1713,Q1713,S1713,U1713,W1713,Y1713)</f>
        <v/>
      </c>
      <c r="AD1713" s="203">
        <f>SUM(D1713,F1713,H1713,J1713,L1713,N1713,P1713,R1713,T1713,V1713,X1713,Z1713)</f>
        <v/>
      </c>
      <c r="AE1713" s="47">
        <f>AC1713+AD1713</f>
        <v/>
      </c>
      <c r="AF1713" s="40" t="n"/>
      <c r="AG1713" s="40" t="n"/>
      <c r="AH1713" s="40" t="n"/>
      <c r="AI1713" s="40" t="n"/>
      <c r="AJ1713" s="40" t="n"/>
      <c r="AK1713" s="40" t="n"/>
      <c r="AL1713" s="40" t="n"/>
      <c r="AM1713" s="40" t="n"/>
      <c r="AN1713" s="40" t="n"/>
      <c r="AO1713" s="48">
        <f>AO1712+TIME(0,60*$AH$43/24,0)</f>
        <v/>
      </c>
      <c r="AP1713" s="48">
        <f>AP1712+TIME(0,60*$AH$43/24,0)</f>
        <v/>
      </c>
    </row>
    <row r="1714" ht="15.75" customHeight="1">
      <c r="B1714" s="41" t="inlineStr">
        <is>
          <t>23h - 0h</t>
        </is>
      </c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  <c r="P1714" s="42" t="n"/>
      <c r="Q1714" s="42" t="n"/>
      <c r="R1714" s="42" t="n"/>
      <c r="S1714" s="42" t="n"/>
      <c r="T1714" s="42" t="n"/>
      <c r="U1714" s="42" t="n"/>
      <c r="V1714" s="42" t="n"/>
      <c r="W1714" s="42" t="n"/>
      <c r="X1714" s="42" t="n"/>
      <c r="Y1714" s="42" t="n"/>
      <c r="Z1714" s="42" t="n"/>
      <c r="AA1714" s="200">
        <f>IF(AC1714=0,"",(C1714*(C$8+D$8)/2+E1714*(E$8+F$8)/2+G1714*(G$8+H$8)/2+I1714*(I$8+J$8)/2+K1714*(K$8+L$8)/2+M1714*(M$8+N$8)/2+O1714*(O$8+P$8)/2+Q1714*(Q$8+R$8)/2+S1714*(S$8+T$8)/2+U1714*(U$8+V$8)/2+W1714*(W$8+X$8)/2+Y1714*(Y$8+Z$8)/2)/AC1714)</f>
        <v/>
      </c>
      <c r="AB1714" s="201">
        <f>IF(AD1714=0,"",(D1714*(D$8+C$8)/2+F1714*(F$8+E$8)/2+H1714*(H$8+G$8)/2+J1714*(J$8+I$8)/2+L1714*(L$8+K$8)/2+N1714*(N$8+M$8)/2+P1714*(P$8+O$8)/2+R1714*(R$8+Q$8)/2+T1714*(T$8+S$8)/2+V1714*(V$8+U$8)/2+X1714*(X$8+W$8)/2+Z1714*(Z$8+Y$8)/2)/AD1714)</f>
        <v/>
      </c>
      <c r="AC1714" s="202">
        <f>SUM(C1714,E1714,G1714,I1714,K1714,M1714,O1714,Q1714,S1714,U1714,W1714,Y1714)</f>
        <v/>
      </c>
      <c r="AD1714" s="203">
        <f>SUM(D1714,F1714,H1714,J1714,L1714,N1714,P1714,R1714,T1714,V1714,X1714,Z1714)</f>
        <v/>
      </c>
      <c r="AE1714" s="47">
        <f>AC1714+AD1714</f>
        <v/>
      </c>
      <c r="AF1714" s="40" t="n"/>
      <c r="AG1714" s="40" t="n"/>
      <c r="AH1714" s="40" t="n"/>
      <c r="AI1714" s="40" t="n"/>
      <c r="AJ1714" s="40" t="n"/>
      <c r="AK1714" s="40" t="n"/>
      <c r="AL1714" s="40" t="n"/>
      <c r="AM1714" s="40" t="n"/>
      <c r="AN1714" s="40" t="n"/>
      <c r="AO1714" s="48">
        <f>AO1713+TIME(0,60*$AH$43/24,0)</f>
        <v/>
      </c>
      <c r="AP1714" s="48">
        <f>AP1713+TIME(0,60*$AH$43/24,0)</f>
        <v/>
      </c>
    </row>
    <row r="1715" ht="15.75" customHeight="1">
      <c r="B1715" s="49" t="n"/>
      <c r="C1715" s="42" t="n"/>
      <c r="D1715" s="42" t="n"/>
      <c r="E1715" s="42" t="n"/>
      <c r="F1715" s="42" t="n"/>
      <c r="G1715" s="42" t="n"/>
      <c r="H1715" s="42" t="n"/>
      <c r="I1715" s="42" t="n"/>
      <c r="J1715" s="42" t="n"/>
      <c r="K1715" s="42" t="n"/>
      <c r="L1715" s="42" t="n"/>
      <c r="M1715" s="42" t="n"/>
      <c r="N1715" s="42" t="n"/>
      <c r="O1715" s="42" t="n"/>
      <c r="P1715" s="42" t="n"/>
      <c r="Q1715" s="42" t="n"/>
      <c r="R1715" s="42" t="n"/>
      <c r="S1715" s="42" t="n"/>
      <c r="T1715" s="42" t="n"/>
      <c r="U1715" s="42" t="n"/>
      <c r="V1715" s="42" t="n"/>
      <c r="W1715" s="42" t="n"/>
      <c r="X1715" s="42" t="n"/>
      <c r="Y1715" s="42" t="n"/>
      <c r="Z1715" s="42" t="n"/>
      <c r="AA1715" s="200" t="n"/>
      <c r="AB1715" s="204" t="n"/>
      <c r="AC1715" s="200" t="n"/>
      <c r="AD1715" s="205" t="n"/>
      <c r="AE1715" s="52" t="n"/>
      <c r="AF1715" s="40" t="n"/>
      <c r="AG1715" s="40" t="n"/>
      <c r="AH1715" s="40" t="n"/>
      <c r="AI1715" s="40" t="n"/>
      <c r="AJ1715" s="40" t="n"/>
      <c r="AK1715" s="40" t="n"/>
      <c r="AL1715" s="40" t="n"/>
      <c r="AM1715" s="40" t="n"/>
      <c r="AN1715" s="40" t="n"/>
      <c r="AO1715" s="48">
        <f>AO1714+TIME(0,60*$AH$43/24,0)</f>
        <v/>
      </c>
      <c r="AP1715" s="48">
        <f>AP1714+TIME(0,60*$AH$43/24,0)</f>
        <v/>
      </c>
    </row>
    <row r="1716" ht="15.75" customHeight="1">
      <c r="B1716" s="53" t="inlineStr">
        <is>
          <t>TOTAL</t>
        </is>
      </c>
      <c r="C1716" s="206">
        <f>SUM(C1691:C1714)</f>
        <v/>
      </c>
      <c r="D1716" s="207">
        <f>SUM(D1691:D1714)</f>
        <v/>
      </c>
      <c r="E1716" s="206">
        <f>SUM(E1691:E1714)</f>
        <v/>
      </c>
      <c r="F1716" s="207">
        <f>SUM(F1691:F1714)</f>
        <v/>
      </c>
      <c r="G1716" s="206">
        <f>SUM(G1691:G1714)</f>
        <v/>
      </c>
      <c r="H1716" s="207">
        <f>SUM(H1691:H1714)</f>
        <v/>
      </c>
      <c r="I1716" s="206">
        <f>SUM(I1691:I1714)</f>
        <v/>
      </c>
      <c r="J1716" s="207">
        <f>SUM(J1691:J1714)</f>
        <v/>
      </c>
      <c r="K1716" s="206">
        <f>SUM(K1691:K1714)</f>
        <v/>
      </c>
      <c r="L1716" s="207">
        <f>SUM(L1691:L1714)</f>
        <v/>
      </c>
      <c r="M1716" s="206">
        <f>SUM(M1691:M1714)</f>
        <v/>
      </c>
      <c r="N1716" s="207">
        <f>SUM(N1691:N1714)</f>
        <v/>
      </c>
      <c r="O1716" s="206">
        <f>SUM(O1691:O1714)</f>
        <v/>
      </c>
      <c r="P1716" s="207">
        <f>SUM(P1691:P1714)</f>
        <v/>
      </c>
      <c r="Q1716" s="206">
        <f>SUM(Q1691:Q1714)</f>
        <v/>
      </c>
      <c r="R1716" s="207">
        <f>SUM(R1691:R1714)</f>
        <v/>
      </c>
      <c r="S1716" s="206">
        <f>SUM(S1691:S1714)</f>
        <v/>
      </c>
      <c r="T1716" s="207">
        <f>SUM(T1691:T1714)</f>
        <v/>
      </c>
      <c r="U1716" s="206">
        <f>SUM(U1691:U1714)</f>
        <v/>
      </c>
      <c r="V1716" s="207">
        <f>SUM(V1691:V1714)</f>
        <v/>
      </c>
      <c r="W1716" s="206">
        <f>SUM(W1691:W1714)</f>
        <v/>
      </c>
      <c r="X1716" s="207">
        <f>SUM(X1691:X1714)</f>
        <v/>
      </c>
      <c r="Y1716" s="206">
        <f>SUM(Y1691:Y1714)</f>
        <v/>
      </c>
      <c r="Z1716" s="207">
        <f>SUM(Z1691:Z1714)</f>
        <v/>
      </c>
      <c r="AA1716" s="200">
        <f>IF(AC1716=0,"",(C1716*(C$8+D$8)/2+E1716*(E$8+F$8)/2+G1716*(G$8+H$8)/2+I1716*(I$8+J$8)/2+K1716*(K$8+L$8)/2+M1716*(M$8+N$8)/2+O1716*(O$8+P$8)/2+Q1716*(Q$8+R$8)/2+S1716*(S$8+T$8)/2+U1716*(U$8+V$8)/2+W1716*(W$8+X$8)/2+Y1716*(Y$8+Z$8)/2)/AC1716)</f>
        <v/>
      </c>
      <c r="AB1716" s="201">
        <f>IF(AD1716=0,"",(D1716*(D$8+C$8)/2+F1716*(F$8+E$8)/2+H1716*(H$8+G$8)/2+J1716*(J$8+I$8)/2+L1716*(L$8+K$8)/2+N1716*(N$8+M$8)/2+P1716*(P$8+O$8)/2+R1716*(R$8+Q$8)/2+T1716*(T$8+S$8)/2+V1716*(V$8+U$8)/2+X1716*(X$8+W$8)/2+Z1716*(Z$8+Y$8)/2)/AD1716)</f>
        <v/>
      </c>
      <c r="AC1716" s="202">
        <f>SUM(AC1691:AC1714)</f>
        <v/>
      </c>
      <c r="AD1716" s="208">
        <f>SUM(AD1691:AD1714)</f>
        <v/>
      </c>
      <c r="AE1716" s="57">
        <f>SUM(AE1691:AE1714)</f>
        <v/>
      </c>
      <c r="AF1716" s="40" t="n"/>
      <c r="AG1716" s="40" t="n"/>
      <c r="AH1716" s="40" t="n"/>
      <c r="AI1716" s="40" t="n"/>
      <c r="AJ1716" s="40" t="n"/>
      <c r="AK1716" s="40" t="n"/>
      <c r="AL1716" s="40" t="n"/>
      <c r="AM1716" s="40" t="n"/>
      <c r="AN1716" s="40" t="n"/>
    </row>
    <row r="1717" ht="15.75" customHeight="1">
      <c r="B1717" s="53" t="inlineStr">
        <is>
          <t>%</t>
        </is>
      </c>
      <c r="C1717" s="209">
        <f>100*C1716/$AE1716</f>
        <v/>
      </c>
      <c r="D1717" s="210">
        <f>100*D1716/$AE1716</f>
        <v/>
      </c>
      <c r="E1717" s="209">
        <f>100*E1716/$AE1716</f>
        <v/>
      </c>
      <c r="F1717" s="210">
        <f>100*F1716/$AE1716</f>
        <v/>
      </c>
      <c r="G1717" s="209">
        <f>100*G1716/$AE1716</f>
        <v/>
      </c>
      <c r="H1717" s="210">
        <f>100*H1716/$AE1716</f>
        <v/>
      </c>
      <c r="I1717" s="209">
        <f>100*I1716/$AE1716</f>
        <v/>
      </c>
      <c r="J1717" s="210">
        <f>100*J1716/$AE1716</f>
        <v/>
      </c>
      <c r="K1717" s="209">
        <f>100*K1716/$AE1716</f>
        <v/>
      </c>
      <c r="L1717" s="210">
        <f>100*L1716/$AE1716</f>
        <v/>
      </c>
      <c r="M1717" s="209">
        <f>100*M1716/$AE1716</f>
        <v/>
      </c>
      <c r="N1717" s="210">
        <f>100*N1716/$AE1716</f>
        <v/>
      </c>
      <c r="O1717" s="209">
        <f>100*O1716/$AE1716</f>
        <v/>
      </c>
      <c r="P1717" s="210">
        <f>100*P1716/$AE1716</f>
        <v/>
      </c>
      <c r="Q1717" s="209">
        <f>100*Q1716/$AE1716</f>
        <v/>
      </c>
      <c r="R1717" s="210">
        <f>100*R1716/$AE1716</f>
        <v/>
      </c>
      <c r="S1717" s="209">
        <f>100*S1716/$AE1716</f>
        <v/>
      </c>
      <c r="T1717" s="210">
        <f>100*T1716/$AE1716</f>
        <v/>
      </c>
      <c r="U1717" s="209">
        <f>100*U1716/$AE1716</f>
        <v/>
      </c>
      <c r="V1717" s="210">
        <f>100*V1716/$AE1716</f>
        <v/>
      </c>
      <c r="W1717" s="209">
        <f>100*W1716/$AE1716</f>
        <v/>
      </c>
      <c r="X1717" s="210">
        <f>100*X1716/$AE1716</f>
        <v/>
      </c>
      <c r="Y1717" s="209">
        <f>100*Y1716/$AE1716</f>
        <v/>
      </c>
      <c r="Z1717" s="210">
        <f>100*Z1716/$AE1716</f>
        <v/>
      </c>
      <c r="AA1717" s="43" t="n"/>
      <c r="AB1717" s="60" t="n"/>
      <c r="AC1717" s="211">
        <f>AC1716/AE1716</f>
        <v/>
      </c>
      <c r="AD1717" s="212">
        <f>AD1716/AE1716</f>
        <v/>
      </c>
      <c r="AE1717" s="63" t="n"/>
      <c r="AF1717" s="40" t="n"/>
      <c r="AG1717" s="40" t="n"/>
      <c r="AH1717" s="40" t="n"/>
      <c r="AI1717" s="40" t="n"/>
      <c r="AJ1717" s="40" t="n"/>
      <c r="AK1717" s="40" t="n"/>
      <c r="AL1717" s="40" t="n"/>
      <c r="AM1717" s="40" t="n"/>
      <c r="AN1717" s="40" t="n"/>
    </row>
    <row r="1718" hidden="1" ht="15.75" customFormat="1" customHeight="1" s="30">
      <c r="B1718" s="64" t="inlineStr">
        <is>
          <t>% cumul VL</t>
        </is>
      </c>
      <c r="C1718" s="3">
        <f>100*C1716/$AC1716</f>
        <v/>
      </c>
      <c r="D1718" s="3" t="n"/>
      <c r="E1718" s="3">
        <f>100*E1716/$AC1716+C1718</f>
        <v/>
      </c>
      <c r="F1718" s="3" t="n"/>
      <c r="G1718" s="3">
        <f>100*G1716/$AC1716+E1718</f>
        <v/>
      </c>
      <c r="H1718" s="3" t="n"/>
      <c r="I1718" s="3">
        <f>100*I1716/$AC1716+G1718</f>
        <v/>
      </c>
      <c r="J1718" s="3" t="n"/>
      <c r="K1718" s="3">
        <f>100*K1716/$AC1716+I1718</f>
        <v/>
      </c>
      <c r="L1718" s="3" t="n"/>
      <c r="M1718" s="3">
        <f>100*M1716/$AC1716+K1718</f>
        <v/>
      </c>
      <c r="N1718" s="3" t="n"/>
      <c r="O1718" s="3">
        <f>100*O1716/$AC1716+M1718</f>
        <v/>
      </c>
      <c r="P1718" s="3" t="n"/>
      <c r="Q1718" s="3">
        <f>100*Q1716/$AC1716+O1718</f>
        <v/>
      </c>
      <c r="R1718" s="3" t="n"/>
      <c r="S1718" s="3">
        <f>100*S1716/$AC1716+Q1718</f>
        <v/>
      </c>
      <c r="T1718" s="3" t="n"/>
      <c r="U1718" s="3">
        <f>100*U1716/$AC1716+S1718</f>
        <v/>
      </c>
      <c r="V1718" s="3" t="n"/>
      <c r="W1718" s="3">
        <f>100*W1716/$AC1716+U1718</f>
        <v/>
      </c>
      <c r="X1718" s="3" t="n"/>
      <c r="Y1718" s="3">
        <f>100*Y1716/$AC1716+W1718</f>
        <v/>
      </c>
      <c r="Z1718" s="3" t="n"/>
      <c r="AB1718" s="65" t="n"/>
      <c r="AC1718" s="65" t="n"/>
      <c r="AD1718" s="65" t="n"/>
      <c r="AE1718" s="65" t="n"/>
      <c r="AO1718" s="3" t="n"/>
      <c r="AP1718" s="66" t="n"/>
      <c r="AQ1718" s="3" t="n"/>
      <c r="AS1718" s="3" t="n"/>
    </row>
    <row r="1719" hidden="1" ht="15.75" customFormat="1" customHeight="1" s="30">
      <c r="A1719" s="30" t="inlineStr">
        <is>
          <t>% cumul PL</t>
        </is>
      </c>
      <c r="B1719" s="31" t="n"/>
      <c r="D1719" s="3">
        <f>100*D1716/$AD1716</f>
        <v/>
      </c>
      <c r="E1719" s="3" t="n"/>
      <c r="F1719" s="3">
        <f>100*F1716/$AD1716+D1719</f>
        <v/>
      </c>
      <c r="G1719" s="3" t="n"/>
      <c r="H1719" s="3">
        <f>100*H1716/$AD1716+F1719</f>
        <v/>
      </c>
      <c r="I1719" s="3" t="n"/>
      <c r="J1719" s="3">
        <f>100*J1716/$AD1716+H1719</f>
        <v/>
      </c>
      <c r="K1719" s="3" t="n"/>
      <c r="L1719" s="3">
        <f>100*L1716/$AD1716+J1719</f>
        <v/>
      </c>
      <c r="M1719" s="3" t="n"/>
      <c r="N1719" s="3">
        <f>100*N1716/$AD1716+L1719</f>
        <v/>
      </c>
      <c r="O1719" s="3" t="n"/>
      <c r="P1719" s="3">
        <f>100*P1716/$AD1716+N1719</f>
        <v/>
      </c>
      <c r="Q1719" s="3" t="n"/>
      <c r="R1719" s="3">
        <f>100*R1716/$AD1716+P1719</f>
        <v/>
      </c>
      <c r="S1719" s="3" t="n"/>
      <c r="T1719" s="3">
        <f>100*T1716/$AD1716+R1719</f>
        <v/>
      </c>
      <c r="U1719" s="3" t="n"/>
      <c r="V1719" s="3">
        <f>100*V1716/$AD1716+T1719</f>
        <v/>
      </c>
      <c r="W1719" s="3" t="n"/>
      <c r="X1719" s="3">
        <f>100*X1716/$AD1716+V1719</f>
        <v/>
      </c>
      <c r="Y1719" s="3" t="n"/>
      <c r="Z1719" s="3">
        <f>100*Z1716/$AD1716+X1719</f>
        <v/>
      </c>
      <c r="AO1719" s="3" t="n"/>
    </row>
    <row r="1720" hidden="1" ht="15.75" customFormat="1" customHeight="1" s="30">
      <c r="B1720" s="31" t="inlineStr">
        <is>
          <t>% cumul TV</t>
        </is>
      </c>
      <c r="C1720" s="3">
        <f>(C1718*$AC1716+D1719*$AD1716)/$AE1716</f>
        <v/>
      </c>
      <c r="D1720" s="3" t="n"/>
      <c r="E1720" s="3">
        <f>(E1718*$AC1716+F1719*$AD1716)/$AE1716</f>
        <v/>
      </c>
      <c r="F1720" s="3" t="n"/>
      <c r="G1720" s="3">
        <f>(G1718*$AC1716+H1719*$AD1716)/$AE1716</f>
        <v/>
      </c>
      <c r="H1720" s="3" t="n"/>
      <c r="I1720" s="3">
        <f>(I1718*$AC1716+J1719*$AD1716)/$AE1716</f>
        <v/>
      </c>
      <c r="J1720" s="3" t="n"/>
      <c r="K1720" s="3">
        <f>(K1718*$AC1716+L1719*$AD1716)/$AE1716</f>
        <v/>
      </c>
      <c r="L1720" s="3" t="n"/>
      <c r="M1720" s="3">
        <f>(M1718*$AC1716+N1719*$AD1716)/$AE1716</f>
        <v/>
      </c>
      <c r="N1720" s="3" t="n"/>
      <c r="O1720" s="3">
        <f>(O1718*$AC1716+P1719*$AD1716)/$AE1716</f>
        <v/>
      </c>
      <c r="P1720" s="3" t="n"/>
      <c r="Q1720" s="3">
        <f>(Q1718*$AC1716+R1719*$AD1716)/$AE1716</f>
        <v/>
      </c>
      <c r="R1720" s="3" t="n"/>
      <c r="S1720" s="3">
        <f>(S1718*$AC1716+T1719*$AD1716)/$AE1716</f>
        <v/>
      </c>
      <c r="T1720" s="3" t="n"/>
      <c r="U1720" s="3">
        <f>(U1718*$AC1716+V1719*$AD1716)/$AE1716</f>
        <v/>
      </c>
      <c r="V1720" s="3" t="n"/>
      <c r="W1720" s="3">
        <f>(W1718*$AC1716+X1719*$AD1716)/$AE1716</f>
        <v/>
      </c>
      <c r="X1720" s="3" t="n"/>
      <c r="Y1720" s="3">
        <f>(Y1718*$AC1716+Z1719*$AD1716)/$AE1716</f>
        <v/>
      </c>
      <c r="Z1720" s="3" t="n"/>
      <c r="AO1720" s="3" t="n"/>
    </row>
    <row r="1721" ht="15.75" customHeight="1">
      <c r="B1721" s="68" t="n"/>
      <c r="C1721" s="40" t="n"/>
      <c r="D1721" s="40" t="n"/>
      <c r="E1721" s="40" t="n"/>
      <c r="F1721" s="40" t="n"/>
      <c r="G1721" s="40" t="n"/>
      <c r="H1721" s="40" t="n"/>
      <c r="I1721" s="40" t="n"/>
      <c r="J1721" s="40" t="n"/>
      <c r="K1721" s="40" t="n"/>
      <c r="L1721" s="40" t="n"/>
      <c r="M1721" s="40" t="n"/>
      <c r="N1721" s="40" t="n"/>
      <c r="O1721" s="40" t="n"/>
      <c r="P1721" s="40" t="n"/>
      <c r="Q1721" s="40" t="n"/>
      <c r="R1721" s="40" t="n"/>
      <c r="S1721" s="40" t="n"/>
      <c r="T1721" s="40" t="n"/>
      <c r="U1721" s="40" t="n"/>
      <c r="V1721" s="40" t="n"/>
      <c r="W1721" s="40" t="n"/>
      <c r="X1721" s="40" t="n"/>
      <c r="Y1721" s="40" t="n"/>
      <c r="Z1721" s="40" t="n"/>
      <c r="AA1721" s="40" t="n"/>
      <c r="AB1721" s="40" t="n"/>
      <c r="AC1721" s="40" t="n"/>
      <c r="AD1721" s="40" t="n"/>
      <c r="AE1721" s="40" t="n"/>
      <c r="AF1721" s="40" t="n"/>
      <c r="AG1721" s="40" t="n"/>
      <c r="AH1721" s="40" t="n"/>
      <c r="AI1721" s="40" t="n"/>
      <c r="AJ1721" s="40" t="n"/>
      <c r="AK1721" s="40" t="n"/>
      <c r="AL1721" s="40" t="n"/>
      <c r="AM1721" s="40" t="n"/>
      <c r="AN1721" s="40" t="n"/>
    </row>
    <row r="1722" ht="15.75" customHeight="1">
      <c r="B1722" s="69" t="inlineStr">
        <is>
          <t>CLASSIFICATION DES VITESSES PRATIQUEES</t>
        </is>
      </c>
      <c r="C1722" s="70" t="n"/>
      <c r="D1722" s="70" t="n"/>
      <c r="E1722" s="70" t="n"/>
      <c r="F1722" s="70" t="n"/>
      <c r="G1722" s="70" t="n"/>
      <c r="H1722" s="70" t="n"/>
      <c r="I1722" s="70" t="n"/>
      <c r="J1722" s="70" t="n"/>
      <c r="K1722" s="70" t="n"/>
      <c r="L1722" s="70" t="n"/>
      <c r="M1722" s="70" t="n"/>
      <c r="N1722" s="70" t="n"/>
      <c r="O1722" s="70" t="n"/>
      <c r="P1722" s="70" t="n"/>
      <c r="Q1722" s="70" t="n"/>
      <c r="R1722" s="70" t="n"/>
      <c r="S1722" s="70" t="n"/>
      <c r="T1722" s="70" t="n"/>
      <c r="U1722" s="70" t="n"/>
      <c r="V1722" s="70" t="n"/>
      <c r="W1722" s="70" t="n"/>
      <c r="X1722" s="70" t="n"/>
      <c r="Y1722" s="70" t="n"/>
      <c r="Z1722" s="71" t="n"/>
      <c r="AA1722" s="452" t="inlineStr">
        <is>
          <t>RECAPITULATIF</t>
        </is>
      </c>
      <c r="AB1722" s="446" t="n"/>
      <c r="AC1722" s="446" t="n"/>
      <c r="AD1722" s="446" t="n"/>
      <c r="AE1722" s="446" t="n"/>
      <c r="AF1722" s="446" t="n"/>
      <c r="AG1722" s="446" t="n"/>
      <c r="AH1722" s="446" t="n"/>
      <c r="AI1722" s="446" t="n"/>
      <c r="AJ1722" s="446" t="n"/>
      <c r="AK1722" s="446" t="n"/>
      <c r="AL1722" s="446" t="n"/>
      <c r="AM1722" s="449" t="n"/>
      <c r="AN1722" s="72" t="n"/>
    </row>
    <row r="1723" ht="15.75" customHeight="1">
      <c r="B1723" s="73" t="n"/>
      <c r="C1723" s="40" t="n"/>
      <c r="D1723" s="40" t="n"/>
      <c r="E1723" s="40" t="n"/>
      <c r="F1723" s="40" t="n"/>
      <c r="G1723" s="40" t="n"/>
      <c r="H1723" s="40" t="n"/>
      <c r="I1723" s="40" t="n"/>
      <c r="J1723" s="40" t="n"/>
      <c r="K1723" s="40" t="n"/>
      <c r="L1723" s="40" t="n"/>
      <c r="M1723" s="40" t="n"/>
      <c r="N1723" s="40" t="n"/>
      <c r="O1723" s="40" t="n"/>
      <c r="P1723" s="40" t="n"/>
      <c r="Q1723" s="40" t="n"/>
      <c r="R1723" s="40" t="n"/>
      <c r="S1723" s="40" t="n"/>
      <c r="T1723" s="40" t="n"/>
      <c r="U1723" s="40" t="n"/>
      <c r="V1723" s="40" t="n"/>
      <c r="W1723" s="40" t="n"/>
      <c r="X1723" s="40" t="n"/>
      <c r="Y1723" s="40" t="n"/>
      <c r="Z1723" s="40" t="n"/>
      <c r="AA1723" s="40" t="n"/>
      <c r="AB1723" s="40" t="n"/>
      <c r="AC1723" s="74" t="inlineStr">
        <is>
          <t>Vitesse limite =</t>
        </is>
      </c>
      <c r="AD1723" s="74" t="inlineStr">
        <is>
          <t>Vitesse limite =</t>
        </is>
      </c>
      <c r="AE1723" s="501" t="inlineStr">
        <is>
          <t>km/h</t>
        </is>
      </c>
      <c r="AF1723" s="40" t="inlineStr">
        <is>
          <t>{{VMAX}}</t>
        </is>
      </c>
      <c r="AG1723" s="74" t="inlineStr">
        <is>
          <t>Page =</t>
        </is>
      </c>
      <c r="AH1723" s="74" t="n">
        <v>24</v>
      </c>
      <c r="AI1723" s="501" t="inlineStr">
        <is>
          <t>h</t>
        </is>
      </c>
      <c r="AL1723" s="40" t="n"/>
      <c r="AM1723" s="40" t="n"/>
      <c r="AN1723" s="40" t="n"/>
    </row>
    <row r="1724" ht="15.75" customHeight="1">
      <c r="B1724" s="73" t="n"/>
      <c r="C1724" s="40" t="n"/>
      <c r="D1724" s="40" t="n"/>
      <c r="E1724" s="40" t="n"/>
      <c r="F1724" s="40" t="n"/>
      <c r="G1724" s="40" t="n"/>
      <c r="H1724" s="40" t="n"/>
      <c r="I1724" s="40" t="n"/>
      <c r="J1724" s="40" t="n"/>
      <c r="K1724" s="40" t="n"/>
      <c r="L1724" s="40" t="n"/>
      <c r="M1724" s="40" t="n"/>
      <c r="N1724" s="40" t="n"/>
      <c r="O1724" s="40" t="n"/>
      <c r="P1724" s="40" t="n"/>
      <c r="Q1724" s="40" t="n"/>
      <c r="R1724" s="40" t="n"/>
      <c r="S1724" s="40" t="n"/>
      <c r="T1724" s="40" t="n"/>
      <c r="U1724" s="40" t="n"/>
      <c r="V1724" s="40" t="n"/>
      <c r="W1724" s="40" t="n"/>
      <c r="X1724" s="40" t="n"/>
      <c r="Y1724" s="40" t="n"/>
      <c r="Z1724" s="40" t="n"/>
      <c r="AA1724" s="451" t="inlineStr">
        <is>
          <t>Véhicules</t>
        </is>
      </c>
      <c r="AB1724" s="427" t="n"/>
      <c r="AC1724" s="428" t="n"/>
      <c r="AD1724" s="448" t="inlineStr">
        <is>
          <t>Débits</t>
        </is>
      </c>
      <c r="AE1724" s="449" t="n"/>
      <c r="AF1724" s="448" t="inlineStr">
        <is>
          <t>Vitesses</t>
        </is>
      </c>
      <c r="AG1724" s="446" t="n"/>
      <c r="AH1724" s="446" t="n"/>
      <c r="AI1724" s="446" t="n"/>
      <c r="AJ1724" s="449" t="n"/>
      <c r="AK1724" s="448" t="inlineStr">
        <is>
          <t>Périodes</t>
        </is>
      </c>
      <c r="AL1724" s="446" t="n"/>
      <c r="AM1724" s="449" t="n"/>
      <c r="AN1724" s="533" t="n"/>
    </row>
    <row r="1725" ht="15.75" customHeight="1">
      <c r="B1725" s="77" t="n"/>
      <c r="C1725" s="78" t="n"/>
      <c r="D1725" s="78" t="n"/>
      <c r="E1725" s="78" t="n"/>
      <c r="F1725" s="78" t="n"/>
      <c r="G1725" s="78" t="n"/>
      <c r="H1725" s="78" t="n"/>
      <c r="I1725" s="78" t="n"/>
      <c r="J1725" s="78" t="n"/>
      <c r="K1725" s="78" t="n"/>
      <c r="L1725" s="78" t="n"/>
      <c r="M1725" s="78" t="n"/>
      <c r="N1725" s="78" t="n"/>
      <c r="O1725" s="78" t="n"/>
      <c r="P1725" s="78" t="n"/>
      <c r="Q1725" s="78" t="n"/>
      <c r="R1725" s="78" t="n"/>
      <c r="S1725" s="78" t="n"/>
      <c r="T1725" s="78" t="n"/>
      <c r="U1725" s="78" t="n"/>
      <c r="V1725" s="78" t="n"/>
      <c r="W1725" s="78" t="n"/>
      <c r="X1725" s="78" t="n"/>
      <c r="Y1725" s="78" t="n"/>
      <c r="Z1725" s="78" t="n"/>
      <c r="AA1725" s="434" t="n"/>
      <c r="AB1725" s="435" t="n"/>
      <c r="AC1725" s="436" t="n"/>
      <c r="AD1725" s="79" t="inlineStr">
        <is>
          <t>Total</t>
        </is>
      </c>
      <c r="AE1725" s="80" t="inlineStr">
        <is>
          <t>TMH</t>
        </is>
      </c>
      <c r="AF1725" s="81" t="inlineStr">
        <is>
          <t>Vmoy</t>
        </is>
      </c>
      <c r="AG1725" s="82" t="inlineStr">
        <is>
          <t>V15</t>
        </is>
      </c>
      <c r="AH1725" s="83" t="inlineStr">
        <is>
          <t>V50</t>
        </is>
      </c>
      <c r="AI1725" s="472" t="inlineStr">
        <is>
          <t>V85</t>
        </is>
      </c>
      <c r="AJ1725" s="79" t="inlineStr">
        <is>
          <t>Infrac.</t>
        </is>
      </c>
      <c r="AK1725" s="85" t="n">
        <v>1</v>
      </c>
      <c r="AL1725" s="85" t="n">
        <v>2</v>
      </c>
      <c r="AM1725" s="86" t="n">
        <v>3</v>
      </c>
      <c r="AN1725" s="87" t="n"/>
    </row>
    <row r="1726" ht="15.75" customHeight="1">
      <c r="B1726" s="77" t="n"/>
      <c r="C1726" s="78" t="n"/>
      <c r="D1726" s="78" t="n"/>
      <c r="E1726" s="78" t="n"/>
      <c r="F1726" s="78" t="n"/>
      <c r="G1726" s="78" t="n"/>
      <c r="H1726" s="78" t="n"/>
      <c r="I1726" s="78" t="n"/>
      <c r="J1726" s="78" t="n"/>
      <c r="K1726" s="78" t="n"/>
      <c r="L1726" s="78" t="n"/>
      <c r="M1726" s="78" t="n"/>
      <c r="N1726" s="78" t="n"/>
      <c r="O1726" s="78" t="n"/>
      <c r="P1726" s="78" t="n"/>
      <c r="Q1726" s="78" t="n"/>
      <c r="R1726" s="78" t="n"/>
      <c r="S1726" s="78" t="n"/>
      <c r="T1726" s="78" t="n"/>
      <c r="U1726" s="78" t="n"/>
      <c r="V1726" s="78" t="n"/>
      <c r="W1726" s="78" t="n"/>
      <c r="X1726" s="78" t="n"/>
      <c r="Y1726" s="78" t="n"/>
      <c r="Z1726" s="78" t="n"/>
      <c r="AA1726" s="426" t="inlineStr">
        <is>
          <t>Tout véhicule (TV)</t>
        </is>
      </c>
      <c r="AB1726" s="427" t="n"/>
      <c r="AC1726" s="428" t="n"/>
      <c r="AD1726" s="88" t="n"/>
      <c r="AE1726" s="89" t="n"/>
      <c r="AF1726" s="481" t="n"/>
      <c r="AG1726" s="91" t="n"/>
      <c r="AH1726" s="92" t="n"/>
      <c r="AI1726" s="513" t="n"/>
      <c r="AJ1726" s="94" t="n"/>
      <c r="AK1726" s="32" t="n"/>
      <c r="AL1726" s="32" t="n"/>
      <c r="AM1726" s="95" t="n"/>
    </row>
    <row r="1727" ht="15.75" customFormat="1" customHeight="1" s="96">
      <c r="B1727" s="97" t="n"/>
      <c r="C1727" s="98" t="n"/>
      <c r="D1727" s="98" t="n"/>
      <c r="E1727" s="98" t="n"/>
      <c r="F1727" s="98" t="n"/>
      <c r="G1727" s="98" t="n"/>
      <c r="H1727" s="98" t="n"/>
      <c r="I1727" s="98" t="n"/>
      <c r="J1727" s="98" t="n"/>
      <c r="K1727" s="98" t="n"/>
      <c r="L1727" s="98" t="n"/>
      <c r="M1727" s="98" t="n"/>
      <c r="N1727" s="98" t="n"/>
      <c r="O1727" s="98" t="n"/>
      <c r="P1727" s="98" t="n"/>
      <c r="Q1727" s="98" t="n"/>
      <c r="R1727" s="98" t="n"/>
      <c r="S1727" s="98" t="n"/>
      <c r="T1727" s="98" t="n"/>
      <c r="U1727" s="98" t="n"/>
      <c r="V1727" s="98" t="n"/>
      <c r="W1727" s="98" t="n"/>
      <c r="X1727" s="98" t="n"/>
      <c r="Y1727" s="98" t="n"/>
      <c r="Z1727" s="98" t="n"/>
      <c r="AA1727" s="99" t="n"/>
      <c r="AB1727" s="100" t="n"/>
      <c r="AC1727" s="101" t="n"/>
      <c r="AD1727" s="371" t="n"/>
      <c r="AE1727" s="102" t="n"/>
      <c r="AF1727" s="103" t="n"/>
      <c r="AG1727" s="104" t="n"/>
      <c r="AH1727" s="105" t="n"/>
      <c r="AI1727" s="106" t="n"/>
      <c r="AJ1727" s="376" t="n"/>
      <c r="AK1727" s="385" t="n"/>
      <c r="AL1727" s="386" t="n"/>
      <c r="AM1727" s="387" t="n"/>
      <c r="AO1727" s="107" t="n"/>
      <c r="AP1727" s="108" t="n"/>
      <c r="AQ1727" s="108" t="n"/>
      <c r="AR1727" s="108" t="n"/>
      <c r="AS1727" s="108" t="n"/>
    </row>
    <row r="1728" ht="15.75" customHeight="1">
      <c r="B1728" s="77" t="n"/>
      <c r="C1728" s="78" t="n"/>
      <c r="D1728" s="78" t="n"/>
      <c r="E1728" s="78" t="n"/>
      <c r="F1728" s="78" t="n"/>
      <c r="G1728" s="78" t="n"/>
      <c r="H1728" s="78" t="n"/>
      <c r="I1728" s="78" t="n"/>
      <c r="J1728" s="78" t="n"/>
      <c r="K1728" s="78" t="n"/>
      <c r="L1728" s="78" t="n"/>
      <c r="M1728" s="78" t="n"/>
      <c r="N1728" s="78" t="n"/>
      <c r="O1728" s="78" t="n"/>
      <c r="P1728" s="78" t="n"/>
      <c r="Q1728" s="78" t="n"/>
      <c r="R1728" s="78" t="n"/>
      <c r="S1728" s="78" t="n"/>
      <c r="T1728" s="78" t="n"/>
      <c r="U1728" s="78" t="n"/>
      <c r="V1728" s="78" t="n"/>
      <c r="W1728" s="78" t="n"/>
      <c r="X1728" s="78" t="n"/>
      <c r="Y1728" s="78" t="n"/>
      <c r="Z1728" s="78" t="n"/>
      <c r="AA1728" s="437" t="inlineStr">
        <is>
          <t>Véhicules légers (VL)</t>
        </is>
      </c>
      <c r="AB1728" s="427" t="n"/>
      <c r="AC1728" s="428" t="n"/>
      <c r="AD1728" s="213" t="n"/>
      <c r="AE1728" s="214" t="n"/>
      <c r="AF1728" s="215" t="n"/>
      <c r="AG1728" s="216" t="n"/>
      <c r="AH1728" s="217" t="n"/>
      <c r="AI1728" s="218" t="n"/>
      <c r="AJ1728" s="219" t="n"/>
      <c r="AK1728" s="220" t="n"/>
      <c r="AL1728" s="220" t="n"/>
      <c r="AM1728" s="221" t="n"/>
    </row>
    <row r="1729" ht="15.75" customFormat="1" customHeight="1" s="96">
      <c r="B1729" s="97" t="n"/>
      <c r="C1729" s="98" t="n"/>
      <c r="D1729" s="98" t="n"/>
      <c r="E1729" s="98" t="n"/>
      <c r="F1729" s="98" t="n"/>
      <c r="G1729" s="98" t="n"/>
      <c r="H1729" s="98" t="n"/>
      <c r="I1729" s="98" t="n"/>
      <c r="J1729" s="98" t="n"/>
      <c r="K1729" s="98" t="n"/>
      <c r="L1729" s="98" t="n"/>
      <c r="M1729" s="98" t="n"/>
      <c r="N1729" s="98" t="n"/>
      <c r="O1729" s="98" t="n"/>
      <c r="P1729" s="98" t="n"/>
      <c r="Q1729" s="98" t="n"/>
      <c r="R1729" s="98" t="n"/>
      <c r="S1729" s="98" t="n"/>
      <c r="T1729" s="98" t="n"/>
      <c r="U1729" s="98" t="n"/>
      <c r="V1729" s="98" t="n"/>
      <c r="W1729" s="98" t="n"/>
      <c r="X1729" s="98" t="n"/>
      <c r="Y1729" s="98" t="n"/>
      <c r="Z1729" s="98" t="n"/>
      <c r="AA1729" s="222" t="n"/>
      <c r="AB1729" s="223" t="n"/>
      <c r="AC1729" s="224" t="n"/>
      <c r="AD1729" s="381" t="n"/>
      <c r="AE1729" s="225" t="n"/>
      <c r="AF1729" s="420" t="n"/>
      <c r="AG1729" s="104" t="n"/>
      <c r="AH1729" s="105" t="n"/>
      <c r="AI1729" s="106" t="n"/>
      <c r="AJ1729" s="384" t="n"/>
      <c r="AK1729" s="402" t="n"/>
      <c r="AL1729" s="401" t="n"/>
      <c r="AM1729" s="400" t="n"/>
      <c r="AO1729" s="107" t="n"/>
      <c r="AP1729" s="108" t="n"/>
      <c r="AQ1729" s="108" t="n"/>
      <c r="AR1729" s="108" t="n"/>
      <c r="AS1729" s="108" t="n"/>
    </row>
    <row r="1730" ht="15.75" customHeight="1">
      <c r="B1730" s="77" t="n"/>
      <c r="C1730" s="78" t="n"/>
      <c r="D1730" s="78" t="n"/>
      <c r="E1730" s="78" t="n"/>
      <c r="F1730" s="78" t="n"/>
      <c r="G1730" s="78" t="n"/>
      <c r="H1730" s="78" t="n"/>
      <c r="I1730" s="78" t="n"/>
      <c r="J1730" s="78" t="n"/>
      <c r="K1730" s="78" t="n"/>
      <c r="L1730" s="78" t="n"/>
      <c r="M1730" s="78" t="n"/>
      <c r="N1730" s="78" t="n"/>
      <c r="O1730" s="78" t="n"/>
      <c r="P1730" s="78" t="n"/>
      <c r="Q1730" s="78" t="n"/>
      <c r="R1730" s="78" t="n"/>
      <c r="S1730" s="78" t="n"/>
      <c r="T1730" s="78" t="n"/>
      <c r="U1730" s="78" t="n"/>
      <c r="V1730" s="78" t="n"/>
      <c r="W1730" s="78" t="n"/>
      <c r="X1730" s="78" t="n"/>
      <c r="Y1730" s="78" t="n"/>
      <c r="Z1730" s="78" t="n"/>
      <c r="AA1730" s="429" t="inlineStr">
        <is>
          <t>Poids lourds (PL)</t>
        </is>
      </c>
      <c r="AB1730" s="427" t="n"/>
      <c r="AC1730" s="428" t="n"/>
      <c r="AD1730" s="226" t="n"/>
      <c r="AE1730" s="227" t="n"/>
      <c r="AF1730" s="228" t="n"/>
      <c r="AG1730" s="229" t="n"/>
      <c r="AH1730" s="230" t="n"/>
      <c r="AI1730" s="231" t="n"/>
      <c r="AJ1730" s="232" t="n"/>
      <c r="AK1730" s="233" t="n"/>
      <c r="AL1730" s="233" t="n"/>
      <c r="AM1730" s="234" t="n"/>
    </row>
    <row r="1731" ht="15.75" customFormat="1" customHeight="1" s="96">
      <c r="B1731" s="97" t="n"/>
      <c r="C1731" s="98" t="n"/>
      <c r="D1731" s="98" t="n"/>
      <c r="E1731" s="98" t="n"/>
      <c r="F1731" s="98" t="n"/>
      <c r="G1731" s="98" t="n"/>
      <c r="H1731" s="98" t="n"/>
      <c r="I1731" s="98" t="n"/>
      <c r="J1731" s="98" t="n"/>
      <c r="K1731" s="98" t="n"/>
      <c r="L1731" s="98" t="n"/>
      <c r="M1731" s="98" t="n"/>
      <c r="N1731" s="98" t="n"/>
      <c r="O1731" s="98" t="n"/>
      <c r="P1731" s="98" t="n"/>
      <c r="Q1731" s="98" t="n"/>
      <c r="R1731" s="98" t="n"/>
      <c r="S1731" s="98" t="n"/>
      <c r="T1731" s="98" t="n"/>
      <c r="U1731" s="98" t="n"/>
      <c r="V1731" s="98" t="n"/>
      <c r="W1731" s="98" t="n"/>
      <c r="X1731" s="98" t="n"/>
      <c r="Y1731" s="98" t="n"/>
      <c r="Z1731" s="98" t="n"/>
      <c r="AA1731" s="235" t="n"/>
      <c r="AB1731" s="236" t="n"/>
      <c r="AC1731" s="237" t="n"/>
      <c r="AD1731" s="382">
        <f>AD1717</f>
        <v/>
      </c>
      <c r="AE1731" s="238" t="n"/>
      <c r="AF1731" s="421" t="inlineStr">
        <is>
          <t>km/h</t>
        </is>
      </c>
      <c r="AG1731" s="138">
        <f>SUMPRODUCT(MATCH(1,--($C1719:$Z1719&gt;15),0))</f>
        <v/>
      </c>
      <c r="AH1731" s="197">
        <f>SUMPRODUCT(MATCH(1,--($C1719:$Z1719&gt;50),0))</f>
        <v/>
      </c>
      <c r="AI1731" s="198">
        <f>SUMPRODUCT(MATCH(1,--($C1719:$Z1719&gt;85),0))</f>
        <v/>
      </c>
      <c r="AJ1731" s="383">
        <f>AJ1730/AD1730</f>
        <v/>
      </c>
      <c r="AK1731" s="403">
        <f>AK1730/$AD1730</f>
        <v/>
      </c>
      <c r="AL1731" s="405">
        <f>AL1730/$AD1730</f>
        <v/>
      </c>
      <c r="AM1731" s="404">
        <f>AM1730/$AD1730</f>
        <v/>
      </c>
      <c r="AO1731" s="107" t="n"/>
      <c r="AP1731" s="108" t="n"/>
      <c r="AQ1731" s="108" t="n"/>
      <c r="AR1731" s="108" t="n"/>
      <c r="AS1731" s="108" t="n"/>
    </row>
    <row r="1732" ht="15.75" customHeight="1">
      <c r="B1732" s="77" t="n"/>
      <c r="C1732" s="78" t="n"/>
      <c r="D1732" s="78" t="n"/>
      <c r="E1732" s="78" t="n"/>
      <c r="F1732" s="78" t="n"/>
      <c r="G1732" s="78" t="n"/>
      <c r="H1732" s="78" t="n"/>
      <c r="I1732" s="78" t="n"/>
      <c r="J1732" s="78" t="n"/>
      <c r="K1732" s="78" t="n"/>
      <c r="L1732" s="78" t="n"/>
      <c r="M1732" s="78" t="n"/>
      <c r="N1732" s="78" t="n"/>
      <c r="O1732" s="78" t="n"/>
      <c r="P1732" s="78" t="n"/>
      <c r="Q1732" s="78" t="n"/>
      <c r="R1732" s="78" t="n"/>
      <c r="S1732" s="78" t="n"/>
      <c r="T1732" s="78" t="n"/>
      <c r="U1732" s="78" t="n"/>
      <c r="V1732" s="78" t="n"/>
      <c r="W1732" s="78" t="n"/>
      <c r="X1732" s="78" t="n"/>
      <c r="Y1732" s="78" t="n"/>
      <c r="Z1732" s="78" t="n"/>
      <c r="AB1732" s="141" t="n"/>
      <c r="AC1732" s="141" t="n"/>
      <c r="AD1732" s="142" t="n"/>
      <c r="AE1732" s="143" t="n"/>
      <c r="AF1732" s="143" t="n"/>
      <c r="AG1732" s="143" t="n"/>
      <c r="AH1732" s="143" t="n"/>
      <c r="AI1732" s="438" t="inlineStr">
        <is>
          <t>Période 1:</t>
        </is>
      </c>
      <c r="AK1732" s="316" t="inlineStr">
        <is>
          <t>{{P1_START}}</t>
        </is>
      </c>
      <c r="AL1732" s="425" t="inlineStr">
        <is>
          <t>à</t>
        </is>
      </c>
      <c r="AM1732" s="316" t="inlineStr">
        <is>
          <t>{{P1_END}}</t>
        </is>
      </c>
      <c r="AN1732" s="144" t="n"/>
    </row>
    <row r="1733" ht="15.75" customHeight="1">
      <c r="B1733" s="77" t="n"/>
      <c r="C1733" s="78" t="n"/>
      <c r="D1733" s="78" t="n"/>
      <c r="E1733" s="78" t="n"/>
      <c r="F1733" s="78" t="n"/>
      <c r="G1733" s="78" t="n"/>
      <c r="H1733" s="78" t="n"/>
      <c r="I1733" s="78" t="n"/>
      <c r="J1733" s="78" t="n"/>
      <c r="K1733" s="78" t="n"/>
      <c r="L1733" s="78" t="n"/>
      <c r="M1733" s="78" t="n"/>
      <c r="N1733" s="78" t="n"/>
      <c r="O1733" s="78" t="n"/>
      <c r="P1733" s="78" t="n"/>
      <c r="Q1733" s="78" t="n"/>
      <c r="R1733" s="78" t="n"/>
      <c r="S1733" s="78" t="n"/>
      <c r="T1733" s="78" t="n"/>
      <c r="U1733" s="78" t="n"/>
      <c r="V1733" s="78" t="n"/>
      <c r="W1733" s="78" t="n"/>
      <c r="X1733" s="78" t="n"/>
      <c r="Y1733" s="78" t="n"/>
      <c r="Z1733" s="78" t="n"/>
      <c r="AB1733" s="145" t="n"/>
      <c r="AC1733" s="145" t="n"/>
      <c r="AD1733" s="146" t="n"/>
      <c r="AE1733" s="147" t="n"/>
      <c r="AF1733" s="147" t="n"/>
      <c r="AG1733" s="147" t="n"/>
      <c r="AH1733" s="147" t="n"/>
      <c r="AI1733" s="438" t="inlineStr">
        <is>
          <t>Période 2:</t>
        </is>
      </c>
      <c r="AK1733" s="316" t="inlineStr">
        <is>
          <t>{{P2_START}}</t>
        </is>
      </c>
      <c r="AL1733" s="425" t="inlineStr">
        <is>
          <t>à</t>
        </is>
      </c>
      <c r="AM1733" s="316" t="inlineStr">
        <is>
          <t>{{P2_END}}</t>
        </is>
      </c>
      <c r="AN1733" s="144" t="n"/>
    </row>
    <row r="1734" ht="15.75" customHeight="1">
      <c r="B1734" s="77" t="n"/>
      <c r="C1734" s="78" t="n"/>
      <c r="D1734" s="78" t="n"/>
      <c r="E1734" s="78" t="n"/>
      <c r="F1734" s="78" t="n"/>
      <c r="G1734" s="78" t="n"/>
      <c r="H1734" s="78" t="n"/>
      <c r="I1734" s="78" t="n"/>
      <c r="J1734" s="78" t="n"/>
      <c r="K1734" s="78" t="n"/>
      <c r="L1734" s="78" t="n"/>
      <c r="M1734" s="78" t="n"/>
      <c r="N1734" s="78" t="n"/>
      <c r="O1734" s="78" t="n"/>
      <c r="P1734" s="78" t="n"/>
      <c r="Q1734" s="78" t="n"/>
      <c r="R1734" s="78" t="n"/>
      <c r="S1734" s="78" t="n"/>
      <c r="T1734" s="78" t="n"/>
      <c r="U1734" s="78" t="n"/>
      <c r="V1734" s="78" t="n"/>
      <c r="W1734" s="78" t="n"/>
      <c r="X1734" s="78" t="n"/>
      <c r="Y1734" s="78" t="n"/>
      <c r="Z1734" s="78" t="n"/>
      <c r="AB1734" s="148" t="n"/>
      <c r="AC1734" s="148" t="n"/>
      <c r="AD1734" s="146" t="n"/>
      <c r="AE1734" s="147" t="n"/>
      <c r="AF1734" s="147" t="n"/>
      <c r="AG1734" s="147" t="n"/>
      <c r="AH1734" s="147" t="n"/>
      <c r="AI1734" s="438" t="inlineStr">
        <is>
          <t>Période 3:</t>
        </is>
      </c>
      <c r="AK1734" s="316" t="inlineStr">
        <is>
          <t>{{P3_START}}</t>
        </is>
      </c>
      <c r="AL1734" s="425" t="inlineStr">
        <is>
          <t>à</t>
        </is>
      </c>
      <c r="AM1734" s="316" t="inlineStr">
        <is>
          <t>{{P3_END}}</t>
        </is>
      </c>
      <c r="AN1734" s="144" t="n"/>
    </row>
    <row r="1735" ht="15.75" customHeight="1">
      <c r="B1735" s="77" t="n"/>
      <c r="C1735" s="78" t="n"/>
      <c r="D1735" s="78" t="n"/>
      <c r="E1735" s="78" t="n"/>
      <c r="F1735" s="78" t="n"/>
      <c r="G1735" s="78" t="n"/>
      <c r="H1735" s="78" t="n"/>
      <c r="I1735" s="78" t="n"/>
      <c r="J1735" s="78" t="n"/>
      <c r="K1735" s="78" t="n"/>
      <c r="L1735" s="78" t="n"/>
      <c r="M1735" s="78" t="n"/>
      <c r="N1735" s="78" t="n"/>
      <c r="O1735" s="78" t="n"/>
      <c r="P1735" s="78" t="n"/>
      <c r="Q1735" s="78" t="n"/>
      <c r="R1735" s="78" t="n"/>
      <c r="S1735" s="78" t="n"/>
      <c r="T1735" s="78" t="n"/>
      <c r="U1735" s="78" t="n"/>
      <c r="V1735" s="78" t="n"/>
      <c r="W1735" s="78" t="n"/>
      <c r="X1735" s="78" t="n"/>
      <c r="Y1735" s="78" t="n"/>
      <c r="Z1735" s="78" t="n"/>
      <c r="AB1735" s="149" t="n"/>
      <c r="AC1735" s="74" t="n"/>
      <c r="AD1735" s="150" t="n"/>
      <c r="AE1735" s="150" t="n"/>
      <c r="AF1735" s="149" t="n"/>
      <c r="AG1735" s="150" t="n"/>
      <c r="AH1735" s="150" t="n"/>
      <c r="AI1735" s="151" t="n"/>
      <c r="AJ1735" s="151" t="n"/>
      <c r="AK1735" s="151" t="n"/>
      <c r="AL1735" s="151" t="n"/>
      <c r="AM1735" s="151" t="n"/>
      <c r="AN1735" s="151" t="n"/>
    </row>
    <row r="1736" ht="15.75" customHeight="1">
      <c r="B1736" s="77" t="n"/>
      <c r="C1736" s="78" t="n"/>
      <c r="D1736" s="78" t="n"/>
      <c r="E1736" s="78" t="n"/>
      <c r="F1736" s="78" t="n"/>
      <c r="G1736" s="78" t="n"/>
      <c r="H1736" s="78" t="n"/>
      <c r="I1736" s="78" t="n"/>
      <c r="J1736" s="78" t="n"/>
      <c r="K1736" s="78" t="n"/>
      <c r="L1736" s="78" t="n"/>
      <c r="M1736" s="78" t="n"/>
      <c r="N1736" s="78" t="n"/>
      <c r="O1736" s="78" t="n"/>
      <c r="P1736" s="78" t="n"/>
      <c r="Q1736" s="78" t="n"/>
      <c r="R1736" s="78" t="n"/>
      <c r="S1736" s="78" t="n"/>
      <c r="T1736" s="78" t="n"/>
      <c r="U1736" s="78" t="n"/>
      <c r="V1736" s="78" t="n"/>
      <c r="W1736" s="78" t="n"/>
      <c r="X1736" s="78" t="n"/>
      <c r="Y1736" s="78" t="n"/>
      <c r="Z1736" s="78" t="n"/>
      <c r="AA1736" s="40" t="n"/>
      <c r="AB1736" s="40" t="n"/>
      <c r="AC1736" s="40" t="n"/>
      <c r="AD1736" s="40" t="n"/>
      <c r="AE1736" s="40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</row>
    <row r="1737" ht="15.75" customHeight="1"/>
    <row r="1738" ht="15.75" customHeight="1">
      <c r="B1738" s="5" t="n"/>
      <c r="C1738" s="6" t="n"/>
      <c r="D1738" s="6" t="n"/>
      <c r="E1738" s="6" t="n"/>
      <c r="F1738" s="7" t="n"/>
      <c r="G1738" s="445" t="inlineStr">
        <is>
          <t>MOYENNE DE LA PERIODE DE RELEVE</t>
        </is>
      </c>
      <c r="H1738" s="446" t="n"/>
      <c r="I1738" s="446" t="n"/>
      <c r="J1738" s="446" t="n"/>
      <c r="K1738" s="446" t="n"/>
      <c r="L1738" s="446" t="n"/>
      <c r="M1738" s="446" t="n"/>
      <c r="N1738" s="446" t="n"/>
      <c r="O1738" s="446" t="n"/>
      <c r="P1738" s="446" t="n"/>
      <c r="Q1738" s="446" t="n"/>
      <c r="R1738" s="446" t="n"/>
      <c r="S1738" s="446" t="n"/>
      <c r="T1738" s="446" t="n"/>
      <c r="U1738" s="446" t="n"/>
      <c r="V1738" s="446" t="n"/>
      <c r="W1738" s="446" t="n"/>
      <c r="X1738" s="446" t="n"/>
      <c r="Y1738" s="446" t="n"/>
      <c r="Z1738" s="446" t="n"/>
      <c r="AA1738" s="446" t="n"/>
      <c r="AB1738" s="446" t="n"/>
      <c r="AC1738" s="446" t="n"/>
      <c r="AD1738" s="446" t="n"/>
      <c r="AE1738" s="446" t="n"/>
      <c r="AF1738" s="446" t="n"/>
      <c r="AG1738" s="8" t="n"/>
      <c r="AH1738" s="8" t="n"/>
      <c r="AI1738" s="8" t="n"/>
      <c r="AJ1738" s="8" t="n"/>
      <c r="AK1738" s="8" t="n"/>
      <c r="AL1738" s="8" t="n"/>
      <c r="AM1738" s="9" t="n"/>
      <c r="AN1738" s="10" t="n"/>
    </row>
    <row r="1739" ht="15.75" customHeight="1">
      <c r="B1739" s="11" t="n"/>
      <c r="C1739" s="12" t="n"/>
      <c r="D1739" s="12" t="n"/>
      <c r="E1739" s="12" t="n"/>
      <c r="F1739" s="13" t="n"/>
      <c r="G1739" s="430" t="inlineStr">
        <is>
          <t>SENS2</t>
        </is>
      </c>
      <c r="H1739" s="427" t="n"/>
      <c r="I1739" s="427" t="n"/>
      <c r="J1739" s="428" t="n"/>
      <c r="K1739" s="444" t="inlineStr">
        <is>
          <t>Sens</t>
        </is>
      </c>
      <c r="L1739" s="440" t="n">
        <v>2</v>
      </c>
      <c r="M1739" s="447" t="inlineStr">
        <is>
          <t>Voie</t>
        </is>
      </c>
      <c r="N1739" s="440" t="n">
        <v>1</v>
      </c>
      <c r="O1739" s="14" t="n"/>
      <c r="P1739" s="15" t="n"/>
      <c r="Q1739" s="441" t="inlineStr">
        <is>
          <t>{{SECT_INFO}}</t>
        </is>
      </c>
      <c r="R1739" s="427" t="n"/>
      <c r="S1739" s="427" t="n"/>
      <c r="T1739" s="427" t="n"/>
      <c r="U1739" s="427" t="n"/>
      <c r="V1739" s="427" t="n"/>
      <c r="W1739" s="427" t="n"/>
      <c r="X1739" s="427" t="n"/>
      <c r="Y1739" s="428" t="n"/>
      <c r="Z1739" s="441" t="inlineStr">
        <is>
          <t>{{SURVEY_PERIOD}}</t>
        </is>
      </c>
      <c r="AA1739" s="427" t="n"/>
      <c r="AB1739" s="427" t="n"/>
      <c r="AC1739" s="427" t="n"/>
      <c r="AD1739" s="427" t="n"/>
      <c r="AE1739" s="427" t="n"/>
      <c r="AF1739" s="428" t="n"/>
      <c r="AG1739" s="441" t="inlineStr">
        <is>
          <t>Mode 4 / Seq = 60mn</t>
        </is>
      </c>
      <c r="AH1739" s="427" t="n"/>
      <c r="AI1739" s="427" t="n"/>
      <c r="AJ1739" s="427" t="n"/>
      <c r="AK1739" s="427" t="n"/>
      <c r="AL1739" s="427" t="n"/>
      <c r="AM1739" s="428" t="n"/>
      <c r="AN1739" s="16" t="n"/>
    </row>
    <row r="1740" ht="15.75" customHeight="1">
      <c r="B1740" s="11" t="n"/>
      <c r="C1740" s="12" t="n"/>
      <c r="D1740" s="12" t="n"/>
      <c r="E1740" s="12" t="n"/>
      <c r="F1740" s="13" t="n"/>
      <c r="G1740" s="431" t="n"/>
      <c r="J1740" s="433" t="n"/>
      <c r="K1740" s="434" t="n"/>
      <c r="L1740" s="435" t="n"/>
      <c r="M1740" s="435" t="n"/>
      <c r="N1740" s="435" t="n"/>
      <c r="O1740" s="17" t="n"/>
      <c r="P1740" s="18" t="n"/>
      <c r="Q1740" s="434" t="n"/>
      <c r="R1740" s="435" t="n"/>
      <c r="S1740" s="435" t="n"/>
      <c r="T1740" s="435" t="n"/>
      <c r="U1740" s="435" t="n"/>
      <c r="V1740" s="435" t="n"/>
      <c r="W1740" s="435" t="n"/>
      <c r="X1740" s="435" t="n"/>
      <c r="Y1740" s="436" t="n"/>
      <c r="Z1740" s="434" t="n"/>
      <c r="AA1740" s="435" t="n"/>
      <c r="AB1740" s="435" t="n"/>
      <c r="AC1740" s="435" t="n"/>
      <c r="AD1740" s="435" t="n"/>
      <c r="AE1740" s="435" t="n"/>
      <c r="AF1740" s="436" t="n"/>
      <c r="AG1740" s="434" t="n"/>
      <c r="AH1740" s="435" t="n"/>
      <c r="AI1740" s="435" t="n"/>
      <c r="AJ1740" s="435" t="n"/>
      <c r="AK1740" s="435" t="n"/>
      <c r="AL1740" s="435" t="n"/>
      <c r="AM1740" s="436" t="n"/>
      <c r="AN1740" s="16" t="n"/>
    </row>
    <row r="1741" ht="15.75" customHeight="1">
      <c r="B1741" s="11" t="n"/>
      <c r="C1741" s="12" t="n"/>
      <c r="D1741" s="12" t="n"/>
      <c r="E1741" s="12" t="n"/>
      <c r="F1741" s="13" t="n"/>
      <c r="G1741" s="431" t="n"/>
      <c r="J1741" s="433" t="n"/>
      <c r="K1741" s="443" t="inlineStr">
        <is>
          <t>{{LOCATION}}</t>
        </is>
      </c>
      <c r="L1741" s="427" t="n"/>
      <c r="M1741" s="427" t="n"/>
      <c r="N1741" s="427" t="n"/>
      <c r="O1741" s="427" t="n"/>
      <c r="P1741" s="427" t="n"/>
      <c r="Q1741" s="427" t="n"/>
      <c r="R1741" s="427" t="n"/>
      <c r="S1741" s="427" t="n"/>
      <c r="T1741" s="427" t="n"/>
      <c r="U1741" s="427" t="n"/>
      <c r="V1741" s="427" t="n"/>
      <c r="W1741" s="427" t="n"/>
      <c r="X1741" s="427" t="n"/>
      <c r="Y1741" s="427" t="n"/>
      <c r="Z1741" s="427" t="n"/>
      <c r="AA1741" s="427" t="n"/>
      <c r="AB1741" s="427" t="n"/>
      <c r="AC1741" s="427" t="n"/>
      <c r="AD1741" s="427" t="n"/>
      <c r="AE1741" s="427" t="n"/>
      <c r="AF1741" s="427" t="n"/>
      <c r="AG1741" s="427" t="n"/>
      <c r="AH1741" s="427" t="n"/>
      <c r="AI1741" s="427" t="n"/>
      <c r="AJ1741" s="447" t="inlineStr">
        <is>
          <t>Page</t>
        </is>
      </c>
      <c r="AK1741" s="442" t="inlineStr">
        <is>
          <t>-</t>
        </is>
      </c>
      <c r="AL1741" s="19" t="n"/>
      <c r="AM1741" s="20" t="n"/>
      <c r="AN1741" s="21" t="n"/>
    </row>
    <row r="1742" ht="15.75" customHeight="1">
      <c r="B1742" s="22" t="n"/>
      <c r="C1742" s="23" t="n"/>
      <c r="D1742" s="23" t="n"/>
      <c r="E1742" s="23" t="n"/>
      <c r="F1742" s="24" t="n"/>
      <c r="G1742" s="434" t="n"/>
      <c r="H1742" s="435" t="n"/>
      <c r="I1742" s="435" t="n"/>
      <c r="J1742" s="436" t="n"/>
      <c r="K1742" s="434" t="n"/>
      <c r="L1742" s="435" t="n"/>
      <c r="M1742" s="435" t="n"/>
      <c r="N1742" s="435" t="n"/>
      <c r="O1742" s="435" t="n"/>
      <c r="P1742" s="435" t="n"/>
      <c r="Q1742" s="435" t="n"/>
      <c r="R1742" s="435" t="n"/>
      <c r="S1742" s="435" t="n"/>
      <c r="T1742" s="435" t="n"/>
      <c r="U1742" s="435" t="n"/>
      <c r="V1742" s="435" t="n"/>
      <c r="W1742" s="435" t="n"/>
      <c r="X1742" s="435" t="n"/>
      <c r="Y1742" s="435" t="n"/>
      <c r="Z1742" s="435" t="n"/>
      <c r="AA1742" s="435" t="n"/>
      <c r="AB1742" s="435" t="n"/>
      <c r="AC1742" s="435" t="n"/>
      <c r="AD1742" s="435" t="n"/>
      <c r="AE1742" s="435" t="n"/>
      <c r="AF1742" s="435" t="n"/>
      <c r="AG1742" s="435" t="n"/>
      <c r="AH1742" s="435" t="n"/>
      <c r="AI1742" s="435" t="n"/>
      <c r="AJ1742" s="435" t="n"/>
      <c r="AK1742" s="435" t="n"/>
      <c r="AL1742" s="25" t="n"/>
      <c r="AM1742" s="26" t="n"/>
    </row>
    <row r="1743" ht="15.75" customFormat="1" customHeight="1" s="27">
      <c r="B1743" s="28" t="n"/>
      <c r="C1743" s="29" t="n"/>
      <c r="D1743" s="29" t="n"/>
      <c r="E1743" s="29" t="n"/>
      <c r="F1743" s="29" t="n"/>
      <c r="G1743" s="29" t="n"/>
      <c r="H1743" s="29" t="n"/>
      <c r="I1743" s="29" t="n"/>
      <c r="J1743" s="29" t="n"/>
      <c r="K1743" s="29" t="n"/>
      <c r="L1743" s="29" t="n"/>
      <c r="M1743" s="29" t="n"/>
      <c r="N1743" s="29" t="n"/>
      <c r="O1743" s="29" t="n"/>
      <c r="P1743" s="29" t="n"/>
      <c r="Q1743" s="29" t="n"/>
      <c r="R1743" s="29" t="n"/>
      <c r="S1743" s="29" t="n"/>
      <c r="T1743" s="29" t="n"/>
      <c r="U1743" s="29" t="n"/>
      <c r="V1743" s="29" t="n"/>
      <c r="W1743" s="29" t="n"/>
      <c r="X1743" s="29" t="n"/>
      <c r="Y1743" s="29" t="n"/>
      <c r="Z1743" s="29" t="n"/>
      <c r="AO1743" s="3" t="n"/>
      <c r="AP1743" s="4" t="n"/>
      <c r="AQ1743" s="4" t="n"/>
      <c r="AR1743" s="4" t="n"/>
      <c r="AS1743" s="4" t="n"/>
    </row>
    <row r="1744" hidden="1" ht="15.75" customFormat="1" customHeight="1" s="30">
      <c r="B1744" s="31" t="inlineStr">
        <is>
          <t>Vitesses</t>
        </is>
      </c>
      <c r="C1744" s="31" t="n">
        <v>0</v>
      </c>
      <c r="D1744" s="31" t="n">
        <v>20</v>
      </c>
      <c r="E1744" s="31" t="n">
        <v>20</v>
      </c>
      <c r="F1744" s="31" t="n">
        <v>30</v>
      </c>
      <c r="G1744" s="31" t="n">
        <v>30</v>
      </c>
      <c r="H1744" s="31" t="n">
        <v>40</v>
      </c>
      <c r="I1744" s="31" t="n">
        <v>40</v>
      </c>
      <c r="J1744" s="31" t="n">
        <v>50</v>
      </c>
      <c r="K1744" s="31" t="n">
        <v>50</v>
      </c>
      <c r="L1744" s="31" t="n">
        <v>60</v>
      </c>
      <c r="M1744" s="31" t="n">
        <v>60</v>
      </c>
      <c r="N1744" s="31" t="n">
        <v>70</v>
      </c>
      <c r="O1744" s="31" t="n">
        <v>70</v>
      </c>
      <c r="P1744" s="31" t="n">
        <v>80</v>
      </c>
      <c r="Q1744" s="31" t="n">
        <v>80</v>
      </c>
      <c r="R1744" s="31" t="n">
        <v>90</v>
      </c>
      <c r="S1744" s="31" t="n">
        <v>90</v>
      </c>
      <c r="T1744" s="31" t="n">
        <v>100</v>
      </c>
      <c r="U1744" s="31" t="n">
        <v>100</v>
      </c>
      <c r="V1744" s="31" t="n">
        <v>110</v>
      </c>
      <c r="W1744" s="31" t="n">
        <v>110</v>
      </c>
      <c r="X1744" s="31" t="n">
        <v>120</v>
      </c>
      <c r="Y1744" s="31" t="n">
        <v>120</v>
      </c>
      <c r="Z1744" s="31" t="n">
        <v>130</v>
      </c>
      <c r="AO1744" s="3" t="n"/>
    </row>
    <row r="1745" ht="15.75" customHeight="1">
      <c r="B1745" s="450" t="n"/>
      <c r="C1745" s="32" t="n"/>
      <c r="D1745" s="32" t="inlineStr">
        <is>
          <t>&lt;20</t>
        </is>
      </c>
      <c r="E1745" s="32" t="n"/>
      <c r="F1745" s="32" t="inlineStr">
        <is>
          <t>20 - 30</t>
        </is>
      </c>
      <c r="G1745" s="32" t="n"/>
      <c r="H1745" s="32" t="inlineStr">
        <is>
          <t>30 - 40</t>
        </is>
      </c>
      <c r="I1745" s="32" t="n"/>
      <c r="J1745" s="32" t="inlineStr">
        <is>
          <t>40 - 50</t>
        </is>
      </c>
      <c r="K1745" s="32" t="n"/>
      <c r="L1745" s="32" t="inlineStr">
        <is>
          <t>50 - 60</t>
        </is>
      </c>
      <c r="M1745" s="32" t="n"/>
      <c r="N1745" s="32" t="inlineStr">
        <is>
          <t>60 - 70</t>
        </is>
      </c>
      <c r="O1745" s="32" t="n"/>
      <c r="P1745" s="32" t="inlineStr">
        <is>
          <t>70 - 80</t>
        </is>
      </c>
      <c r="Q1745" s="32" t="n"/>
      <c r="R1745" s="32" t="inlineStr">
        <is>
          <t>80 - 90</t>
        </is>
      </c>
      <c r="S1745" s="32" t="n"/>
      <c r="T1745" s="32" t="inlineStr">
        <is>
          <t>90 - 100</t>
        </is>
      </c>
      <c r="U1745" s="32" t="n"/>
      <c r="V1745" s="32" t="inlineStr">
        <is>
          <t>100 - 110</t>
        </is>
      </c>
      <c r="W1745" s="32" t="n"/>
      <c r="X1745" s="32" t="inlineStr">
        <is>
          <t>110 - 120</t>
        </is>
      </c>
      <c r="Y1745" s="32" t="n"/>
      <c r="Z1745" s="32" t="inlineStr">
        <is>
          <t>&gt;120</t>
        </is>
      </c>
      <c r="AA1745" s="33" t="n"/>
      <c r="AB1745" s="34" t="inlineStr">
        <is>
          <t>Vmoy(km/h)</t>
        </is>
      </c>
      <c r="AC1745" s="33" t="n"/>
      <c r="AD1745" s="35" t="inlineStr">
        <is>
          <t xml:space="preserve">     Débit</t>
        </is>
      </c>
      <c r="AE1745" s="34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</row>
    <row r="1746" ht="15.75" customHeight="1">
      <c r="B1746" s="434" t="n"/>
      <c r="C1746" s="37" t="inlineStr">
        <is>
          <t>VL</t>
        </is>
      </c>
      <c r="D1746" s="37" t="inlineStr">
        <is>
          <t>PL</t>
        </is>
      </c>
      <c r="E1746" s="37" t="inlineStr">
        <is>
          <t>VL</t>
        </is>
      </c>
      <c r="F1746" s="37" t="inlineStr">
        <is>
          <t>PL</t>
        </is>
      </c>
      <c r="G1746" s="37" t="inlineStr">
        <is>
          <t>VL</t>
        </is>
      </c>
      <c r="H1746" s="37" t="inlineStr">
        <is>
          <t>PL</t>
        </is>
      </c>
      <c r="I1746" s="37" t="inlineStr">
        <is>
          <t>VL</t>
        </is>
      </c>
      <c r="J1746" s="37" t="inlineStr">
        <is>
          <t>PL</t>
        </is>
      </c>
      <c r="K1746" s="37" t="inlineStr">
        <is>
          <t>VL</t>
        </is>
      </c>
      <c r="L1746" s="37" t="inlineStr">
        <is>
          <t>PL</t>
        </is>
      </c>
      <c r="M1746" s="37" t="inlineStr">
        <is>
          <t>VL</t>
        </is>
      </c>
      <c r="N1746" s="37" t="inlineStr">
        <is>
          <t>PL</t>
        </is>
      </c>
      <c r="O1746" s="37" t="inlineStr">
        <is>
          <t>VL</t>
        </is>
      </c>
      <c r="P1746" s="37" t="inlineStr">
        <is>
          <t>PL</t>
        </is>
      </c>
      <c r="Q1746" s="37" t="inlineStr">
        <is>
          <t>VL</t>
        </is>
      </c>
      <c r="R1746" s="37" t="inlineStr">
        <is>
          <t>PL</t>
        </is>
      </c>
      <c r="S1746" s="37" t="inlineStr">
        <is>
          <t>VL</t>
        </is>
      </c>
      <c r="T1746" s="37" t="inlineStr">
        <is>
          <t>PL</t>
        </is>
      </c>
      <c r="U1746" s="37" t="inlineStr">
        <is>
          <t>VL</t>
        </is>
      </c>
      <c r="V1746" s="37" t="inlineStr">
        <is>
          <t>PL</t>
        </is>
      </c>
      <c r="W1746" s="37" t="inlineStr">
        <is>
          <t>VL</t>
        </is>
      </c>
      <c r="X1746" s="37" t="inlineStr">
        <is>
          <t>PL</t>
        </is>
      </c>
      <c r="Y1746" s="37" t="inlineStr">
        <is>
          <t>VL</t>
        </is>
      </c>
      <c r="Z1746" s="37" t="inlineStr">
        <is>
          <t>PL</t>
        </is>
      </c>
      <c r="AA1746" s="38" t="inlineStr">
        <is>
          <t>VL</t>
        </is>
      </c>
      <c r="AB1746" s="39" t="inlineStr">
        <is>
          <t>PL</t>
        </is>
      </c>
      <c r="AC1746" s="38" t="inlineStr">
        <is>
          <t>VL</t>
        </is>
      </c>
      <c r="AD1746" s="37" t="inlineStr">
        <is>
          <t>PL</t>
        </is>
      </c>
      <c r="AE1746" s="39" t="inlineStr">
        <is>
          <t>TV</t>
        </is>
      </c>
      <c r="AF1746" s="40" t="n"/>
      <c r="AG1746" s="40" t="n"/>
      <c r="AH1746" s="40" t="n"/>
      <c r="AI1746" s="40" t="n"/>
      <c r="AJ1746" s="40" t="n"/>
      <c r="AK1746" s="40" t="n"/>
      <c r="AL1746" s="40" t="n"/>
      <c r="AM1746" s="40" t="n"/>
      <c r="AN1746" s="40" t="n"/>
    </row>
    <row r="1747" ht="15.75" customHeight="1">
      <c r="B1747" s="41" t="inlineStr">
        <is>
          <t>0h - 1h</t>
        </is>
      </c>
      <c r="C1747" s="42" t="n"/>
      <c r="D1747" s="42" t="n"/>
      <c r="E1747" s="42" t="n"/>
      <c r="F1747" s="42" t="n"/>
      <c r="G1747" s="42" t="n"/>
      <c r="H1747" s="42" t="n"/>
      <c r="I1747" s="42" t="n"/>
      <c r="J1747" s="42" t="n"/>
      <c r="K1747" s="42" t="n"/>
      <c r="L1747" s="42" t="n"/>
      <c r="M1747" s="42" t="n"/>
      <c r="N1747" s="42" t="n"/>
      <c r="O1747" s="42" t="n"/>
      <c r="P1747" s="42" t="n"/>
      <c r="Q1747" s="42" t="n"/>
      <c r="R1747" s="42" t="n"/>
      <c r="S1747" s="42" t="n"/>
      <c r="T1747" s="42" t="n"/>
      <c r="U1747" s="42" t="n"/>
      <c r="V1747" s="42" t="n"/>
      <c r="W1747" s="42" t="n"/>
      <c r="X1747" s="42" t="n"/>
      <c r="Y1747" s="42" t="n"/>
      <c r="Z1747" s="42" t="n"/>
      <c r="AA1747" s="200">
        <f>IF(AC1747=0,"",(C1747*(C$8+D$8)/2+E1747*(E$8+F$8)/2+G1747*(G$8+H$8)/2+I1747*(I$8+J$8)/2+K1747*(K$8+L$8)/2+M1747*(M$8+N$8)/2+O1747*(O$8+P$8)/2+Q1747*(Q$8+R$8)/2+S1747*(S$8+T$8)/2+U1747*(U$8+V$8)/2+W1747*(W$8+X$8)/2+Y1747*(Y$8+Z$8)/2)/AC1747)</f>
        <v/>
      </c>
      <c r="AB1747" s="201">
        <f>IF(AD1747=0,"",(D1747*(D$8+C$8)/2+F1747*(F$8+E$8)/2+H1747*(H$8+G$8)/2+J1747*(J$8+I$8)/2+L1747*(L$8+K$8)/2+N1747*(N$8+M$8)/2+P1747*(P$8+O$8)/2+R1747*(R$8+Q$8)/2+T1747*(T$8+S$8)/2+V1747*(V$8+U$8)/2+X1747*(X$8+W$8)/2+Z1747*(Z$8+Y$8)/2)/AD1747)</f>
        <v/>
      </c>
      <c r="AC1747" s="202">
        <f>SUM(C1747,E1747,G1747,I1747,K1747,M1747,O1747,Q1747,S1747,U1747,W1747,Y1747)</f>
        <v/>
      </c>
      <c r="AD1747" s="203">
        <f>SUM(D1747,F1747,H1747,J1747,L1747,N1747,P1747,R1747,T1747,V1747,X1747,Z1747)</f>
        <v/>
      </c>
      <c r="AE1747" s="47">
        <f>AC1747+AD1747</f>
        <v/>
      </c>
      <c r="AF1747" s="40" t="n"/>
      <c r="AG1747" s="40" t="n"/>
      <c r="AH1747" s="40" t="n"/>
      <c r="AI1747" s="40" t="n"/>
      <c r="AJ1747" s="40" t="n"/>
      <c r="AK1747" s="40" t="n"/>
      <c r="AL1747" s="40" t="n"/>
      <c r="AM1747" s="40" t="n"/>
      <c r="AN1747" s="40" t="n"/>
      <c r="AO1747" s="48">
        <f>TIME(HOUR(AP1747),MINUTE(AP1747),0)</f>
        <v/>
      </c>
      <c r="AP1747" s="48">
        <f>#REF!</f>
        <v/>
      </c>
    </row>
    <row r="1748" ht="15.75" customHeight="1">
      <c r="B1748" s="41" t="inlineStr">
        <is>
          <t>1h - 2h</t>
        </is>
      </c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  <c r="P1748" s="42" t="n"/>
      <c r="Q1748" s="42" t="n"/>
      <c r="R1748" s="42" t="n"/>
      <c r="S1748" s="42" t="n"/>
      <c r="T1748" s="42" t="n"/>
      <c r="U1748" s="42" t="n"/>
      <c r="V1748" s="42" t="n"/>
      <c r="W1748" s="42" t="n"/>
      <c r="X1748" s="42" t="n"/>
      <c r="Y1748" s="42" t="n"/>
      <c r="Z1748" s="42" t="n"/>
      <c r="AA1748" s="200">
        <f>IF(AC1748=0,"",(C1748*(C$8+D$8)/2+E1748*(E$8+F$8)/2+G1748*(G$8+H$8)/2+I1748*(I$8+J$8)/2+K1748*(K$8+L$8)/2+M1748*(M$8+N$8)/2+O1748*(O$8+P$8)/2+Q1748*(Q$8+R$8)/2+S1748*(S$8+T$8)/2+U1748*(U$8+V$8)/2+W1748*(W$8+X$8)/2+Y1748*(Y$8+Z$8)/2)/AC1748)</f>
        <v/>
      </c>
      <c r="AB1748" s="201">
        <f>IF(AD1748=0,"",(D1748*(D$8+C$8)/2+F1748*(F$8+E$8)/2+H1748*(H$8+G$8)/2+J1748*(J$8+I$8)/2+L1748*(L$8+K$8)/2+N1748*(N$8+M$8)/2+P1748*(P$8+O$8)/2+R1748*(R$8+Q$8)/2+T1748*(T$8+S$8)/2+V1748*(V$8+U$8)/2+X1748*(X$8+W$8)/2+Z1748*(Z$8+Y$8)/2)/AD1748)</f>
        <v/>
      </c>
      <c r="AC1748" s="202">
        <f>SUM(C1748,E1748,G1748,I1748,K1748,M1748,O1748,Q1748,S1748,U1748,W1748,Y1748)</f>
        <v/>
      </c>
      <c r="AD1748" s="203">
        <f>SUM(D1748,F1748,H1748,J1748,L1748,N1748,P1748,R1748,T1748,V1748,X1748,Z1748)</f>
        <v/>
      </c>
      <c r="AE1748" s="47">
        <f>AC1748+AD1748</f>
        <v/>
      </c>
      <c r="AF1748" s="40" t="n"/>
      <c r="AG1748" s="40" t="n"/>
      <c r="AH1748" s="40" t="n"/>
      <c r="AI1748" s="40" t="n"/>
      <c r="AJ1748" s="40" t="n"/>
      <c r="AK1748" s="40" t="n"/>
      <c r="AL1748" s="40" t="n"/>
      <c r="AM1748" s="40" t="n"/>
      <c r="AN1748" s="40" t="n"/>
      <c r="AO1748" s="48">
        <f>AO1747+TIME(0,60*$AH$43/24,0)</f>
        <v/>
      </c>
      <c r="AP1748" s="48">
        <f>AP1747+TIME(0,60*$AH$43/24,0)</f>
        <v/>
      </c>
    </row>
    <row r="1749" ht="15.75" customHeight="1">
      <c r="B1749" s="41" t="inlineStr">
        <is>
          <t>2h - 3h</t>
        </is>
      </c>
      <c r="C1749" s="42" t="n"/>
      <c r="D1749" s="42" t="n"/>
      <c r="E1749" s="42" t="n"/>
      <c r="F1749" s="42" t="n"/>
      <c r="G1749" s="42" t="n"/>
      <c r="H1749" s="42" t="n"/>
      <c r="I1749" s="42" t="n"/>
      <c r="J1749" s="42" t="n"/>
      <c r="K1749" s="42" t="n"/>
      <c r="L1749" s="42" t="n"/>
      <c r="M1749" s="42" t="n"/>
      <c r="N1749" s="42" t="n"/>
      <c r="O1749" s="42" t="n"/>
      <c r="P1749" s="42" t="n"/>
      <c r="Q1749" s="42" t="n"/>
      <c r="R1749" s="42" t="n"/>
      <c r="S1749" s="42" t="n"/>
      <c r="T1749" s="42" t="n"/>
      <c r="U1749" s="42" t="n"/>
      <c r="V1749" s="42" t="n"/>
      <c r="W1749" s="42" t="n"/>
      <c r="X1749" s="42" t="n"/>
      <c r="Y1749" s="42" t="n"/>
      <c r="Z1749" s="42" t="n"/>
      <c r="AA1749" s="200">
        <f>IF(AC1749=0,"",(C1749*(C$8+D$8)/2+E1749*(E$8+F$8)/2+G1749*(G$8+H$8)/2+I1749*(I$8+J$8)/2+K1749*(K$8+L$8)/2+M1749*(M$8+N$8)/2+O1749*(O$8+P$8)/2+Q1749*(Q$8+R$8)/2+S1749*(S$8+T$8)/2+U1749*(U$8+V$8)/2+W1749*(W$8+X$8)/2+Y1749*(Y$8+Z$8)/2)/AC1749)</f>
        <v/>
      </c>
      <c r="AB1749" s="201">
        <f>IF(AD1749=0,"",(D1749*(D$8+C$8)/2+F1749*(F$8+E$8)/2+H1749*(H$8+G$8)/2+J1749*(J$8+I$8)/2+L1749*(L$8+K$8)/2+N1749*(N$8+M$8)/2+P1749*(P$8+O$8)/2+R1749*(R$8+Q$8)/2+T1749*(T$8+S$8)/2+V1749*(V$8+U$8)/2+X1749*(X$8+W$8)/2+Z1749*(Z$8+Y$8)/2)/AD1749)</f>
        <v/>
      </c>
      <c r="AC1749" s="202">
        <f>SUM(C1749,E1749,G1749,I1749,K1749,M1749,O1749,Q1749,S1749,U1749,W1749,Y1749)</f>
        <v/>
      </c>
      <c r="AD1749" s="203">
        <f>SUM(D1749,F1749,H1749,J1749,L1749,N1749,P1749,R1749,T1749,V1749,X1749,Z1749)</f>
        <v/>
      </c>
      <c r="AE1749" s="47">
        <f>AC1749+AD1749</f>
        <v/>
      </c>
      <c r="AF1749" s="40" t="n"/>
      <c r="AG1749" s="40" t="n"/>
      <c r="AH1749" s="40" t="n"/>
      <c r="AI1749" s="40" t="n"/>
      <c r="AJ1749" s="40" t="n"/>
      <c r="AK1749" s="40" t="n"/>
      <c r="AL1749" s="40" t="n"/>
      <c r="AM1749" s="40" t="n"/>
      <c r="AN1749" s="40" t="n"/>
      <c r="AO1749" s="48">
        <f>AO1748+TIME(0,60*$AH$43/24,0)</f>
        <v/>
      </c>
      <c r="AP1749" s="48">
        <f>AP1748+TIME(0,60*$AH$43/24,0)</f>
        <v/>
      </c>
    </row>
    <row r="1750" ht="15.75" customHeight="1">
      <c r="B1750" s="41" t="inlineStr">
        <is>
          <t>3h - 4h</t>
        </is>
      </c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  <c r="P1750" s="42" t="n"/>
      <c r="Q1750" s="42" t="n"/>
      <c r="R1750" s="42" t="n"/>
      <c r="S1750" s="42" t="n"/>
      <c r="T1750" s="42" t="n"/>
      <c r="U1750" s="42" t="n"/>
      <c r="V1750" s="42" t="n"/>
      <c r="W1750" s="42" t="n"/>
      <c r="X1750" s="42" t="n"/>
      <c r="Y1750" s="42" t="n"/>
      <c r="Z1750" s="42" t="n"/>
      <c r="AA1750" s="200">
        <f>IF(AC1750=0,"",(C1750*(C$8+D$8)/2+E1750*(E$8+F$8)/2+G1750*(G$8+H$8)/2+I1750*(I$8+J$8)/2+K1750*(K$8+L$8)/2+M1750*(M$8+N$8)/2+O1750*(O$8+P$8)/2+Q1750*(Q$8+R$8)/2+S1750*(S$8+T$8)/2+U1750*(U$8+V$8)/2+W1750*(W$8+X$8)/2+Y1750*(Y$8+Z$8)/2)/AC1750)</f>
        <v/>
      </c>
      <c r="AB1750" s="201">
        <f>IF(AD1750=0,"",(D1750*(D$8+C$8)/2+F1750*(F$8+E$8)/2+H1750*(H$8+G$8)/2+J1750*(J$8+I$8)/2+L1750*(L$8+K$8)/2+N1750*(N$8+M$8)/2+P1750*(P$8+O$8)/2+R1750*(R$8+Q$8)/2+T1750*(T$8+S$8)/2+V1750*(V$8+U$8)/2+X1750*(X$8+W$8)/2+Z1750*(Z$8+Y$8)/2)/AD1750)</f>
        <v/>
      </c>
      <c r="AC1750" s="202">
        <f>SUM(C1750,E1750,G1750,I1750,K1750,M1750,O1750,Q1750,S1750,U1750,W1750,Y1750)</f>
        <v/>
      </c>
      <c r="AD1750" s="203">
        <f>SUM(D1750,F1750,H1750,J1750,L1750,N1750,P1750,R1750,T1750,V1750,X1750,Z1750)</f>
        <v/>
      </c>
      <c r="AE1750" s="47">
        <f>AC1750+AD1750</f>
        <v/>
      </c>
      <c r="AF1750" s="40" t="n"/>
      <c r="AG1750" s="40" t="n"/>
      <c r="AH1750" s="40" t="n"/>
      <c r="AI1750" s="40" t="n"/>
      <c r="AJ1750" s="40" t="n"/>
      <c r="AK1750" s="40" t="n"/>
      <c r="AL1750" s="40" t="n"/>
      <c r="AM1750" s="40" t="n"/>
      <c r="AN1750" s="40" t="n"/>
      <c r="AO1750" s="48">
        <f>AO1749+TIME(0,60*$AH$43/24,0)</f>
        <v/>
      </c>
      <c r="AP1750" s="48">
        <f>AP1749+TIME(0,60*$AH$43/24,0)</f>
        <v/>
      </c>
    </row>
    <row r="1751" ht="15.75" customHeight="1">
      <c r="B1751" s="41" t="inlineStr">
        <is>
          <t>4h - 5h</t>
        </is>
      </c>
      <c r="C1751" s="42" t="n"/>
      <c r="D1751" s="42" t="n"/>
      <c r="E1751" s="42" t="n"/>
      <c r="F1751" s="42" t="n"/>
      <c r="G1751" s="42" t="n"/>
      <c r="H1751" s="42" t="n"/>
      <c r="I1751" s="42" t="n"/>
      <c r="J1751" s="42" t="n"/>
      <c r="K1751" s="42" t="n"/>
      <c r="L1751" s="42" t="n"/>
      <c r="M1751" s="42" t="n"/>
      <c r="N1751" s="42" t="n"/>
      <c r="O1751" s="42" t="n"/>
      <c r="P1751" s="42" t="n"/>
      <c r="Q1751" s="42" t="n"/>
      <c r="R1751" s="42" t="n"/>
      <c r="S1751" s="42" t="n"/>
      <c r="T1751" s="42" t="n"/>
      <c r="U1751" s="42" t="n"/>
      <c r="V1751" s="42" t="n"/>
      <c r="W1751" s="42" t="n"/>
      <c r="X1751" s="42" t="n"/>
      <c r="Y1751" s="42" t="n"/>
      <c r="Z1751" s="42" t="n"/>
      <c r="AA1751" s="200">
        <f>IF(AC1751=0,"",(C1751*(C$8+D$8)/2+E1751*(E$8+F$8)/2+G1751*(G$8+H$8)/2+I1751*(I$8+J$8)/2+K1751*(K$8+L$8)/2+M1751*(M$8+N$8)/2+O1751*(O$8+P$8)/2+Q1751*(Q$8+R$8)/2+S1751*(S$8+T$8)/2+U1751*(U$8+V$8)/2+W1751*(W$8+X$8)/2+Y1751*(Y$8+Z$8)/2)/AC1751)</f>
        <v/>
      </c>
      <c r="AB1751" s="201">
        <f>IF(AD1751=0,"",(D1751*(D$8+C$8)/2+F1751*(F$8+E$8)/2+H1751*(H$8+G$8)/2+J1751*(J$8+I$8)/2+L1751*(L$8+K$8)/2+N1751*(N$8+M$8)/2+P1751*(P$8+O$8)/2+R1751*(R$8+Q$8)/2+T1751*(T$8+S$8)/2+V1751*(V$8+U$8)/2+X1751*(X$8+W$8)/2+Z1751*(Z$8+Y$8)/2)/AD1751)</f>
        <v/>
      </c>
      <c r="AC1751" s="202">
        <f>SUM(C1751,E1751,G1751,I1751,K1751,M1751,O1751,Q1751,S1751,U1751,W1751,Y1751)</f>
        <v/>
      </c>
      <c r="AD1751" s="203">
        <f>SUM(D1751,F1751,H1751,J1751,L1751,N1751,P1751,R1751,T1751,V1751,X1751,Z1751)</f>
        <v/>
      </c>
      <c r="AE1751" s="47">
        <f>AC1751+AD1751</f>
        <v/>
      </c>
      <c r="AF1751" s="40" t="n"/>
      <c r="AG1751" s="40" t="n"/>
      <c r="AH1751" s="40" t="n"/>
      <c r="AI1751" s="40" t="n"/>
      <c r="AJ1751" s="40" t="n"/>
      <c r="AK1751" s="40" t="n"/>
      <c r="AL1751" s="40" t="n"/>
      <c r="AM1751" s="40" t="n"/>
      <c r="AN1751" s="40" t="n"/>
      <c r="AO1751" s="48">
        <f>AO1750+TIME(0,60*$AH$43/24,0)</f>
        <v/>
      </c>
      <c r="AP1751" s="48">
        <f>AP1750+TIME(0,60*$AH$43/24,0)</f>
        <v/>
      </c>
    </row>
    <row r="1752" ht="15.75" customHeight="1">
      <c r="B1752" s="41" t="inlineStr">
        <is>
          <t>5h - 6h</t>
        </is>
      </c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  <c r="P1752" s="42" t="n"/>
      <c r="Q1752" s="42" t="n"/>
      <c r="R1752" s="42" t="n"/>
      <c r="S1752" s="42" t="n"/>
      <c r="T1752" s="42" t="n"/>
      <c r="U1752" s="42" t="n"/>
      <c r="V1752" s="42" t="n"/>
      <c r="W1752" s="42" t="n"/>
      <c r="X1752" s="42" t="n"/>
      <c r="Y1752" s="42" t="n"/>
      <c r="Z1752" s="42" t="n"/>
      <c r="AA1752" s="200">
        <f>IF(AC1752=0,"",(C1752*(C$8+D$8)/2+E1752*(E$8+F$8)/2+G1752*(G$8+H$8)/2+I1752*(I$8+J$8)/2+K1752*(K$8+L$8)/2+M1752*(M$8+N$8)/2+O1752*(O$8+P$8)/2+Q1752*(Q$8+R$8)/2+S1752*(S$8+T$8)/2+U1752*(U$8+V$8)/2+W1752*(W$8+X$8)/2+Y1752*(Y$8+Z$8)/2)/AC1752)</f>
        <v/>
      </c>
      <c r="AB1752" s="201">
        <f>IF(AD1752=0,"",(D1752*(D$8+C$8)/2+F1752*(F$8+E$8)/2+H1752*(H$8+G$8)/2+J1752*(J$8+I$8)/2+L1752*(L$8+K$8)/2+N1752*(N$8+M$8)/2+P1752*(P$8+O$8)/2+R1752*(R$8+Q$8)/2+T1752*(T$8+S$8)/2+V1752*(V$8+U$8)/2+X1752*(X$8+W$8)/2+Z1752*(Z$8+Y$8)/2)/AD1752)</f>
        <v/>
      </c>
      <c r="AC1752" s="202">
        <f>SUM(C1752,E1752,G1752,I1752,K1752,M1752,O1752,Q1752,S1752,U1752,W1752,Y1752)</f>
        <v/>
      </c>
      <c r="AD1752" s="203">
        <f>SUM(D1752,F1752,H1752,J1752,L1752,N1752,P1752,R1752,T1752,V1752,X1752,Z1752)</f>
        <v/>
      </c>
      <c r="AE1752" s="47">
        <f>AC1752+AD1752</f>
        <v/>
      </c>
      <c r="AF1752" s="40" t="n"/>
      <c r="AG1752" s="40" t="n"/>
      <c r="AH1752" s="40" t="n"/>
      <c r="AI1752" s="40" t="n"/>
      <c r="AJ1752" s="40" t="n"/>
      <c r="AK1752" s="40" t="n"/>
      <c r="AL1752" s="40" t="n"/>
      <c r="AM1752" s="40" t="n"/>
      <c r="AN1752" s="40" t="n"/>
      <c r="AO1752" s="48">
        <f>AO1751+TIME(0,60*$AH$43/24,0)</f>
        <v/>
      </c>
      <c r="AP1752" s="48">
        <f>AP1751+TIME(0,60*$AH$43/24,0)</f>
        <v/>
      </c>
    </row>
    <row r="1753" ht="15.75" customHeight="1">
      <c r="B1753" s="41" t="inlineStr">
        <is>
          <t>6h - 7h</t>
        </is>
      </c>
      <c r="C1753" s="42" t="n"/>
      <c r="D1753" s="42" t="n"/>
      <c r="E1753" s="42" t="n"/>
      <c r="F1753" s="42" t="n"/>
      <c r="G1753" s="42" t="n"/>
      <c r="H1753" s="42" t="n"/>
      <c r="I1753" s="42" t="n"/>
      <c r="J1753" s="42" t="n"/>
      <c r="K1753" s="42" t="n"/>
      <c r="L1753" s="42" t="n"/>
      <c r="M1753" s="42" t="n"/>
      <c r="N1753" s="42" t="n"/>
      <c r="O1753" s="42" t="n"/>
      <c r="P1753" s="42" t="n"/>
      <c r="Q1753" s="42" t="n"/>
      <c r="R1753" s="42" t="n"/>
      <c r="S1753" s="42" t="n"/>
      <c r="T1753" s="42" t="n"/>
      <c r="U1753" s="42" t="n"/>
      <c r="V1753" s="42" t="n"/>
      <c r="W1753" s="42" t="n"/>
      <c r="X1753" s="42" t="n"/>
      <c r="Y1753" s="42" t="n"/>
      <c r="Z1753" s="42" t="n"/>
      <c r="AA1753" s="200">
        <f>IF(AC1753=0,"",(C1753*(C$8+D$8)/2+E1753*(E$8+F$8)/2+G1753*(G$8+H$8)/2+I1753*(I$8+J$8)/2+K1753*(K$8+L$8)/2+M1753*(M$8+N$8)/2+O1753*(O$8+P$8)/2+Q1753*(Q$8+R$8)/2+S1753*(S$8+T$8)/2+U1753*(U$8+V$8)/2+W1753*(W$8+X$8)/2+Y1753*(Y$8+Z$8)/2)/AC1753)</f>
        <v/>
      </c>
      <c r="AB1753" s="201">
        <f>IF(AD1753=0,"",(D1753*(D$8+C$8)/2+F1753*(F$8+E$8)/2+H1753*(H$8+G$8)/2+J1753*(J$8+I$8)/2+L1753*(L$8+K$8)/2+N1753*(N$8+M$8)/2+P1753*(P$8+O$8)/2+R1753*(R$8+Q$8)/2+T1753*(T$8+S$8)/2+V1753*(V$8+U$8)/2+X1753*(X$8+W$8)/2+Z1753*(Z$8+Y$8)/2)/AD1753)</f>
        <v/>
      </c>
      <c r="AC1753" s="202">
        <f>SUM(C1753,E1753,G1753,I1753,K1753,M1753,O1753,Q1753,S1753,U1753,W1753,Y1753)</f>
        <v/>
      </c>
      <c r="AD1753" s="203">
        <f>SUM(D1753,F1753,H1753,J1753,L1753,N1753,P1753,R1753,T1753,V1753,X1753,Z1753)</f>
        <v/>
      </c>
      <c r="AE1753" s="47">
        <f>AC1753+AD1753</f>
        <v/>
      </c>
      <c r="AF1753" s="40" t="n"/>
      <c r="AG1753" s="40" t="n"/>
      <c r="AH1753" s="40" t="n"/>
      <c r="AI1753" s="40" t="n"/>
      <c r="AJ1753" s="40" t="n"/>
      <c r="AK1753" s="40" t="n"/>
      <c r="AL1753" s="40" t="n"/>
      <c r="AM1753" s="40" t="n"/>
      <c r="AN1753" s="40" t="n"/>
      <c r="AO1753" s="48">
        <f>AO1752+TIME(0,60*$AH$43/24,0)</f>
        <v/>
      </c>
      <c r="AP1753" s="48">
        <f>AP1752+TIME(0,60*$AH$43/24,0)</f>
        <v/>
      </c>
    </row>
    <row r="1754" ht="15.75" customHeight="1">
      <c r="B1754" s="41" t="inlineStr">
        <is>
          <t>7h - 8h</t>
        </is>
      </c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  <c r="P1754" s="42" t="n"/>
      <c r="Q1754" s="42" t="n"/>
      <c r="R1754" s="42" t="n"/>
      <c r="S1754" s="42" t="n"/>
      <c r="T1754" s="42" t="n"/>
      <c r="U1754" s="42" t="n"/>
      <c r="V1754" s="42" t="n"/>
      <c r="W1754" s="42" t="n"/>
      <c r="X1754" s="42" t="n"/>
      <c r="Y1754" s="42" t="n"/>
      <c r="Z1754" s="42" t="n"/>
      <c r="AA1754" s="200">
        <f>IF(AC1754=0,"",(C1754*(C$8+D$8)/2+E1754*(E$8+F$8)/2+G1754*(G$8+H$8)/2+I1754*(I$8+J$8)/2+K1754*(K$8+L$8)/2+M1754*(M$8+N$8)/2+O1754*(O$8+P$8)/2+Q1754*(Q$8+R$8)/2+S1754*(S$8+T$8)/2+U1754*(U$8+V$8)/2+W1754*(W$8+X$8)/2+Y1754*(Y$8+Z$8)/2)/AC1754)</f>
        <v/>
      </c>
      <c r="AB1754" s="201">
        <f>IF(AD1754=0,"",(D1754*(D$8+C$8)/2+F1754*(F$8+E$8)/2+H1754*(H$8+G$8)/2+J1754*(J$8+I$8)/2+L1754*(L$8+K$8)/2+N1754*(N$8+M$8)/2+P1754*(P$8+O$8)/2+R1754*(R$8+Q$8)/2+T1754*(T$8+S$8)/2+V1754*(V$8+U$8)/2+X1754*(X$8+W$8)/2+Z1754*(Z$8+Y$8)/2)/AD1754)</f>
        <v/>
      </c>
      <c r="AC1754" s="202">
        <f>SUM(C1754,E1754,G1754,I1754,K1754,M1754,O1754,Q1754,S1754,U1754,W1754,Y1754)</f>
        <v/>
      </c>
      <c r="AD1754" s="203">
        <f>SUM(D1754,F1754,H1754,J1754,L1754,N1754,P1754,R1754,T1754,V1754,X1754,Z1754)</f>
        <v/>
      </c>
      <c r="AE1754" s="47">
        <f>AC1754+AD1754</f>
        <v/>
      </c>
      <c r="AF1754" s="40" t="n"/>
      <c r="AG1754" s="40" t="n"/>
      <c r="AH1754" s="40" t="n"/>
      <c r="AI1754" s="40" t="n"/>
      <c r="AJ1754" s="40" t="n"/>
      <c r="AK1754" s="40" t="n"/>
      <c r="AL1754" s="40" t="n"/>
      <c r="AM1754" s="40" t="n"/>
      <c r="AN1754" s="40" t="n"/>
      <c r="AO1754" s="48">
        <f>AO1753+TIME(0,60*$AH$43/24,0)</f>
        <v/>
      </c>
      <c r="AP1754" s="48">
        <f>AP1753+TIME(0,60*$AH$43/24,0)</f>
        <v/>
      </c>
    </row>
    <row r="1755" ht="15.75" customHeight="1">
      <c r="B1755" s="41" t="inlineStr">
        <is>
          <t>8h - 9h</t>
        </is>
      </c>
      <c r="C1755" s="42" t="n"/>
      <c r="D1755" s="42" t="n"/>
      <c r="E1755" s="42" t="n"/>
      <c r="F1755" s="42" t="n"/>
      <c r="G1755" s="42" t="n"/>
      <c r="H1755" s="42" t="n"/>
      <c r="I1755" s="42" t="n"/>
      <c r="J1755" s="42" t="n"/>
      <c r="K1755" s="42" t="n"/>
      <c r="L1755" s="42" t="n"/>
      <c r="M1755" s="42" t="n"/>
      <c r="N1755" s="42" t="n"/>
      <c r="O1755" s="42" t="n"/>
      <c r="P1755" s="42" t="n"/>
      <c r="Q1755" s="42" t="n"/>
      <c r="R1755" s="42" t="n"/>
      <c r="S1755" s="42" t="n"/>
      <c r="T1755" s="42" t="n"/>
      <c r="U1755" s="42" t="n"/>
      <c r="V1755" s="42" t="n"/>
      <c r="W1755" s="42" t="n"/>
      <c r="X1755" s="42" t="n"/>
      <c r="Y1755" s="42" t="n"/>
      <c r="Z1755" s="42" t="n"/>
      <c r="AA1755" s="200">
        <f>IF(AC1755=0,"",(C1755*(C$8+D$8)/2+E1755*(E$8+F$8)/2+G1755*(G$8+H$8)/2+I1755*(I$8+J$8)/2+K1755*(K$8+L$8)/2+M1755*(M$8+N$8)/2+O1755*(O$8+P$8)/2+Q1755*(Q$8+R$8)/2+S1755*(S$8+T$8)/2+U1755*(U$8+V$8)/2+W1755*(W$8+X$8)/2+Y1755*(Y$8+Z$8)/2)/AC1755)</f>
        <v/>
      </c>
      <c r="AB1755" s="201">
        <f>IF(AD1755=0,"",(D1755*(D$8+C$8)/2+F1755*(F$8+E$8)/2+H1755*(H$8+G$8)/2+J1755*(J$8+I$8)/2+L1755*(L$8+K$8)/2+N1755*(N$8+M$8)/2+P1755*(P$8+O$8)/2+R1755*(R$8+Q$8)/2+T1755*(T$8+S$8)/2+V1755*(V$8+U$8)/2+X1755*(X$8+W$8)/2+Z1755*(Z$8+Y$8)/2)/AD1755)</f>
        <v/>
      </c>
      <c r="AC1755" s="202">
        <f>SUM(C1755,E1755,G1755,I1755,K1755,M1755,O1755,Q1755,S1755,U1755,W1755,Y1755)</f>
        <v/>
      </c>
      <c r="AD1755" s="203">
        <f>SUM(D1755,F1755,H1755,J1755,L1755,N1755,P1755,R1755,T1755,V1755,X1755,Z1755)</f>
        <v/>
      </c>
      <c r="AE1755" s="47">
        <f>AC1755+AD1755</f>
        <v/>
      </c>
      <c r="AF1755" s="40" t="n"/>
      <c r="AG1755" s="40" t="n"/>
      <c r="AH1755" s="40" t="n"/>
      <c r="AI1755" s="40" t="n"/>
      <c r="AJ1755" s="40" t="n"/>
      <c r="AK1755" s="40" t="n"/>
      <c r="AL1755" s="40" t="n"/>
      <c r="AM1755" s="40" t="n"/>
      <c r="AN1755" s="40" t="n"/>
      <c r="AO1755" s="48">
        <f>AO1754+TIME(0,60*$AH$43/24,0)</f>
        <v/>
      </c>
      <c r="AP1755" s="48">
        <f>AP1754+TIME(0,60*$AH$43/24,0)</f>
        <v/>
      </c>
    </row>
    <row r="1756" ht="15.75" customHeight="1">
      <c r="B1756" s="41" t="inlineStr">
        <is>
          <t>9h - 10h</t>
        </is>
      </c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  <c r="P1756" s="42" t="n"/>
      <c r="Q1756" s="42" t="n"/>
      <c r="R1756" s="42" t="n"/>
      <c r="S1756" s="42" t="n"/>
      <c r="T1756" s="42" t="n"/>
      <c r="U1756" s="42" t="n"/>
      <c r="V1756" s="42" t="n"/>
      <c r="W1756" s="42" t="n"/>
      <c r="X1756" s="42" t="n"/>
      <c r="Y1756" s="42" t="n"/>
      <c r="Z1756" s="42" t="n"/>
      <c r="AA1756" s="200">
        <f>IF(AC1756=0,"",(C1756*(C$8+D$8)/2+E1756*(E$8+F$8)/2+G1756*(G$8+H$8)/2+I1756*(I$8+J$8)/2+K1756*(K$8+L$8)/2+M1756*(M$8+N$8)/2+O1756*(O$8+P$8)/2+Q1756*(Q$8+R$8)/2+S1756*(S$8+T$8)/2+U1756*(U$8+V$8)/2+W1756*(W$8+X$8)/2+Y1756*(Y$8+Z$8)/2)/AC1756)</f>
        <v/>
      </c>
      <c r="AB1756" s="201">
        <f>IF(AD1756=0,"",(D1756*(D$8+C$8)/2+F1756*(F$8+E$8)/2+H1756*(H$8+G$8)/2+J1756*(J$8+I$8)/2+L1756*(L$8+K$8)/2+N1756*(N$8+M$8)/2+P1756*(P$8+O$8)/2+R1756*(R$8+Q$8)/2+T1756*(T$8+S$8)/2+V1756*(V$8+U$8)/2+X1756*(X$8+W$8)/2+Z1756*(Z$8+Y$8)/2)/AD1756)</f>
        <v/>
      </c>
      <c r="AC1756" s="202">
        <f>SUM(C1756,E1756,G1756,I1756,K1756,M1756,O1756,Q1756,S1756,U1756,W1756,Y1756)</f>
        <v/>
      </c>
      <c r="AD1756" s="203">
        <f>SUM(D1756,F1756,H1756,J1756,L1756,N1756,P1756,R1756,T1756,V1756,X1756,Z1756)</f>
        <v/>
      </c>
      <c r="AE1756" s="47">
        <f>AC1756+AD1756</f>
        <v/>
      </c>
      <c r="AF1756" s="40" t="n"/>
      <c r="AG1756" s="40" t="n"/>
      <c r="AH1756" s="40" t="n"/>
      <c r="AI1756" s="40" t="n"/>
      <c r="AJ1756" s="40" t="n"/>
      <c r="AK1756" s="40" t="n"/>
      <c r="AL1756" s="40" t="n"/>
      <c r="AM1756" s="40" t="n"/>
      <c r="AN1756" s="40" t="n"/>
      <c r="AO1756" s="48">
        <f>AO1755+TIME(0,60*$AH$43/24,0)</f>
        <v/>
      </c>
      <c r="AP1756" s="48">
        <f>AP1755+TIME(0,60*$AH$43/24,0)</f>
        <v/>
      </c>
    </row>
    <row r="1757" ht="15.75" customHeight="1">
      <c r="B1757" s="41" t="inlineStr">
        <is>
          <t>10h - 11h</t>
        </is>
      </c>
      <c r="C1757" s="42" t="n"/>
      <c r="D1757" s="42" t="n"/>
      <c r="E1757" s="42" t="n"/>
      <c r="F1757" s="42" t="n"/>
      <c r="G1757" s="42" t="n"/>
      <c r="H1757" s="42" t="n"/>
      <c r="I1757" s="42" t="n"/>
      <c r="J1757" s="42" t="n"/>
      <c r="K1757" s="42" t="n"/>
      <c r="L1757" s="42" t="n"/>
      <c r="M1757" s="42" t="n"/>
      <c r="N1757" s="42" t="n"/>
      <c r="O1757" s="42" t="n"/>
      <c r="P1757" s="42" t="n"/>
      <c r="Q1757" s="42" t="n"/>
      <c r="R1757" s="42" t="n"/>
      <c r="S1757" s="42" t="n"/>
      <c r="T1757" s="42" t="n"/>
      <c r="U1757" s="42" t="n"/>
      <c r="V1757" s="42" t="n"/>
      <c r="W1757" s="42" t="n"/>
      <c r="X1757" s="42" t="n"/>
      <c r="Y1757" s="42" t="n"/>
      <c r="Z1757" s="42" t="n"/>
      <c r="AA1757" s="200">
        <f>IF(AC1757=0,"",(C1757*(C$8+D$8)/2+E1757*(E$8+F$8)/2+G1757*(G$8+H$8)/2+I1757*(I$8+J$8)/2+K1757*(K$8+L$8)/2+M1757*(M$8+N$8)/2+O1757*(O$8+P$8)/2+Q1757*(Q$8+R$8)/2+S1757*(S$8+T$8)/2+U1757*(U$8+V$8)/2+W1757*(W$8+X$8)/2+Y1757*(Y$8+Z$8)/2)/AC1757)</f>
        <v/>
      </c>
      <c r="AB1757" s="201">
        <f>IF(AD1757=0,"",(D1757*(D$8+C$8)/2+F1757*(F$8+E$8)/2+H1757*(H$8+G$8)/2+J1757*(J$8+I$8)/2+L1757*(L$8+K$8)/2+N1757*(N$8+M$8)/2+P1757*(P$8+O$8)/2+R1757*(R$8+Q$8)/2+T1757*(T$8+S$8)/2+V1757*(V$8+U$8)/2+X1757*(X$8+W$8)/2+Z1757*(Z$8+Y$8)/2)/AD1757)</f>
        <v/>
      </c>
      <c r="AC1757" s="202">
        <f>SUM(C1757,E1757,G1757,I1757,K1757,M1757,O1757,Q1757,S1757,U1757,W1757,Y1757)</f>
        <v/>
      </c>
      <c r="AD1757" s="203">
        <f>SUM(D1757,F1757,H1757,J1757,L1757,N1757,P1757,R1757,T1757,V1757,X1757,Z1757)</f>
        <v/>
      </c>
      <c r="AE1757" s="47">
        <f>AC1757+AD1757</f>
        <v/>
      </c>
      <c r="AF1757" s="40" t="n"/>
      <c r="AG1757" s="40" t="n"/>
      <c r="AH1757" s="40" t="n"/>
      <c r="AI1757" s="40" t="n"/>
      <c r="AJ1757" s="40" t="n"/>
      <c r="AK1757" s="40" t="n"/>
      <c r="AL1757" s="40" t="n"/>
      <c r="AM1757" s="40" t="n"/>
      <c r="AN1757" s="40" t="n"/>
      <c r="AO1757" s="48">
        <f>AO1756+TIME(0,60*$AH$43/24,0)</f>
        <v/>
      </c>
      <c r="AP1757" s="48">
        <f>AP1756+TIME(0,60*$AH$43/24,0)</f>
        <v/>
      </c>
    </row>
    <row r="1758" ht="15.75" customHeight="1">
      <c r="B1758" s="41" t="inlineStr">
        <is>
          <t>11h - 12h</t>
        </is>
      </c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  <c r="P1758" s="42" t="n"/>
      <c r="Q1758" s="42" t="n"/>
      <c r="R1758" s="42" t="n"/>
      <c r="S1758" s="42" t="n"/>
      <c r="T1758" s="42" t="n"/>
      <c r="U1758" s="42" t="n"/>
      <c r="V1758" s="42" t="n"/>
      <c r="W1758" s="42" t="n"/>
      <c r="X1758" s="42" t="n"/>
      <c r="Y1758" s="42" t="n"/>
      <c r="Z1758" s="42" t="n"/>
      <c r="AA1758" s="200">
        <f>IF(AC1758=0,"",(C1758*(C$8+D$8)/2+E1758*(E$8+F$8)/2+G1758*(G$8+H$8)/2+I1758*(I$8+J$8)/2+K1758*(K$8+L$8)/2+M1758*(M$8+N$8)/2+O1758*(O$8+P$8)/2+Q1758*(Q$8+R$8)/2+S1758*(S$8+T$8)/2+U1758*(U$8+V$8)/2+W1758*(W$8+X$8)/2+Y1758*(Y$8+Z$8)/2)/AC1758)</f>
        <v/>
      </c>
      <c r="AB1758" s="201">
        <f>IF(AD1758=0,"",(D1758*(D$8+C$8)/2+F1758*(F$8+E$8)/2+H1758*(H$8+G$8)/2+J1758*(J$8+I$8)/2+L1758*(L$8+K$8)/2+N1758*(N$8+M$8)/2+P1758*(P$8+O$8)/2+R1758*(R$8+Q$8)/2+T1758*(T$8+S$8)/2+V1758*(V$8+U$8)/2+X1758*(X$8+W$8)/2+Z1758*(Z$8+Y$8)/2)/AD1758)</f>
        <v/>
      </c>
      <c r="AC1758" s="202">
        <f>SUM(C1758,E1758,G1758,I1758,K1758,M1758,O1758,Q1758,S1758,U1758,W1758,Y1758)</f>
        <v/>
      </c>
      <c r="AD1758" s="203">
        <f>SUM(D1758,F1758,H1758,J1758,L1758,N1758,P1758,R1758,T1758,V1758,X1758,Z1758)</f>
        <v/>
      </c>
      <c r="AE1758" s="47">
        <f>AC1758+AD1758</f>
        <v/>
      </c>
      <c r="AF1758" s="40" t="n"/>
      <c r="AG1758" s="40" t="n"/>
      <c r="AH1758" s="40" t="n"/>
      <c r="AI1758" s="40" t="n"/>
      <c r="AJ1758" s="40" t="n"/>
      <c r="AK1758" s="40" t="n"/>
      <c r="AL1758" s="40" t="n"/>
      <c r="AM1758" s="40" t="n"/>
      <c r="AN1758" s="40" t="n"/>
      <c r="AO1758" s="48">
        <f>AO1757+TIME(0,60*$AH$43/24,0)</f>
        <v/>
      </c>
      <c r="AP1758" s="48">
        <f>AP1757+TIME(0,60*$AH$43/24,0)</f>
        <v/>
      </c>
    </row>
    <row r="1759" ht="15.75" customHeight="1">
      <c r="B1759" s="41" t="inlineStr">
        <is>
          <t>12h - 13h</t>
        </is>
      </c>
      <c r="C1759" s="42" t="n"/>
      <c r="D1759" s="42" t="n"/>
      <c r="E1759" s="42" t="n"/>
      <c r="F1759" s="42" t="n"/>
      <c r="G1759" s="42" t="n"/>
      <c r="H1759" s="42" t="n"/>
      <c r="I1759" s="42" t="n"/>
      <c r="J1759" s="42" t="n"/>
      <c r="K1759" s="42" t="n"/>
      <c r="L1759" s="42" t="n"/>
      <c r="M1759" s="42" t="n"/>
      <c r="N1759" s="42" t="n"/>
      <c r="O1759" s="42" t="n"/>
      <c r="P1759" s="42" t="n"/>
      <c r="Q1759" s="42" t="n"/>
      <c r="R1759" s="42" t="n"/>
      <c r="S1759" s="42" t="n"/>
      <c r="T1759" s="42" t="n"/>
      <c r="U1759" s="42" t="n"/>
      <c r="V1759" s="42" t="n"/>
      <c r="W1759" s="42" t="n"/>
      <c r="X1759" s="42" t="n"/>
      <c r="Y1759" s="42" t="n"/>
      <c r="Z1759" s="42" t="n"/>
      <c r="AA1759" s="200">
        <f>IF(AC1759=0,"",(C1759*(C$8+D$8)/2+E1759*(E$8+F$8)/2+G1759*(G$8+H$8)/2+I1759*(I$8+J$8)/2+K1759*(K$8+L$8)/2+M1759*(M$8+N$8)/2+O1759*(O$8+P$8)/2+Q1759*(Q$8+R$8)/2+S1759*(S$8+T$8)/2+U1759*(U$8+V$8)/2+W1759*(W$8+X$8)/2+Y1759*(Y$8+Z$8)/2)/AC1759)</f>
        <v/>
      </c>
      <c r="AB1759" s="201">
        <f>IF(AD1759=0,"",(D1759*(D$8+C$8)/2+F1759*(F$8+E$8)/2+H1759*(H$8+G$8)/2+J1759*(J$8+I$8)/2+L1759*(L$8+K$8)/2+N1759*(N$8+M$8)/2+P1759*(P$8+O$8)/2+R1759*(R$8+Q$8)/2+T1759*(T$8+S$8)/2+V1759*(V$8+U$8)/2+X1759*(X$8+W$8)/2+Z1759*(Z$8+Y$8)/2)/AD1759)</f>
        <v/>
      </c>
      <c r="AC1759" s="202">
        <f>SUM(C1759,E1759,G1759,I1759,K1759,M1759,O1759,Q1759,S1759,U1759,W1759,Y1759)</f>
        <v/>
      </c>
      <c r="AD1759" s="203">
        <f>SUM(D1759,F1759,H1759,J1759,L1759,N1759,P1759,R1759,T1759,V1759,X1759,Z1759)</f>
        <v/>
      </c>
      <c r="AE1759" s="47">
        <f>AC1759+AD1759</f>
        <v/>
      </c>
      <c r="AF1759" s="40" t="n"/>
      <c r="AG1759" s="40" t="n"/>
      <c r="AH1759" s="40" t="n"/>
      <c r="AI1759" s="40" t="n"/>
      <c r="AJ1759" s="40" t="n"/>
      <c r="AK1759" s="40" t="n"/>
      <c r="AL1759" s="40" t="n"/>
      <c r="AM1759" s="40" t="n"/>
      <c r="AN1759" s="40" t="n"/>
      <c r="AO1759" s="48">
        <f>AO1758+TIME(0,60*$AH$43/24,0)</f>
        <v/>
      </c>
      <c r="AP1759" s="48">
        <f>AP1758+TIME(0,60*$AH$43/24,0)</f>
        <v/>
      </c>
    </row>
    <row r="1760" ht="15.75" customHeight="1">
      <c r="B1760" s="41" t="inlineStr">
        <is>
          <t>13h - 14h</t>
        </is>
      </c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  <c r="P1760" s="42" t="n"/>
      <c r="Q1760" s="42" t="n"/>
      <c r="R1760" s="42" t="n"/>
      <c r="S1760" s="42" t="n"/>
      <c r="T1760" s="42" t="n"/>
      <c r="U1760" s="42" t="n"/>
      <c r="V1760" s="42" t="n"/>
      <c r="W1760" s="42" t="n"/>
      <c r="X1760" s="42" t="n"/>
      <c r="Y1760" s="42" t="n"/>
      <c r="Z1760" s="42" t="n"/>
      <c r="AA1760" s="200">
        <f>IF(AC1760=0,"",(C1760*(C$8+D$8)/2+E1760*(E$8+F$8)/2+G1760*(G$8+H$8)/2+I1760*(I$8+J$8)/2+K1760*(K$8+L$8)/2+M1760*(M$8+N$8)/2+O1760*(O$8+P$8)/2+Q1760*(Q$8+R$8)/2+S1760*(S$8+T$8)/2+U1760*(U$8+V$8)/2+W1760*(W$8+X$8)/2+Y1760*(Y$8+Z$8)/2)/AC1760)</f>
        <v/>
      </c>
      <c r="AB1760" s="201">
        <f>IF(AD1760=0,"",(D1760*(D$8+C$8)/2+F1760*(F$8+E$8)/2+H1760*(H$8+G$8)/2+J1760*(J$8+I$8)/2+L1760*(L$8+K$8)/2+N1760*(N$8+M$8)/2+P1760*(P$8+O$8)/2+R1760*(R$8+Q$8)/2+T1760*(T$8+S$8)/2+V1760*(V$8+U$8)/2+X1760*(X$8+W$8)/2+Z1760*(Z$8+Y$8)/2)/AD1760)</f>
        <v/>
      </c>
      <c r="AC1760" s="202">
        <f>SUM(C1760,E1760,G1760,I1760,K1760,M1760,O1760,Q1760,S1760,U1760,W1760,Y1760)</f>
        <v/>
      </c>
      <c r="AD1760" s="203">
        <f>SUM(D1760,F1760,H1760,J1760,L1760,N1760,P1760,R1760,T1760,V1760,X1760,Z1760)</f>
        <v/>
      </c>
      <c r="AE1760" s="47">
        <f>AC1760+AD1760</f>
        <v/>
      </c>
      <c r="AF1760" s="40" t="n"/>
      <c r="AG1760" s="40" t="n"/>
      <c r="AH1760" s="40" t="n"/>
      <c r="AI1760" s="40" t="n"/>
      <c r="AJ1760" s="40" t="n"/>
      <c r="AK1760" s="40" t="n"/>
      <c r="AL1760" s="40" t="n"/>
      <c r="AM1760" s="40" t="n"/>
      <c r="AN1760" s="40" t="n"/>
      <c r="AO1760" s="48">
        <f>AO1759+TIME(0,60*$AH$43/24,0)</f>
        <v/>
      </c>
      <c r="AP1760" s="48">
        <f>AP1759+TIME(0,60*$AH$43/24,0)</f>
        <v/>
      </c>
    </row>
    <row r="1761" ht="15.75" customHeight="1">
      <c r="B1761" s="41" t="inlineStr">
        <is>
          <t>14h - 15h</t>
        </is>
      </c>
      <c r="C1761" s="42" t="n"/>
      <c r="D1761" s="42" t="n"/>
      <c r="E1761" s="42" t="n"/>
      <c r="F1761" s="42" t="n"/>
      <c r="G1761" s="42" t="n"/>
      <c r="H1761" s="42" t="n"/>
      <c r="I1761" s="42" t="n"/>
      <c r="J1761" s="42" t="n"/>
      <c r="K1761" s="42" t="n"/>
      <c r="L1761" s="42" t="n"/>
      <c r="M1761" s="42" t="n"/>
      <c r="N1761" s="42" t="n"/>
      <c r="O1761" s="42" t="n"/>
      <c r="P1761" s="42" t="n"/>
      <c r="Q1761" s="42" t="n"/>
      <c r="R1761" s="42" t="n"/>
      <c r="S1761" s="42" t="n"/>
      <c r="T1761" s="42" t="n"/>
      <c r="U1761" s="42" t="n"/>
      <c r="V1761" s="42" t="n"/>
      <c r="W1761" s="42" t="n"/>
      <c r="X1761" s="42" t="n"/>
      <c r="Y1761" s="42" t="n"/>
      <c r="Z1761" s="42" t="n"/>
      <c r="AA1761" s="200">
        <f>IF(AC1761=0,"",(C1761*(C$8+D$8)/2+E1761*(E$8+F$8)/2+G1761*(G$8+H$8)/2+I1761*(I$8+J$8)/2+K1761*(K$8+L$8)/2+M1761*(M$8+N$8)/2+O1761*(O$8+P$8)/2+Q1761*(Q$8+R$8)/2+S1761*(S$8+T$8)/2+U1761*(U$8+V$8)/2+W1761*(W$8+X$8)/2+Y1761*(Y$8+Z$8)/2)/AC1761)</f>
        <v/>
      </c>
      <c r="AB1761" s="201">
        <f>IF(AD1761=0,"",(D1761*(D$8+C$8)/2+F1761*(F$8+E$8)/2+H1761*(H$8+G$8)/2+J1761*(J$8+I$8)/2+L1761*(L$8+K$8)/2+N1761*(N$8+M$8)/2+P1761*(P$8+O$8)/2+R1761*(R$8+Q$8)/2+T1761*(T$8+S$8)/2+V1761*(V$8+U$8)/2+X1761*(X$8+W$8)/2+Z1761*(Z$8+Y$8)/2)/AD1761)</f>
        <v/>
      </c>
      <c r="AC1761" s="202">
        <f>SUM(C1761,E1761,G1761,I1761,K1761,M1761,O1761,Q1761,S1761,U1761,W1761,Y1761)</f>
        <v/>
      </c>
      <c r="AD1761" s="203">
        <f>SUM(D1761,F1761,H1761,J1761,L1761,N1761,P1761,R1761,T1761,V1761,X1761,Z1761)</f>
        <v/>
      </c>
      <c r="AE1761" s="47">
        <f>AC1761+AD1761</f>
        <v/>
      </c>
      <c r="AF1761" s="40" t="n"/>
      <c r="AG1761" s="40" t="n"/>
      <c r="AH1761" s="40" t="n"/>
      <c r="AI1761" s="40" t="n"/>
      <c r="AJ1761" s="40" t="n"/>
      <c r="AK1761" s="40" t="n"/>
      <c r="AL1761" s="40" t="n"/>
      <c r="AM1761" s="40" t="n"/>
      <c r="AN1761" s="40" t="n"/>
      <c r="AO1761" s="48">
        <f>AO1760+TIME(0,60*$AH$43/24,0)</f>
        <v/>
      </c>
      <c r="AP1761" s="48">
        <f>AP1760+TIME(0,60*$AH$43/24,0)</f>
        <v/>
      </c>
    </row>
    <row r="1762" ht="15.75" customHeight="1">
      <c r="B1762" s="41" t="inlineStr">
        <is>
          <t>15h - 16h</t>
        </is>
      </c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  <c r="P1762" s="42" t="n"/>
      <c r="Q1762" s="42" t="n"/>
      <c r="R1762" s="42" t="n"/>
      <c r="S1762" s="42" t="n"/>
      <c r="T1762" s="42" t="n"/>
      <c r="U1762" s="42" t="n"/>
      <c r="V1762" s="42" t="n"/>
      <c r="W1762" s="42" t="n"/>
      <c r="X1762" s="42" t="n"/>
      <c r="Y1762" s="42" t="n"/>
      <c r="Z1762" s="42" t="n"/>
      <c r="AA1762" s="200">
        <f>IF(AC1762=0,"",(C1762*(C$8+D$8)/2+E1762*(E$8+F$8)/2+G1762*(G$8+H$8)/2+I1762*(I$8+J$8)/2+K1762*(K$8+L$8)/2+M1762*(M$8+N$8)/2+O1762*(O$8+P$8)/2+Q1762*(Q$8+R$8)/2+S1762*(S$8+T$8)/2+U1762*(U$8+V$8)/2+W1762*(W$8+X$8)/2+Y1762*(Y$8+Z$8)/2)/AC1762)</f>
        <v/>
      </c>
      <c r="AB1762" s="201">
        <f>IF(AD1762=0,"",(D1762*(D$8+C$8)/2+F1762*(F$8+E$8)/2+H1762*(H$8+G$8)/2+J1762*(J$8+I$8)/2+L1762*(L$8+K$8)/2+N1762*(N$8+M$8)/2+P1762*(P$8+O$8)/2+R1762*(R$8+Q$8)/2+T1762*(T$8+S$8)/2+V1762*(V$8+U$8)/2+X1762*(X$8+W$8)/2+Z1762*(Z$8+Y$8)/2)/AD1762)</f>
        <v/>
      </c>
      <c r="AC1762" s="202">
        <f>SUM(C1762,E1762,G1762,I1762,K1762,M1762,O1762,Q1762,S1762,U1762,W1762,Y1762)</f>
        <v/>
      </c>
      <c r="AD1762" s="203">
        <f>SUM(D1762,F1762,H1762,J1762,L1762,N1762,P1762,R1762,T1762,V1762,X1762,Z1762)</f>
        <v/>
      </c>
      <c r="AE1762" s="47">
        <f>AC1762+AD1762</f>
        <v/>
      </c>
      <c r="AF1762" s="40" t="n"/>
      <c r="AG1762" s="40" t="n"/>
      <c r="AH1762" s="40" t="n"/>
      <c r="AI1762" s="40" t="n"/>
      <c r="AJ1762" s="40" t="n"/>
      <c r="AK1762" s="40" t="n"/>
      <c r="AL1762" s="40" t="n"/>
      <c r="AM1762" s="40" t="n"/>
      <c r="AN1762" s="40" t="n"/>
      <c r="AO1762" s="48">
        <f>AO1761+TIME(0,60*$AH$43/24,0)</f>
        <v/>
      </c>
      <c r="AP1762" s="48">
        <f>AP1761+TIME(0,60*$AH$43/24,0)</f>
        <v/>
      </c>
    </row>
    <row r="1763" ht="15.75" customHeight="1">
      <c r="B1763" s="41" t="inlineStr">
        <is>
          <t>16h - 17h</t>
        </is>
      </c>
      <c r="C1763" s="42" t="n"/>
      <c r="D1763" s="42" t="n"/>
      <c r="E1763" s="42" t="n"/>
      <c r="F1763" s="42" t="n"/>
      <c r="G1763" s="42" t="n"/>
      <c r="H1763" s="42" t="n"/>
      <c r="I1763" s="42" t="n"/>
      <c r="J1763" s="42" t="n"/>
      <c r="K1763" s="42" t="n"/>
      <c r="L1763" s="42" t="n"/>
      <c r="M1763" s="42" t="n"/>
      <c r="N1763" s="42" t="n"/>
      <c r="O1763" s="42" t="n"/>
      <c r="P1763" s="42" t="n"/>
      <c r="Q1763" s="42" t="n"/>
      <c r="R1763" s="42" t="n"/>
      <c r="S1763" s="42" t="n"/>
      <c r="T1763" s="42" t="n"/>
      <c r="U1763" s="42" t="n"/>
      <c r="V1763" s="42" t="n"/>
      <c r="W1763" s="42" t="n"/>
      <c r="X1763" s="42" t="n"/>
      <c r="Y1763" s="42" t="n"/>
      <c r="Z1763" s="42" t="n"/>
      <c r="AA1763" s="200">
        <f>IF(AC1763=0,"",(C1763*(C$8+D$8)/2+E1763*(E$8+F$8)/2+G1763*(G$8+H$8)/2+I1763*(I$8+J$8)/2+K1763*(K$8+L$8)/2+M1763*(M$8+N$8)/2+O1763*(O$8+P$8)/2+Q1763*(Q$8+R$8)/2+S1763*(S$8+T$8)/2+U1763*(U$8+V$8)/2+W1763*(W$8+X$8)/2+Y1763*(Y$8+Z$8)/2)/AC1763)</f>
        <v/>
      </c>
      <c r="AB1763" s="201">
        <f>IF(AD1763=0,"",(D1763*(D$8+C$8)/2+F1763*(F$8+E$8)/2+H1763*(H$8+G$8)/2+J1763*(J$8+I$8)/2+L1763*(L$8+K$8)/2+N1763*(N$8+M$8)/2+P1763*(P$8+O$8)/2+R1763*(R$8+Q$8)/2+T1763*(T$8+S$8)/2+V1763*(V$8+U$8)/2+X1763*(X$8+W$8)/2+Z1763*(Z$8+Y$8)/2)/AD1763)</f>
        <v/>
      </c>
      <c r="AC1763" s="202">
        <f>SUM(C1763,E1763,G1763,I1763,K1763,M1763,O1763,Q1763,S1763,U1763,W1763,Y1763)</f>
        <v/>
      </c>
      <c r="AD1763" s="203">
        <f>SUM(D1763,F1763,H1763,J1763,L1763,N1763,P1763,R1763,T1763,V1763,X1763,Z1763)</f>
        <v/>
      </c>
      <c r="AE1763" s="47">
        <f>AC1763+AD1763</f>
        <v/>
      </c>
      <c r="AF1763" s="40" t="n"/>
      <c r="AG1763" s="40" t="n"/>
      <c r="AH1763" s="40" t="n"/>
      <c r="AI1763" s="40" t="n"/>
      <c r="AJ1763" s="40" t="n"/>
      <c r="AK1763" s="40" t="n"/>
      <c r="AL1763" s="40" t="n"/>
      <c r="AM1763" s="40" t="n"/>
      <c r="AN1763" s="40" t="n"/>
      <c r="AO1763" s="48">
        <f>AO1762+TIME(0,60*$AH$43/24,0)</f>
        <v/>
      </c>
      <c r="AP1763" s="48">
        <f>AP1762+TIME(0,60*$AH$43/24,0)</f>
        <v/>
      </c>
    </row>
    <row r="1764" ht="15.75" customHeight="1">
      <c r="B1764" s="41" t="inlineStr">
        <is>
          <t>17h - 18h</t>
        </is>
      </c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  <c r="P1764" s="42" t="n"/>
      <c r="Q1764" s="42" t="n"/>
      <c r="R1764" s="42" t="n"/>
      <c r="S1764" s="42" t="n"/>
      <c r="T1764" s="42" t="n"/>
      <c r="U1764" s="42" t="n"/>
      <c r="V1764" s="42" t="n"/>
      <c r="W1764" s="42" t="n"/>
      <c r="X1764" s="42" t="n"/>
      <c r="Y1764" s="42" t="n"/>
      <c r="Z1764" s="42" t="n"/>
      <c r="AA1764" s="200">
        <f>IF(AC1764=0,"",(C1764*(C$8+D$8)/2+E1764*(E$8+F$8)/2+G1764*(G$8+H$8)/2+I1764*(I$8+J$8)/2+K1764*(K$8+L$8)/2+M1764*(M$8+N$8)/2+O1764*(O$8+P$8)/2+Q1764*(Q$8+R$8)/2+S1764*(S$8+T$8)/2+U1764*(U$8+V$8)/2+W1764*(W$8+X$8)/2+Y1764*(Y$8+Z$8)/2)/AC1764)</f>
        <v/>
      </c>
      <c r="AB1764" s="201">
        <f>IF(AD1764=0,"",(D1764*(D$8+C$8)/2+F1764*(F$8+E$8)/2+H1764*(H$8+G$8)/2+J1764*(J$8+I$8)/2+L1764*(L$8+K$8)/2+N1764*(N$8+M$8)/2+P1764*(P$8+O$8)/2+R1764*(R$8+Q$8)/2+T1764*(T$8+S$8)/2+V1764*(V$8+U$8)/2+X1764*(X$8+W$8)/2+Z1764*(Z$8+Y$8)/2)/AD1764)</f>
        <v/>
      </c>
      <c r="AC1764" s="202">
        <f>SUM(C1764,E1764,G1764,I1764,K1764,M1764,O1764,Q1764,S1764,U1764,W1764,Y1764)</f>
        <v/>
      </c>
      <c r="AD1764" s="203">
        <f>SUM(D1764,F1764,H1764,J1764,L1764,N1764,P1764,R1764,T1764,V1764,X1764,Z1764)</f>
        <v/>
      </c>
      <c r="AE1764" s="47">
        <f>AC1764+AD1764</f>
        <v/>
      </c>
      <c r="AF1764" s="40" t="n"/>
      <c r="AG1764" s="40" t="n"/>
      <c r="AH1764" s="40" t="n"/>
      <c r="AI1764" s="40" t="n"/>
      <c r="AJ1764" s="40" t="n"/>
      <c r="AK1764" s="40" t="n"/>
      <c r="AL1764" s="40" t="n"/>
      <c r="AM1764" s="40" t="n"/>
      <c r="AN1764" s="40" t="n"/>
      <c r="AO1764" s="48">
        <f>AO1763+TIME(0,60*$AH$43/24,0)</f>
        <v/>
      </c>
      <c r="AP1764" s="48">
        <f>AP1763+TIME(0,60*$AH$43/24,0)</f>
        <v/>
      </c>
    </row>
    <row r="1765" ht="15.75" customHeight="1">
      <c r="B1765" s="41" t="inlineStr">
        <is>
          <t>18h - 19h</t>
        </is>
      </c>
      <c r="C1765" s="42" t="n"/>
      <c r="D1765" s="42" t="n"/>
      <c r="E1765" s="42" t="n"/>
      <c r="F1765" s="42" t="n"/>
      <c r="G1765" s="42" t="n"/>
      <c r="H1765" s="42" t="n"/>
      <c r="I1765" s="42" t="n"/>
      <c r="J1765" s="42" t="n"/>
      <c r="K1765" s="42" t="n"/>
      <c r="L1765" s="42" t="n"/>
      <c r="M1765" s="42" t="n"/>
      <c r="N1765" s="42" t="n"/>
      <c r="O1765" s="42" t="n"/>
      <c r="P1765" s="42" t="n"/>
      <c r="Q1765" s="42" t="n"/>
      <c r="R1765" s="42" t="n"/>
      <c r="S1765" s="42" t="n"/>
      <c r="T1765" s="42" t="n"/>
      <c r="U1765" s="42" t="n"/>
      <c r="V1765" s="42" t="n"/>
      <c r="W1765" s="42" t="n"/>
      <c r="X1765" s="42" t="n"/>
      <c r="Y1765" s="42" t="n"/>
      <c r="Z1765" s="42" t="n"/>
      <c r="AA1765" s="200">
        <f>IF(AC1765=0,"",(C1765*(C$8+D$8)/2+E1765*(E$8+F$8)/2+G1765*(G$8+H$8)/2+I1765*(I$8+J$8)/2+K1765*(K$8+L$8)/2+M1765*(M$8+N$8)/2+O1765*(O$8+P$8)/2+Q1765*(Q$8+R$8)/2+S1765*(S$8+T$8)/2+U1765*(U$8+V$8)/2+W1765*(W$8+X$8)/2+Y1765*(Y$8+Z$8)/2)/AC1765)</f>
        <v/>
      </c>
      <c r="AB1765" s="201">
        <f>IF(AD1765=0,"",(D1765*(D$8+C$8)/2+F1765*(F$8+E$8)/2+H1765*(H$8+G$8)/2+J1765*(J$8+I$8)/2+L1765*(L$8+K$8)/2+N1765*(N$8+M$8)/2+P1765*(P$8+O$8)/2+R1765*(R$8+Q$8)/2+T1765*(T$8+S$8)/2+V1765*(V$8+U$8)/2+X1765*(X$8+W$8)/2+Z1765*(Z$8+Y$8)/2)/AD1765)</f>
        <v/>
      </c>
      <c r="AC1765" s="202">
        <f>SUM(C1765,E1765,G1765,I1765,K1765,M1765,O1765,Q1765,S1765,U1765,W1765,Y1765)</f>
        <v/>
      </c>
      <c r="AD1765" s="203">
        <f>SUM(D1765,F1765,H1765,J1765,L1765,N1765,P1765,R1765,T1765,V1765,X1765,Z1765)</f>
        <v/>
      </c>
      <c r="AE1765" s="47">
        <f>AC1765+AD1765</f>
        <v/>
      </c>
      <c r="AF1765" s="40" t="n"/>
      <c r="AG1765" s="40" t="n"/>
      <c r="AH1765" s="40" t="n"/>
      <c r="AI1765" s="40" t="n"/>
      <c r="AJ1765" s="40" t="n"/>
      <c r="AK1765" s="40" t="n"/>
      <c r="AL1765" s="40" t="n"/>
      <c r="AM1765" s="40" t="n"/>
      <c r="AN1765" s="40" t="n"/>
      <c r="AO1765" s="48">
        <f>AO1764+TIME(0,60*$AH$43/24,0)</f>
        <v/>
      </c>
      <c r="AP1765" s="48">
        <f>AP1764+TIME(0,60*$AH$43/24,0)</f>
        <v/>
      </c>
    </row>
    <row r="1766" ht="15.75" customHeight="1">
      <c r="B1766" s="41" t="inlineStr">
        <is>
          <t>19h - 20h</t>
        </is>
      </c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  <c r="P1766" s="42" t="n"/>
      <c r="Q1766" s="42" t="n"/>
      <c r="R1766" s="42" t="n"/>
      <c r="S1766" s="42" t="n"/>
      <c r="T1766" s="42" t="n"/>
      <c r="U1766" s="42" t="n"/>
      <c r="V1766" s="42" t="n"/>
      <c r="W1766" s="42" t="n"/>
      <c r="X1766" s="42" t="n"/>
      <c r="Y1766" s="42" t="n"/>
      <c r="Z1766" s="42" t="n"/>
      <c r="AA1766" s="200">
        <f>IF(AC1766=0,"",(C1766*(C$8+D$8)/2+E1766*(E$8+F$8)/2+G1766*(G$8+H$8)/2+I1766*(I$8+J$8)/2+K1766*(K$8+L$8)/2+M1766*(M$8+N$8)/2+O1766*(O$8+P$8)/2+Q1766*(Q$8+R$8)/2+S1766*(S$8+T$8)/2+U1766*(U$8+V$8)/2+W1766*(W$8+X$8)/2+Y1766*(Y$8+Z$8)/2)/AC1766)</f>
        <v/>
      </c>
      <c r="AB1766" s="201">
        <f>IF(AD1766=0,"",(D1766*(D$8+C$8)/2+F1766*(F$8+E$8)/2+H1766*(H$8+G$8)/2+J1766*(J$8+I$8)/2+L1766*(L$8+K$8)/2+N1766*(N$8+M$8)/2+P1766*(P$8+O$8)/2+R1766*(R$8+Q$8)/2+T1766*(T$8+S$8)/2+V1766*(V$8+U$8)/2+X1766*(X$8+W$8)/2+Z1766*(Z$8+Y$8)/2)/AD1766)</f>
        <v/>
      </c>
      <c r="AC1766" s="202">
        <f>SUM(C1766,E1766,G1766,I1766,K1766,M1766,O1766,Q1766,S1766,U1766,W1766,Y1766)</f>
        <v/>
      </c>
      <c r="AD1766" s="203">
        <f>SUM(D1766,F1766,H1766,J1766,L1766,N1766,P1766,R1766,T1766,V1766,X1766,Z1766)</f>
        <v/>
      </c>
      <c r="AE1766" s="47">
        <f>AC1766+AD1766</f>
        <v/>
      </c>
      <c r="AF1766" s="40" t="n"/>
      <c r="AG1766" s="40" t="n"/>
      <c r="AH1766" s="40" t="n"/>
      <c r="AI1766" s="40" t="n"/>
      <c r="AJ1766" s="40" t="n"/>
      <c r="AK1766" s="40" t="n"/>
      <c r="AL1766" s="40" t="n"/>
      <c r="AM1766" s="40" t="n"/>
      <c r="AN1766" s="40" t="n"/>
      <c r="AO1766" s="48">
        <f>AO1765+TIME(0,60*$AH$43/24,0)</f>
        <v/>
      </c>
      <c r="AP1766" s="48">
        <f>AP1765+TIME(0,60*$AH$43/24,0)</f>
        <v/>
      </c>
    </row>
    <row r="1767" ht="15.75" customHeight="1">
      <c r="B1767" s="41" t="inlineStr">
        <is>
          <t>20h - 21h</t>
        </is>
      </c>
      <c r="C1767" s="42" t="n"/>
      <c r="D1767" s="42" t="n"/>
      <c r="E1767" s="42" t="n"/>
      <c r="F1767" s="42" t="n"/>
      <c r="G1767" s="42" t="n"/>
      <c r="H1767" s="42" t="n"/>
      <c r="I1767" s="42" t="n"/>
      <c r="J1767" s="42" t="n"/>
      <c r="K1767" s="42" t="n"/>
      <c r="L1767" s="42" t="n"/>
      <c r="M1767" s="42" t="n"/>
      <c r="N1767" s="42" t="n"/>
      <c r="O1767" s="42" t="n"/>
      <c r="P1767" s="42" t="n"/>
      <c r="Q1767" s="42" t="n"/>
      <c r="R1767" s="42" t="n"/>
      <c r="S1767" s="42" t="n"/>
      <c r="T1767" s="42" t="n"/>
      <c r="U1767" s="42" t="n"/>
      <c r="V1767" s="42" t="n"/>
      <c r="W1767" s="42" t="n"/>
      <c r="X1767" s="42" t="n"/>
      <c r="Y1767" s="42" t="n"/>
      <c r="Z1767" s="42" t="n"/>
      <c r="AA1767" s="200">
        <f>IF(AC1767=0,"",(C1767*(C$8+D$8)/2+E1767*(E$8+F$8)/2+G1767*(G$8+H$8)/2+I1767*(I$8+J$8)/2+K1767*(K$8+L$8)/2+M1767*(M$8+N$8)/2+O1767*(O$8+P$8)/2+Q1767*(Q$8+R$8)/2+S1767*(S$8+T$8)/2+U1767*(U$8+V$8)/2+W1767*(W$8+X$8)/2+Y1767*(Y$8+Z$8)/2)/AC1767)</f>
        <v/>
      </c>
      <c r="AB1767" s="201">
        <f>IF(AD1767=0,"",(D1767*(D$8+C$8)/2+F1767*(F$8+E$8)/2+H1767*(H$8+G$8)/2+J1767*(J$8+I$8)/2+L1767*(L$8+K$8)/2+N1767*(N$8+M$8)/2+P1767*(P$8+O$8)/2+R1767*(R$8+Q$8)/2+T1767*(T$8+S$8)/2+V1767*(V$8+U$8)/2+X1767*(X$8+W$8)/2+Z1767*(Z$8+Y$8)/2)/AD1767)</f>
        <v/>
      </c>
      <c r="AC1767" s="202">
        <f>SUM(C1767,E1767,G1767,I1767,K1767,M1767,O1767,Q1767,S1767,U1767,W1767,Y1767)</f>
        <v/>
      </c>
      <c r="AD1767" s="203">
        <f>SUM(D1767,F1767,H1767,J1767,L1767,N1767,P1767,R1767,T1767,V1767,X1767,Z1767)</f>
        <v/>
      </c>
      <c r="AE1767" s="47">
        <f>AC1767+AD1767</f>
        <v/>
      </c>
      <c r="AF1767" s="40" t="n"/>
      <c r="AG1767" s="40" t="n"/>
      <c r="AH1767" s="40" t="n"/>
      <c r="AI1767" s="40" t="n"/>
      <c r="AJ1767" s="40" t="n"/>
      <c r="AK1767" s="40" t="n"/>
      <c r="AL1767" s="40" t="n"/>
      <c r="AM1767" s="40" t="n"/>
      <c r="AN1767" s="40" t="n"/>
      <c r="AO1767" s="48">
        <f>AO1766+TIME(0,60*$AH$43/24,0)</f>
        <v/>
      </c>
      <c r="AP1767" s="48">
        <f>AP1766+TIME(0,60*$AH$43/24,0)</f>
        <v/>
      </c>
    </row>
    <row r="1768" ht="15.75" customHeight="1">
      <c r="B1768" s="41" t="inlineStr">
        <is>
          <t>21h - 22h</t>
        </is>
      </c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  <c r="P1768" s="42" t="n"/>
      <c r="Q1768" s="42" t="n"/>
      <c r="R1768" s="42" t="n"/>
      <c r="S1768" s="42" t="n"/>
      <c r="T1768" s="42" t="n"/>
      <c r="U1768" s="42" t="n"/>
      <c r="V1768" s="42" t="n"/>
      <c r="W1768" s="42" t="n"/>
      <c r="X1768" s="42" t="n"/>
      <c r="Y1768" s="42" t="n"/>
      <c r="Z1768" s="42" t="n"/>
      <c r="AA1768" s="200">
        <f>IF(AC1768=0,"",(C1768*(C$8+D$8)/2+E1768*(E$8+F$8)/2+G1768*(G$8+H$8)/2+I1768*(I$8+J$8)/2+K1768*(K$8+L$8)/2+M1768*(M$8+N$8)/2+O1768*(O$8+P$8)/2+Q1768*(Q$8+R$8)/2+S1768*(S$8+T$8)/2+U1768*(U$8+V$8)/2+W1768*(W$8+X$8)/2+Y1768*(Y$8+Z$8)/2)/AC1768)</f>
        <v/>
      </c>
      <c r="AB1768" s="201">
        <f>IF(AD1768=0,"",(D1768*(D$8+C$8)/2+F1768*(F$8+E$8)/2+H1768*(H$8+G$8)/2+J1768*(J$8+I$8)/2+L1768*(L$8+K$8)/2+N1768*(N$8+M$8)/2+P1768*(P$8+O$8)/2+R1768*(R$8+Q$8)/2+T1768*(T$8+S$8)/2+V1768*(V$8+U$8)/2+X1768*(X$8+W$8)/2+Z1768*(Z$8+Y$8)/2)/AD1768)</f>
        <v/>
      </c>
      <c r="AC1768" s="202">
        <f>SUM(C1768,E1768,G1768,I1768,K1768,M1768,O1768,Q1768,S1768,U1768,W1768,Y1768)</f>
        <v/>
      </c>
      <c r="AD1768" s="203">
        <f>SUM(D1768,F1768,H1768,J1768,L1768,N1768,P1768,R1768,T1768,V1768,X1768,Z1768)</f>
        <v/>
      </c>
      <c r="AE1768" s="47">
        <f>AC1768+AD1768</f>
        <v/>
      </c>
      <c r="AF1768" s="40" t="n"/>
      <c r="AG1768" s="40" t="n"/>
      <c r="AH1768" s="40" t="n"/>
      <c r="AI1768" s="40" t="n"/>
      <c r="AJ1768" s="40" t="n"/>
      <c r="AK1768" s="40" t="n"/>
      <c r="AL1768" s="40" t="n"/>
      <c r="AM1768" s="40" t="n"/>
      <c r="AN1768" s="40" t="n"/>
      <c r="AO1768" s="48">
        <f>AO1767+TIME(0,60*$AH$43/24,0)</f>
        <v/>
      </c>
      <c r="AP1768" s="48">
        <f>AP1767+TIME(0,60*$AH$43/24,0)</f>
        <v/>
      </c>
    </row>
    <row r="1769" ht="15.75" customHeight="1">
      <c r="B1769" s="41" t="inlineStr">
        <is>
          <t>22h - 23h</t>
        </is>
      </c>
      <c r="C1769" s="42" t="n"/>
      <c r="D1769" s="42" t="n"/>
      <c r="E1769" s="42" t="n"/>
      <c r="F1769" s="42" t="n"/>
      <c r="G1769" s="42" t="n"/>
      <c r="H1769" s="42" t="n"/>
      <c r="I1769" s="42" t="n"/>
      <c r="J1769" s="42" t="n"/>
      <c r="K1769" s="42" t="n"/>
      <c r="L1769" s="42" t="n"/>
      <c r="M1769" s="42" t="n"/>
      <c r="N1769" s="42" t="n"/>
      <c r="O1769" s="42" t="n"/>
      <c r="P1769" s="42" t="n"/>
      <c r="Q1769" s="42" t="n"/>
      <c r="R1769" s="42" t="n"/>
      <c r="S1769" s="42" t="n"/>
      <c r="T1769" s="42" t="n"/>
      <c r="U1769" s="42" t="n"/>
      <c r="V1769" s="42" t="n"/>
      <c r="W1769" s="42" t="n"/>
      <c r="X1769" s="42" t="n"/>
      <c r="Y1769" s="42" t="n"/>
      <c r="Z1769" s="42" t="n"/>
      <c r="AA1769" s="200">
        <f>IF(AC1769=0,"",(C1769*(C$8+D$8)/2+E1769*(E$8+F$8)/2+G1769*(G$8+H$8)/2+I1769*(I$8+J$8)/2+K1769*(K$8+L$8)/2+M1769*(M$8+N$8)/2+O1769*(O$8+P$8)/2+Q1769*(Q$8+R$8)/2+S1769*(S$8+T$8)/2+U1769*(U$8+V$8)/2+W1769*(W$8+X$8)/2+Y1769*(Y$8+Z$8)/2)/AC1769)</f>
        <v/>
      </c>
      <c r="AB1769" s="201">
        <f>IF(AD1769=0,"",(D1769*(D$8+C$8)/2+F1769*(F$8+E$8)/2+H1769*(H$8+G$8)/2+J1769*(J$8+I$8)/2+L1769*(L$8+K$8)/2+N1769*(N$8+M$8)/2+P1769*(P$8+O$8)/2+R1769*(R$8+Q$8)/2+T1769*(T$8+S$8)/2+V1769*(V$8+U$8)/2+X1769*(X$8+W$8)/2+Z1769*(Z$8+Y$8)/2)/AD1769)</f>
        <v/>
      </c>
      <c r="AC1769" s="202">
        <f>SUM(C1769,E1769,G1769,I1769,K1769,M1769,O1769,Q1769,S1769,U1769,W1769,Y1769)</f>
        <v/>
      </c>
      <c r="AD1769" s="203">
        <f>SUM(D1769,F1769,H1769,J1769,L1769,N1769,P1769,R1769,T1769,V1769,X1769,Z1769)</f>
        <v/>
      </c>
      <c r="AE1769" s="47">
        <f>AC1769+AD1769</f>
        <v/>
      </c>
      <c r="AF1769" s="40" t="n"/>
      <c r="AG1769" s="40" t="n"/>
      <c r="AH1769" s="40" t="n"/>
      <c r="AI1769" s="40" t="n"/>
      <c r="AJ1769" s="40" t="n"/>
      <c r="AK1769" s="40" t="n"/>
      <c r="AL1769" s="40" t="n"/>
      <c r="AM1769" s="40" t="n"/>
      <c r="AN1769" s="40" t="n"/>
      <c r="AO1769" s="48">
        <f>AO1768+TIME(0,60*$AH$43/24,0)</f>
        <v/>
      </c>
      <c r="AP1769" s="48">
        <f>AP1768+TIME(0,60*$AH$43/24,0)</f>
        <v/>
      </c>
    </row>
    <row r="1770" ht="15.75" customHeight="1">
      <c r="B1770" s="41" t="inlineStr">
        <is>
          <t>23h - 0h</t>
        </is>
      </c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  <c r="P1770" s="42" t="n"/>
      <c r="Q1770" s="42" t="n"/>
      <c r="R1770" s="42" t="n"/>
      <c r="S1770" s="42" t="n"/>
      <c r="T1770" s="42" t="n"/>
      <c r="U1770" s="42" t="n"/>
      <c r="V1770" s="42" t="n"/>
      <c r="W1770" s="42" t="n"/>
      <c r="X1770" s="42" t="n"/>
      <c r="Y1770" s="42" t="n"/>
      <c r="Z1770" s="42" t="n"/>
      <c r="AA1770" s="200">
        <f>IF(AC1770=0,"",(C1770*(C$8+D$8)/2+E1770*(E$8+F$8)/2+G1770*(G$8+H$8)/2+I1770*(I$8+J$8)/2+K1770*(K$8+L$8)/2+M1770*(M$8+N$8)/2+O1770*(O$8+P$8)/2+Q1770*(Q$8+R$8)/2+S1770*(S$8+T$8)/2+U1770*(U$8+V$8)/2+W1770*(W$8+X$8)/2+Y1770*(Y$8+Z$8)/2)/AC1770)</f>
        <v/>
      </c>
      <c r="AB1770" s="201">
        <f>IF(AD1770=0,"",(D1770*(D$8+C$8)/2+F1770*(F$8+E$8)/2+H1770*(H$8+G$8)/2+J1770*(J$8+I$8)/2+L1770*(L$8+K$8)/2+N1770*(N$8+M$8)/2+P1770*(P$8+O$8)/2+R1770*(R$8+Q$8)/2+T1770*(T$8+S$8)/2+V1770*(V$8+U$8)/2+X1770*(X$8+W$8)/2+Z1770*(Z$8+Y$8)/2)/AD1770)</f>
        <v/>
      </c>
      <c r="AC1770" s="202">
        <f>SUM(C1770,E1770,G1770,I1770,K1770,M1770,O1770,Q1770,S1770,U1770,W1770,Y1770)</f>
        <v/>
      </c>
      <c r="AD1770" s="203">
        <f>SUM(D1770,F1770,H1770,J1770,L1770,N1770,P1770,R1770,T1770,V1770,X1770,Z1770)</f>
        <v/>
      </c>
      <c r="AE1770" s="47">
        <f>AC1770+AD1770</f>
        <v/>
      </c>
      <c r="AF1770" s="40" t="n"/>
      <c r="AG1770" s="40" t="n"/>
      <c r="AH1770" s="40" t="n"/>
      <c r="AI1770" s="40" t="n"/>
      <c r="AJ1770" s="40" t="n"/>
      <c r="AK1770" s="40" t="n"/>
      <c r="AL1770" s="40" t="n"/>
      <c r="AM1770" s="40" t="n"/>
      <c r="AN1770" s="40" t="n"/>
      <c r="AO1770" s="48">
        <f>AO1769+TIME(0,60*$AH$43/24,0)</f>
        <v/>
      </c>
      <c r="AP1770" s="48">
        <f>AP1769+TIME(0,60*$AH$43/24,0)</f>
        <v/>
      </c>
    </row>
    <row r="1771" ht="15.75" customHeight="1">
      <c r="B1771" s="49" t="n"/>
      <c r="C1771" s="42" t="n"/>
      <c r="D1771" s="42" t="n"/>
      <c r="E1771" s="42" t="n"/>
      <c r="F1771" s="42" t="n"/>
      <c r="G1771" s="42" t="n"/>
      <c r="H1771" s="42" t="n"/>
      <c r="I1771" s="42" t="n"/>
      <c r="J1771" s="42" t="n"/>
      <c r="K1771" s="42" t="n"/>
      <c r="L1771" s="42" t="n"/>
      <c r="M1771" s="42" t="n"/>
      <c r="N1771" s="42" t="n"/>
      <c r="O1771" s="42" t="n"/>
      <c r="P1771" s="42" t="n"/>
      <c r="Q1771" s="42" t="n"/>
      <c r="R1771" s="42" t="n"/>
      <c r="S1771" s="42" t="n"/>
      <c r="T1771" s="42" t="n"/>
      <c r="U1771" s="42" t="n"/>
      <c r="V1771" s="42" t="n"/>
      <c r="W1771" s="42" t="n"/>
      <c r="X1771" s="42" t="n"/>
      <c r="Y1771" s="42" t="n"/>
      <c r="Z1771" s="42" t="n"/>
      <c r="AA1771" s="200" t="n"/>
      <c r="AB1771" s="204" t="n"/>
      <c r="AC1771" s="200" t="n"/>
      <c r="AD1771" s="205" t="n"/>
      <c r="AE1771" s="52" t="n"/>
      <c r="AF1771" s="40" t="n"/>
      <c r="AG1771" s="40" t="n"/>
      <c r="AH1771" s="40" t="n"/>
      <c r="AI1771" s="40" t="n"/>
      <c r="AJ1771" s="40" t="n"/>
      <c r="AK1771" s="40" t="n"/>
      <c r="AL1771" s="40" t="n"/>
      <c r="AM1771" s="40" t="n"/>
      <c r="AN1771" s="40" t="n"/>
      <c r="AO1771" s="48">
        <f>AO1770+TIME(0,60*$AH$43/24,0)</f>
        <v/>
      </c>
      <c r="AP1771" s="48">
        <f>AP1770+TIME(0,60*$AH$43/24,0)</f>
        <v/>
      </c>
    </row>
    <row r="1772" ht="15.75" customHeight="1">
      <c r="B1772" s="53" t="inlineStr">
        <is>
          <t>TOTAL</t>
        </is>
      </c>
      <c r="C1772" s="206">
        <f>SUM(C1747:C1770)</f>
        <v/>
      </c>
      <c r="D1772" s="207">
        <f>SUM(D1747:D1770)</f>
        <v/>
      </c>
      <c r="E1772" s="206">
        <f>SUM(E1747:E1770)</f>
        <v/>
      </c>
      <c r="F1772" s="207">
        <f>SUM(F1747:F1770)</f>
        <v/>
      </c>
      <c r="G1772" s="206">
        <f>SUM(G1747:G1770)</f>
        <v/>
      </c>
      <c r="H1772" s="207">
        <f>SUM(H1747:H1770)</f>
        <v/>
      </c>
      <c r="I1772" s="206">
        <f>SUM(I1747:I1770)</f>
        <v/>
      </c>
      <c r="J1772" s="207">
        <f>SUM(J1747:J1770)</f>
        <v/>
      </c>
      <c r="K1772" s="206">
        <f>SUM(K1747:K1770)</f>
        <v/>
      </c>
      <c r="L1772" s="207">
        <f>SUM(L1747:L1770)</f>
        <v/>
      </c>
      <c r="M1772" s="206">
        <f>SUM(M1747:M1770)</f>
        <v/>
      </c>
      <c r="N1772" s="207">
        <f>SUM(N1747:N1770)</f>
        <v/>
      </c>
      <c r="O1772" s="206">
        <f>SUM(O1747:O1770)</f>
        <v/>
      </c>
      <c r="P1772" s="207">
        <f>SUM(P1747:P1770)</f>
        <v/>
      </c>
      <c r="Q1772" s="206">
        <f>SUM(Q1747:Q1770)</f>
        <v/>
      </c>
      <c r="R1772" s="207">
        <f>SUM(R1747:R1770)</f>
        <v/>
      </c>
      <c r="S1772" s="206">
        <f>SUM(S1747:S1770)</f>
        <v/>
      </c>
      <c r="T1772" s="207">
        <f>SUM(T1747:T1770)</f>
        <v/>
      </c>
      <c r="U1772" s="206">
        <f>SUM(U1747:U1770)</f>
        <v/>
      </c>
      <c r="V1772" s="207">
        <f>SUM(V1747:V1770)</f>
        <v/>
      </c>
      <c r="W1772" s="206">
        <f>SUM(W1747:W1770)</f>
        <v/>
      </c>
      <c r="X1772" s="207">
        <f>SUM(X1747:X1770)</f>
        <v/>
      </c>
      <c r="Y1772" s="206">
        <f>SUM(Y1747:Y1770)</f>
        <v/>
      </c>
      <c r="Z1772" s="207">
        <f>SUM(Z1747:Z1770)</f>
        <v/>
      </c>
      <c r="AA1772" s="200">
        <f>IF(AC1772=0,"",(C1772*(C$8+D$8)/2+E1772*(E$8+F$8)/2+G1772*(G$8+H$8)/2+I1772*(I$8+J$8)/2+K1772*(K$8+L$8)/2+M1772*(M$8+N$8)/2+O1772*(O$8+P$8)/2+Q1772*(Q$8+R$8)/2+S1772*(S$8+T$8)/2+U1772*(U$8+V$8)/2+W1772*(W$8+X$8)/2+Y1772*(Y$8+Z$8)/2)/AC1772)</f>
        <v/>
      </c>
      <c r="AB1772" s="201">
        <f>IF(AD1772=0,"",(D1772*(D$8+C$8)/2+F1772*(F$8+E$8)/2+H1772*(H$8+G$8)/2+J1772*(J$8+I$8)/2+L1772*(L$8+K$8)/2+N1772*(N$8+M$8)/2+P1772*(P$8+O$8)/2+R1772*(R$8+Q$8)/2+T1772*(T$8+S$8)/2+V1772*(V$8+U$8)/2+X1772*(X$8+W$8)/2+Z1772*(Z$8+Y$8)/2)/AD1772)</f>
        <v/>
      </c>
      <c r="AC1772" s="202">
        <f>SUM(AC1747:AC1770)</f>
        <v/>
      </c>
      <c r="AD1772" s="208">
        <f>SUM(AD1747:AD1770)</f>
        <v/>
      </c>
      <c r="AE1772" s="57">
        <f>SUM(AE1747:AE1770)</f>
        <v/>
      </c>
      <c r="AF1772" s="40" t="n"/>
      <c r="AG1772" s="40" t="n"/>
      <c r="AH1772" s="40" t="n"/>
      <c r="AI1772" s="40" t="n"/>
      <c r="AJ1772" s="40" t="n"/>
      <c r="AK1772" s="40" t="n"/>
      <c r="AL1772" s="40" t="n"/>
      <c r="AM1772" s="40" t="n"/>
      <c r="AN1772" s="40" t="n"/>
    </row>
    <row r="1773" ht="15.75" customHeight="1">
      <c r="B1773" s="53" t="inlineStr">
        <is>
          <t>%</t>
        </is>
      </c>
      <c r="C1773" s="209">
        <f>100*C1772/$AE1772</f>
        <v/>
      </c>
      <c r="D1773" s="210">
        <f>100*D1772/$AE1772</f>
        <v/>
      </c>
      <c r="E1773" s="209">
        <f>100*E1772/$AE1772</f>
        <v/>
      </c>
      <c r="F1773" s="210">
        <f>100*F1772/$AE1772</f>
        <v/>
      </c>
      <c r="G1773" s="209">
        <f>100*G1772/$AE1772</f>
        <v/>
      </c>
      <c r="H1773" s="210">
        <f>100*H1772/$AE1772</f>
        <v/>
      </c>
      <c r="I1773" s="209">
        <f>100*I1772/$AE1772</f>
        <v/>
      </c>
      <c r="J1773" s="210">
        <f>100*J1772/$AE1772</f>
        <v/>
      </c>
      <c r="K1773" s="209">
        <f>100*K1772/$AE1772</f>
        <v/>
      </c>
      <c r="L1773" s="210">
        <f>100*L1772/$AE1772</f>
        <v/>
      </c>
      <c r="M1773" s="209">
        <f>100*M1772/$AE1772</f>
        <v/>
      </c>
      <c r="N1773" s="210">
        <f>100*N1772/$AE1772</f>
        <v/>
      </c>
      <c r="O1773" s="209">
        <f>100*O1772/$AE1772</f>
        <v/>
      </c>
      <c r="P1773" s="210">
        <f>100*P1772/$AE1772</f>
        <v/>
      </c>
      <c r="Q1773" s="209">
        <f>100*Q1772/$AE1772</f>
        <v/>
      </c>
      <c r="R1773" s="210">
        <f>100*R1772/$AE1772</f>
        <v/>
      </c>
      <c r="S1773" s="209">
        <f>100*S1772/$AE1772</f>
        <v/>
      </c>
      <c r="T1773" s="210">
        <f>100*T1772/$AE1772</f>
        <v/>
      </c>
      <c r="U1773" s="209">
        <f>100*U1772/$AE1772</f>
        <v/>
      </c>
      <c r="V1773" s="210">
        <f>100*V1772/$AE1772</f>
        <v/>
      </c>
      <c r="W1773" s="209">
        <f>100*W1772/$AE1772</f>
        <v/>
      </c>
      <c r="X1773" s="210">
        <f>100*X1772/$AE1772</f>
        <v/>
      </c>
      <c r="Y1773" s="209">
        <f>100*Y1772/$AE1772</f>
        <v/>
      </c>
      <c r="Z1773" s="210">
        <f>100*Z1772/$AE1772</f>
        <v/>
      </c>
      <c r="AA1773" s="43" t="n"/>
      <c r="AB1773" s="60" t="n"/>
      <c r="AC1773" s="211">
        <f>AC1772/AE1772</f>
        <v/>
      </c>
      <c r="AD1773" s="212">
        <f>AD1772/AE1772</f>
        <v/>
      </c>
      <c r="AE1773" s="63" t="n"/>
      <c r="AF1773" s="40" t="n"/>
      <c r="AG1773" s="40" t="n"/>
      <c r="AH1773" s="40" t="n"/>
      <c r="AI1773" s="40" t="n"/>
      <c r="AJ1773" s="40" t="n"/>
      <c r="AK1773" s="40" t="n"/>
      <c r="AL1773" s="40" t="n"/>
      <c r="AM1773" s="40" t="n"/>
      <c r="AN1773" s="40" t="n"/>
    </row>
    <row r="1774" hidden="1" ht="15.75" customFormat="1" customHeight="1" s="30">
      <c r="B1774" s="64" t="inlineStr">
        <is>
          <t>% cumul VL</t>
        </is>
      </c>
      <c r="C1774" s="3">
        <f>100*C1772/$AC1772</f>
        <v/>
      </c>
      <c r="D1774" s="3" t="n"/>
      <c r="E1774" s="3">
        <f>100*E1772/$AC1772+C1774</f>
        <v/>
      </c>
      <c r="F1774" s="3" t="n"/>
      <c r="G1774" s="3">
        <f>100*G1772/$AC1772+E1774</f>
        <v/>
      </c>
      <c r="H1774" s="3" t="n"/>
      <c r="I1774" s="3">
        <f>100*I1772/$AC1772+G1774</f>
        <v/>
      </c>
      <c r="J1774" s="3" t="n"/>
      <c r="K1774" s="3">
        <f>100*K1772/$AC1772+I1774</f>
        <v/>
      </c>
      <c r="L1774" s="3" t="n"/>
      <c r="M1774" s="3">
        <f>100*M1772/$AC1772+K1774</f>
        <v/>
      </c>
      <c r="N1774" s="3" t="n"/>
      <c r="O1774" s="3">
        <f>100*O1772/$AC1772+M1774</f>
        <v/>
      </c>
      <c r="P1774" s="3" t="n"/>
      <c r="Q1774" s="3">
        <f>100*Q1772/$AC1772+O1774</f>
        <v/>
      </c>
      <c r="R1774" s="3" t="n"/>
      <c r="S1774" s="3">
        <f>100*S1772/$AC1772+Q1774</f>
        <v/>
      </c>
      <c r="T1774" s="3" t="n"/>
      <c r="U1774" s="3">
        <f>100*U1772/$AC1772+S1774</f>
        <v/>
      </c>
      <c r="V1774" s="3" t="n"/>
      <c r="W1774" s="3">
        <f>100*W1772/$AC1772+U1774</f>
        <v/>
      </c>
      <c r="X1774" s="3" t="n"/>
      <c r="Y1774" s="3">
        <f>100*Y1772/$AC1772+W1774</f>
        <v/>
      </c>
      <c r="Z1774" s="3" t="n"/>
      <c r="AB1774" s="65" t="n"/>
      <c r="AC1774" s="65" t="n"/>
      <c r="AD1774" s="65" t="n"/>
      <c r="AE1774" s="65" t="n"/>
      <c r="AO1774" s="3" t="n"/>
      <c r="AP1774" s="66" t="n"/>
      <c r="AQ1774" s="3" t="n"/>
      <c r="AS1774" s="3" t="n"/>
    </row>
    <row r="1775" hidden="1" ht="15.75" customFormat="1" customHeight="1" s="30">
      <c r="A1775" s="30" t="inlineStr">
        <is>
          <t>% cumul PL</t>
        </is>
      </c>
      <c r="B1775" s="31" t="n"/>
      <c r="D1775" s="3">
        <f>100*D1772/$AD1772</f>
        <v/>
      </c>
      <c r="E1775" s="3" t="n"/>
      <c r="F1775" s="3">
        <f>100*F1772/$AD1772+D1775</f>
        <v/>
      </c>
      <c r="G1775" s="3" t="n"/>
      <c r="H1775" s="3">
        <f>100*H1772/$AD1772+F1775</f>
        <v/>
      </c>
      <c r="I1775" s="3" t="n"/>
      <c r="J1775" s="3">
        <f>100*J1772/$AD1772+H1775</f>
        <v/>
      </c>
      <c r="K1775" s="3" t="n"/>
      <c r="L1775" s="3">
        <f>100*L1772/$AD1772+J1775</f>
        <v/>
      </c>
      <c r="M1775" s="3" t="n"/>
      <c r="N1775" s="3">
        <f>100*N1772/$AD1772+L1775</f>
        <v/>
      </c>
      <c r="O1775" s="3" t="n"/>
      <c r="P1775" s="3">
        <f>100*P1772/$AD1772+N1775</f>
        <v/>
      </c>
      <c r="Q1775" s="3" t="n"/>
      <c r="R1775" s="3">
        <f>100*R1772/$AD1772+P1775</f>
        <v/>
      </c>
      <c r="S1775" s="3" t="n"/>
      <c r="T1775" s="3">
        <f>100*T1772/$AD1772+R1775</f>
        <v/>
      </c>
      <c r="U1775" s="3" t="n"/>
      <c r="V1775" s="3">
        <f>100*V1772/$AD1772+T1775</f>
        <v/>
      </c>
      <c r="W1775" s="3" t="n"/>
      <c r="X1775" s="3">
        <f>100*X1772/$AD1772+V1775</f>
        <v/>
      </c>
      <c r="Y1775" s="3" t="n"/>
      <c r="Z1775" s="3">
        <f>100*Z1772/$AD1772+X1775</f>
        <v/>
      </c>
      <c r="AO1775" s="3" t="n"/>
    </row>
    <row r="1776" hidden="1" ht="15.75" customFormat="1" customHeight="1" s="30">
      <c r="B1776" s="31" t="inlineStr">
        <is>
          <t>% cumul TV</t>
        </is>
      </c>
      <c r="C1776" s="3">
        <f>(C1774*$AC1772+D1775*$AD1772)/$AE1772</f>
        <v/>
      </c>
      <c r="D1776" s="3" t="n"/>
      <c r="E1776" s="3">
        <f>(E1774*$AC1772+F1775*$AD1772)/$AE1772</f>
        <v/>
      </c>
      <c r="F1776" s="3" t="n"/>
      <c r="G1776" s="3">
        <f>(G1774*$AC1772+H1775*$AD1772)/$AE1772</f>
        <v/>
      </c>
      <c r="H1776" s="3" t="n"/>
      <c r="I1776" s="3">
        <f>(I1774*$AC1772+J1775*$AD1772)/$AE1772</f>
        <v/>
      </c>
      <c r="J1776" s="3" t="n"/>
      <c r="K1776" s="3">
        <f>(K1774*$AC1772+L1775*$AD1772)/$AE1772</f>
        <v/>
      </c>
      <c r="L1776" s="3" t="n"/>
      <c r="M1776" s="3">
        <f>(M1774*$AC1772+N1775*$AD1772)/$AE1772</f>
        <v/>
      </c>
      <c r="N1776" s="3" t="n"/>
      <c r="O1776" s="3">
        <f>(O1774*$AC1772+P1775*$AD1772)/$AE1772</f>
        <v/>
      </c>
      <c r="P1776" s="3" t="n"/>
      <c r="Q1776" s="3">
        <f>(Q1774*$AC1772+R1775*$AD1772)/$AE1772</f>
        <v/>
      </c>
      <c r="R1776" s="3" t="n"/>
      <c r="S1776" s="3">
        <f>(S1774*$AC1772+T1775*$AD1772)/$AE1772</f>
        <v/>
      </c>
      <c r="T1776" s="3" t="n"/>
      <c r="U1776" s="3">
        <f>(U1774*$AC1772+V1775*$AD1772)/$AE1772</f>
        <v/>
      </c>
      <c r="V1776" s="3" t="n"/>
      <c r="W1776" s="3">
        <f>(W1774*$AC1772+X1775*$AD1772)/$AE1772</f>
        <v/>
      </c>
      <c r="X1776" s="3" t="n"/>
      <c r="Y1776" s="3">
        <f>(Y1774*$AC1772+Z1775*$AD1772)/$AE1772</f>
        <v/>
      </c>
      <c r="Z1776" s="3" t="n"/>
      <c r="AO1776" s="3" t="n"/>
    </row>
    <row r="1777" ht="15.75" customHeight="1">
      <c r="B1777" s="68" t="n"/>
      <c r="C1777" s="40" t="n"/>
      <c r="D1777" s="40" t="n"/>
      <c r="E1777" s="40" t="n"/>
      <c r="F1777" s="40" t="n"/>
      <c r="G1777" s="40" t="n"/>
      <c r="H1777" s="40" t="n"/>
      <c r="I1777" s="40" t="n"/>
      <c r="J1777" s="40" t="n"/>
      <c r="K1777" s="40" t="n"/>
      <c r="L1777" s="40" t="n"/>
      <c r="M1777" s="40" t="n"/>
      <c r="N1777" s="40" t="n"/>
      <c r="O1777" s="40" t="n"/>
      <c r="P1777" s="40" t="n"/>
      <c r="Q1777" s="40" t="n"/>
      <c r="R1777" s="40" t="n"/>
      <c r="S1777" s="40" t="n"/>
      <c r="T1777" s="40" t="n"/>
      <c r="U1777" s="40" t="n"/>
      <c r="V1777" s="40" t="n"/>
      <c r="W1777" s="40" t="n"/>
      <c r="X1777" s="40" t="n"/>
      <c r="Y1777" s="40" t="n"/>
      <c r="Z1777" s="40" t="n"/>
      <c r="AA1777" s="40" t="n"/>
      <c r="AB1777" s="40" t="n"/>
      <c r="AC1777" s="40" t="n"/>
      <c r="AD1777" s="40" t="n"/>
      <c r="AE1777" s="40" t="n"/>
      <c r="AF1777" s="40" t="n"/>
      <c r="AG1777" s="40" t="n"/>
      <c r="AH1777" s="40" t="n"/>
      <c r="AI1777" s="40" t="n"/>
      <c r="AJ1777" s="40" t="n"/>
      <c r="AK1777" s="40" t="n"/>
      <c r="AL1777" s="40" t="n"/>
      <c r="AM1777" s="40" t="n"/>
      <c r="AN1777" s="40" t="n"/>
    </row>
    <row r="1778" ht="15.75" customHeight="1">
      <c r="B1778" s="69" t="inlineStr">
        <is>
          <t>CLASSIFICATION DES VITESSES PRATIQUEES</t>
        </is>
      </c>
      <c r="C1778" s="70" t="n"/>
      <c r="D1778" s="70" t="n"/>
      <c r="E1778" s="70" t="n"/>
      <c r="F1778" s="70" t="n"/>
      <c r="G1778" s="70" t="n"/>
      <c r="H1778" s="70" t="n"/>
      <c r="I1778" s="70" t="n"/>
      <c r="J1778" s="70" t="n"/>
      <c r="K1778" s="70" t="n"/>
      <c r="L1778" s="70" t="n"/>
      <c r="M1778" s="70" t="n"/>
      <c r="N1778" s="70" t="n"/>
      <c r="O1778" s="70" t="n"/>
      <c r="P1778" s="70" t="n"/>
      <c r="Q1778" s="70" t="n"/>
      <c r="R1778" s="70" t="n"/>
      <c r="S1778" s="70" t="n"/>
      <c r="T1778" s="70" t="n"/>
      <c r="U1778" s="70" t="n"/>
      <c r="V1778" s="70" t="n"/>
      <c r="W1778" s="70" t="n"/>
      <c r="X1778" s="70" t="n"/>
      <c r="Y1778" s="70" t="n"/>
      <c r="Z1778" s="71" t="n"/>
      <c r="AA1778" s="452" t="inlineStr">
        <is>
          <t>RECAPITULATIF</t>
        </is>
      </c>
      <c r="AB1778" s="446" t="n"/>
      <c r="AC1778" s="446" t="n"/>
      <c r="AD1778" s="446" t="n"/>
      <c r="AE1778" s="446" t="n"/>
      <c r="AF1778" s="446" t="n"/>
      <c r="AG1778" s="446" t="n"/>
      <c r="AH1778" s="446" t="n"/>
      <c r="AI1778" s="446" t="n"/>
      <c r="AJ1778" s="446" t="n"/>
      <c r="AK1778" s="446" t="n"/>
      <c r="AL1778" s="446" t="n"/>
      <c r="AM1778" s="449" t="n"/>
      <c r="AN1778" s="72" t="n"/>
    </row>
    <row r="1779" ht="15.75" customHeight="1">
      <c r="B1779" s="73" t="n"/>
      <c r="C1779" s="40" t="n"/>
      <c r="D1779" s="40" t="n"/>
      <c r="E1779" s="40" t="n"/>
      <c r="F1779" s="40" t="n"/>
      <c r="G1779" s="40" t="n"/>
      <c r="H1779" s="40" t="n"/>
      <c r="I1779" s="40" t="n"/>
      <c r="J1779" s="40" t="n"/>
      <c r="K1779" s="40" t="n"/>
      <c r="L1779" s="40" t="n"/>
      <c r="M1779" s="40" t="n"/>
      <c r="N1779" s="40" t="n"/>
      <c r="O1779" s="40" t="n"/>
      <c r="P1779" s="40" t="n"/>
      <c r="Q1779" s="40" t="n"/>
      <c r="R1779" s="40" t="n"/>
      <c r="S1779" s="40" t="n"/>
      <c r="T1779" s="40" t="n"/>
      <c r="U1779" s="40" t="n"/>
      <c r="V1779" s="40" t="n"/>
      <c r="W1779" s="40" t="n"/>
      <c r="X1779" s="40" t="n"/>
      <c r="Y1779" s="40" t="n"/>
      <c r="Z1779" s="40" t="n"/>
      <c r="AA1779" s="40" t="n"/>
      <c r="AB1779" s="40" t="n"/>
      <c r="AC1779" s="74" t="inlineStr">
        <is>
          <t>Vitesse limite =</t>
        </is>
      </c>
      <c r="AD1779" s="74" t="inlineStr">
        <is>
          <t>Vitesse limite =</t>
        </is>
      </c>
      <c r="AE1779" s="501" t="inlineStr">
        <is>
          <t>km/h</t>
        </is>
      </c>
      <c r="AF1779" s="40" t="inlineStr">
        <is>
          <t>{{VMAX}}</t>
        </is>
      </c>
      <c r="AG1779" s="74" t="inlineStr">
        <is>
          <t>Page =</t>
        </is>
      </c>
      <c r="AH1779" s="74" t="n">
        <v>24</v>
      </c>
      <c r="AI1779" s="501" t="inlineStr">
        <is>
          <t>h</t>
        </is>
      </c>
      <c r="AL1779" s="40" t="n"/>
      <c r="AM1779" s="40" t="n"/>
      <c r="AN1779" s="40" t="n"/>
    </row>
    <row r="1780" ht="15.75" customHeight="1">
      <c r="B1780" s="73" t="n"/>
      <c r="C1780" s="40" t="n"/>
      <c r="D1780" s="40" t="n"/>
      <c r="E1780" s="40" t="n"/>
      <c r="F1780" s="40" t="n"/>
      <c r="G1780" s="40" t="n"/>
      <c r="H1780" s="40" t="n"/>
      <c r="I1780" s="40" t="n"/>
      <c r="J1780" s="40" t="n"/>
      <c r="K1780" s="40" t="n"/>
      <c r="L1780" s="40" t="n"/>
      <c r="M1780" s="40" t="n"/>
      <c r="N1780" s="40" t="n"/>
      <c r="O1780" s="40" t="n"/>
      <c r="P1780" s="40" t="n"/>
      <c r="Q1780" s="40" t="n"/>
      <c r="R1780" s="40" t="n"/>
      <c r="S1780" s="40" t="n"/>
      <c r="T1780" s="40" t="n"/>
      <c r="U1780" s="40" t="n"/>
      <c r="V1780" s="40" t="n"/>
      <c r="W1780" s="40" t="n"/>
      <c r="X1780" s="40" t="n"/>
      <c r="Y1780" s="40" t="n"/>
      <c r="Z1780" s="40" t="n"/>
      <c r="AA1780" s="451" t="inlineStr">
        <is>
          <t>Véhicules</t>
        </is>
      </c>
      <c r="AB1780" s="427" t="n"/>
      <c r="AC1780" s="428" t="n"/>
      <c r="AD1780" s="448" t="inlineStr">
        <is>
          <t>Débits</t>
        </is>
      </c>
      <c r="AE1780" s="449" t="n"/>
      <c r="AF1780" s="448" t="inlineStr">
        <is>
          <t>Vitesses</t>
        </is>
      </c>
      <c r="AG1780" s="446" t="n"/>
      <c r="AH1780" s="446" t="n"/>
      <c r="AI1780" s="446" t="n"/>
      <c r="AJ1780" s="449" t="n"/>
      <c r="AK1780" s="448" t="inlineStr">
        <is>
          <t>Périodes</t>
        </is>
      </c>
      <c r="AL1780" s="446" t="n"/>
      <c r="AM1780" s="449" t="n"/>
      <c r="AN1780" s="533" t="n"/>
    </row>
    <row r="1781" ht="15.75" customHeight="1">
      <c r="B1781" s="77" t="n"/>
      <c r="C1781" s="78" t="n"/>
      <c r="D1781" s="78" t="n"/>
      <c r="E1781" s="78" t="n"/>
      <c r="F1781" s="78" t="n"/>
      <c r="G1781" s="78" t="n"/>
      <c r="H1781" s="78" t="n"/>
      <c r="I1781" s="78" t="n"/>
      <c r="J1781" s="78" t="n"/>
      <c r="K1781" s="78" t="n"/>
      <c r="L1781" s="78" t="n"/>
      <c r="M1781" s="78" t="n"/>
      <c r="N1781" s="78" t="n"/>
      <c r="O1781" s="78" t="n"/>
      <c r="P1781" s="78" t="n"/>
      <c r="Q1781" s="78" t="n"/>
      <c r="R1781" s="78" t="n"/>
      <c r="S1781" s="78" t="n"/>
      <c r="T1781" s="78" t="n"/>
      <c r="U1781" s="78" t="n"/>
      <c r="V1781" s="78" t="n"/>
      <c r="W1781" s="78" t="n"/>
      <c r="X1781" s="78" t="n"/>
      <c r="Y1781" s="78" t="n"/>
      <c r="Z1781" s="78" t="n"/>
      <c r="AA1781" s="434" t="n"/>
      <c r="AB1781" s="435" t="n"/>
      <c r="AC1781" s="436" t="n"/>
      <c r="AD1781" s="79" t="inlineStr">
        <is>
          <t>Total</t>
        </is>
      </c>
      <c r="AE1781" s="80" t="inlineStr">
        <is>
          <t>TMH</t>
        </is>
      </c>
      <c r="AF1781" s="81" t="inlineStr">
        <is>
          <t>Vmoy</t>
        </is>
      </c>
      <c r="AG1781" s="82" t="inlineStr">
        <is>
          <t>V15</t>
        </is>
      </c>
      <c r="AH1781" s="83" t="inlineStr">
        <is>
          <t>V50</t>
        </is>
      </c>
      <c r="AI1781" s="472" t="inlineStr">
        <is>
          <t>V85</t>
        </is>
      </c>
      <c r="AJ1781" s="79" t="inlineStr">
        <is>
          <t>Infrac.</t>
        </is>
      </c>
      <c r="AK1781" s="85" t="n">
        <v>1</v>
      </c>
      <c r="AL1781" s="85" t="n">
        <v>2</v>
      </c>
      <c r="AM1781" s="86" t="n">
        <v>3</v>
      </c>
      <c r="AN1781" s="87" t="n"/>
    </row>
    <row r="1782" ht="15.75" customHeight="1">
      <c r="B1782" s="77" t="n"/>
      <c r="C1782" s="78" t="n"/>
      <c r="D1782" s="78" t="n"/>
      <c r="E1782" s="78" t="n"/>
      <c r="F1782" s="78" t="n"/>
      <c r="G1782" s="78" t="n"/>
      <c r="H1782" s="78" t="n"/>
      <c r="I1782" s="78" t="n"/>
      <c r="J1782" s="78" t="n"/>
      <c r="K1782" s="78" t="n"/>
      <c r="L1782" s="78" t="n"/>
      <c r="M1782" s="78" t="n"/>
      <c r="N1782" s="78" t="n"/>
      <c r="O1782" s="78" t="n"/>
      <c r="P1782" s="78" t="n"/>
      <c r="Q1782" s="78" t="n"/>
      <c r="R1782" s="78" t="n"/>
      <c r="S1782" s="78" t="n"/>
      <c r="T1782" s="78" t="n"/>
      <c r="U1782" s="78" t="n"/>
      <c r="V1782" s="78" t="n"/>
      <c r="W1782" s="78" t="n"/>
      <c r="X1782" s="78" t="n"/>
      <c r="Y1782" s="78" t="n"/>
      <c r="Z1782" s="78" t="n"/>
      <c r="AA1782" s="426" t="inlineStr">
        <is>
          <t>Tout véhicule (TV)</t>
        </is>
      </c>
      <c r="AB1782" s="427" t="n"/>
      <c r="AC1782" s="428" t="n"/>
      <c r="AD1782" s="88" t="n"/>
      <c r="AE1782" s="89" t="n"/>
      <c r="AF1782" s="481" t="n"/>
      <c r="AG1782" s="91" t="n"/>
      <c r="AH1782" s="92" t="n"/>
      <c r="AI1782" s="513" t="n"/>
      <c r="AJ1782" s="94" t="n"/>
      <c r="AK1782" s="32" t="n"/>
      <c r="AL1782" s="32" t="n"/>
      <c r="AM1782" s="95" t="n"/>
    </row>
    <row r="1783" ht="15.75" customFormat="1" customHeight="1" s="96">
      <c r="B1783" s="97" t="n"/>
      <c r="C1783" s="98" t="n"/>
      <c r="D1783" s="98" t="n"/>
      <c r="E1783" s="98" t="n"/>
      <c r="F1783" s="98" t="n"/>
      <c r="G1783" s="98" t="n"/>
      <c r="H1783" s="98" t="n"/>
      <c r="I1783" s="98" t="n"/>
      <c r="J1783" s="98" t="n"/>
      <c r="K1783" s="98" t="n"/>
      <c r="L1783" s="98" t="n"/>
      <c r="M1783" s="98" t="n"/>
      <c r="N1783" s="98" t="n"/>
      <c r="O1783" s="98" t="n"/>
      <c r="P1783" s="98" t="n"/>
      <c r="Q1783" s="98" t="n"/>
      <c r="R1783" s="98" t="n"/>
      <c r="S1783" s="98" t="n"/>
      <c r="T1783" s="98" t="n"/>
      <c r="U1783" s="98" t="n"/>
      <c r="V1783" s="98" t="n"/>
      <c r="W1783" s="98" t="n"/>
      <c r="X1783" s="98" t="n"/>
      <c r="Y1783" s="98" t="n"/>
      <c r="Z1783" s="98" t="n"/>
      <c r="AA1783" s="99" t="n"/>
      <c r="AB1783" s="100" t="n"/>
      <c r="AC1783" s="101" t="n"/>
      <c r="AD1783" s="371" t="n"/>
      <c r="AE1783" s="102" t="n"/>
      <c r="AF1783" s="103" t="n"/>
      <c r="AG1783" s="104" t="n"/>
      <c r="AH1783" s="105" t="n"/>
      <c r="AI1783" s="106" t="n"/>
      <c r="AJ1783" s="376" t="n"/>
      <c r="AK1783" s="385" t="n"/>
      <c r="AL1783" s="386" t="n"/>
      <c r="AM1783" s="387" t="n"/>
      <c r="AO1783" s="107" t="n"/>
      <c r="AP1783" s="108" t="n"/>
      <c r="AQ1783" s="108" t="n"/>
      <c r="AR1783" s="108" t="n"/>
      <c r="AS1783" s="108" t="n"/>
    </row>
    <row r="1784" ht="15.75" customHeight="1">
      <c r="B1784" s="77" t="n"/>
      <c r="C1784" s="78" t="n"/>
      <c r="D1784" s="78" t="n"/>
      <c r="E1784" s="78" t="n"/>
      <c r="F1784" s="78" t="n"/>
      <c r="G1784" s="78" t="n"/>
      <c r="H1784" s="78" t="n"/>
      <c r="I1784" s="78" t="n"/>
      <c r="J1784" s="78" t="n"/>
      <c r="K1784" s="78" t="n"/>
      <c r="L1784" s="78" t="n"/>
      <c r="M1784" s="78" t="n"/>
      <c r="N1784" s="78" t="n"/>
      <c r="O1784" s="78" t="n"/>
      <c r="P1784" s="78" t="n"/>
      <c r="Q1784" s="78" t="n"/>
      <c r="R1784" s="78" t="n"/>
      <c r="S1784" s="78" t="n"/>
      <c r="T1784" s="78" t="n"/>
      <c r="U1784" s="78" t="n"/>
      <c r="V1784" s="78" t="n"/>
      <c r="W1784" s="78" t="n"/>
      <c r="X1784" s="78" t="n"/>
      <c r="Y1784" s="78" t="n"/>
      <c r="Z1784" s="78" t="n"/>
      <c r="AA1784" s="437" t="inlineStr">
        <is>
          <t>Véhicules légers (VL)</t>
        </is>
      </c>
      <c r="AB1784" s="427" t="n"/>
      <c r="AC1784" s="428" t="n"/>
      <c r="AD1784" s="213" t="n"/>
      <c r="AE1784" s="214" t="n"/>
      <c r="AF1784" s="215" t="n"/>
      <c r="AG1784" s="216" t="n"/>
      <c r="AH1784" s="217" t="n"/>
      <c r="AI1784" s="218" t="n"/>
      <c r="AJ1784" s="219" t="n"/>
      <c r="AK1784" s="220" t="n"/>
      <c r="AL1784" s="220" t="n"/>
      <c r="AM1784" s="221" t="n"/>
    </row>
    <row r="1785" ht="15.75" customFormat="1" customHeight="1" s="96">
      <c r="B1785" s="97" t="n"/>
      <c r="C1785" s="98" t="n"/>
      <c r="D1785" s="98" t="n"/>
      <c r="E1785" s="98" t="n"/>
      <c r="F1785" s="98" t="n"/>
      <c r="G1785" s="98" t="n"/>
      <c r="H1785" s="98" t="n"/>
      <c r="I1785" s="98" t="n"/>
      <c r="J1785" s="98" t="n"/>
      <c r="K1785" s="98" t="n"/>
      <c r="L1785" s="98" t="n"/>
      <c r="M1785" s="98" t="n"/>
      <c r="N1785" s="98" t="n"/>
      <c r="O1785" s="98" t="n"/>
      <c r="P1785" s="98" t="n"/>
      <c r="Q1785" s="98" t="n"/>
      <c r="R1785" s="98" t="n"/>
      <c r="S1785" s="98" t="n"/>
      <c r="T1785" s="98" t="n"/>
      <c r="U1785" s="98" t="n"/>
      <c r="V1785" s="98" t="n"/>
      <c r="W1785" s="98" t="n"/>
      <c r="X1785" s="98" t="n"/>
      <c r="Y1785" s="98" t="n"/>
      <c r="Z1785" s="98" t="n"/>
      <c r="AA1785" s="222" t="n"/>
      <c r="AB1785" s="223" t="n"/>
      <c r="AC1785" s="224" t="n"/>
      <c r="AD1785" s="381" t="n"/>
      <c r="AE1785" s="225" t="n"/>
      <c r="AF1785" s="420" t="n"/>
      <c r="AG1785" s="104" t="n"/>
      <c r="AH1785" s="105" t="n"/>
      <c r="AI1785" s="106" t="n"/>
      <c r="AJ1785" s="384" t="n"/>
      <c r="AK1785" s="402" t="n"/>
      <c r="AL1785" s="401" t="n"/>
      <c r="AM1785" s="400" t="n"/>
      <c r="AO1785" s="107" t="n"/>
      <c r="AP1785" s="108" t="n"/>
      <c r="AQ1785" s="108" t="n"/>
      <c r="AR1785" s="108" t="n"/>
      <c r="AS1785" s="108" t="n"/>
    </row>
    <row r="1786" ht="15.75" customHeight="1">
      <c r="B1786" s="77" t="n"/>
      <c r="C1786" s="78" t="n"/>
      <c r="D1786" s="78" t="n"/>
      <c r="E1786" s="78" t="n"/>
      <c r="F1786" s="78" t="n"/>
      <c r="G1786" s="78" t="n"/>
      <c r="H1786" s="78" t="n"/>
      <c r="I1786" s="78" t="n"/>
      <c r="J1786" s="78" t="n"/>
      <c r="K1786" s="78" t="n"/>
      <c r="L1786" s="78" t="n"/>
      <c r="M1786" s="78" t="n"/>
      <c r="N1786" s="78" t="n"/>
      <c r="O1786" s="78" t="n"/>
      <c r="P1786" s="78" t="n"/>
      <c r="Q1786" s="78" t="n"/>
      <c r="R1786" s="78" t="n"/>
      <c r="S1786" s="78" t="n"/>
      <c r="T1786" s="78" t="n"/>
      <c r="U1786" s="78" t="n"/>
      <c r="V1786" s="78" t="n"/>
      <c r="W1786" s="78" t="n"/>
      <c r="X1786" s="78" t="n"/>
      <c r="Y1786" s="78" t="n"/>
      <c r="Z1786" s="78" t="n"/>
      <c r="AA1786" s="429" t="inlineStr">
        <is>
          <t>Poids lourds (PL)</t>
        </is>
      </c>
      <c r="AB1786" s="427" t="n"/>
      <c r="AC1786" s="428" t="n"/>
      <c r="AD1786" s="226" t="n"/>
      <c r="AE1786" s="227" t="n"/>
      <c r="AF1786" s="228" t="n"/>
      <c r="AG1786" s="229" t="n"/>
      <c r="AH1786" s="230" t="n"/>
      <c r="AI1786" s="231" t="n"/>
      <c r="AJ1786" s="232" t="n"/>
      <c r="AK1786" s="233" t="n"/>
      <c r="AL1786" s="233" t="n"/>
      <c r="AM1786" s="234" t="n"/>
    </row>
    <row r="1787" ht="15.75" customFormat="1" customHeight="1" s="96">
      <c r="B1787" s="97" t="n"/>
      <c r="C1787" s="98" t="n"/>
      <c r="D1787" s="98" t="n"/>
      <c r="E1787" s="98" t="n"/>
      <c r="F1787" s="98" t="n"/>
      <c r="G1787" s="98" t="n"/>
      <c r="H1787" s="98" t="n"/>
      <c r="I1787" s="98" t="n"/>
      <c r="J1787" s="98" t="n"/>
      <c r="K1787" s="98" t="n"/>
      <c r="L1787" s="98" t="n"/>
      <c r="M1787" s="98" t="n"/>
      <c r="N1787" s="98" t="n"/>
      <c r="O1787" s="98" t="n"/>
      <c r="P1787" s="98" t="n"/>
      <c r="Q1787" s="98" t="n"/>
      <c r="R1787" s="98" t="n"/>
      <c r="S1787" s="98" t="n"/>
      <c r="T1787" s="98" t="n"/>
      <c r="U1787" s="98" t="n"/>
      <c r="V1787" s="98" t="n"/>
      <c r="W1787" s="98" t="n"/>
      <c r="X1787" s="98" t="n"/>
      <c r="Y1787" s="98" t="n"/>
      <c r="Z1787" s="98" t="n"/>
      <c r="AA1787" s="235" t="n"/>
      <c r="AB1787" s="236" t="n"/>
      <c r="AC1787" s="237" t="n"/>
      <c r="AD1787" s="382">
        <f>AD1773</f>
        <v/>
      </c>
      <c r="AE1787" s="238" t="n"/>
      <c r="AF1787" s="421" t="inlineStr">
        <is>
          <t>km/h</t>
        </is>
      </c>
      <c r="AG1787" s="138">
        <f>SUMPRODUCT(MATCH(1,--($C1775:$Z1775&gt;15),0))</f>
        <v/>
      </c>
      <c r="AH1787" s="197">
        <f>SUMPRODUCT(MATCH(1,--($C1775:$Z1775&gt;50),0))</f>
        <v/>
      </c>
      <c r="AI1787" s="198">
        <f>SUMPRODUCT(MATCH(1,--($C1775:$Z1775&gt;85),0))</f>
        <v/>
      </c>
      <c r="AJ1787" s="383">
        <f>AJ1786/AD1786</f>
        <v/>
      </c>
      <c r="AK1787" s="403">
        <f>AK1786/$AD1786</f>
        <v/>
      </c>
      <c r="AL1787" s="405">
        <f>AL1786/$AD1786</f>
        <v/>
      </c>
      <c r="AM1787" s="404">
        <f>AM1786/$AD1786</f>
        <v/>
      </c>
      <c r="AO1787" s="107" t="n"/>
      <c r="AP1787" s="108" t="n"/>
      <c r="AQ1787" s="108" t="n"/>
      <c r="AR1787" s="108" t="n"/>
      <c r="AS1787" s="108" t="n"/>
    </row>
    <row r="1788" ht="15.75" customHeight="1">
      <c r="B1788" s="77" t="n"/>
      <c r="C1788" s="78" t="n"/>
      <c r="D1788" s="78" t="n"/>
      <c r="E1788" s="78" t="n"/>
      <c r="F1788" s="78" t="n"/>
      <c r="G1788" s="78" t="n"/>
      <c r="H1788" s="78" t="n"/>
      <c r="I1788" s="78" t="n"/>
      <c r="J1788" s="78" t="n"/>
      <c r="K1788" s="78" t="n"/>
      <c r="L1788" s="78" t="n"/>
      <c r="M1788" s="78" t="n"/>
      <c r="N1788" s="78" t="n"/>
      <c r="O1788" s="78" t="n"/>
      <c r="P1788" s="78" t="n"/>
      <c r="Q1788" s="78" t="n"/>
      <c r="R1788" s="78" t="n"/>
      <c r="S1788" s="78" t="n"/>
      <c r="T1788" s="78" t="n"/>
      <c r="U1788" s="78" t="n"/>
      <c r="V1788" s="78" t="n"/>
      <c r="W1788" s="78" t="n"/>
      <c r="X1788" s="78" t="n"/>
      <c r="Y1788" s="78" t="n"/>
      <c r="Z1788" s="78" t="n"/>
      <c r="AB1788" s="141" t="n"/>
      <c r="AC1788" s="141" t="n"/>
      <c r="AD1788" s="142" t="n"/>
      <c r="AE1788" s="143" t="n"/>
      <c r="AF1788" s="143" t="n"/>
      <c r="AG1788" s="143" t="n"/>
      <c r="AH1788" s="143" t="n"/>
      <c r="AI1788" s="438" t="inlineStr">
        <is>
          <t>Période 1:</t>
        </is>
      </c>
      <c r="AK1788" s="316" t="inlineStr">
        <is>
          <t>{{P1_START}}</t>
        </is>
      </c>
      <c r="AL1788" s="425" t="inlineStr">
        <is>
          <t>à</t>
        </is>
      </c>
      <c r="AM1788" s="316" t="inlineStr">
        <is>
          <t>{{P1_END}}</t>
        </is>
      </c>
      <c r="AN1788" s="144" t="n"/>
    </row>
    <row r="1789" ht="15.75" customHeight="1">
      <c r="B1789" s="77" t="n"/>
      <c r="C1789" s="78" t="n"/>
      <c r="D1789" s="78" t="n"/>
      <c r="E1789" s="78" t="n"/>
      <c r="F1789" s="78" t="n"/>
      <c r="G1789" s="78" t="n"/>
      <c r="H1789" s="78" t="n"/>
      <c r="I1789" s="78" t="n"/>
      <c r="J1789" s="78" t="n"/>
      <c r="K1789" s="78" t="n"/>
      <c r="L1789" s="78" t="n"/>
      <c r="M1789" s="78" t="n"/>
      <c r="N1789" s="78" t="n"/>
      <c r="O1789" s="78" t="n"/>
      <c r="P1789" s="78" t="n"/>
      <c r="Q1789" s="78" t="n"/>
      <c r="R1789" s="78" t="n"/>
      <c r="S1789" s="78" t="n"/>
      <c r="T1789" s="78" t="n"/>
      <c r="U1789" s="78" t="n"/>
      <c r="V1789" s="78" t="n"/>
      <c r="W1789" s="78" t="n"/>
      <c r="X1789" s="78" t="n"/>
      <c r="Y1789" s="78" t="n"/>
      <c r="Z1789" s="78" t="n"/>
      <c r="AB1789" s="145" t="n"/>
      <c r="AC1789" s="145" t="n"/>
      <c r="AD1789" s="146" t="n"/>
      <c r="AE1789" s="147" t="n"/>
      <c r="AF1789" s="147" t="n"/>
      <c r="AG1789" s="147" t="n"/>
      <c r="AH1789" s="147" t="n"/>
      <c r="AI1789" s="438" t="inlineStr">
        <is>
          <t>Période 2:</t>
        </is>
      </c>
      <c r="AK1789" s="316" t="inlineStr">
        <is>
          <t>{{P2_START}}</t>
        </is>
      </c>
      <c r="AL1789" s="425" t="inlineStr">
        <is>
          <t>à</t>
        </is>
      </c>
      <c r="AM1789" s="316" t="inlineStr">
        <is>
          <t>{{P2_END}}</t>
        </is>
      </c>
      <c r="AN1789" s="144" t="n"/>
    </row>
    <row r="1790" ht="15.75" customHeight="1">
      <c r="B1790" s="77" t="n"/>
      <c r="C1790" s="78" t="n"/>
      <c r="D1790" s="78" t="n"/>
      <c r="E1790" s="78" t="n"/>
      <c r="F1790" s="78" t="n"/>
      <c r="G1790" s="78" t="n"/>
      <c r="H1790" s="78" t="n"/>
      <c r="I1790" s="78" t="n"/>
      <c r="J1790" s="78" t="n"/>
      <c r="K1790" s="78" t="n"/>
      <c r="L1790" s="78" t="n"/>
      <c r="M1790" s="78" t="n"/>
      <c r="N1790" s="78" t="n"/>
      <c r="O1790" s="78" t="n"/>
      <c r="P1790" s="78" t="n"/>
      <c r="Q1790" s="78" t="n"/>
      <c r="R1790" s="78" t="n"/>
      <c r="S1790" s="78" t="n"/>
      <c r="T1790" s="78" t="n"/>
      <c r="U1790" s="78" t="n"/>
      <c r="V1790" s="78" t="n"/>
      <c r="W1790" s="78" t="n"/>
      <c r="X1790" s="78" t="n"/>
      <c r="Y1790" s="78" t="n"/>
      <c r="Z1790" s="78" t="n"/>
      <c r="AB1790" s="148" t="n"/>
      <c r="AC1790" s="148" t="n"/>
      <c r="AD1790" s="146" t="n"/>
      <c r="AE1790" s="147" t="n"/>
      <c r="AF1790" s="147" t="n"/>
      <c r="AG1790" s="147" t="n"/>
      <c r="AH1790" s="147" t="n"/>
      <c r="AI1790" s="438" t="inlineStr">
        <is>
          <t>Période 3:</t>
        </is>
      </c>
      <c r="AK1790" s="316" t="inlineStr">
        <is>
          <t>{{P3_START}}</t>
        </is>
      </c>
      <c r="AL1790" s="425" t="inlineStr">
        <is>
          <t>à</t>
        </is>
      </c>
      <c r="AM1790" s="316" t="inlineStr">
        <is>
          <t>{{P3_END}}</t>
        </is>
      </c>
      <c r="AN1790" s="144" t="n"/>
    </row>
    <row r="1791" ht="15.75" customHeight="1">
      <c r="B1791" s="77" t="n"/>
      <c r="C1791" s="78" t="n"/>
      <c r="D1791" s="78" t="n"/>
      <c r="E1791" s="78" t="n"/>
      <c r="F1791" s="78" t="n"/>
      <c r="G1791" s="78" t="n"/>
      <c r="H1791" s="78" t="n"/>
      <c r="I1791" s="78" t="n"/>
      <c r="J1791" s="78" t="n"/>
      <c r="K1791" s="78" t="n"/>
      <c r="L1791" s="78" t="n"/>
      <c r="M1791" s="78" t="n"/>
      <c r="N1791" s="78" t="n"/>
      <c r="O1791" s="78" t="n"/>
      <c r="P1791" s="78" t="n"/>
      <c r="Q1791" s="78" t="n"/>
      <c r="R1791" s="78" t="n"/>
      <c r="S1791" s="78" t="n"/>
      <c r="T1791" s="78" t="n"/>
      <c r="U1791" s="78" t="n"/>
      <c r="V1791" s="78" t="n"/>
      <c r="W1791" s="78" t="n"/>
      <c r="X1791" s="78" t="n"/>
      <c r="Y1791" s="78" t="n"/>
      <c r="Z1791" s="78" t="n"/>
      <c r="AB1791" s="149" t="n"/>
      <c r="AC1791" s="74" t="n"/>
      <c r="AD1791" s="150" t="n"/>
      <c r="AE1791" s="150" t="n"/>
      <c r="AF1791" s="149" t="n"/>
      <c r="AG1791" s="150" t="n"/>
      <c r="AH1791" s="150" t="n"/>
      <c r="AI1791" s="151" t="n"/>
      <c r="AJ1791" s="151" t="n"/>
      <c r="AK1791" s="151" t="n"/>
      <c r="AL1791" s="151" t="n"/>
      <c r="AM1791" s="151" t="n"/>
      <c r="AN1791" s="151" t="n"/>
    </row>
    <row r="1792" ht="15.75" customHeight="1">
      <c r="B1792" s="77" t="n"/>
      <c r="C1792" s="78" t="n"/>
      <c r="D1792" s="78" t="n"/>
      <c r="E1792" s="78" t="n"/>
      <c r="F1792" s="78" t="n"/>
      <c r="G1792" s="78" t="n"/>
      <c r="H1792" s="78" t="n"/>
      <c r="I1792" s="78" t="n"/>
      <c r="J1792" s="78" t="n"/>
      <c r="K1792" s="78" t="n"/>
      <c r="L1792" s="78" t="n"/>
      <c r="M1792" s="78" t="n"/>
      <c r="N1792" s="78" t="n"/>
      <c r="O1792" s="78" t="n"/>
      <c r="P1792" s="78" t="n"/>
      <c r="Q1792" s="78" t="n"/>
      <c r="R1792" s="78" t="n"/>
      <c r="S1792" s="78" t="n"/>
      <c r="T1792" s="78" t="n"/>
      <c r="U1792" s="78" t="n"/>
      <c r="V1792" s="78" t="n"/>
      <c r="W1792" s="78" t="n"/>
      <c r="X1792" s="78" t="n"/>
      <c r="Y1792" s="78" t="n"/>
      <c r="Z1792" s="78" t="n"/>
      <c r="AA1792" s="40" t="n"/>
      <c r="AB1792" s="40" t="n"/>
      <c r="AC1792" s="40" t="n"/>
      <c r="AD1792" s="40" t="n"/>
      <c r="AE1792" s="40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</row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</sheetData>
  <mergeCells count="768">
    <mergeCell ref="AI1340:AJ1340"/>
    <mergeCell ref="K1291:K1292"/>
    <mergeCell ref="M1291:M1292"/>
    <mergeCell ref="AJ341:AJ342"/>
    <mergeCell ref="G730:AF730"/>
    <mergeCell ref="AA1222:AC1222"/>
    <mergeCell ref="AK1444:AM1444"/>
    <mergeCell ref="AA772:AC773"/>
    <mergeCell ref="G674:AF674"/>
    <mergeCell ref="AA162:AC162"/>
    <mergeCell ref="AA1728:AC1728"/>
    <mergeCell ref="M619:M620"/>
    <mergeCell ref="Q283:Y284"/>
    <mergeCell ref="M227:M228"/>
    <mergeCell ref="B1017:B1018"/>
    <mergeCell ref="L1179:L1180"/>
    <mergeCell ref="AF212:AJ212"/>
    <mergeCell ref="L451:L452"/>
    <mergeCell ref="AA1782:AC1782"/>
    <mergeCell ref="AI1342:AJ1342"/>
    <mergeCell ref="AA996:AC997"/>
    <mergeCell ref="AK1573:AK1574"/>
    <mergeCell ref="AI837:AJ837"/>
    <mergeCell ref="AD1332:AE1332"/>
    <mergeCell ref="AI445:AJ445"/>
    <mergeCell ref="AI1564:AJ1564"/>
    <mergeCell ref="AF604:AJ604"/>
    <mergeCell ref="L1739:L1740"/>
    <mergeCell ref="N1739:N1740"/>
    <mergeCell ref="K843:K844"/>
    <mergeCell ref="AJ1349:AJ1350"/>
    <mergeCell ref="M843:M844"/>
    <mergeCell ref="AA1054:AC1054"/>
    <mergeCell ref="AD1668:AE1668"/>
    <mergeCell ref="Q59:Y60"/>
    <mergeCell ref="AK212:AM212"/>
    <mergeCell ref="AA324:AC325"/>
    <mergeCell ref="G227:J230"/>
    <mergeCell ref="B1577:B1578"/>
    <mergeCell ref="G1346:AF1346"/>
    <mergeCell ref="K677:AI678"/>
    <mergeCell ref="AA328:AC328"/>
    <mergeCell ref="AA1218:AM1218"/>
    <mergeCell ref="G954:AF954"/>
    <mergeCell ref="G226:AF226"/>
    <mergeCell ref="AF1220:AJ1220"/>
    <mergeCell ref="AK604:AM604"/>
    <mergeCell ref="L283:L284"/>
    <mergeCell ref="AG227:AM228"/>
    <mergeCell ref="K285:AI286"/>
    <mergeCell ref="AI166:AJ166"/>
    <mergeCell ref="K563:K564"/>
    <mergeCell ref="AI108:AJ108"/>
    <mergeCell ref="AI614:AJ614"/>
    <mergeCell ref="AF156:AJ156"/>
    <mergeCell ref="AA44:AC45"/>
    <mergeCell ref="AI1341:AJ1341"/>
    <mergeCell ref="AI502:AJ502"/>
    <mergeCell ref="G1570:AF1570"/>
    <mergeCell ref="AG955:AM956"/>
    <mergeCell ref="AG507:AM508"/>
    <mergeCell ref="G171:J174"/>
    <mergeCell ref="AA104:AC104"/>
    <mergeCell ref="AI1788:AJ1788"/>
    <mergeCell ref="AA1002:AC1002"/>
    <mergeCell ref="K1123:K1124"/>
    <mergeCell ref="M1123:M1124"/>
    <mergeCell ref="AD828:AE828"/>
    <mergeCell ref="M1459:M1460"/>
    <mergeCell ref="AA610:AC610"/>
    <mergeCell ref="AA106:AC106"/>
    <mergeCell ref="K61:AI62"/>
    <mergeCell ref="AA604:AC605"/>
    <mergeCell ref="G507:J510"/>
    <mergeCell ref="G58:AF58"/>
    <mergeCell ref="AI1062:AJ1062"/>
    <mergeCell ref="AF1052:AJ1052"/>
    <mergeCell ref="AK436:AM436"/>
    <mergeCell ref="AJ1405:AJ1406"/>
    <mergeCell ref="AK341:AK342"/>
    <mergeCell ref="AA1666:AM1666"/>
    <mergeCell ref="AG1403:AM1404"/>
    <mergeCell ref="K787:K788"/>
    <mergeCell ref="AI1677:AJ1677"/>
    <mergeCell ref="AA1610:AM1610"/>
    <mergeCell ref="AG731:AM732"/>
    <mergeCell ref="N283:N284"/>
    <mergeCell ref="AI446:AJ446"/>
    <mergeCell ref="Q507:Y508"/>
    <mergeCell ref="N227:N228"/>
    <mergeCell ref="AI669:AJ669"/>
    <mergeCell ref="K1683:K1684"/>
    <mergeCell ref="K1179:K1180"/>
    <mergeCell ref="AA1220:AC1221"/>
    <mergeCell ref="B121:B122"/>
    <mergeCell ref="AI1678:AJ1678"/>
    <mergeCell ref="AK1052:AM1052"/>
    <mergeCell ref="K59:K60"/>
    <mergeCell ref="AK173:AK174"/>
    <mergeCell ref="AI782:AJ782"/>
    <mergeCell ref="AI838:AJ838"/>
    <mergeCell ref="AJ1181:AJ1182"/>
    <mergeCell ref="AI1509:AJ1509"/>
    <mergeCell ref="Z171:AF172"/>
    <mergeCell ref="AA1612:AC1613"/>
    <mergeCell ref="AA1282:AC1282"/>
    <mergeCell ref="K901:AI902"/>
    <mergeCell ref="B681:B682"/>
    <mergeCell ref="M1739:M1740"/>
    <mergeCell ref="AA1170:AC1170"/>
    <mergeCell ref="G1403:J1406"/>
    <mergeCell ref="K509:AI510"/>
    <mergeCell ref="L843:L844"/>
    <mergeCell ref="Q1123:Y1124"/>
    <mergeCell ref="N843:N844"/>
    <mergeCell ref="AA1726:AC1726"/>
    <mergeCell ref="Z563:AF564"/>
    <mergeCell ref="AJ1685:AJ1686"/>
    <mergeCell ref="AI109:AJ109"/>
    <mergeCell ref="AD100:AE100"/>
    <mergeCell ref="AA554:AC554"/>
    <mergeCell ref="AI332:AJ332"/>
    <mergeCell ref="N1403:N1404"/>
    <mergeCell ref="G675:J678"/>
    <mergeCell ref="G731:J734"/>
    <mergeCell ref="AG899:AM900"/>
    <mergeCell ref="AK1181:AK1182"/>
    <mergeCell ref="B401:B402"/>
    <mergeCell ref="K1627:K1628"/>
    <mergeCell ref="M1683:M1684"/>
    <mergeCell ref="AF1500:AJ1500"/>
    <mergeCell ref="B345:B346"/>
    <mergeCell ref="AA1108:AC1109"/>
    <mergeCell ref="AA380:AC381"/>
    <mergeCell ref="K733:AI734"/>
    <mergeCell ref="AA778:AC778"/>
    <mergeCell ref="AA834:AC834"/>
    <mergeCell ref="Z451:AF452"/>
    <mergeCell ref="G1235:J1238"/>
    <mergeCell ref="Z787:AF788"/>
    <mergeCell ref="Q955:Y956"/>
    <mergeCell ref="AI948:AJ948"/>
    <mergeCell ref="AA776:AC776"/>
    <mergeCell ref="Z395:AF396"/>
    <mergeCell ref="AI556:AJ556"/>
    <mergeCell ref="L1123:L1124"/>
    <mergeCell ref="N1123:N1124"/>
    <mergeCell ref="K1125:AI1126"/>
    <mergeCell ref="B849:B850"/>
    <mergeCell ref="AI1286:AJ1286"/>
    <mergeCell ref="AA1668:AC1669"/>
    <mergeCell ref="AA438:AC438"/>
    <mergeCell ref="AG1235:AM1236"/>
    <mergeCell ref="Q1347:Y1348"/>
    <mergeCell ref="B177:B178"/>
    <mergeCell ref="AK1500:AM1500"/>
    <mergeCell ref="AA1442:AM1442"/>
    <mergeCell ref="B961:B962"/>
    <mergeCell ref="AA714:AM714"/>
    <mergeCell ref="AK1405:AK1406"/>
    <mergeCell ref="AF1724:AJ1724"/>
    <mergeCell ref="AK1013:AK1014"/>
    <mergeCell ref="Z619:AF620"/>
    <mergeCell ref="G338:AF338"/>
    <mergeCell ref="Z1403:AF1404"/>
    <mergeCell ref="K283:K284"/>
    <mergeCell ref="G1011:J1014"/>
    <mergeCell ref="AI1510:AJ1510"/>
    <mergeCell ref="AA998:AC998"/>
    <mergeCell ref="AA718:AC718"/>
    <mergeCell ref="G899:J902"/>
    <mergeCell ref="K1741:AI1742"/>
    <mergeCell ref="K1349:AI1350"/>
    <mergeCell ref="AA1000:AC1000"/>
    <mergeCell ref="B793:B794"/>
    <mergeCell ref="G898:AF898"/>
    <mergeCell ref="AJ173:AJ174"/>
    <mergeCell ref="AK1276:AM1276"/>
    <mergeCell ref="AA434:AM434"/>
    <mergeCell ref="K957:AI958"/>
    <mergeCell ref="L619:L620"/>
    <mergeCell ref="L675:L676"/>
    <mergeCell ref="Z1067:AF1068"/>
    <mergeCell ref="N675:N676"/>
    <mergeCell ref="AA378:AM378"/>
    <mergeCell ref="AD604:AE604"/>
    <mergeCell ref="AI1172:AJ1172"/>
    <mergeCell ref="G562:AF562"/>
    <mergeCell ref="Z1627:AF1628"/>
    <mergeCell ref="AA1616:AC1616"/>
    <mergeCell ref="AK565:AK566"/>
    <mergeCell ref="G170:AF170"/>
    <mergeCell ref="AK1685:AK1686"/>
    <mergeCell ref="AI164:AJ164"/>
    <mergeCell ref="AA1224:AC1224"/>
    <mergeCell ref="AJ789:AJ790"/>
    <mergeCell ref="AA944:AC944"/>
    <mergeCell ref="AI1173:AJ1173"/>
    <mergeCell ref="AD1164:AE1164"/>
    <mergeCell ref="AA1618:AC1618"/>
    <mergeCell ref="AA1674:AC1674"/>
    <mergeCell ref="AA1278:AC1278"/>
    <mergeCell ref="AI277:AJ277"/>
    <mergeCell ref="AI1396:AJ1396"/>
    <mergeCell ref="AD772:AE772"/>
    <mergeCell ref="G1571:J1574"/>
    <mergeCell ref="Z1011:AF1012"/>
    <mergeCell ref="K955:K956"/>
    <mergeCell ref="AA552:AC552"/>
    <mergeCell ref="Q1515:Y1516"/>
    <mergeCell ref="AA212:AC213"/>
    <mergeCell ref="G394:AF394"/>
    <mergeCell ref="B1465:B1466"/>
    <mergeCell ref="AA886:AC886"/>
    <mergeCell ref="AA266:AM266"/>
    <mergeCell ref="AK828:AM828"/>
    <mergeCell ref="L1683:L1684"/>
    <mergeCell ref="AA494:AC494"/>
    <mergeCell ref="N1683:N1684"/>
    <mergeCell ref="B1409:B1410"/>
    <mergeCell ref="AI780:AJ780"/>
    <mergeCell ref="AD436:AE436"/>
    <mergeCell ref="AA1554:AM1554"/>
    <mergeCell ref="G786:AF786"/>
    <mergeCell ref="N955:N956"/>
    <mergeCell ref="Q1571:Y1572"/>
    <mergeCell ref="AA658:AM658"/>
    <mergeCell ref="M59:M60"/>
    <mergeCell ref="AA270:AC270"/>
    <mergeCell ref="Z1459:AF1460"/>
    <mergeCell ref="Q1179:Y1180"/>
    <mergeCell ref="N899:N900"/>
    <mergeCell ref="AA1394:AC1394"/>
    <mergeCell ref="AD1724:AE1724"/>
    <mergeCell ref="AA1168:AC1168"/>
    <mergeCell ref="AK1237:AK1238"/>
    <mergeCell ref="G1515:J1518"/>
    <mergeCell ref="G1010:AF1010"/>
    <mergeCell ref="AA1502:AC1502"/>
    <mergeCell ref="AK1724:AM1724"/>
    <mergeCell ref="AK845:AK846"/>
    <mergeCell ref="AD996:AE996"/>
    <mergeCell ref="K395:K396"/>
    <mergeCell ref="AK117:AK118"/>
    <mergeCell ref="AA1110:AC1110"/>
    <mergeCell ref="AJ1069:AJ1070"/>
    <mergeCell ref="AI1453:AJ1453"/>
    <mergeCell ref="AA1560:AC1560"/>
    <mergeCell ref="AJ1013:AJ1014"/>
    <mergeCell ref="G1402:AF1402"/>
    <mergeCell ref="K1573:AI1574"/>
    <mergeCell ref="G3:J6"/>
    <mergeCell ref="AA1274:AM1274"/>
    <mergeCell ref="L1459:L1460"/>
    <mergeCell ref="L1515:L1516"/>
    <mergeCell ref="N1515:N1516"/>
    <mergeCell ref="AA1670:AC1670"/>
    <mergeCell ref="AJ5:AJ6"/>
    <mergeCell ref="AD1444:AE1444"/>
    <mergeCell ref="AA882:AM882"/>
    <mergeCell ref="AA436:AC437"/>
    <mergeCell ref="B1689:B1690"/>
    <mergeCell ref="AJ397:AJ398"/>
    <mergeCell ref="AG171:AM172"/>
    <mergeCell ref="AI781:AJ781"/>
    <mergeCell ref="AF884:AJ884"/>
    <mergeCell ref="AK268:AM268"/>
    <mergeCell ref="AJ1237:AJ1238"/>
    <mergeCell ref="AA210:AM210"/>
    <mergeCell ref="AA1392:AC1392"/>
    <mergeCell ref="AF492:AJ492"/>
    <mergeCell ref="AI1004:AJ1004"/>
    <mergeCell ref="K117:AI118"/>
    <mergeCell ref="AI276:AJ276"/>
    <mergeCell ref="K619:K620"/>
    <mergeCell ref="K227:K228"/>
    <mergeCell ref="N1347:N1348"/>
    <mergeCell ref="AG563:AM564"/>
    <mergeCell ref="AI1117:AJ1117"/>
    <mergeCell ref="B1073:B1074"/>
    <mergeCell ref="AA1448:AC1448"/>
    <mergeCell ref="AI278:AJ278"/>
    <mergeCell ref="G1626:AF1626"/>
    <mergeCell ref="AJ621:AJ622"/>
    <mergeCell ref="B233:B234"/>
    <mergeCell ref="AA1498:AM1498"/>
    <mergeCell ref="AA1052:AC1053"/>
    <mergeCell ref="G1234:AF1234"/>
    <mergeCell ref="M1515:M1516"/>
    <mergeCell ref="AJ565:AJ566"/>
    <mergeCell ref="AK884:AM884"/>
    <mergeCell ref="AA826:AM826"/>
    <mergeCell ref="AI1620:AJ1620"/>
    <mergeCell ref="AF660:AJ660"/>
    <mergeCell ref="M507:M508"/>
    <mergeCell ref="Z3:AF4"/>
    <mergeCell ref="AI1733:AJ1733"/>
    <mergeCell ref="B1241:B1242"/>
    <mergeCell ref="AI1622:AJ1622"/>
    <mergeCell ref="AI894:AJ894"/>
    <mergeCell ref="AF436:AJ436"/>
    <mergeCell ref="AA50:AC50"/>
    <mergeCell ref="AF44:AJ44"/>
    <mergeCell ref="AG451:AM452"/>
    <mergeCell ref="N1571:N1572"/>
    <mergeCell ref="AG787:AM788"/>
    <mergeCell ref="AI725:AJ725"/>
    <mergeCell ref="AA384:AC384"/>
    <mergeCell ref="B9:B10"/>
    <mergeCell ref="AG395:AM396"/>
    <mergeCell ref="AD1500:AE1500"/>
    <mergeCell ref="AK677:AK678"/>
    <mergeCell ref="K1403:K1404"/>
    <mergeCell ref="AI110:AJ110"/>
    <mergeCell ref="M1403:M1404"/>
    <mergeCell ref="AK660:AM660"/>
    <mergeCell ref="M955:M956"/>
    <mergeCell ref="AJ1629:AJ1630"/>
    <mergeCell ref="K341:AI342"/>
    <mergeCell ref="AA442:AC442"/>
    <mergeCell ref="L59:L60"/>
    <mergeCell ref="AA1334:AC1334"/>
    <mergeCell ref="AA386:AC386"/>
    <mergeCell ref="N59:N60"/>
    <mergeCell ref="AA884:AC885"/>
    <mergeCell ref="G843:J846"/>
    <mergeCell ref="AA1050:AM1050"/>
    <mergeCell ref="AJ845:AJ846"/>
    <mergeCell ref="AK1164:AM1164"/>
    <mergeCell ref="AA1276:AC1277"/>
    <mergeCell ref="AI558:AJ558"/>
    <mergeCell ref="AG1011:AM1012"/>
    <mergeCell ref="AG115:AM116"/>
    <mergeCell ref="G1067:J1070"/>
    <mergeCell ref="AD1276:AE1276"/>
    <mergeCell ref="AK397:AK398"/>
    <mergeCell ref="Q787:Y788"/>
    <mergeCell ref="K1459:K1460"/>
    <mergeCell ref="Z227:AF228"/>
    <mergeCell ref="AF716:AJ716"/>
    <mergeCell ref="AI388:AJ388"/>
    <mergeCell ref="AI1118:AJ1118"/>
    <mergeCell ref="AK5:AK6"/>
    <mergeCell ref="AK492:AM492"/>
    <mergeCell ref="AG1067:AM1068"/>
    <mergeCell ref="AJ1461:AJ1462"/>
    <mergeCell ref="G451:J454"/>
    <mergeCell ref="AD1780:AE1780"/>
    <mergeCell ref="AA1562:AC1562"/>
    <mergeCell ref="AA890:AC890"/>
    <mergeCell ref="Q1403:Y1404"/>
    <mergeCell ref="B65:B66"/>
    <mergeCell ref="AA1330:AM1330"/>
    <mergeCell ref="M1347:M1348"/>
    <mergeCell ref="L227:L228"/>
    <mergeCell ref="Z843:AF844"/>
    <mergeCell ref="Q563:Y564"/>
    <mergeCell ref="AF1332:AJ1332"/>
    <mergeCell ref="AK716:AM716"/>
    <mergeCell ref="AG339:AM340"/>
    <mergeCell ref="AK621:AK622"/>
    <mergeCell ref="K1181:AI1182"/>
    <mergeCell ref="AD1108:AE1108"/>
    <mergeCell ref="AK229:AK230"/>
    <mergeCell ref="AD380:AE380"/>
    <mergeCell ref="Q339:Y340"/>
    <mergeCell ref="AG1291:AM1292"/>
    <mergeCell ref="AI1565:AJ1565"/>
    <mergeCell ref="AI726:AJ726"/>
    <mergeCell ref="L787:L788"/>
    <mergeCell ref="N787:N788"/>
    <mergeCell ref="AF268:AJ268"/>
    <mergeCell ref="N507:N508"/>
    <mergeCell ref="G115:J118"/>
    <mergeCell ref="N115:N116"/>
    <mergeCell ref="AA216:AC216"/>
    <mergeCell ref="AK1332:AM1332"/>
    <mergeCell ref="AA1444:AC1445"/>
    <mergeCell ref="G1347:J1350"/>
    <mergeCell ref="AA1114:AC1114"/>
    <mergeCell ref="AF1108:AJ1108"/>
    <mergeCell ref="M1571:M1572"/>
    <mergeCell ref="G2:AF2"/>
    <mergeCell ref="Z283:AF284"/>
    <mergeCell ref="K173:AI174"/>
    <mergeCell ref="AA218:AC218"/>
    <mergeCell ref="G619:J622"/>
    <mergeCell ref="G339:J342"/>
    <mergeCell ref="AA46:AC46"/>
    <mergeCell ref="L1403:L1404"/>
    <mergeCell ref="Q115:Y116"/>
    <mergeCell ref="K1405:AI1406"/>
    <mergeCell ref="AA1450:AC1450"/>
    <mergeCell ref="M1627:M1628"/>
    <mergeCell ref="Z1123:AF1124"/>
    <mergeCell ref="K1013:AI1014"/>
    <mergeCell ref="L731:L732"/>
    <mergeCell ref="N731:N732"/>
    <mergeCell ref="AI1789:AJ1789"/>
    <mergeCell ref="AI390:AJ390"/>
    <mergeCell ref="AA1722:AM1722"/>
    <mergeCell ref="AK901:AK902"/>
    <mergeCell ref="AF1556:AJ1556"/>
    <mergeCell ref="N451:N452"/>
    <mergeCell ref="AF1276:AJ1276"/>
    <mergeCell ref="AI389:AJ389"/>
    <mergeCell ref="G618:AF618"/>
    <mergeCell ref="N339:N340"/>
    <mergeCell ref="Q619:Y620"/>
    <mergeCell ref="K789:AI790"/>
    <mergeCell ref="AI612:AJ612"/>
    <mergeCell ref="AG1571:AM1572"/>
    <mergeCell ref="AG1627:AM1628"/>
    <mergeCell ref="G1291:J1294"/>
    <mergeCell ref="G787:J790"/>
    <mergeCell ref="AD268:AE268"/>
    <mergeCell ref="Q1011:Y1012"/>
    <mergeCell ref="AI220:AJ220"/>
    <mergeCell ref="K171:K172"/>
    <mergeCell ref="Q731:Y732"/>
    <mergeCell ref="N1291:N1292"/>
    <mergeCell ref="M171:M172"/>
    <mergeCell ref="AI950:AJ950"/>
    <mergeCell ref="AA606:AC606"/>
    <mergeCell ref="AA102:AC102"/>
    <mergeCell ref="AA1226:AC1226"/>
    <mergeCell ref="AF1780:AJ1780"/>
    <mergeCell ref="AA1724:AC1725"/>
    <mergeCell ref="B625:B626"/>
    <mergeCell ref="G1627:J1630"/>
    <mergeCell ref="G1178:AF1178"/>
    <mergeCell ref="G1683:J1686"/>
    <mergeCell ref="AA608:AC608"/>
    <mergeCell ref="AK1556:AM1556"/>
    <mergeCell ref="L955:L956"/>
    <mergeCell ref="AK1461:AK1462"/>
    <mergeCell ref="Q1235:Y1236"/>
    <mergeCell ref="Z675:AF676"/>
    <mergeCell ref="K565:AI566"/>
    <mergeCell ref="AD940:AE940"/>
    <mergeCell ref="AI1566:AJ1566"/>
    <mergeCell ref="AD44:AE44"/>
    <mergeCell ref="AK453:AK454"/>
    <mergeCell ref="Q1627:Y1628"/>
    <mergeCell ref="AD212:AE212"/>
    <mergeCell ref="AK1780:AM1780"/>
    <mergeCell ref="AA326:AC326"/>
    <mergeCell ref="AI444:AJ444"/>
    <mergeCell ref="AK1293:AK1294"/>
    <mergeCell ref="AJ229:AJ230"/>
    <mergeCell ref="AD548:AE548"/>
    <mergeCell ref="Z1291:AF1292"/>
    <mergeCell ref="AI836:AJ836"/>
    <mergeCell ref="B457:B458"/>
    <mergeCell ref="G1179:J1182"/>
    <mergeCell ref="Q899:Y900"/>
    <mergeCell ref="Q171:Y172"/>
    <mergeCell ref="AA602:AM602"/>
    <mergeCell ref="AA98:AM98"/>
    <mergeCell ref="AK1108:AM1108"/>
    <mergeCell ref="AK380:AM380"/>
    <mergeCell ref="M115:M116"/>
    <mergeCell ref="AA1280:AC1280"/>
    <mergeCell ref="K1629:AI1630"/>
    <mergeCell ref="AF828:AJ828"/>
    <mergeCell ref="AJ733:AJ734"/>
    <mergeCell ref="AI1060:AJ1060"/>
    <mergeCell ref="Z1683:AF1684"/>
    <mergeCell ref="AA888:AC888"/>
    <mergeCell ref="AF100:AJ100"/>
    <mergeCell ref="AJ453:AJ454"/>
    <mergeCell ref="L1235:L1236"/>
    <mergeCell ref="AG1179:AM1180"/>
    <mergeCell ref="N1235:N1236"/>
    <mergeCell ref="K1237:AI1238"/>
    <mergeCell ref="AA938:AM938"/>
    <mergeCell ref="Q1459:Y1460"/>
    <mergeCell ref="AD1220:AE1220"/>
    <mergeCell ref="AI333:AJ333"/>
    <mergeCell ref="AI1452:AJ1452"/>
    <mergeCell ref="Z899:AF900"/>
    <mergeCell ref="AK1517:AK1518"/>
    <mergeCell ref="L1571:L1572"/>
    <mergeCell ref="G842:AF842"/>
    <mergeCell ref="L1627:L1628"/>
    <mergeCell ref="AI221:AJ221"/>
    <mergeCell ref="K731:K732"/>
    <mergeCell ref="G450:AF450"/>
    <mergeCell ref="M731:M732"/>
    <mergeCell ref="AA942:AC942"/>
    <mergeCell ref="AI1454:AJ1454"/>
    <mergeCell ref="AA322:AM322"/>
    <mergeCell ref="AA1504:AC1504"/>
    <mergeCell ref="AA156:AC157"/>
    <mergeCell ref="AK100:AM100"/>
    <mergeCell ref="AA42:AM42"/>
    <mergeCell ref="AA830:AC830"/>
    <mergeCell ref="M3:M4"/>
    <mergeCell ref="AK44:AM44"/>
    <mergeCell ref="M339:M340"/>
    <mergeCell ref="AD492:AE492"/>
    <mergeCell ref="AA1112:AC1112"/>
    <mergeCell ref="AA832:AC832"/>
    <mergeCell ref="G1459:J1462"/>
    <mergeCell ref="L899:L900"/>
    <mergeCell ref="Z1515:AF1516"/>
    <mergeCell ref="AA1446:AC1446"/>
    <mergeCell ref="L171:L172"/>
    <mergeCell ref="AJ285:AJ286"/>
    <mergeCell ref="Q451:Y452"/>
    <mergeCell ref="AA1166:AC1166"/>
    <mergeCell ref="AK1388:AM1388"/>
    <mergeCell ref="AA716:AC717"/>
    <mergeCell ref="AA546:AM546"/>
    <mergeCell ref="AI54:AJ54"/>
    <mergeCell ref="AG283:AM284"/>
    <mergeCell ref="AG3:AM4"/>
    <mergeCell ref="AI557:AJ557"/>
    <mergeCell ref="AA490:AM490"/>
    <mergeCell ref="B1297:B1298"/>
    <mergeCell ref="AD716:AE716"/>
    <mergeCell ref="AI1284:AJ1284"/>
    <mergeCell ref="AA550:AC550"/>
    <mergeCell ref="Z1739:AF1740"/>
    <mergeCell ref="G1458:AF1458"/>
    <mergeCell ref="AG843:AM844"/>
    <mergeCell ref="N1179:N1180"/>
    <mergeCell ref="B1353:B1354"/>
    <mergeCell ref="G59:J62"/>
    <mergeCell ref="AD1612:AE1612"/>
    <mergeCell ref="AJ901:AJ902"/>
    <mergeCell ref="AI1676:AJ1676"/>
    <mergeCell ref="AI1285:AJ1285"/>
    <mergeCell ref="K1011:K1012"/>
    <mergeCell ref="M1011:M1012"/>
    <mergeCell ref="G1066:AF1066"/>
    <mergeCell ref="AJ61:AJ62"/>
    <mergeCell ref="AA1390:AC1390"/>
    <mergeCell ref="AF548:AJ548"/>
    <mergeCell ref="K899:K900"/>
    <mergeCell ref="AA492:AC493"/>
    <mergeCell ref="AA1106:AM1106"/>
    <mergeCell ref="B1745:B1746"/>
    <mergeCell ref="AF940:AJ940"/>
    <mergeCell ref="AK324:AM324"/>
    <mergeCell ref="AJ1293:AJ1294"/>
    <mergeCell ref="M787:M788"/>
    <mergeCell ref="G283:J286"/>
    <mergeCell ref="B1633:B1634"/>
    <mergeCell ref="Q3:Y4"/>
    <mergeCell ref="K675:K676"/>
    <mergeCell ref="B1521:B1522"/>
    <mergeCell ref="AI334:AJ334"/>
    <mergeCell ref="M1179:M1180"/>
    <mergeCell ref="G1682:AF1682"/>
    <mergeCell ref="AJ677:AJ678"/>
    <mergeCell ref="AI1005:AJ1005"/>
    <mergeCell ref="AA770:AM770"/>
    <mergeCell ref="AI1061:AJ1061"/>
    <mergeCell ref="AF1164:AJ1164"/>
    <mergeCell ref="AK548:AM548"/>
    <mergeCell ref="K1515:K1516"/>
    <mergeCell ref="G1290:AF1290"/>
    <mergeCell ref="K1235:K1236"/>
    <mergeCell ref="AK940:AM940"/>
    <mergeCell ref="M1235:M1236"/>
    <mergeCell ref="AK61:AK62"/>
    <mergeCell ref="AA1614:AC1614"/>
    <mergeCell ref="K507:K508"/>
    <mergeCell ref="AI1397:AJ1397"/>
    <mergeCell ref="M563:M564"/>
    <mergeCell ref="AA774:AC774"/>
    <mergeCell ref="Z59:AF60"/>
    <mergeCell ref="AJ1517:AJ1518"/>
    <mergeCell ref="AA1672:AC1672"/>
    <mergeCell ref="AA1332:AC1333"/>
    <mergeCell ref="G1514:AF1514"/>
    <mergeCell ref="K397:AI398"/>
    <mergeCell ref="AA48:AC48"/>
    <mergeCell ref="AA1386:AM1386"/>
    <mergeCell ref="AK1220:AM1220"/>
    <mergeCell ref="N1627:N1628"/>
    <mergeCell ref="AA946:AC946"/>
    <mergeCell ref="K1067:K1068"/>
    <mergeCell ref="AJ1573:AJ1574"/>
    <mergeCell ref="L3:L4"/>
    <mergeCell ref="AD1556:AE1556"/>
    <mergeCell ref="K5:AI6"/>
    <mergeCell ref="N3:N4"/>
    <mergeCell ref="AA548:AC549"/>
    <mergeCell ref="Q227:Y228"/>
    <mergeCell ref="AF996:AJ996"/>
    <mergeCell ref="M899:M900"/>
    <mergeCell ref="AA660:AC661"/>
    <mergeCell ref="AK285:AK286"/>
    <mergeCell ref="G563:J566"/>
    <mergeCell ref="AA330:AC330"/>
    <mergeCell ref="AI1621:AJ1621"/>
    <mergeCell ref="AA664:AC664"/>
    <mergeCell ref="AI222:AJ222"/>
    <mergeCell ref="AG675:AM676"/>
    <mergeCell ref="AI1229:AJ1229"/>
    <mergeCell ref="AJ117:AJ118"/>
    <mergeCell ref="AA272:AC272"/>
    <mergeCell ref="AI949:AJ949"/>
    <mergeCell ref="K621:AI622"/>
    <mergeCell ref="AA666:AC666"/>
    <mergeCell ref="AA722:AC722"/>
    <mergeCell ref="AA1164:AC1165"/>
    <mergeCell ref="G1123:J1126"/>
    <mergeCell ref="K229:AI230"/>
    <mergeCell ref="Q843:Y844"/>
    <mergeCell ref="AA268:AC269"/>
    <mergeCell ref="AK996:AM996"/>
    <mergeCell ref="AF772:AJ772"/>
    <mergeCell ref="AK156:AM156"/>
    <mergeCell ref="AJ1125:AJ1126"/>
    <mergeCell ref="AI1174:AJ1174"/>
    <mergeCell ref="AA1556:AC1557"/>
    <mergeCell ref="G1738:AF1738"/>
    <mergeCell ref="AG1123:AM1124"/>
    <mergeCell ref="AI52:AJ52"/>
    <mergeCell ref="AF1612:AJ1612"/>
    <mergeCell ref="K1739:K1740"/>
    <mergeCell ref="Z507:AF508"/>
    <mergeCell ref="AA496:AC496"/>
    <mergeCell ref="K1347:K1348"/>
    <mergeCell ref="AA940:AC941"/>
    <mergeCell ref="AG1683:AM1684"/>
    <mergeCell ref="AK789:AK790"/>
    <mergeCell ref="AI1398:AJ1398"/>
    <mergeCell ref="AI53:AJ53"/>
    <mergeCell ref="AK772:AM772"/>
    <mergeCell ref="AA828:AC829"/>
    <mergeCell ref="M1067:M1068"/>
    <mergeCell ref="AI1006:AJ1006"/>
    <mergeCell ref="AJ1741:AJ1742"/>
    <mergeCell ref="AA498:AC498"/>
    <mergeCell ref="AA100:AC101"/>
    <mergeCell ref="AA158:AC158"/>
    <mergeCell ref="N171:N172"/>
    <mergeCell ref="Q395:Y396"/>
    <mergeCell ref="AA1786:AC1786"/>
    <mergeCell ref="AA1780:AC1781"/>
    <mergeCell ref="K845:AI846"/>
    <mergeCell ref="L507:L508"/>
    <mergeCell ref="L563:L564"/>
    <mergeCell ref="N563:N564"/>
    <mergeCell ref="AA1388:AC1389"/>
    <mergeCell ref="B289:B290"/>
    <mergeCell ref="AI670:AJ670"/>
    <mergeCell ref="AG619:AM620"/>
    <mergeCell ref="AA1162:AM1162"/>
    <mergeCell ref="AD1388:AE1388"/>
    <mergeCell ref="AK509:AK510"/>
    <mergeCell ref="AI1228:AJ1228"/>
    <mergeCell ref="Z339:AF340"/>
    <mergeCell ref="AA274:AC274"/>
    <mergeCell ref="L1067:L1068"/>
    <mergeCell ref="AG1515:AM1516"/>
    <mergeCell ref="K3:K4"/>
    <mergeCell ref="N1067:N1068"/>
    <mergeCell ref="AI1230:AJ1230"/>
    <mergeCell ref="G395:J398"/>
    <mergeCell ref="AA382:AC382"/>
    <mergeCell ref="K1461:AI1462"/>
    <mergeCell ref="AA1506:AC1506"/>
    <mergeCell ref="AA1500:AC1501"/>
    <mergeCell ref="B905:B906"/>
    <mergeCell ref="AD660:AE660"/>
    <mergeCell ref="AK1069:AK1070"/>
    <mergeCell ref="B513:B514"/>
    <mergeCell ref="AA440:AC440"/>
    <mergeCell ref="AA1778:AM1778"/>
    <mergeCell ref="G282:AF282"/>
    <mergeCell ref="K453:AI454"/>
    <mergeCell ref="Q1067:Y1068"/>
    <mergeCell ref="AA154:AM154"/>
    <mergeCell ref="L339:L340"/>
    <mergeCell ref="L395:L396"/>
    <mergeCell ref="G955:J958"/>
    <mergeCell ref="Q675:Y676"/>
    <mergeCell ref="N395:N396"/>
    <mergeCell ref="Z955:AF956"/>
    <mergeCell ref="AI668:AJ668"/>
    <mergeCell ref="K1685:AI1686"/>
    <mergeCell ref="Z115:AF116"/>
    <mergeCell ref="AD324:AE324"/>
    <mergeCell ref="AK733:AK734"/>
    <mergeCell ref="B569:B570"/>
    <mergeCell ref="Z1347:AF1348"/>
    <mergeCell ref="AI1508:AJ1508"/>
    <mergeCell ref="AA1056:AC1056"/>
    <mergeCell ref="AK1629:AK1630"/>
    <mergeCell ref="AK1125:AK1126"/>
    <mergeCell ref="AF1444:AJ1444"/>
    <mergeCell ref="N619:N620"/>
    <mergeCell ref="K1069:AI1070"/>
    <mergeCell ref="AA160:AC160"/>
    <mergeCell ref="AK1612:AM1612"/>
    <mergeCell ref="K1571:K1572"/>
    <mergeCell ref="AD884:AE884"/>
    <mergeCell ref="L1011:L1012"/>
    <mergeCell ref="Q1291:Y1292"/>
    <mergeCell ref="AA1058:AC1058"/>
    <mergeCell ref="AI1116:AJ1116"/>
    <mergeCell ref="K451:K452"/>
    <mergeCell ref="L115:L116"/>
    <mergeCell ref="Z731:AF732"/>
    <mergeCell ref="AA662:AC662"/>
    <mergeCell ref="AI724:AJ724"/>
    <mergeCell ref="M395:M396"/>
    <mergeCell ref="G114:AF114"/>
    <mergeCell ref="B1185:B1186"/>
    <mergeCell ref="L1347:L1348"/>
    <mergeCell ref="AF380:AJ380"/>
    <mergeCell ref="Q1683:Y1684"/>
    <mergeCell ref="AA720:AC720"/>
    <mergeCell ref="AI500:AJ500"/>
    <mergeCell ref="AG1459:AM1460"/>
    <mergeCell ref="K1517:AI1518"/>
    <mergeCell ref="AA1558:AC1558"/>
    <mergeCell ref="AK1741:AK1742"/>
    <mergeCell ref="Z1235:AF1236"/>
    <mergeCell ref="G506:AF506"/>
    <mergeCell ref="AK1349:AK1350"/>
    <mergeCell ref="AG59:AM60"/>
    <mergeCell ref="AI613:AJ613"/>
    <mergeCell ref="AI1732:AJ1732"/>
    <mergeCell ref="AF1668:AJ1668"/>
    <mergeCell ref="AI892:AJ892"/>
    <mergeCell ref="AF1388:AJ1388"/>
    <mergeCell ref="AI501:AJ501"/>
    <mergeCell ref="AK957:AK958"/>
    <mergeCell ref="AI1734:AJ1734"/>
    <mergeCell ref="AI1790:AJ1790"/>
    <mergeCell ref="K115:K116"/>
    <mergeCell ref="AG1739:AM1740"/>
    <mergeCell ref="AA1336:AC1336"/>
    <mergeCell ref="AG1347:AM1348"/>
    <mergeCell ref="M283:M284"/>
    <mergeCell ref="AJ509:AJ510"/>
    <mergeCell ref="AA1730:AC1730"/>
    <mergeCell ref="AI893:AJ893"/>
    <mergeCell ref="AA214:AC214"/>
    <mergeCell ref="L1291:L1292"/>
    <mergeCell ref="G1122:AF1122"/>
    <mergeCell ref="K1293:AI1294"/>
    <mergeCell ref="AA1338:AC1338"/>
    <mergeCell ref="N1011:N1012"/>
    <mergeCell ref="AA994:AM994"/>
    <mergeCell ref="B737:B738"/>
    <mergeCell ref="G1739:J1742"/>
    <mergeCell ref="AK1668:AM1668"/>
    <mergeCell ref="M675:M676"/>
    <mergeCell ref="AA1784:AC1784"/>
    <mergeCell ref="B1129:B1130"/>
    <mergeCell ref="AD1052:AE1052"/>
    <mergeCell ref="AI165:AJ165"/>
    <mergeCell ref="AJ957:AJ958"/>
    <mergeCell ref="AF324:AJ324"/>
    <mergeCell ref="M451:M452"/>
    <mergeCell ref="AD156:AE156"/>
    <mergeCell ref="K339:K340"/>
    <mergeCell ref="N1459:N1460"/>
    <mergeCell ref="Z1571:AF1572"/>
    <mergeCell ref="Q1739:Y1740"/>
    <mergeCell ref="Z1179:AF1180"/>
  </mergeCells>
  <conditionalFormatting sqref="B11:AE34">
    <cfRule type="expression" priority="102" dxfId="32">
      <formula>OR(AND($AO11&gt;=$AK$52,$AO11&lt;$AM$52),AND($AO11&gt;=$AK$53,$AO11&lt;$AM$53),AND($AO11&gt;=$AK$54,$AO11&lt;$AM$54),AND($AK$54&gt;$AM$54,OR($AO11&gt;=$AK$54,$AO11&lt;$AM$54)))</formula>
    </cfRule>
  </conditionalFormatting>
  <conditionalFormatting sqref="B67:AE90">
    <cfRule type="expression" priority="31" dxfId="32">
      <formula>OR(AND($AO67&gt;=$AK$52,$AO67&lt;$AM$52),AND($AO67&gt;=$AK$53,$AO67&lt;$AM$53),AND($AO67&gt;=$AK$54,$AO67&lt;$AM$54),AND($AK$54&gt;$AM$54,OR($AO67&gt;=$AK$54,$AO67&lt;$AM$54)))</formula>
    </cfRule>
  </conditionalFormatting>
  <conditionalFormatting sqref="B123:AE146">
    <cfRule type="expression" priority="30" dxfId="32">
      <formula>OR(AND($AO123&gt;=$AK$52,$AO123&lt;$AM$52),AND($AO123&gt;=$AK$53,$AO123&lt;$AM$53),AND($AO123&gt;=$AK$54,$AO123&lt;$AM$54),AND($AK$54&gt;$AM$54,OR($AO123&gt;=$AK$54,$AO123&lt;$AM$54)))</formula>
    </cfRule>
  </conditionalFormatting>
  <conditionalFormatting sqref="B179:AE202">
    <cfRule type="expression" priority="29" dxfId="32">
      <formula>OR(AND($AO179&gt;=$AK$52,$AO179&lt;$AM$52),AND($AO179&gt;=$AK$53,$AO179&lt;$AM$53),AND($AO179&gt;=$AK$54,$AO179&lt;$AM$54),AND($AK$54&gt;$AM$54,OR($AO179&gt;=$AK$54,$AO179&lt;$AM$54)))</formula>
    </cfRule>
  </conditionalFormatting>
  <conditionalFormatting sqref="B235:AE258">
    <cfRule type="expression" priority="28" dxfId="32">
      <formula>OR(AND($AO235&gt;=$AK$52,$AO235&lt;$AM$52),AND($AO235&gt;=$AK$53,$AO235&lt;$AM$53),AND($AO235&gt;=$AK$54,$AO235&lt;$AM$54),AND($AK$54&gt;$AM$54,OR($AO235&gt;=$AK$54,$AO235&lt;$AM$54)))</formula>
    </cfRule>
  </conditionalFormatting>
  <conditionalFormatting sqref="B291:AE314">
    <cfRule type="expression" priority="27" dxfId="32">
      <formula>OR(AND($AO291&gt;=$AK$52,$AO291&lt;$AM$52),AND($AO291&gt;=$AK$53,$AO291&lt;$AM$53),AND($AO291&gt;=$AK$54,$AO291&lt;$AM$54),AND($AK$54&gt;$AM$54,OR($AO291&gt;=$AK$54,$AO291&lt;$AM$54)))</formula>
    </cfRule>
  </conditionalFormatting>
  <conditionalFormatting sqref="B347:AE370">
    <cfRule type="expression" priority="26" dxfId="32">
      <formula>OR(AND($AO347&gt;=$AK$52,$AO347&lt;$AM$52),AND($AO347&gt;=$AK$53,$AO347&lt;$AM$53),AND($AO347&gt;=$AK$54,$AO347&lt;$AM$54),AND($AK$54&gt;$AM$54,OR($AO347&gt;=$AK$54,$AO347&lt;$AM$54)))</formula>
    </cfRule>
  </conditionalFormatting>
  <conditionalFormatting sqref="B403:AE426">
    <cfRule type="expression" priority="25" dxfId="32">
      <formula>OR(AND($AO403&gt;=$AK$52,$AO403&lt;$AM$52),AND($AO403&gt;=$AK$53,$AO403&lt;$AM$53),AND($AO403&gt;=$AK$54,$AO403&lt;$AM$54),AND($AK$54&gt;$AM$54,OR($AO403&gt;=$AK$54,$AO403&lt;$AM$54)))</formula>
    </cfRule>
  </conditionalFormatting>
  <conditionalFormatting sqref="B459:AE482">
    <cfRule type="expression" priority="24" dxfId="32">
      <formula>OR(AND($AO459&gt;=$AK$52,$AO459&lt;$AM$52),AND($AO459&gt;=$AK$53,$AO459&lt;$AM$53),AND($AO459&gt;=$AK$54,$AO459&lt;$AM$54),AND($AK$54&gt;$AM$54,OR($AO459&gt;=$AK$54,$AO459&lt;$AM$54)))</formula>
    </cfRule>
  </conditionalFormatting>
  <conditionalFormatting sqref="B515:AE538">
    <cfRule type="expression" priority="23" dxfId="32">
      <formula>OR(AND($AO515&gt;=$AK$52,$AO515&lt;$AM$52),AND($AO515&gt;=$AK$53,$AO515&lt;$AM$53),AND($AO515&gt;=$AK$54,$AO515&lt;$AM$54),AND($AK$54&gt;$AM$54,OR($AO515&gt;=$AK$54,$AO515&lt;$AM$54)))</formula>
    </cfRule>
  </conditionalFormatting>
  <conditionalFormatting sqref="B571:AE594">
    <cfRule type="expression" priority="22" dxfId="32">
      <formula>OR(AND($AO571&gt;=$AK$52,$AO571&lt;$AM$52),AND($AO571&gt;=$AK$53,$AO571&lt;$AM$53),AND($AO571&gt;=$AK$54,$AO571&lt;$AM$54),AND($AK$54&gt;$AM$54,OR($AO571&gt;=$AK$54,$AO571&lt;$AM$54)))</formula>
    </cfRule>
  </conditionalFormatting>
  <conditionalFormatting sqref="B627:AE650">
    <cfRule type="expression" priority="21" dxfId="32">
      <formula>OR(AND($AO627&gt;=$AK$52,$AO627&lt;$AM$52),AND($AO627&gt;=$AK$53,$AO627&lt;$AM$53),AND($AO627&gt;=$AK$54,$AO627&lt;$AM$54),AND($AK$54&gt;$AM$54,OR($AO627&gt;=$AK$54,$AO627&lt;$AM$54)))</formula>
    </cfRule>
  </conditionalFormatting>
  <conditionalFormatting sqref="B683:AE706">
    <cfRule type="expression" priority="20" dxfId="32">
      <formula>OR(AND($AO683&gt;=$AK$52,$AO683&lt;$AM$52),AND($AO683&gt;=$AK$53,$AO683&lt;$AM$53),AND($AO683&gt;=$AK$54,$AO683&lt;$AM$54),AND($AK$54&gt;$AM$54,OR($AO683&gt;=$AK$54,$AO683&lt;$AM$54)))</formula>
    </cfRule>
  </conditionalFormatting>
  <conditionalFormatting sqref="B739:AE762">
    <cfRule type="expression" priority="19" dxfId="32">
      <formula>OR(AND($AO739&gt;=$AK$52,$AO739&lt;$AM$52),AND($AO739&gt;=$AK$53,$AO739&lt;$AM$53),AND($AO739&gt;=$AK$54,$AO739&lt;$AM$54),AND($AK$54&gt;$AM$54,OR($AO739&gt;=$AK$54,$AO739&lt;$AM$54)))</formula>
    </cfRule>
  </conditionalFormatting>
  <conditionalFormatting sqref="B795:AE818">
    <cfRule type="expression" priority="18" dxfId="32">
      <formula>OR(AND($AO795&gt;=$AK$52,$AO795&lt;$AM$52),AND($AO795&gt;=$AK$53,$AO795&lt;$AM$53),AND($AO795&gt;=$AK$54,$AO795&lt;$AM$54),AND($AK$54&gt;$AM$54,OR($AO795&gt;=$AK$54,$AO795&lt;$AM$54)))</formula>
    </cfRule>
  </conditionalFormatting>
  <conditionalFormatting sqref="B851:AE874">
    <cfRule type="expression" priority="17" dxfId="32">
      <formula>OR(AND($AO851&gt;=$AK$52,$AO851&lt;$AM$52),AND($AO851&gt;=$AK$53,$AO851&lt;$AM$53),AND($AO851&gt;=$AK$54,$AO851&lt;$AM$54),AND($AK$54&gt;$AM$54,OR($AO851&gt;=$AK$54,$AO851&lt;$AM$54)))</formula>
    </cfRule>
  </conditionalFormatting>
  <conditionalFormatting sqref="B907:AE930">
    <cfRule type="expression" priority="16" dxfId="32">
      <formula>OR(AND($AO907&gt;=$AK$52,$AO907&lt;$AM$52),AND($AO907&gt;=$AK$53,$AO907&lt;$AM$53),AND($AO907&gt;=$AK$54,$AO907&lt;$AM$54),AND($AK$54&gt;$AM$54,OR($AO907&gt;=$AK$54,$AO907&lt;$AM$54)))</formula>
    </cfRule>
  </conditionalFormatting>
  <conditionalFormatting sqref="B963:AE986">
    <cfRule type="expression" priority="15" dxfId="32">
      <formula>OR(AND($AO963&gt;=$AK$52,$AO963&lt;$AM$52),AND($AO963&gt;=$AK$53,$AO963&lt;$AM$53),AND($AO963&gt;=$AK$54,$AO963&lt;$AM$54),AND($AK$54&gt;$AM$54,OR($AO963&gt;=$AK$54,$AO963&lt;$AM$54)))</formula>
    </cfRule>
  </conditionalFormatting>
  <conditionalFormatting sqref="B1019:AE1042">
    <cfRule type="expression" priority="14" dxfId="32">
      <formula>OR(AND($AO1019&gt;=$AK$52,$AO1019&lt;$AM$52),AND($AO1019&gt;=$AK$53,$AO1019&lt;$AM$53),AND($AO1019&gt;=$AK$54,$AO1019&lt;$AM$54),AND($AK$54&gt;$AM$54,OR($AO1019&gt;=$AK$54,$AO1019&lt;$AM$54)))</formula>
    </cfRule>
  </conditionalFormatting>
  <conditionalFormatting sqref="B1075:AE1098">
    <cfRule type="expression" priority="13" dxfId="32">
      <formula>OR(AND($AO1075&gt;=$AK$52,$AO1075&lt;$AM$52),AND($AO1075&gt;=$AK$53,$AO1075&lt;$AM$53),AND($AO1075&gt;=$AK$54,$AO1075&lt;$AM$54),AND($AK$54&gt;$AM$54,OR($AO1075&gt;=$AK$54,$AO1075&lt;$AM$54)))</formula>
    </cfRule>
  </conditionalFormatting>
  <conditionalFormatting sqref="B1131:AE1154">
    <cfRule type="expression" priority="12" dxfId="32">
      <formula>OR(AND($AO1131&gt;=$AK$52,$AO1131&lt;$AM$52),AND($AO1131&gt;=$AK$53,$AO1131&lt;$AM$53),AND($AO1131&gt;=$AK$54,$AO1131&lt;$AM$54),AND($AK$54&gt;$AM$54,OR($AO1131&gt;=$AK$54,$AO1131&lt;$AM$54)))</formula>
    </cfRule>
  </conditionalFormatting>
  <conditionalFormatting sqref="B1187:AE1210">
    <cfRule type="expression" priority="11" dxfId="32">
      <formula>OR(AND($AO1187&gt;=$AK$52,$AO1187&lt;$AM$52),AND($AO1187&gt;=$AK$53,$AO1187&lt;$AM$53),AND($AO1187&gt;=$AK$54,$AO1187&lt;$AM$54),AND($AK$54&gt;$AM$54,OR($AO1187&gt;=$AK$54,$AO1187&lt;$AM$54)))</formula>
    </cfRule>
  </conditionalFormatting>
  <conditionalFormatting sqref="B1243:AE1266">
    <cfRule type="expression" priority="10" dxfId="32">
      <formula>OR(AND($AO1243&gt;=$AK$52,$AO1243&lt;$AM$52),AND($AO1243&gt;=$AK$53,$AO1243&lt;$AM$53),AND($AO1243&gt;=$AK$54,$AO1243&lt;$AM$54),AND($AK$54&gt;$AM$54,OR($AO1243&gt;=$AK$54,$AO1243&lt;$AM$54)))</formula>
    </cfRule>
  </conditionalFormatting>
  <conditionalFormatting sqref="B1299:AE1322">
    <cfRule type="expression" priority="9" dxfId="32">
      <formula>OR(AND($AO1299&gt;=$AK$52,$AO1299&lt;$AM$52),AND($AO1299&gt;=$AK$53,$AO1299&lt;$AM$53),AND($AO1299&gt;=$AK$54,$AO1299&lt;$AM$54),AND($AK$54&gt;$AM$54,OR($AO1299&gt;=$AK$54,$AO1299&lt;$AM$54)))</formula>
    </cfRule>
  </conditionalFormatting>
  <conditionalFormatting sqref="B1355:AE1378">
    <cfRule type="expression" priority="8" dxfId="32">
      <formula>OR(AND($AO1355&gt;=$AK$52,$AO1355&lt;$AM$52),AND($AO1355&gt;=$AK$53,$AO1355&lt;$AM$53),AND($AO1355&gt;=$AK$54,$AO1355&lt;$AM$54),AND($AK$54&gt;$AM$54,OR($AO1355&gt;=$AK$54,$AO1355&lt;$AM$54)))</formula>
    </cfRule>
  </conditionalFormatting>
  <conditionalFormatting sqref="B1411:AE1434">
    <cfRule type="expression" priority="7" dxfId="32">
      <formula>OR(AND($AO1411&gt;=$AK$52,$AO1411&lt;$AM$52),AND($AO1411&gt;=$AK$53,$AO1411&lt;$AM$53),AND($AO1411&gt;=$AK$54,$AO1411&lt;$AM$54),AND($AK$54&gt;$AM$54,OR($AO1411&gt;=$AK$54,$AO1411&lt;$AM$54)))</formula>
    </cfRule>
  </conditionalFormatting>
  <conditionalFormatting sqref="B1467:AE1490">
    <cfRule type="expression" priority="6" dxfId="32">
      <formula>OR(AND($AO1467&gt;=$AK$52,$AO1467&lt;$AM$52),AND($AO1467&gt;=$AK$53,$AO1467&lt;$AM$53),AND($AO1467&gt;=$AK$54,$AO1467&lt;$AM$54),AND($AK$54&gt;$AM$54,OR($AO1467&gt;=$AK$54,$AO1467&lt;$AM$54)))</formula>
    </cfRule>
  </conditionalFormatting>
  <conditionalFormatting sqref="B1523:AE1546">
    <cfRule type="expression" priority="5" dxfId="32">
      <formula>OR(AND($AO1523&gt;=$AK$52,$AO1523&lt;$AM$52),AND($AO1523&gt;=$AK$53,$AO1523&lt;$AM$53),AND($AO1523&gt;=$AK$54,$AO1523&lt;$AM$54),AND($AK$54&gt;$AM$54,OR($AO1523&gt;=$AK$54,$AO1523&lt;$AM$54)))</formula>
    </cfRule>
  </conditionalFormatting>
  <conditionalFormatting sqref="B1579:AE1602">
    <cfRule type="expression" priority="4" dxfId="32">
      <formula>OR(AND($AO1579&gt;=$AK$52,$AO1579&lt;$AM$52),AND($AO1579&gt;=$AK$53,$AO1579&lt;$AM$53),AND($AO1579&gt;=$AK$54,$AO1579&lt;$AM$54),AND($AK$54&gt;$AM$54,OR($AO1579&gt;=$AK$54,$AO1579&lt;$AM$54)))</formula>
    </cfRule>
  </conditionalFormatting>
  <conditionalFormatting sqref="B1635:AE1658">
    <cfRule type="expression" priority="3" dxfId="32">
      <formula>OR(AND($AO1635&gt;=$AK$52,$AO1635&lt;$AM$52),AND($AO1635&gt;=$AK$53,$AO1635&lt;$AM$53),AND($AO1635&gt;=$AK$54,$AO1635&lt;$AM$54),AND($AK$54&gt;$AM$54,OR($AO1635&gt;=$AK$54,$AO1635&lt;$AM$54)))</formula>
    </cfRule>
  </conditionalFormatting>
  <conditionalFormatting sqref="B1691:AE1714">
    <cfRule type="expression" priority="2" dxfId="32">
      <formula>OR(AND($AO1691&gt;=$AK$52,$AO1691&lt;$AM$52),AND($AO1691&gt;=$AK$53,$AO1691&lt;$AM$53),AND($AO1691&gt;=$AK$54,$AO1691&lt;$AM$54),AND($AK$54&gt;$AM$54,OR($AO1691&gt;=$AK$54,$AO1691&lt;$AM$54)))</formula>
    </cfRule>
  </conditionalFormatting>
  <conditionalFormatting sqref="B1747:AE1770">
    <cfRule type="expression" priority="1" dxfId="32">
      <formula>OR(AND($AO1747&gt;=$AK$52,$AO1747&lt;$AM$52),AND($AO1747&gt;=$AK$53,$AO1747&lt;$AM$53),AND($AO1747&gt;=$AK$54,$AO1747&lt;$AM$54),AND($AK$54&gt;$AM$54,OR($AO1747&gt;=$AK$54,$AO1747&lt;$AM$54)))</formula>
    </cfRule>
  </conditionalFormatting>
  <pageMargins left="0.3" right="0.3" top="0.3" bottom="0.3" header="0.1" footer="0.1"/>
  <pageSetup orientation="landscape" paperSize="9" scale="54" fitToHeight="0" fitToWidth="1"/>
  <rowBreaks count="32" manualBreakCount="32">
    <brk id="57" min="0" max="16383" man="1"/>
    <brk id="113" min="0" max="16383" man="1"/>
    <brk id="169" min="0" max="16383" man="1"/>
    <brk id="225" min="0" max="16383" man="1"/>
    <brk id="281" min="0" max="16383" man="1"/>
    <brk id="337" min="0" max="16383" man="1"/>
    <brk id="393" min="0" max="16383" man="1"/>
    <brk id="449" min="0" max="16383" man="1"/>
    <brk id="505" min="0" max="16383" man="1"/>
    <brk id="561" min="0" max="16383" man="1"/>
    <brk id="617" min="0" max="16383" man="1"/>
    <brk id="673" min="0" max="16383" man="1"/>
    <brk id="729" min="0" max="16383" man="1"/>
    <brk id="785" min="0" max="16383" man="1"/>
    <brk id="841" min="0" max="16383" man="1"/>
    <brk id="897" min="0" max="16383" man="1"/>
    <brk id="953" min="0" max="16383" man="1"/>
    <brk id="1009" min="0" max="16383" man="1"/>
    <brk id="1065" min="0" max="16383" man="1"/>
    <brk id="1121" min="0" max="16383" man="1"/>
    <brk id="1177" min="0" max="16383" man="1"/>
    <brk id="1233" min="0" max="16383" man="1"/>
    <brk id="1289" min="0" max="16383" man="1"/>
    <brk id="1345" min="0" max="16383" man="1"/>
    <brk id="1401" min="0" max="16383" man="1"/>
    <brk id="1457" min="0" max="16383" man="1"/>
    <brk id="1513" min="0" max="16383" man="1"/>
    <brk id="1569" min="0" max="16383" man="1"/>
    <brk id="1625" min="0" max="16383" man="1"/>
    <brk id="1681" min="0" max="16383" man="1"/>
    <brk id="1737" min="0" max="16383" man="1"/>
    <brk id="1793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Feuil6">
    <outlinePr summaryBelow="1" summaryRight="1"/>
    <pageSetUpPr fitToPage="1"/>
  </sheetPr>
  <dimension ref="A1:AS1792"/>
  <sheetViews>
    <sheetView showGridLines="0" tabSelected="1" view="pageBreakPreview" topLeftCell="A1783" zoomScale="70" zoomScaleNormal="80" zoomScaleSheetLayoutView="70" workbookViewId="0">
      <selection activeCell="B1779" sqref="B1779"/>
    </sheetView>
  </sheetViews>
  <sheetFormatPr baseColWidth="8" defaultColWidth="15" defaultRowHeight="14.25"/>
  <cols>
    <col width="1.5703125" customWidth="1" style="439" min="1" max="1"/>
    <col width="12.85546875" customWidth="1" style="432" min="2" max="2"/>
    <col width="5.85546875" customWidth="1" style="432" min="3" max="3"/>
    <col width="4.7109375" customWidth="1" style="432" min="4" max="4"/>
    <col width="5.85546875" customWidth="1" style="432" min="5" max="5"/>
    <col width="4.7109375" customWidth="1" style="432" min="6" max="6"/>
    <col width="5.85546875" customWidth="1" style="432" min="7" max="7"/>
    <col width="4.7109375" customWidth="1" style="432" min="8" max="8"/>
    <col width="5.85546875" customWidth="1" style="432" min="9" max="9"/>
    <col width="4.7109375" customWidth="1" style="432" min="10" max="10"/>
    <col width="5.85546875" customWidth="1" style="432" min="11" max="11"/>
    <col width="4.7109375" customWidth="1" style="432" min="12" max="12"/>
    <col width="5.85546875" customWidth="1" style="432" min="13" max="13"/>
    <col width="4.7109375" customWidth="1" style="432" min="14" max="14"/>
    <col width="5.85546875" customWidth="1" style="432" min="15" max="15"/>
    <col width="4.7109375" customWidth="1" style="432" min="16" max="16"/>
    <col width="5.85546875" customWidth="1" style="432" min="17" max="17"/>
    <col width="4.7109375" customWidth="1" style="432" min="18" max="18"/>
    <col width="5.85546875" customWidth="1" style="432" min="19" max="19"/>
    <col width="4.7109375" customWidth="1" style="432" min="20" max="20"/>
    <col width="5.85546875" customWidth="1" style="432" min="21" max="21"/>
    <col width="4.7109375" customWidth="1" style="432" min="22" max="22"/>
    <col width="5.85546875" customWidth="1" style="432" min="23" max="23"/>
    <col width="4.7109375" customWidth="1" style="432" min="24" max="24"/>
    <col width="5.85546875" customWidth="1" style="432" min="25" max="25"/>
    <col width="4.7109375" customWidth="1" style="432" min="26" max="26"/>
    <col width="7.7109375" customWidth="1" style="439" min="27" max="28"/>
    <col width="8.7109375" customWidth="1" style="439" min="29" max="31"/>
    <col width="8.28515625" customWidth="1" style="439" min="32" max="32"/>
    <col width="7.7109375" customWidth="1" style="439" min="33" max="35"/>
    <col width="9.28515625" customWidth="1" style="439" min="36" max="36"/>
    <col width="6.7109375" customWidth="1" style="439" min="37" max="39"/>
    <col width="1" customWidth="1" style="439" min="40" max="40"/>
    <col hidden="1" width="7" customWidth="1" style="3" min="41" max="41"/>
    <col hidden="1" width="6.85546875" customWidth="1" style="4" min="42" max="45"/>
    <col width="15" customWidth="1" style="439" min="46" max="46"/>
    <col width="15" customWidth="1" style="439" min="47" max="16384"/>
  </cols>
  <sheetData>
    <row r="1" ht="15.75" customHeight="1">
      <c r="A1" s="152" t="n"/>
      <c r="B1" s="153" t="n"/>
      <c r="C1" s="153" t="n"/>
      <c r="D1" s="153" t="n"/>
      <c r="E1" s="153" t="n"/>
      <c r="F1" s="153" t="n"/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</row>
    <row r="2" ht="15.75" customHeight="1">
      <c r="A2" s="154" t="n"/>
      <c r="B2" s="5" t="n"/>
      <c r="C2" s="6" t="n"/>
      <c r="D2" s="6" t="n"/>
      <c r="E2" s="6" t="n"/>
      <c r="F2" s="7" t="n"/>
      <c r="G2" s="445" t="inlineStr">
        <is>
          <t>MOYENNE DE LA PERIODE DE RELEVE</t>
        </is>
      </c>
      <c r="H2" s="446" t="n"/>
      <c r="I2" s="446" t="n"/>
      <c r="J2" s="446" t="n"/>
      <c r="K2" s="446" t="n"/>
      <c r="L2" s="446" t="n"/>
      <c r="M2" s="446" t="n"/>
      <c r="N2" s="446" t="n"/>
      <c r="O2" s="446" t="n"/>
      <c r="P2" s="446" t="n"/>
      <c r="Q2" s="446" t="n"/>
      <c r="R2" s="446" t="n"/>
      <c r="S2" s="446" t="n"/>
      <c r="T2" s="446" t="n"/>
      <c r="U2" s="446" t="n"/>
      <c r="V2" s="446" t="n"/>
      <c r="W2" s="446" t="n"/>
      <c r="X2" s="446" t="n"/>
      <c r="Y2" s="446" t="n"/>
      <c r="Z2" s="446" t="n"/>
      <c r="AA2" s="446" t="n"/>
      <c r="AB2" s="446" t="n"/>
      <c r="AC2" s="446" t="n"/>
      <c r="AD2" s="446" t="n"/>
      <c r="AE2" s="446" t="n"/>
      <c r="AF2" s="446" t="n"/>
      <c r="AG2" s="8" t="n"/>
      <c r="AH2" s="8" t="n"/>
      <c r="AI2" s="8" t="n"/>
      <c r="AJ2" s="8" t="n"/>
      <c r="AK2" s="8" t="n"/>
      <c r="AL2" s="8" t="n"/>
      <c r="AM2" s="9" t="n"/>
      <c r="AN2" s="10" t="n"/>
    </row>
    <row r="3" ht="15.75" customHeight="1">
      <c r="A3" s="154" t="n"/>
      <c r="B3" s="11" t="n"/>
      <c r="C3" s="12" t="n"/>
      <c r="D3" s="12" t="n"/>
      <c r="E3" s="12" t="n"/>
      <c r="F3" s="13" t="n"/>
      <c r="G3" s="553" t="inlineStr">
        <is>
          <t>SENS3</t>
        </is>
      </c>
      <c r="H3" s="427" t="n"/>
      <c r="I3" s="427" t="n"/>
      <c r="J3" s="428" t="n"/>
      <c r="K3" s="444" t="inlineStr">
        <is>
          <t>Sens</t>
        </is>
      </c>
      <c r="L3" s="440" t="n">
        <v>3</v>
      </c>
      <c r="M3" s="447" t="n"/>
      <c r="N3" s="440" t="inlineStr">
        <is>
          <t>-</t>
        </is>
      </c>
      <c r="O3" s="14" t="n"/>
      <c r="P3" s="15" t="n"/>
      <c r="Q3" s="441" t="inlineStr">
        <is>
          <t>{{SECT_INFO}}</t>
        </is>
      </c>
      <c r="R3" s="427" t="n"/>
      <c r="S3" s="427" t="n"/>
      <c r="T3" s="427" t="n"/>
      <c r="U3" s="427" t="n"/>
      <c r="V3" s="427" t="n"/>
      <c r="W3" s="427" t="n"/>
      <c r="X3" s="427" t="n"/>
      <c r="Y3" s="428" t="n"/>
      <c r="Z3" s="441" t="inlineStr">
        <is>
          <t>{{SURVEY_PERIOD}}</t>
        </is>
      </c>
      <c r="AA3" s="427" t="n"/>
      <c r="AB3" s="427" t="n"/>
      <c r="AC3" s="427" t="n"/>
      <c r="AD3" s="427" t="n"/>
      <c r="AE3" s="427" t="n"/>
      <c r="AF3" s="428" t="n"/>
      <c r="AG3" s="441" t="inlineStr">
        <is>
          <t>Mode 4 / Seq = 60mn</t>
        </is>
      </c>
      <c r="AH3" s="427" t="n"/>
      <c r="AI3" s="427" t="n"/>
      <c r="AJ3" s="427" t="n"/>
      <c r="AK3" s="427" t="n"/>
      <c r="AL3" s="427" t="n"/>
      <c r="AM3" s="428" t="n"/>
      <c r="AN3" s="16" t="n"/>
    </row>
    <row r="4" ht="15.75" customHeight="1">
      <c r="A4" s="154" t="n"/>
      <c r="B4" s="11" t="n"/>
      <c r="C4" s="12" t="n"/>
      <c r="D4" s="12" t="n"/>
      <c r="E4" s="12" t="n"/>
      <c r="F4" s="13" t="n"/>
      <c r="G4" s="431" t="n"/>
      <c r="J4" s="433" t="n"/>
      <c r="K4" s="434" t="n"/>
      <c r="L4" s="435" t="n"/>
      <c r="M4" s="435" t="n"/>
      <c r="N4" s="435" t="n"/>
      <c r="O4" s="17" t="n"/>
      <c r="P4" s="18" t="n"/>
      <c r="Q4" s="434" t="n"/>
      <c r="R4" s="435" t="n"/>
      <c r="S4" s="435" t="n"/>
      <c r="T4" s="435" t="n"/>
      <c r="U4" s="435" t="n"/>
      <c r="V4" s="435" t="n"/>
      <c r="W4" s="435" t="n"/>
      <c r="X4" s="435" t="n"/>
      <c r="Y4" s="436" t="n"/>
      <c r="Z4" s="434" t="n"/>
      <c r="AA4" s="435" t="n"/>
      <c r="AB4" s="435" t="n"/>
      <c r="AC4" s="435" t="n"/>
      <c r="AD4" s="435" t="n"/>
      <c r="AE4" s="435" t="n"/>
      <c r="AF4" s="436" t="n"/>
      <c r="AG4" s="434" t="n"/>
      <c r="AH4" s="435" t="n"/>
      <c r="AI4" s="435" t="n"/>
      <c r="AJ4" s="435" t="n"/>
      <c r="AK4" s="435" t="n"/>
      <c r="AL4" s="435" t="n"/>
      <c r="AM4" s="436" t="n"/>
      <c r="AN4" s="16" t="n"/>
    </row>
    <row r="5" ht="15.75" customHeight="1">
      <c r="A5" s="154" t="n"/>
      <c r="B5" s="11" t="n"/>
      <c r="C5" s="12" t="n"/>
      <c r="D5" s="12" t="n"/>
      <c r="E5" s="12" t="n"/>
      <c r="F5" s="13" t="n"/>
      <c r="G5" s="431" t="n"/>
      <c r="J5" s="433" t="n"/>
      <c r="K5" s="443" t="inlineStr">
        <is>
          <t>{{LOCATION}}</t>
        </is>
      </c>
      <c r="L5" s="427" t="n"/>
      <c r="M5" s="427" t="n"/>
      <c r="N5" s="427" t="n"/>
      <c r="O5" s="427" t="n"/>
      <c r="P5" s="427" t="n"/>
      <c r="Q5" s="427" t="n"/>
      <c r="R5" s="427" t="n"/>
      <c r="S5" s="427" t="n"/>
      <c r="T5" s="427" t="n"/>
      <c r="U5" s="427" t="n"/>
      <c r="V5" s="427" t="n"/>
      <c r="W5" s="427" t="n"/>
      <c r="X5" s="427" t="n"/>
      <c r="Y5" s="427" t="n"/>
      <c r="Z5" s="427" t="n"/>
      <c r="AA5" s="427" t="n"/>
      <c r="AB5" s="427" t="n"/>
      <c r="AC5" s="427" t="n"/>
      <c r="AD5" s="427" t="n"/>
      <c r="AE5" s="427" t="n"/>
      <c r="AF5" s="427" t="n"/>
      <c r="AG5" s="427" t="n"/>
      <c r="AH5" s="427" t="n"/>
      <c r="AI5" s="427" t="n"/>
      <c r="AJ5" s="447" t="inlineStr">
        <is>
          <t>Page</t>
        </is>
      </c>
      <c r="AK5" s="442" t="inlineStr">
        <is>
          <t>-</t>
        </is>
      </c>
      <c r="AL5" s="19" t="n"/>
      <c r="AM5" s="20" t="n"/>
      <c r="AN5" s="21" t="n"/>
    </row>
    <row r="6" ht="15.75" customHeight="1">
      <c r="A6" s="154" t="n"/>
      <c r="B6" s="22" t="n"/>
      <c r="C6" s="23" t="n"/>
      <c r="D6" s="23" t="n"/>
      <c r="E6" s="23" t="n"/>
      <c r="F6" s="24" t="n"/>
      <c r="G6" s="434" t="n"/>
      <c r="H6" s="435" t="n"/>
      <c r="I6" s="435" t="n"/>
      <c r="J6" s="436" t="n"/>
      <c r="K6" s="434" t="n"/>
      <c r="L6" s="435" t="n"/>
      <c r="M6" s="435" t="n"/>
      <c r="N6" s="435" t="n"/>
      <c r="O6" s="435" t="n"/>
      <c r="P6" s="435" t="n"/>
      <c r="Q6" s="435" t="n"/>
      <c r="R6" s="435" t="n"/>
      <c r="S6" s="435" t="n"/>
      <c r="T6" s="435" t="n"/>
      <c r="U6" s="435" t="n"/>
      <c r="V6" s="435" t="n"/>
      <c r="W6" s="435" t="n"/>
      <c r="X6" s="435" t="n"/>
      <c r="Y6" s="435" t="n"/>
      <c r="Z6" s="435" t="n"/>
      <c r="AA6" s="435" t="n"/>
      <c r="AB6" s="435" t="n"/>
      <c r="AC6" s="435" t="n"/>
      <c r="AD6" s="435" t="n"/>
      <c r="AE6" s="435" t="n"/>
      <c r="AF6" s="435" t="n"/>
      <c r="AG6" s="435" t="n"/>
      <c r="AH6" s="435" t="n"/>
      <c r="AI6" s="435" t="n"/>
      <c r="AJ6" s="435" t="n"/>
      <c r="AK6" s="435" t="n"/>
      <c r="AL6" s="25" t="n"/>
      <c r="AM6" s="26" t="n"/>
    </row>
    <row r="7" ht="15.75" customFormat="1" customHeight="1" s="27">
      <c r="A7" s="155" t="n"/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O7" s="3" t="n"/>
      <c r="AP7" s="4" t="n"/>
      <c r="AQ7" s="4" t="n"/>
      <c r="AR7" s="4" t="n"/>
      <c r="AS7" s="4" t="n"/>
    </row>
    <row r="8" hidden="1" ht="15.75" customFormat="1" customHeight="1" s="30">
      <c r="A8" s="156" t="n"/>
      <c r="B8" s="31" t="inlineStr">
        <is>
          <t>Vitesses</t>
        </is>
      </c>
      <c r="C8" s="31" t="n">
        <v>0</v>
      </c>
      <c r="D8" s="31" t="n">
        <v>20</v>
      </c>
      <c r="E8" s="31" t="n">
        <v>20</v>
      </c>
      <c r="F8" s="31" t="n">
        <v>30</v>
      </c>
      <c r="G8" s="31" t="n">
        <v>30</v>
      </c>
      <c r="H8" s="31" t="n">
        <v>40</v>
      </c>
      <c r="I8" s="31" t="n">
        <v>40</v>
      </c>
      <c r="J8" s="31" t="n">
        <v>50</v>
      </c>
      <c r="K8" s="31" t="n">
        <v>50</v>
      </c>
      <c r="L8" s="31" t="n">
        <v>60</v>
      </c>
      <c r="M8" s="31" t="n">
        <v>60</v>
      </c>
      <c r="N8" s="31" t="n">
        <v>70</v>
      </c>
      <c r="O8" s="31" t="n">
        <v>70</v>
      </c>
      <c r="P8" s="31" t="n">
        <v>80</v>
      </c>
      <c r="Q8" s="31" t="n">
        <v>80</v>
      </c>
      <c r="R8" s="31" t="n">
        <v>90</v>
      </c>
      <c r="S8" s="31" t="n">
        <v>90</v>
      </c>
      <c r="T8" s="31" t="n">
        <v>100</v>
      </c>
      <c r="U8" s="31" t="n">
        <v>100</v>
      </c>
      <c r="V8" s="31" t="n">
        <v>110</v>
      </c>
      <c r="W8" s="31" t="n">
        <v>110</v>
      </c>
      <c r="X8" s="31" t="n">
        <v>120</v>
      </c>
      <c r="Y8" s="31" t="n">
        <v>120</v>
      </c>
      <c r="Z8" s="31" t="n">
        <v>130</v>
      </c>
      <c r="AO8" s="3" t="n"/>
    </row>
    <row r="9" ht="15.75" customHeight="1">
      <c r="A9" s="154" t="n"/>
      <c r="B9" s="450" t="n"/>
      <c r="C9" s="32" t="n"/>
      <c r="D9" s="32" t="inlineStr">
        <is>
          <t>&lt;20</t>
        </is>
      </c>
      <c r="E9" s="32" t="n"/>
      <c r="F9" s="32" t="inlineStr">
        <is>
          <t>20 - 30</t>
        </is>
      </c>
      <c r="G9" s="32" t="n"/>
      <c r="H9" s="32" t="inlineStr">
        <is>
          <t>30 - 40</t>
        </is>
      </c>
      <c r="I9" s="32" t="n"/>
      <c r="J9" s="32" t="inlineStr">
        <is>
          <t>40 - 50</t>
        </is>
      </c>
      <c r="K9" s="32" t="n"/>
      <c r="L9" s="32" t="inlineStr">
        <is>
          <t>50 - 60</t>
        </is>
      </c>
      <c r="M9" s="32" t="n"/>
      <c r="N9" s="32" t="inlineStr">
        <is>
          <t>60 - 70</t>
        </is>
      </c>
      <c r="O9" s="32" t="n"/>
      <c r="P9" s="32" t="inlineStr">
        <is>
          <t>70 - 80</t>
        </is>
      </c>
      <c r="Q9" s="32" t="n"/>
      <c r="R9" s="32" t="inlineStr">
        <is>
          <t>80 - 90</t>
        </is>
      </c>
      <c r="S9" s="32" t="n"/>
      <c r="T9" s="32" t="inlineStr">
        <is>
          <t>90 - 100</t>
        </is>
      </c>
      <c r="U9" s="32" t="n"/>
      <c r="V9" s="32" t="inlineStr">
        <is>
          <t>100 - 110</t>
        </is>
      </c>
      <c r="W9" s="32" t="n"/>
      <c r="X9" s="32" t="inlineStr">
        <is>
          <t>110 - 120</t>
        </is>
      </c>
      <c r="Y9" s="32" t="n"/>
      <c r="Z9" s="32" t="inlineStr">
        <is>
          <t>&gt;120</t>
        </is>
      </c>
      <c r="AA9" s="33" t="n"/>
      <c r="AB9" s="34" t="inlineStr">
        <is>
          <t>Vmoy(km/h)</t>
        </is>
      </c>
      <c r="AC9" s="33" t="n"/>
      <c r="AD9" s="35" t="inlineStr">
        <is>
          <t xml:space="preserve">     Débit</t>
        </is>
      </c>
      <c r="AE9" s="34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</row>
    <row r="10" ht="15.75" customHeight="1">
      <c r="A10" s="154" t="n"/>
      <c r="B10" s="434" t="n"/>
      <c r="C10" s="37" t="inlineStr">
        <is>
          <t>VL</t>
        </is>
      </c>
      <c r="D10" s="37" t="inlineStr">
        <is>
          <t>PL</t>
        </is>
      </c>
      <c r="E10" s="37" t="inlineStr">
        <is>
          <t>VL</t>
        </is>
      </c>
      <c r="F10" s="37" t="inlineStr">
        <is>
          <t>PL</t>
        </is>
      </c>
      <c r="G10" s="37" t="inlineStr">
        <is>
          <t>VL</t>
        </is>
      </c>
      <c r="H10" s="37" t="inlineStr">
        <is>
          <t>PL</t>
        </is>
      </c>
      <c r="I10" s="37" t="inlineStr">
        <is>
          <t>VL</t>
        </is>
      </c>
      <c r="J10" s="37" t="inlineStr">
        <is>
          <t>PL</t>
        </is>
      </c>
      <c r="K10" s="37" t="inlineStr">
        <is>
          <t>VL</t>
        </is>
      </c>
      <c r="L10" s="37" t="inlineStr">
        <is>
          <t>PL</t>
        </is>
      </c>
      <c r="M10" s="37" t="inlineStr">
        <is>
          <t>VL</t>
        </is>
      </c>
      <c r="N10" s="37" t="inlineStr">
        <is>
          <t>PL</t>
        </is>
      </c>
      <c r="O10" s="37" t="inlineStr">
        <is>
          <t>VL</t>
        </is>
      </c>
      <c r="P10" s="37" t="inlineStr">
        <is>
          <t>PL</t>
        </is>
      </c>
      <c r="Q10" s="37" t="inlineStr">
        <is>
          <t>VL</t>
        </is>
      </c>
      <c r="R10" s="37" t="inlineStr">
        <is>
          <t>PL</t>
        </is>
      </c>
      <c r="S10" s="37" t="inlineStr">
        <is>
          <t>VL</t>
        </is>
      </c>
      <c r="T10" s="37" t="inlineStr">
        <is>
          <t>PL</t>
        </is>
      </c>
      <c r="U10" s="37" t="inlineStr">
        <is>
          <t>VL</t>
        </is>
      </c>
      <c r="V10" s="37" t="inlineStr">
        <is>
          <t>PL</t>
        </is>
      </c>
      <c r="W10" s="37" t="inlineStr">
        <is>
          <t>VL</t>
        </is>
      </c>
      <c r="X10" s="37" t="inlineStr">
        <is>
          <t>PL</t>
        </is>
      </c>
      <c r="Y10" s="37" t="inlineStr">
        <is>
          <t>VL</t>
        </is>
      </c>
      <c r="Z10" s="37" t="inlineStr">
        <is>
          <t>PL</t>
        </is>
      </c>
      <c r="AA10" s="38" t="inlineStr">
        <is>
          <t>VL</t>
        </is>
      </c>
      <c r="AB10" s="39" t="inlineStr">
        <is>
          <t>PL</t>
        </is>
      </c>
      <c r="AC10" s="38" t="inlineStr">
        <is>
          <t>VL</t>
        </is>
      </c>
      <c r="AD10" s="37" t="inlineStr">
        <is>
          <t>PL</t>
        </is>
      </c>
      <c r="AE10" s="39" t="inlineStr">
        <is>
          <t>TV</t>
        </is>
      </c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 ht="15.75" customHeight="1">
      <c r="A11" s="154" t="n"/>
      <c r="B11" s="41" t="inlineStr">
        <is>
          <t>0h - 1h</t>
        </is>
      </c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157">
        <f>IF(AC11=0,"",(C11*(C$8+D$8)/2+E11*(E$8+F$8)/2+G11*(G$8+H$8)/2+I11*(I$8+J$8)/2+K11*(K$8+L$8)/2+M11*(M$8+N$8)/2+O11*(O$8+P$8)/2+Q11*(Q$8+R$8)/2+S11*(S$8+T$8)/2+U11*(U$8+V$8)/2+W11*(W$8+X$8)/2+Y11*(Y$8+Z$8)/2)/AC11)</f>
        <v/>
      </c>
      <c r="AB11" s="158">
        <f>IF(AD11=0,"",(D11*(D$8+C$8)/2+F11*(F$8+E$8)/2+H11*(H$8+G$8)/2+J11*(J$8+I$8)/2+L11*(L$8+K$8)/2+N11*(N$8+M$8)/2+P11*(P$8+O$8)/2+R11*(R$8+Q$8)/2+T11*(T$8+S$8)/2+V11*(V$8+U$8)/2+X11*(X$8+W$8)/2+Z11*(Z$8+Y$8)/2)/AD11)</f>
        <v/>
      </c>
      <c r="AC11" s="159">
        <f>SUM(C11,E11,G11,I11,K11,M11,O11,Q11,S11,U11,W11,Y11)</f>
        <v/>
      </c>
      <c r="AD11" s="160">
        <f>SUM(D11,F11,H11,J11,L11,N11,P11,R11,T11,V11,X11,Z11)</f>
        <v/>
      </c>
      <c r="AE11" s="47">
        <f>AC11+AD11</f>
        <v/>
      </c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8">
        <f>TIME(HOUR(AP11),MINUTE(AP11),0)</f>
        <v/>
      </c>
      <c r="AP11" s="48">
        <f>#REF!</f>
        <v/>
      </c>
    </row>
    <row r="12" ht="15.75" customHeight="1">
      <c r="A12" s="154" t="n"/>
      <c r="B12" s="41" t="inlineStr">
        <is>
          <t>1h - 2h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157">
        <f>IF(AC12=0,"",(C12*(C$8+D$8)/2+E12*(E$8+F$8)/2+G12*(G$8+H$8)/2+I12*(I$8+J$8)/2+K12*(K$8+L$8)/2+M12*(M$8+N$8)/2+O12*(O$8+P$8)/2+Q12*(Q$8+R$8)/2+S12*(S$8+T$8)/2+U12*(U$8+V$8)/2+W12*(W$8+X$8)/2+Y12*(Y$8+Z$8)/2)/AC12)</f>
        <v/>
      </c>
      <c r="AB12" s="158">
        <f>IF(AD12=0,"",(D12*(D$8+C$8)/2+F12*(F$8+E$8)/2+H12*(H$8+G$8)/2+J12*(J$8+I$8)/2+L12*(L$8+K$8)/2+N12*(N$8+M$8)/2+P12*(P$8+O$8)/2+R12*(R$8+Q$8)/2+T12*(T$8+S$8)/2+V12*(V$8+U$8)/2+X12*(X$8+W$8)/2+Z12*(Z$8+Y$8)/2)/AD12)</f>
        <v/>
      </c>
      <c r="AC12" s="159">
        <f>SUM(C12,E12,G12,I12,K12,M12,O12,Q12,S12,U12,W12,Y12)</f>
        <v/>
      </c>
      <c r="AD12" s="160">
        <f>SUM(D12,F12,H12,J12,L12,N12,P12,R12,T12,V12,X12,Z12)</f>
        <v/>
      </c>
      <c r="AE12" s="47">
        <f>AC12+AD12</f>
        <v/>
      </c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8">
        <f>AO11+TIME(0,60*$AH$43/24,0)</f>
        <v/>
      </c>
      <c r="AP12" s="48">
        <f>AP11+TIME(0,60*$AH$43/24,0)</f>
        <v/>
      </c>
    </row>
    <row r="13" ht="15.75" customHeight="1">
      <c r="A13" s="154" t="n"/>
      <c r="B13" s="41" t="inlineStr">
        <is>
          <t>2h - 3h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157">
        <f>IF(AC13=0,"",(C13*(C$8+D$8)/2+E13*(E$8+F$8)/2+G13*(G$8+H$8)/2+I13*(I$8+J$8)/2+K13*(K$8+L$8)/2+M13*(M$8+N$8)/2+O13*(O$8+P$8)/2+Q13*(Q$8+R$8)/2+S13*(S$8+T$8)/2+U13*(U$8+V$8)/2+W13*(W$8+X$8)/2+Y13*(Y$8+Z$8)/2)/AC13)</f>
        <v/>
      </c>
      <c r="AB13" s="158">
        <f>IF(AD13=0,"",(D13*(D$8+C$8)/2+F13*(F$8+E$8)/2+H13*(H$8+G$8)/2+J13*(J$8+I$8)/2+L13*(L$8+K$8)/2+N13*(N$8+M$8)/2+P13*(P$8+O$8)/2+R13*(R$8+Q$8)/2+T13*(T$8+S$8)/2+V13*(V$8+U$8)/2+X13*(X$8+W$8)/2+Z13*(Z$8+Y$8)/2)/AD13)</f>
        <v/>
      </c>
      <c r="AC13" s="159">
        <f>SUM(C13,E13,G13,I13,K13,M13,O13,Q13,S13,U13,W13,Y13)</f>
        <v/>
      </c>
      <c r="AD13" s="160">
        <f>SUM(D13,F13,H13,J13,L13,N13,P13,R13,T13,V13,X13,Z13)</f>
        <v/>
      </c>
      <c r="AE13" s="47">
        <f>AC13+AD13</f>
        <v/>
      </c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8">
        <f>AO12+TIME(0,60*$AH$43/24,0)</f>
        <v/>
      </c>
      <c r="AP13" s="48">
        <f>AP12+TIME(0,60*$AH$43/24,0)</f>
        <v/>
      </c>
    </row>
    <row r="14" ht="15.75" customHeight="1">
      <c r="A14" s="154" t="n"/>
      <c r="B14" s="41" t="inlineStr">
        <is>
          <t>3h - 4h</t>
        </is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157">
        <f>IF(AC14=0,"",(C14*(C$8+D$8)/2+E14*(E$8+F$8)/2+G14*(G$8+H$8)/2+I14*(I$8+J$8)/2+K14*(K$8+L$8)/2+M14*(M$8+N$8)/2+O14*(O$8+P$8)/2+Q14*(Q$8+R$8)/2+S14*(S$8+T$8)/2+U14*(U$8+V$8)/2+W14*(W$8+X$8)/2+Y14*(Y$8+Z$8)/2)/AC14)</f>
        <v/>
      </c>
      <c r="AB14" s="158">
        <f>IF(AD14=0,"",(D14*(D$8+C$8)/2+F14*(F$8+E$8)/2+H14*(H$8+G$8)/2+J14*(J$8+I$8)/2+L14*(L$8+K$8)/2+N14*(N$8+M$8)/2+P14*(P$8+O$8)/2+R14*(R$8+Q$8)/2+T14*(T$8+S$8)/2+V14*(V$8+U$8)/2+X14*(X$8+W$8)/2+Z14*(Z$8+Y$8)/2)/AD14)</f>
        <v/>
      </c>
      <c r="AC14" s="159">
        <f>SUM(C14,E14,G14,I14,K14,M14,O14,Q14,S14,U14,W14,Y14)</f>
        <v/>
      </c>
      <c r="AD14" s="160">
        <f>SUM(D14,F14,H14,J14,L14,N14,P14,R14,T14,V14,X14,Z14)</f>
        <v/>
      </c>
      <c r="AE14" s="47">
        <f>AC14+AD14</f>
        <v/>
      </c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8">
        <f>AO13+TIME(0,60*$AH$43/24,0)</f>
        <v/>
      </c>
      <c r="AP14" s="48">
        <f>AP13+TIME(0,60*$AH$43/24,0)</f>
        <v/>
      </c>
    </row>
    <row r="15" ht="15.75" customHeight="1">
      <c r="A15" s="154" t="n"/>
      <c r="B15" s="41" t="inlineStr">
        <is>
          <t>4h - 5h</t>
        </is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157">
        <f>IF(AC15=0,"",(C15*(C$8+D$8)/2+E15*(E$8+F$8)/2+G15*(G$8+H$8)/2+I15*(I$8+J$8)/2+K15*(K$8+L$8)/2+M15*(M$8+N$8)/2+O15*(O$8+P$8)/2+Q15*(Q$8+R$8)/2+S15*(S$8+T$8)/2+U15*(U$8+V$8)/2+W15*(W$8+X$8)/2+Y15*(Y$8+Z$8)/2)/AC15)</f>
        <v/>
      </c>
      <c r="AB15" s="158">
        <f>IF(AD15=0,"",(D15*(D$8+C$8)/2+F15*(F$8+E$8)/2+H15*(H$8+G$8)/2+J15*(J$8+I$8)/2+L15*(L$8+K$8)/2+N15*(N$8+M$8)/2+P15*(P$8+O$8)/2+R15*(R$8+Q$8)/2+T15*(T$8+S$8)/2+V15*(V$8+U$8)/2+X15*(X$8+W$8)/2+Z15*(Z$8+Y$8)/2)/AD15)</f>
        <v/>
      </c>
      <c r="AC15" s="159">
        <f>SUM(C15,E15,G15,I15,K15,M15,O15,Q15,S15,U15,W15,Y15)</f>
        <v/>
      </c>
      <c r="AD15" s="160">
        <f>SUM(D15,F15,H15,J15,L15,N15,P15,R15,T15,V15,X15,Z15)</f>
        <v/>
      </c>
      <c r="AE15" s="47">
        <f>AC15+AD15</f>
        <v/>
      </c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8">
        <f>AO14+TIME(0,60*$AH$43/24,0)</f>
        <v/>
      </c>
      <c r="AP15" s="48">
        <f>AP14+TIME(0,60*$AH$43/24,0)</f>
        <v/>
      </c>
    </row>
    <row r="16" ht="15.75" customHeight="1">
      <c r="A16" s="154" t="n"/>
      <c r="B16" s="41" t="inlineStr">
        <is>
          <t>5h - 6h</t>
        </is>
      </c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157">
        <f>IF(AC16=0,"",(C16*(C$8+D$8)/2+E16*(E$8+F$8)/2+G16*(G$8+H$8)/2+I16*(I$8+J$8)/2+K16*(K$8+L$8)/2+M16*(M$8+N$8)/2+O16*(O$8+P$8)/2+Q16*(Q$8+R$8)/2+S16*(S$8+T$8)/2+U16*(U$8+V$8)/2+W16*(W$8+X$8)/2+Y16*(Y$8+Z$8)/2)/AC16)</f>
        <v/>
      </c>
      <c r="AB16" s="158">
        <f>IF(AD16=0,"",(D16*(D$8+C$8)/2+F16*(F$8+E$8)/2+H16*(H$8+G$8)/2+J16*(J$8+I$8)/2+L16*(L$8+K$8)/2+N16*(N$8+M$8)/2+P16*(P$8+O$8)/2+R16*(R$8+Q$8)/2+T16*(T$8+S$8)/2+V16*(V$8+U$8)/2+X16*(X$8+W$8)/2+Z16*(Z$8+Y$8)/2)/AD16)</f>
        <v/>
      </c>
      <c r="AC16" s="159">
        <f>SUM(C16,E16,G16,I16,K16,M16,O16,Q16,S16,U16,W16,Y16)</f>
        <v/>
      </c>
      <c r="AD16" s="160">
        <f>SUM(D16,F16,H16,J16,L16,N16,P16,R16,T16,V16,X16,Z16)</f>
        <v/>
      </c>
      <c r="AE16" s="47">
        <f>AC16+AD16</f>
        <v/>
      </c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8">
        <f>AO15+TIME(0,60*$AH$43/24,0)</f>
        <v/>
      </c>
      <c r="AP16" s="48">
        <f>AP15+TIME(0,60*$AH$43/24,0)</f>
        <v/>
      </c>
    </row>
    <row r="17" ht="15.75" customHeight="1">
      <c r="A17" s="154" t="n"/>
      <c r="B17" s="41" t="inlineStr">
        <is>
          <t>6h - 7h</t>
        </is>
      </c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157">
        <f>IF(AC17=0,"",(C17*(C$8+D$8)/2+E17*(E$8+F$8)/2+G17*(G$8+H$8)/2+I17*(I$8+J$8)/2+K17*(K$8+L$8)/2+M17*(M$8+N$8)/2+O17*(O$8+P$8)/2+Q17*(Q$8+R$8)/2+S17*(S$8+T$8)/2+U17*(U$8+V$8)/2+W17*(W$8+X$8)/2+Y17*(Y$8+Z$8)/2)/AC17)</f>
        <v/>
      </c>
      <c r="AB17" s="158">
        <f>IF(AD17=0,"",(D17*(D$8+C$8)/2+F17*(F$8+E$8)/2+H17*(H$8+G$8)/2+J17*(J$8+I$8)/2+L17*(L$8+K$8)/2+N17*(N$8+M$8)/2+P17*(P$8+O$8)/2+R17*(R$8+Q$8)/2+T17*(T$8+S$8)/2+V17*(V$8+U$8)/2+X17*(X$8+W$8)/2+Z17*(Z$8+Y$8)/2)/AD17)</f>
        <v/>
      </c>
      <c r="AC17" s="159">
        <f>SUM(C17,E17,G17,I17,K17,M17,O17,Q17,S17,U17,W17,Y17)</f>
        <v/>
      </c>
      <c r="AD17" s="160">
        <f>SUM(D17,F17,H17,J17,L17,N17,P17,R17,T17,V17,X17,Z17)</f>
        <v/>
      </c>
      <c r="AE17" s="47">
        <f>AC17+AD17</f>
        <v/>
      </c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8">
        <f>AO16+TIME(0,60*$AH$43/24,0)</f>
        <v/>
      </c>
      <c r="AP17" s="48">
        <f>AP16+TIME(0,60*$AH$43/24,0)</f>
        <v/>
      </c>
    </row>
    <row r="18" ht="15.75" customHeight="1">
      <c r="A18" s="154" t="n"/>
      <c r="B18" s="41" t="inlineStr">
        <is>
          <t>7h - 8h</t>
        </is>
      </c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157">
        <f>IF(AC18=0,"",(C18*(C$8+D$8)/2+E18*(E$8+F$8)/2+G18*(G$8+H$8)/2+I18*(I$8+J$8)/2+K18*(K$8+L$8)/2+M18*(M$8+N$8)/2+O18*(O$8+P$8)/2+Q18*(Q$8+R$8)/2+S18*(S$8+T$8)/2+U18*(U$8+V$8)/2+W18*(W$8+X$8)/2+Y18*(Y$8+Z$8)/2)/AC18)</f>
        <v/>
      </c>
      <c r="AB18" s="158">
        <f>IF(AD18=0,"",(D18*(D$8+C$8)/2+F18*(F$8+E$8)/2+H18*(H$8+G$8)/2+J18*(J$8+I$8)/2+L18*(L$8+K$8)/2+N18*(N$8+M$8)/2+P18*(P$8+O$8)/2+R18*(R$8+Q$8)/2+T18*(T$8+S$8)/2+V18*(V$8+U$8)/2+X18*(X$8+W$8)/2+Z18*(Z$8+Y$8)/2)/AD18)</f>
        <v/>
      </c>
      <c r="AC18" s="159">
        <f>SUM(C18,E18,G18,I18,K18,M18,O18,Q18,S18,U18,W18,Y18)</f>
        <v/>
      </c>
      <c r="AD18" s="160">
        <f>SUM(D18,F18,H18,J18,L18,N18,P18,R18,T18,V18,X18,Z18)</f>
        <v/>
      </c>
      <c r="AE18" s="47">
        <f>AC18+AD18</f>
        <v/>
      </c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8">
        <f>AO17+TIME(0,60*$AH$43/24,0)</f>
        <v/>
      </c>
      <c r="AP18" s="48">
        <f>AP17+TIME(0,60*$AH$43/24,0)</f>
        <v/>
      </c>
    </row>
    <row r="19" ht="15.75" customHeight="1">
      <c r="A19" s="154" t="n"/>
      <c r="B19" s="41" t="inlineStr">
        <is>
          <t>8h - 9h</t>
        </is>
      </c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157">
        <f>IF(AC19=0,"",(C19*(C$8+D$8)/2+E19*(E$8+F$8)/2+G19*(G$8+H$8)/2+I19*(I$8+J$8)/2+K19*(K$8+L$8)/2+M19*(M$8+N$8)/2+O19*(O$8+P$8)/2+Q19*(Q$8+R$8)/2+S19*(S$8+T$8)/2+U19*(U$8+V$8)/2+W19*(W$8+X$8)/2+Y19*(Y$8+Z$8)/2)/AC19)</f>
        <v/>
      </c>
      <c r="AB19" s="158">
        <f>IF(AD19=0,"",(D19*(D$8+C$8)/2+F19*(F$8+E$8)/2+H19*(H$8+G$8)/2+J19*(J$8+I$8)/2+L19*(L$8+K$8)/2+N19*(N$8+M$8)/2+P19*(P$8+O$8)/2+R19*(R$8+Q$8)/2+T19*(T$8+S$8)/2+V19*(V$8+U$8)/2+X19*(X$8+W$8)/2+Z19*(Z$8+Y$8)/2)/AD19)</f>
        <v/>
      </c>
      <c r="AC19" s="159">
        <f>SUM(C19,E19,G19,I19,K19,M19,O19,Q19,S19,U19,W19,Y19)</f>
        <v/>
      </c>
      <c r="AD19" s="160">
        <f>SUM(D19,F19,H19,J19,L19,N19,P19,R19,T19,V19,X19,Z19)</f>
        <v/>
      </c>
      <c r="AE19" s="47">
        <f>AC19+AD19</f>
        <v/>
      </c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8">
        <f>AO18+TIME(0,60*$AH$43/24,0)</f>
        <v/>
      </c>
      <c r="AP19" s="48">
        <f>AP18+TIME(0,60*$AH$43/24,0)</f>
        <v/>
      </c>
    </row>
    <row r="20" ht="15.75" customHeight="1">
      <c r="A20" s="154" t="n"/>
      <c r="B20" s="41" t="inlineStr">
        <is>
          <t>9h - 10h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157">
        <f>IF(AC20=0,"",(C20*(C$8+D$8)/2+E20*(E$8+F$8)/2+G20*(G$8+H$8)/2+I20*(I$8+J$8)/2+K20*(K$8+L$8)/2+M20*(M$8+N$8)/2+O20*(O$8+P$8)/2+Q20*(Q$8+R$8)/2+S20*(S$8+T$8)/2+U20*(U$8+V$8)/2+W20*(W$8+X$8)/2+Y20*(Y$8+Z$8)/2)/AC20)</f>
        <v/>
      </c>
      <c r="AB20" s="158">
        <f>IF(AD20=0,"",(D20*(D$8+C$8)/2+F20*(F$8+E$8)/2+H20*(H$8+G$8)/2+J20*(J$8+I$8)/2+L20*(L$8+K$8)/2+N20*(N$8+M$8)/2+P20*(P$8+O$8)/2+R20*(R$8+Q$8)/2+T20*(T$8+S$8)/2+V20*(V$8+U$8)/2+X20*(X$8+W$8)/2+Z20*(Z$8+Y$8)/2)/AD20)</f>
        <v/>
      </c>
      <c r="AC20" s="159">
        <f>SUM(C20,E20,G20,I20,K20,M20,O20,Q20,S20,U20,W20,Y20)</f>
        <v/>
      </c>
      <c r="AD20" s="160">
        <f>SUM(D20,F20,H20,J20,L20,N20,P20,R20,T20,V20,X20,Z20)</f>
        <v/>
      </c>
      <c r="AE20" s="47">
        <f>AC20+AD20</f>
        <v/>
      </c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8">
        <f>AO19+TIME(0,60*$AH$43/24,0)</f>
        <v/>
      </c>
      <c r="AP20" s="48">
        <f>AP19+TIME(0,60*$AH$43/24,0)</f>
        <v/>
      </c>
    </row>
    <row r="21" ht="15.75" customHeight="1">
      <c r="A21" s="154" t="n"/>
      <c r="B21" s="41" t="inlineStr">
        <is>
          <t>10h - 11h</t>
        </is>
      </c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157">
        <f>IF(AC21=0,"",(C21*(C$8+D$8)/2+E21*(E$8+F$8)/2+G21*(G$8+H$8)/2+I21*(I$8+J$8)/2+K21*(K$8+L$8)/2+M21*(M$8+N$8)/2+O21*(O$8+P$8)/2+Q21*(Q$8+R$8)/2+S21*(S$8+T$8)/2+U21*(U$8+V$8)/2+W21*(W$8+X$8)/2+Y21*(Y$8+Z$8)/2)/AC21)</f>
        <v/>
      </c>
      <c r="AB21" s="158">
        <f>IF(AD21=0,"",(D21*(D$8+C$8)/2+F21*(F$8+E$8)/2+H21*(H$8+G$8)/2+J21*(J$8+I$8)/2+L21*(L$8+K$8)/2+N21*(N$8+M$8)/2+P21*(P$8+O$8)/2+R21*(R$8+Q$8)/2+T21*(T$8+S$8)/2+V21*(V$8+U$8)/2+X21*(X$8+W$8)/2+Z21*(Z$8+Y$8)/2)/AD21)</f>
        <v/>
      </c>
      <c r="AC21" s="159">
        <f>SUM(C21,E21,G21,I21,K21,M21,O21,Q21,S21,U21,W21,Y21)</f>
        <v/>
      </c>
      <c r="AD21" s="160">
        <f>SUM(D21,F21,H21,J21,L21,N21,P21,R21,T21,V21,X21,Z21)</f>
        <v/>
      </c>
      <c r="AE21" s="47">
        <f>AC21+AD21</f>
        <v/>
      </c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8">
        <f>AO20+TIME(0,60*$AH$43/24,0)</f>
        <v/>
      </c>
      <c r="AP21" s="48">
        <f>AP20+TIME(0,60*$AH$43/24,0)</f>
        <v/>
      </c>
    </row>
    <row r="22" ht="15.75" customHeight="1">
      <c r="A22" s="154" t="n"/>
      <c r="B22" s="41" t="inlineStr">
        <is>
          <t>11h - 12h</t>
        </is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157">
        <f>IF(AC22=0,"",(C22*(C$8+D$8)/2+E22*(E$8+F$8)/2+G22*(G$8+H$8)/2+I22*(I$8+J$8)/2+K22*(K$8+L$8)/2+M22*(M$8+N$8)/2+O22*(O$8+P$8)/2+Q22*(Q$8+R$8)/2+S22*(S$8+T$8)/2+U22*(U$8+V$8)/2+W22*(W$8+X$8)/2+Y22*(Y$8+Z$8)/2)/AC22)</f>
        <v/>
      </c>
      <c r="AB22" s="158">
        <f>IF(AD22=0,"",(D22*(D$8+C$8)/2+F22*(F$8+E$8)/2+H22*(H$8+G$8)/2+J22*(J$8+I$8)/2+L22*(L$8+K$8)/2+N22*(N$8+M$8)/2+P22*(P$8+O$8)/2+R22*(R$8+Q$8)/2+T22*(T$8+S$8)/2+V22*(V$8+U$8)/2+X22*(X$8+W$8)/2+Z22*(Z$8+Y$8)/2)/AD22)</f>
        <v/>
      </c>
      <c r="AC22" s="159">
        <f>SUM(C22,E22,G22,I22,K22,M22,O22,Q22,S22,U22,W22,Y22)</f>
        <v/>
      </c>
      <c r="AD22" s="160">
        <f>SUM(D22,F22,H22,J22,L22,N22,P22,R22,T22,V22,X22,Z22)</f>
        <v/>
      </c>
      <c r="AE22" s="47">
        <f>AC22+AD22</f>
        <v/>
      </c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8">
        <f>AO21+TIME(0,60*$AH$43/24,0)</f>
        <v/>
      </c>
      <c r="AP22" s="48">
        <f>AP21+TIME(0,60*$AH$43/24,0)</f>
        <v/>
      </c>
    </row>
    <row r="23" ht="15.75" customHeight="1">
      <c r="A23" s="154" t="n"/>
      <c r="B23" s="41" t="inlineStr">
        <is>
          <t>12h - 13h</t>
        </is>
      </c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157">
        <f>IF(AC23=0,"",(C23*(C$8+D$8)/2+E23*(E$8+F$8)/2+G23*(G$8+H$8)/2+I23*(I$8+J$8)/2+K23*(K$8+L$8)/2+M23*(M$8+N$8)/2+O23*(O$8+P$8)/2+Q23*(Q$8+R$8)/2+S23*(S$8+T$8)/2+U23*(U$8+V$8)/2+W23*(W$8+X$8)/2+Y23*(Y$8+Z$8)/2)/AC23)</f>
        <v/>
      </c>
      <c r="AB23" s="158">
        <f>IF(AD23=0,"",(D23*(D$8+C$8)/2+F23*(F$8+E$8)/2+H23*(H$8+G$8)/2+J23*(J$8+I$8)/2+L23*(L$8+K$8)/2+N23*(N$8+M$8)/2+P23*(P$8+O$8)/2+R23*(R$8+Q$8)/2+T23*(T$8+S$8)/2+V23*(V$8+U$8)/2+X23*(X$8+W$8)/2+Z23*(Z$8+Y$8)/2)/AD23)</f>
        <v/>
      </c>
      <c r="AC23" s="159">
        <f>SUM(C23,E23,G23,I23,K23,M23,O23,Q23,S23,U23,W23,Y23)</f>
        <v/>
      </c>
      <c r="AD23" s="160">
        <f>SUM(D23,F23,H23,J23,L23,N23,P23,R23,T23,V23,X23,Z23)</f>
        <v/>
      </c>
      <c r="AE23" s="47">
        <f>AC23+AD23</f>
        <v/>
      </c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8">
        <f>AO22+TIME(0,60*$AH$43/24,0)</f>
        <v/>
      </c>
      <c r="AP23" s="48">
        <f>AP22+TIME(0,60*$AH$43/24,0)</f>
        <v/>
      </c>
    </row>
    <row r="24" ht="15.75" customHeight="1">
      <c r="A24" s="154" t="n"/>
      <c r="B24" s="41" t="inlineStr">
        <is>
          <t>13h - 14h</t>
        </is>
      </c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157">
        <f>IF(AC24=0,"",(C24*(C$8+D$8)/2+E24*(E$8+F$8)/2+G24*(G$8+H$8)/2+I24*(I$8+J$8)/2+K24*(K$8+L$8)/2+M24*(M$8+N$8)/2+O24*(O$8+P$8)/2+Q24*(Q$8+R$8)/2+S24*(S$8+T$8)/2+U24*(U$8+V$8)/2+W24*(W$8+X$8)/2+Y24*(Y$8+Z$8)/2)/AC24)</f>
        <v/>
      </c>
      <c r="AB24" s="158">
        <f>IF(AD24=0,"",(D24*(D$8+C$8)/2+F24*(F$8+E$8)/2+H24*(H$8+G$8)/2+J24*(J$8+I$8)/2+L24*(L$8+K$8)/2+N24*(N$8+M$8)/2+P24*(P$8+O$8)/2+R24*(R$8+Q$8)/2+T24*(T$8+S$8)/2+V24*(V$8+U$8)/2+X24*(X$8+W$8)/2+Z24*(Z$8+Y$8)/2)/AD24)</f>
        <v/>
      </c>
      <c r="AC24" s="159">
        <f>SUM(C24,E24,G24,I24,K24,M24,O24,Q24,S24,U24,W24,Y24)</f>
        <v/>
      </c>
      <c r="AD24" s="160">
        <f>SUM(D24,F24,H24,J24,L24,N24,P24,R24,T24,V24,X24,Z24)</f>
        <v/>
      </c>
      <c r="AE24" s="47">
        <f>AC24+AD24</f>
        <v/>
      </c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8">
        <f>AO23+TIME(0,60*$AH$43/24,0)</f>
        <v/>
      </c>
      <c r="AP24" s="48">
        <f>AP23+TIME(0,60*$AH$43/24,0)</f>
        <v/>
      </c>
    </row>
    <row r="25" ht="15.75" customHeight="1">
      <c r="A25" s="154" t="n"/>
      <c r="B25" s="41" t="inlineStr">
        <is>
          <t>14h - 15h</t>
        </is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157">
        <f>IF(AC25=0,"",(C25*(C$8+D$8)/2+E25*(E$8+F$8)/2+G25*(G$8+H$8)/2+I25*(I$8+J$8)/2+K25*(K$8+L$8)/2+M25*(M$8+N$8)/2+O25*(O$8+P$8)/2+Q25*(Q$8+R$8)/2+S25*(S$8+T$8)/2+U25*(U$8+V$8)/2+W25*(W$8+X$8)/2+Y25*(Y$8+Z$8)/2)/AC25)</f>
        <v/>
      </c>
      <c r="AB25" s="158">
        <f>IF(AD25=0,"",(D25*(D$8+C$8)/2+F25*(F$8+E$8)/2+H25*(H$8+G$8)/2+J25*(J$8+I$8)/2+L25*(L$8+K$8)/2+N25*(N$8+M$8)/2+P25*(P$8+O$8)/2+R25*(R$8+Q$8)/2+T25*(T$8+S$8)/2+V25*(V$8+U$8)/2+X25*(X$8+W$8)/2+Z25*(Z$8+Y$8)/2)/AD25)</f>
        <v/>
      </c>
      <c r="AC25" s="159">
        <f>SUM(C25,E25,G25,I25,K25,M25,O25,Q25,S25,U25,W25,Y25)</f>
        <v/>
      </c>
      <c r="AD25" s="160">
        <f>SUM(D25,F25,H25,J25,L25,N25,P25,R25,T25,V25,X25,Z25)</f>
        <v/>
      </c>
      <c r="AE25" s="47">
        <f>AC25+AD25</f>
        <v/>
      </c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8">
        <f>AO24+TIME(0,60*$AH$43/24,0)</f>
        <v/>
      </c>
      <c r="AP25" s="48">
        <f>AP24+TIME(0,60*$AH$43/24,0)</f>
        <v/>
      </c>
    </row>
    <row r="26" ht="15.75" customHeight="1">
      <c r="A26" s="154" t="n"/>
      <c r="B26" s="41" t="inlineStr">
        <is>
          <t>15h - 16h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157">
        <f>IF(AC26=0,"",(C26*(C$8+D$8)/2+E26*(E$8+F$8)/2+G26*(G$8+H$8)/2+I26*(I$8+J$8)/2+K26*(K$8+L$8)/2+M26*(M$8+N$8)/2+O26*(O$8+P$8)/2+Q26*(Q$8+R$8)/2+S26*(S$8+T$8)/2+U26*(U$8+V$8)/2+W26*(W$8+X$8)/2+Y26*(Y$8+Z$8)/2)/AC26)</f>
        <v/>
      </c>
      <c r="AB26" s="158">
        <f>IF(AD26=0,"",(D26*(D$8+C$8)/2+F26*(F$8+E$8)/2+H26*(H$8+G$8)/2+J26*(J$8+I$8)/2+L26*(L$8+K$8)/2+N26*(N$8+M$8)/2+P26*(P$8+O$8)/2+R26*(R$8+Q$8)/2+T26*(T$8+S$8)/2+V26*(V$8+U$8)/2+X26*(X$8+W$8)/2+Z26*(Z$8+Y$8)/2)/AD26)</f>
        <v/>
      </c>
      <c r="AC26" s="159">
        <f>SUM(C26,E26,G26,I26,K26,M26,O26,Q26,S26,U26,W26,Y26)</f>
        <v/>
      </c>
      <c r="AD26" s="160">
        <f>SUM(D26,F26,H26,J26,L26,N26,P26,R26,T26,V26,X26,Z26)</f>
        <v/>
      </c>
      <c r="AE26" s="47">
        <f>AC26+AD26</f>
        <v/>
      </c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8">
        <f>AO25+TIME(0,60*$AH$43/24,0)</f>
        <v/>
      </c>
      <c r="AP26" s="48">
        <f>AP25+TIME(0,60*$AH$43/24,0)</f>
        <v/>
      </c>
    </row>
    <row r="27" ht="15.75" customHeight="1">
      <c r="A27" s="154" t="n"/>
      <c r="B27" s="41" t="inlineStr">
        <is>
          <t>16h - 17h</t>
        </is>
      </c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157">
        <f>IF(AC27=0,"",(C27*(C$8+D$8)/2+E27*(E$8+F$8)/2+G27*(G$8+H$8)/2+I27*(I$8+J$8)/2+K27*(K$8+L$8)/2+M27*(M$8+N$8)/2+O27*(O$8+P$8)/2+Q27*(Q$8+R$8)/2+S27*(S$8+T$8)/2+U27*(U$8+V$8)/2+W27*(W$8+X$8)/2+Y27*(Y$8+Z$8)/2)/AC27)</f>
        <v/>
      </c>
      <c r="AB27" s="158">
        <f>IF(AD27=0,"",(D27*(D$8+C$8)/2+F27*(F$8+E$8)/2+H27*(H$8+G$8)/2+J27*(J$8+I$8)/2+L27*(L$8+K$8)/2+N27*(N$8+M$8)/2+P27*(P$8+O$8)/2+R27*(R$8+Q$8)/2+T27*(T$8+S$8)/2+V27*(V$8+U$8)/2+X27*(X$8+W$8)/2+Z27*(Z$8+Y$8)/2)/AD27)</f>
        <v/>
      </c>
      <c r="AC27" s="159">
        <f>SUM(C27,E27,G27,I27,K27,M27,O27,Q27,S27,U27,W27,Y27)</f>
        <v/>
      </c>
      <c r="AD27" s="160">
        <f>SUM(D27,F27,H27,J27,L27,N27,P27,R27,T27,V27,X27,Z27)</f>
        <v/>
      </c>
      <c r="AE27" s="47">
        <f>AC27+AD27</f>
        <v/>
      </c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8">
        <f>AO26+TIME(0,60*$AH$43/24,0)</f>
        <v/>
      </c>
      <c r="AP27" s="48">
        <f>AP26+TIME(0,60*$AH$43/24,0)</f>
        <v/>
      </c>
    </row>
    <row r="28" ht="15.75" customHeight="1">
      <c r="A28" s="154" t="n"/>
      <c r="B28" s="41" t="inlineStr">
        <is>
          <t>17h - 18h</t>
        </is>
      </c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157">
        <f>IF(AC28=0,"",(C28*(C$8+D$8)/2+E28*(E$8+F$8)/2+G28*(G$8+H$8)/2+I28*(I$8+J$8)/2+K28*(K$8+L$8)/2+M28*(M$8+N$8)/2+O28*(O$8+P$8)/2+Q28*(Q$8+R$8)/2+S28*(S$8+T$8)/2+U28*(U$8+V$8)/2+W28*(W$8+X$8)/2+Y28*(Y$8+Z$8)/2)/AC28)</f>
        <v/>
      </c>
      <c r="AB28" s="158">
        <f>IF(AD28=0,"",(D28*(D$8+C$8)/2+F28*(F$8+E$8)/2+H28*(H$8+G$8)/2+J28*(J$8+I$8)/2+L28*(L$8+K$8)/2+N28*(N$8+M$8)/2+P28*(P$8+O$8)/2+R28*(R$8+Q$8)/2+T28*(T$8+S$8)/2+V28*(V$8+U$8)/2+X28*(X$8+W$8)/2+Z28*(Z$8+Y$8)/2)/AD28)</f>
        <v/>
      </c>
      <c r="AC28" s="159">
        <f>SUM(C28,E28,G28,I28,K28,M28,O28,Q28,S28,U28,W28,Y28)</f>
        <v/>
      </c>
      <c r="AD28" s="160">
        <f>SUM(D28,F28,H28,J28,L28,N28,P28,R28,T28,V28,X28,Z28)</f>
        <v/>
      </c>
      <c r="AE28" s="47">
        <f>AC28+AD28</f>
        <v/>
      </c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8">
        <f>AO27+TIME(0,60*$AH$43/24,0)</f>
        <v/>
      </c>
      <c r="AP28" s="48">
        <f>AP27+TIME(0,60*$AH$43/24,0)</f>
        <v/>
      </c>
    </row>
    <row r="29" ht="15.75" customHeight="1">
      <c r="A29" s="154" t="n"/>
      <c r="B29" s="41" t="inlineStr">
        <is>
          <t>18h - 19h</t>
        </is>
      </c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157">
        <f>IF(AC29=0,"",(C29*(C$8+D$8)/2+E29*(E$8+F$8)/2+G29*(G$8+H$8)/2+I29*(I$8+J$8)/2+K29*(K$8+L$8)/2+M29*(M$8+N$8)/2+O29*(O$8+P$8)/2+Q29*(Q$8+R$8)/2+S29*(S$8+T$8)/2+U29*(U$8+V$8)/2+W29*(W$8+X$8)/2+Y29*(Y$8+Z$8)/2)/AC29)</f>
        <v/>
      </c>
      <c r="AB29" s="158">
        <f>IF(AD29=0,"",(D29*(D$8+C$8)/2+F29*(F$8+E$8)/2+H29*(H$8+G$8)/2+J29*(J$8+I$8)/2+L29*(L$8+K$8)/2+N29*(N$8+M$8)/2+P29*(P$8+O$8)/2+R29*(R$8+Q$8)/2+T29*(T$8+S$8)/2+V29*(V$8+U$8)/2+X29*(X$8+W$8)/2+Z29*(Z$8+Y$8)/2)/AD29)</f>
        <v/>
      </c>
      <c r="AC29" s="159">
        <f>SUM(C29,E29,G29,I29,K29,M29,O29,Q29,S29,U29,W29,Y29)</f>
        <v/>
      </c>
      <c r="AD29" s="160">
        <f>SUM(D29,F29,H29,J29,L29,N29,P29,R29,T29,V29,X29,Z29)</f>
        <v/>
      </c>
      <c r="AE29" s="47">
        <f>AC29+AD29</f>
        <v/>
      </c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8">
        <f>AO28+TIME(0,60*$AH$43/24,0)</f>
        <v/>
      </c>
      <c r="AP29" s="48">
        <f>AP28+TIME(0,60*$AH$43/24,0)</f>
        <v/>
      </c>
    </row>
    <row r="30" ht="15.75" customHeight="1">
      <c r="A30" s="154" t="n"/>
      <c r="B30" s="41" t="inlineStr">
        <is>
          <t>19h - 20h</t>
        </is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157">
        <f>IF(AC30=0,"",(C30*(C$8+D$8)/2+E30*(E$8+F$8)/2+G30*(G$8+H$8)/2+I30*(I$8+J$8)/2+K30*(K$8+L$8)/2+M30*(M$8+N$8)/2+O30*(O$8+P$8)/2+Q30*(Q$8+R$8)/2+S30*(S$8+T$8)/2+U30*(U$8+V$8)/2+W30*(W$8+X$8)/2+Y30*(Y$8+Z$8)/2)/AC30)</f>
        <v/>
      </c>
      <c r="AB30" s="158">
        <f>IF(AD30=0,"",(D30*(D$8+C$8)/2+F30*(F$8+E$8)/2+H30*(H$8+G$8)/2+J30*(J$8+I$8)/2+L30*(L$8+K$8)/2+N30*(N$8+M$8)/2+P30*(P$8+O$8)/2+R30*(R$8+Q$8)/2+T30*(T$8+S$8)/2+V30*(V$8+U$8)/2+X30*(X$8+W$8)/2+Z30*(Z$8+Y$8)/2)/AD30)</f>
        <v/>
      </c>
      <c r="AC30" s="159">
        <f>SUM(C30,E30,G30,I30,K30,M30,O30,Q30,S30,U30,W30,Y30)</f>
        <v/>
      </c>
      <c r="AD30" s="160">
        <f>SUM(D30,F30,H30,J30,L30,N30,P30,R30,T30,V30,X30,Z30)</f>
        <v/>
      </c>
      <c r="AE30" s="47">
        <f>AC30+AD30</f>
        <v/>
      </c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8">
        <f>AO29+TIME(0,60*$AH$43/24,0)</f>
        <v/>
      </c>
      <c r="AP30" s="48">
        <f>AP29+TIME(0,60*$AH$43/24,0)</f>
        <v/>
      </c>
    </row>
    <row r="31" ht="15.75" customHeight="1">
      <c r="A31" s="154" t="n"/>
      <c r="B31" s="41" t="inlineStr">
        <is>
          <t>20h - 21h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157">
        <f>IF(AC31=0,"",(C31*(C$8+D$8)/2+E31*(E$8+F$8)/2+G31*(G$8+H$8)/2+I31*(I$8+J$8)/2+K31*(K$8+L$8)/2+M31*(M$8+N$8)/2+O31*(O$8+P$8)/2+Q31*(Q$8+R$8)/2+S31*(S$8+T$8)/2+U31*(U$8+V$8)/2+W31*(W$8+X$8)/2+Y31*(Y$8+Z$8)/2)/AC31)</f>
        <v/>
      </c>
      <c r="AB31" s="158">
        <f>IF(AD31=0,"",(D31*(D$8+C$8)/2+F31*(F$8+E$8)/2+H31*(H$8+G$8)/2+J31*(J$8+I$8)/2+L31*(L$8+K$8)/2+N31*(N$8+M$8)/2+P31*(P$8+O$8)/2+R31*(R$8+Q$8)/2+T31*(T$8+S$8)/2+V31*(V$8+U$8)/2+X31*(X$8+W$8)/2+Z31*(Z$8+Y$8)/2)/AD31)</f>
        <v/>
      </c>
      <c r="AC31" s="159">
        <f>SUM(C31,E31,G31,I31,K31,M31,O31,Q31,S31,U31,W31,Y31)</f>
        <v/>
      </c>
      <c r="AD31" s="160">
        <f>SUM(D31,F31,H31,J31,L31,N31,P31,R31,T31,V31,X31,Z31)</f>
        <v/>
      </c>
      <c r="AE31" s="47">
        <f>AC31+AD31</f>
        <v/>
      </c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8">
        <f>AO30+TIME(0,60*$AH$43/24,0)</f>
        <v/>
      </c>
      <c r="AP31" s="48">
        <f>AP30+TIME(0,60*$AH$43/24,0)</f>
        <v/>
      </c>
    </row>
    <row r="32" ht="15.75" customHeight="1">
      <c r="A32" s="154" t="n"/>
      <c r="B32" s="41" t="inlineStr">
        <is>
          <t>21h - 22h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157">
        <f>IF(AC32=0,"",(C32*(C$8+D$8)/2+E32*(E$8+F$8)/2+G32*(G$8+H$8)/2+I32*(I$8+J$8)/2+K32*(K$8+L$8)/2+M32*(M$8+N$8)/2+O32*(O$8+P$8)/2+Q32*(Q$8+R$8)/2+S32*(S$8+T$8)/2+U32*(U$8+V$8)/2+W32*(W$8+X$8)/2+Y32*(Y$8+Z$8)/2)/AC32)</f>
        <v/>
      </c>
      <c r="AB32" s="158">
        <f>IF(AD32=0,"",(D32*(D$8+C$8)/2+F32*(F$8+E$8)/2+H32*(H$8+G$8)/2+J32*(J$8+I$8)/2+L32*(L$8+K$8)/2+N32*(N$8+M$8)/2+P32*(P$8+O$8)/2+R32*(R$8+Q$8)/2+T32*(T$8+S$8)/2+V32*(V$8+U$8)/2+X32*(X$8+W$8)/2+Z32*(Z$8+Y$8)/2)/AD32)</f>
        <v/>
      </c>
      <c r="AC32" s="159">
        <f>SUM(C32,E32,G32,I32,K32,M32,O32,Q32,S32,U32,W32,Y32)</f>
        <v/>
      </c>
      <c r="AD32" s="160">
        <f>SUM(D32,F32,H32,J32,L32,N32,P32,R32,T32,V32,X32,Z32)</f>
        <v/>
      </c>
      <c r="AE32" s="47">
        <f>AC32+AD32</f>
        <v/>
      </c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8">
        <f>AO31+TIME(0,60*$AH$43/24,0)</f>
        <v/>
      </c>
      <c r="AP32" s="48">
        <f>AP31+TIME(0,60*$AH$43/24,0)</f>
        <v/>
      </c>
    </row>
    <row r="33" ht="15.75" customHeight="1">
      <c r="A33" s="154" t="n"/>
      <c r="B33" s="41" t="inlineStr">
        <is>
          <t>22h - 23h</t>
        </is>
      </c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157">
        <f>IF(AC33=0,"",(C33*(C$8+D$8)/2+E33*(E$8+F$8)/2+G33*(G$8+H$8)/2+I33*(I$8+J$8)/2+K33*(K$8+L$8)/2+M33*(M$8+N$8)/2+O33*(O$8+P$8)/2+Q33*(Q$8+R$8)/2+S33*(S$8+T$8)/2+U33*(U$8+V$8)/2+W33*(W$8+X$8)/2+Y33*(Y$8+Z$8)/2)/AC33)</f>
        <v/>
      </c>
      <c r="AB33" s="158">
        <f>IF(AD33=0,"",(D33*(D$8+C$8)/2+F33*(F$8+E$8)/2+H33*(H$8+G$8)/2+J33*(J$8+I$8)/2+L33*(L$8+K$8)/2+N33*(N$8+M$8)/2+P33*(P$8+O$8)/2+R33*(R$8+Q$8)/2+T33*(T$8+S$8)/2+V33*(V$8+U$8)/2+X33*(X$8+W$8)/2+Z33*(Z$8+Y$8)/2)/AD33)</f>
        <v/>
      </c>
      <c r="AC33" s="159">
        <f>SUM(C33,E33,G33,I33,K33,M33,O33,Q33,S33,U33,W33,Y33)</f>
        <v/>
      </c>
      <c r="AD33" s="160">
        <f>SUM(D33,F33,H33,J33,L33,N33,P33,R33,T33,V33,X33,Z33)</f>
        <v/>
      </c>
      <c r="AE33" s="47">
        <f>AC33+AD33</f>
        <v/>
      </c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8">
        <f>AO32+TIME(0,60*$AH$43/24,0)</f>
        <v/>
      </c>
      <c r="AP33" s="48">
        <f>AP32+TIME(0,60*$AH$43/24,0)</f>
        <v/>
      </c>
    </row>
    <row r="34" ht="15.75" customHeight="1">
      <c r="A34" s="154" t="n"/>
      <c r="B34" s="41" t="inlineStr">
        <is>
          <t>23h - 0h</t>
        </is>
      </c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157">
        <f>IF(AC34=0,"",(C34*(C$8+D$8)/2+E34*(E$8+F$8)/2+G34*(G$8+H$8)/2+I34*(I$8+J$8)/2+K34*(K$8+L$8)/2+M34*(M$8+N$8)/2+O34*(O$8+P$8)/2+Q34*(Q$8+R$8)/2+S34*(S$8+T$8)/2+U34*(U$8+V$8)/2+W34*(W$8+X$8)/2+Y34*(Y$8+Z$8)/2)/AC34)</f>
        <v/>
      </c>
      <c r="AB34" s="158">
        <f>IF(AD34=0,"",(D34*(D$8+C$8)/2+F34*(F$8+E$8)/2+H34*(H$8+G$8)/2+J34*(J$8+I$8)/2+L34*(L$8+K$8)/2+N34*(N$8+M$8)/2+P34*(P$8+O$8)/2+R34*(R$8+Q$8)/2+T34*(T$8+S$8)/2+V34*(V$8+U$8)/2+X34*(X$8+W$8)/2+Z34*(Z$8+Y$8)/2)/AD34)</f>
        <v/>
      </c>
      <c r="AC34" s="159">
        <f>SUM(C34,E34,G34,I34,K34,M34,O34,Q34,S34,U34,W34,Y34)</f>
        <v/>
      </c>
      <c r="AD34" s="160">
        <f>SUM(D34,F34,H34,J34,L34,N34,P34,R34,T34,V34,X34,Z34)</f>
        <v/>
      </c>
      <c r="AE34" s="47">
        <f>AC34+AD34</f>
        <v/>
      </c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8">
        <f>AO33+TIME(0,60*$AH$43/24,0)</f>
        <v/>
      </c>
      <c r="AP34" s="48">
        <f>AP33+TIME(0,60*$AH$43/24,0)</f>
        <v/>
      </c>
    </row>
    <row r="35" ht="15.75" customHeight="1">
      <c r="A35" s="154" t="n"/>
      <c r="B35" s="49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157" t="n"/>
      <c r="AB35" s="161" t="n"/>
      <c r="AC35" s="157" t="n"/>
      <c r="AD35" s="162" t="n"/>
      <c r="AE35" s="52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8">
        <f>AO34+TIME(0,60*$AH$43/24,0)</f>
        <v/>
      </c>
      <c r="AP35" s="48">
        <f>AP34+TIME(0,60*$AH$43/24,0)</f>
        <v/>
      </c>
    </row>
    <row r="36" ht="15.75" customHeight="1">
      <c r="A36" s="154" t="n"/>
      <c r="B36" s="53" t="inlineStr">
        <is>
          <t>TOTAL</t>
        </is>
      </c>
      <c r="C36" s="163">
        <f>SUM(C11:C34)</f>
        <v/>
      </c>
      <c r="D36" s="164">
        <f>SUM(D11:D34)</f>
        <v/>
      </c>
      <c r="E36" s="163">
        <f>SUM(E11:E34)</f>
        <v/>
      </c>
      <c r="F36" s="164">
        <f>SUM(F11:F34)</f>
        <v/>
      </c>
      <c r="G36" s="163">
        <f>SUM(G11:G34)</f>
        <v/>
      </c>
      <c r="H36" s="164">
        <f>SUM(H11:H34)</f>
        <v/>
      </c>
      <c r="I36" s="163">
        <f>SUM(I11:I34)</f>
        <v/>
      </c>
      <c r="J36" s="164">
        <f>SUM(J11:J34)</f>
        <v/>
      </c>
      <c r="K36" s="163">
        <f>SUM(K11:K34)</f>
        <v/>
      </c>
      <c r="L36" s="164">
        <f>SUM(L11:L34)</f>
        <v/>
      </c>
      <c r="M36" s="163">
        <f>SUM(M11:M34)</f>
        <v/>
      </c>
      <c r="N36" s="164">
        <f>SUM(N11:N34)</f>
        <v/>
      </c>
      <c r="O36" s="163">
        <f>SUM(O11:O34)</f>
        <v/>
      </c>
      <c r="P36" s="164">
        <f>SUM(P11:P34)</f>
        <v/>
      </c>
      <c r="Q36" s="163">
        <f>SUM(Q11:Q34)</f>
        <v/>
      </c>
      <c r="R36" s="164">
        <f>SUM(R11:R34)</f>
        <v/>
      </c>
      <c r="S36" s="163">
        <f>SUM(S11:S34)</f>
        <v/>
      </c>
      <c r="T36" s="164">
        <f>SUM(T11:T34)</f>
        <v/>
      </c>
      <c r="U36" s="163">
        <f>SUM(U11:U34)</f>
        <v/>
      </c>
      <c r="V36" s="164">
        <f>SUM(V11:V34)</f>
        <v/>
      </c>
      <c r="W36" s="163">
        <f>SUM(W11:W34)</f>
        <v/>
      </c>
      <c r="X36" s="164">
        <f>SUM(X11:X34)</f>
        <v/>
      </c>
      <c r="Y36" s="163">
        <f>SUM(Y11:Y34)</f>
        <v/>
      </c>
      <c r="Z36" s="164">
        <f>SUM(Z11:Z34)</f>
        <v/>
      </c>
      <c r="AA36" s="157">
        <f>IF(AC36=0,"",(C36*(C$8+D$8)/2+E36*(E$8+F$8)/2+G36*(G$8+H$8)/2+I36*(I$8+J$8)/2+K36*(K$8+L$8)/2+M36*(M$8+N$8)/2+O36*(O$8+P$8)/2+Q36*(Q$8+R$8)/2+S36*(S$8+T$8)/2+U36*(U$8+V$8)/2+W36*(W$8+X$8)/2+Y36*(Y$8+Z$8)/2)/AC36)</f>
        <v/>
      </c>
      <c r="AB36" s="158">
        <f>IF(AD36=0,"",(D36*(D$8+C$8)/2+F36*(F$8+E$8)/2+H36*(H$8+G$8)/2+J36*(J$8+I$8)/2+L36*(L$8+K$8)/2+N36*(N$8+M$8)/2+P36*(P$8+O$8)/2+R36*(R$8+Q$8)/2+T36*(T$8+S$8)/2+V36*(V$8+U$8)/2+X36*(X$8+W$8)/2+Z36*(Z$8+Y$8)/2)/AD36)</f>
        <v/>
      </c>
      <c r="AC36" s="159">
        <f>SUM(AC11:AC34)</f>
        <v/>
      </c>
      <c r="AD36" s="165">
        <f>SUM(AD11:AD34)</f>
        <v/>
      </c>
      <c r="AE36" s="57">
        <f>SUM(AE11:AE34)</f>
        <v/>
      </c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</row>
    <row r="37" ht="15.75" customHeight="1">
      <c r="A37" s="154" t="n"/>
      <c r="B37" s="53" t="inlineStr">
        <is>
          <t>%</t>
        </is>
      </c>
      <c r="C37" s="166">
        <f>100*C36/$AE36</f>
        <v/>
      </c>
      <c r="D37" s="167">
        <f>100*D36/$AE36</f>
        <v/>
      </c>
      <c r="E37" s="166">
        <f>100*E36/$AE36</f>
        <v/>
      </c>
      <c r="F37" s="167">
        <f>100*F36/$AE36</f>
        <v/>
      </c>
      <c r="G37" s="166">
        <f>100*G36/$AE36</f>
        <v/>
      </c>
      <c r="H37" s="167">
        <f>100*H36/$AE36</f>
        <v/>
      </c>
      <c r="I37" s="166">
        <f>100*I36/$AE36</f>
        <v/>
      </c>
      <c r="J37" s="167">
        <f>100*J36/$AE36</f>
        <v/>
      </c>
      <c r="K37" s="166">
        <f>100*K36/$AE36</f>
        <v/>
      </c>
      <c r="L37" s="167">
        <f>100*L36/$AE36</f>
        <v/>
      </c>
      <c r="M37" s="166">
        <f>100*M36/$AE36</f>
        <v/>
      </c>
      <c r="N37" s="167">
        <f>100*N36/$AE36</f>
        <v/>
      </c>
      <c r="O37" s="166">
        <f>100*O36/$AE36</f>
        <v/>
      </c>
      <c r="P37" s="167">
        <f>100*P36/$AE36</f>
        <v/>
      </c>
      <c r="Q37" s="166">
        <f>100*Q36/$AE36</f>
        <v/>
      </c>
      <c r="R37" s="167">
        <f>100*R36/$AE36</f>
        <v/>
      </c>
      <c r="S37" s="166">
        <f>100*S36/$AE36</f>
        <v/>
      </c>
      <c r="T37" s="167">
        <f>100*T36/$AE36</f>
        <v/>
      </c>
      <c r="U37" s="166">
        <f>100*U36/$AE36</f>
        <v/>
      </c>
      <c r="V37" s="167">
        <f>100*V36/$AE36</f>
        <v/>
      </c>
      <c r="W37" s="166">
        <f>100*W36/$AE36</f>
        <v/>
      </c>
      <c r="X37" s="167">
        <f>100*X36/$AE36</f>
        <v/>
      </c>
      <c r="Y37" s="166">
        <f>100*Y36/$AE36</f>
        <v/>
      </c>
      <c r="Z37" s="167">
        <f>100*Z36/$AE36</f>
        <v/>
      </c>
      <c r="AA37" s="157" t="n"/>
      <c r="AB37" s="60" t="n"/>
      <c r="AC37" s="168">
        <f>AC36/AE36</f>
        <v/>
      </c>
      <c r="AD37" s="169">
        <f>AD36/AE36</f>
        <v/>
      </c>
      <c r="AE37" s="63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</row>
    <row r="38" hidden="1" ht="15.75" customFormat="1" customHeight="1" s="30">
      <c r="A38" s="156" t="n"/>
      <c r="B38" s="64" t="inlineStr">
        <is>
          <t>% cumul VL</t>
        </is>
      </c>
      <c r="C38" s="3">
        <f>100*C36/$AC36</f>
        <v/>
      </c>
      <c r="D38" s="3" t="n"/>
      <c r="E38" s="3">
        <f>100*E36/$AC36+C38</f>
        <v/>
      </c>
      <c r="F38" s="3" t="n"/>
      <c r="G38" s="3">
        <f>100*G36/$AC36+E38</f>
        <v/>
      </c>
      <c r="H38" s="3" t="n"/>
      <c r="I38" s="3">
        <f>100*I36/$AC36+G38</f>
        <v/>
      </c>
      <c r="J38" s="3" t="n"/>
      <c r="K38" s="3">
        <f>100*K36/$AC36+I38</f>
        <v/>
      </c>
      <c r="L38" s="3" t="n"/>
      <c r="M38" s="3">
        <f>100*M36/$AC36+K38</f>
        <v/>
      </c>
      <c r="N38" s="3" t="n"/>
      <c r="O38" s="3">
        <f>100*O36/$AC36+M38</f>
        <v/>
      </c>
      <c r="P38" s="3" t="n"/>
      <c r="Q38" s="3">
        <f>100*Q36/$AC36+O38</f>
        <v/>
      </c>
      <c r="R38" s="3" t="n"/>
      <c r="S38" s="3">
        <f>100*S36/$AC36+Q38</f>
        <v/>
      </c>
      <c r="T38" s="3" t="n"/>
      <c r="U38" s="3">
        <f>100*U36/$AC36+S38</f>
        <v/>
      </c>
      <c r="V38" s="3" t="n"/>
      <c r="W38" s="3">
        <f>100*W36/$AC36+U38</f>
        <v/>
      </c>
      <c r="X38" s="3" t="n"/>
      <c r="Y38" s="3">
        <f>100*Y36/$AC36+W38</f>
        <v/>
      </c>
      <c r="Z38" s="3" t="n"/>
      <c r="AB38" s="65" t="n"/>
      <c r="AC38" s="65" t="n"/>
      <c r="AD38" s="65" t="n"/>
      <c r="AE38" s="65" t="n"/>
      <c r="AO38" s="3" t="n"/>
      <c r="AP38" s="66" t="n"/>
      <c r="AQ38" s="3" t="n"/>
      <c r="AS38" s="3" t="n"/>
    </row>
    <row r="39" hidden="1" ht="15.75" customFormat="1" customHeight="1" s="30">
      <c r="A39" s="156" t="inlineStr">
        <is>
          <t>% cumul PL</t>
        </is>
      </c>
      <c r="B39" s="31" t="n"/>
      <c r="D39" s="3">
        <f>100*D36/$AD36</f>
        <v/>
      </c>
      <c r="E39" s="3" t="n"/>
      <c r="F39" s="3">
        <f>100*F36/$AD36+D39</f>
        <v/>
      </c>
      <c r="G39" s="3" t="n"/>
      <c r="H39" s="3">
        <f>100*H36/$AD36+F39</f>
        <v/>
      </c>
      <c r="I39" s="3" t="n"/>
      <c r="J39" s="3">
        <f>100*J36/$AD36+H39</f>
        <v/>
      </c>
      <c r="K39" s="3" t="n"/>
      <c r="L39" s="3">
        <f>100*L36/$AD36+J39</f>
        <v/>
      </c>
      <c r="M39" s="3" t="n"/>
      <c r="N39" s="3">
        <f>100*N36/$AD36+L39</f>
        <v/>
      </c>
      <c r="O39" s="3" t="n"/>
      <c r="P39" s="3">
        <f>100*P36/$AD36+N39</f>
        <v/>
      </c>
      <c r="Q39" s="3" t="n"/>
      <c r="R39" s="3">
        <f>100*R36/$AD36+P39</f>
        <v/>
      </c>
      <c r="S39" s="3" t="n"/>
      <c r="T39" s="3">
        <f>100*T36/$AD36+R39</f>
        <v/>
      </c>
      <c r="U39" s="3" t="n"/>
      <c r="V39" s="3">
        <f>100*V36/$AD36+T39</f>
        <v/>
      </c>
      <c r="W39" s="3" t="n"/>
      <c r="X39" s="3">
        <f>100*X36/$AD36+V39</f>
        <v/>
      </c>
      <c r="Y39" s="3" t="n"/>
      <c r="Z39" s="3">
        <f>100*Z36/$AD36+X39</f>
        <v/>
      </c>
      <c r="AO39" s="3" t="n"/>
    </row>
    <row r="40" hidden="1" ht="15.75" customFormat="1" customHeight="1" s="30">
      <c r="A40" s="156" t="n"/>
      <c r="B40" s="31" t="inlineStr">
        <is>
          <t>% cumul TV</t>
        </is>
      </c>
      <c r="C40" s="3">
        <f>(C38*$AC36+D39*$AD36)/$AE36</f>
        <v/>
      </c>
      <c r="D40" s="3" t="n"/>
      <c r="E40" s="3">
        <f>(E38*$AC36+F39*$AD36)/$AE36</f>
        <v/>
      </c>
      <c r="F40" s="3" t="n"/>
      <c r="G40" s="3">
        <f>(G38*$AC36+H39*$AD36)/$AE36</f>
        <v/>
      </c>
      <c r="H40" s="3" t="n"/>
      <c r="I40" s="3">
        <f>(I38*$AC36+J39*$AD36)/$AE36</f>
        <v/>
      </c>
      <c r="J40" s="3" t="n"/>
      <c r="K40" s="3">
        <f>(K38*$AC36+L39*$AD36)/$AE36</f>
        <v/>
      </c>
      <c r="L40" s="3" t="n"/>
      <c r="M40" s="3">
        <f>(M38*$AC36+N39*$AD36)/$AE36</f>
        <v/>
      </c>
      <c r="N40" s="3" t="n"/>
      <c r="O40" s="3">
        <f>(O38*$AC36+P39*$AD36)/$AE36</f>
        <v/>
      </c>
      <c r="P40" s="3" t="n"/>
      <c r="Q40" s="3">
        <f>(Q38*$AC36+R39*$AD36)/$AE36</f>
        <v/>
      </c>
      <c r="R40" s="3" t="n"/>
      <c r="S40" s="3">
        <f>(S38*$AC36+T39*$AD36)/$AE36</f>
        <v/>
      </c>
      <c r="T40" s="3" t="n"/>
      <c r="U40" s="3">
        <f>(U38*$AC36+V39*$AD36)/$AE36</f>
        <v/>
      </c>
      <c r="V40" s="3" t="n"/>
      <c r="W40" s="3">
        <f>(W38*$AC36+X39*$AD36)/$AE36</f>
        <v/>
      </c>
      <c r="X40" s="3" t="n"/>
      <c r="Y40" s="3">
        <f>(Y38*$AC36+Z39*$AD36)/$AE36</f>
        <v/>
      </c>
      <c r="Z40" s="3" t="n"/>
      <c r="AO40" s="3" t="n"/>
    </row>
    <row r="41" ht="15.75" customHeight="1">
      <c r="A41" s="154" t="n"/>
      <c r="B41" s="68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</row>
    <row r="42" ht="15.75" customHeight="1">
      <c r="A42" s="154" t="n"/>
      <c r="B42" s="69" t="inlineStr">
        <is>
          <t>CLASSIFICATION DES VITESSES PRATIQUEES</t>
        </is>
      </c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1" t="n"/>
      <c r="AA42" s="452" t="inlineStr">
        <is>
          <t>RECAPITULATIF</t>
        </is>
      </c>
      <c r="AB42" s="446" t="n"/>
      <c r="AC42" s="446" t="n"/>
      <c r="AD42" s="446" t="n"/>
      <c r="AE42" s="446" t="n"/>
      <c r="AF42" s="446" t="n"/>
      <c r="AG42" s="446" t="n"/>
      <c r="AH42" s="446" t="n"/>
      <c r="AI42" s="446" t="n"/>
      <c r="AJ42" s="446" t="n"/>
      <c r="AK42" s="446" t="n"/>
      <c r="AL42" s="446" t="n"/>
      <c r="AM42" s="449" t="n"/>
      <c r="AN42" s="72" t="n"/>
    </row>
    <row r="43" ht="15.75" customHeight="1">
      <c r="A43" s="154" t="n"/>
      <c r="B43" s="73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74" t="inlineStr">
        <is>
          <t>Vitesse limite =</t>
        </is>
      </c>
      <c r="AD43" s="74" t="inlineStr">
        <is>
          <t>Vitesse limite =</t>
        </is>
      </c>
      <c r="AE43" s="501" t="inlineStr">
        <is>
          <t>km/h</t>
        </is>
      </c>
      <c r="AF43" s="40" t="inlineStr">
        <is>
          <t>{{VMAX}}</t>
        </is>
      </c>
      <c r="AG43" s="74" t="inlineStr">
        <is>
          <t>Page =</t>
        </is>
      </c>
      <c r="AH43" s="74" t="n">
        <v>24</v>
      </c>
      <c r="AI43" s="501" t="inlineStr">
        <is>
          <t>h</t>
        </is>
      </c>
      <c r="AL43" s="40" t="n"/>
      <c r="AM43" s="40" t="n"/>
      <c r="AN43" s="40" t="n"/>
    </row>
    <row r="44" ht="15.75" customHeight="1">
      <c r="A44" s="154" t="n"/>
      <c r="B44" s="73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51" t="inlineStr">
        <is>
          <t>Véhicules</t>
        </is>
      </c>
      <c r="AB44" s="427" t="n"/>
      <c r="AC44" s="428" t="n"/>
      <c r="AD44" s="448" t="inlineStr">
        <is>
          <t>Débits</t>
        </is>
      </c>
      <c r="AE44" s="449" t="n"/>
      <c r="AF44" s="448" t="inlineStr">
        <is>
          <t>Vitesses</t>
        </is>
      </c>
      <c r="AG44" s="446" t="n"/>
      <c r="AH44" s="446" t="n"/>
      <c r="AI44" s="446" t="n"/>
      <c r="AJ44" s="449" t="n"/>
      <c r="AK44" s="448" t="inlineStr">
        <is>
          <t>Périodes</t>
        </is>
      </c>
      <c r="AL44" s="446" t="n"/>
      <c r="AM44" s="449" t="n"/>
      <c r="AN44" s="533" t="n"/>
    </row>
    <row r="45" ht="15.75" customHeight="1">
      <c r="A45" s="154" t="n"/>
      <c r="B45" s="77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434" t="n"/>
      <c r="AB45" s="435" t="n"/>
      <c r="AC45" s="436" t="n"/>
      <c r="AD45" s="79" t="inlineStr">
        <is>
          <t>Total</t>
        </is>
      </c>
      <c r="AE45" s="80" t="inlineStr">
        <is>
          <t>TMH</t>
        </is>
      </c>
      <c r="AF45" s="81" t="inlineStr">
        <is>
          <t>Vmoy</t>
        </is>
      </c>
      <c r="AG45" s="82" t="inlineStr">
        <is>
          <t>V15</t>
        </is>
      </c>
      <c r="AH45" s="83" t="inlineStr">
        <is>
          <t>V50</t>
        </is>
      </c>
      <c r="AI45" s="472" t="inlineStr">
        <is>
          <t>V85</t>
        </is>
      </c>
      <c r="AJ45" s="79" t="inlineStr">
        <is>
          <t>Infrac.</t>
        </is>
      </c>
      <c r="AK45" s="85" t="n">
        <v>1</v>
      </c>
      <c r="AL45" s="85" t="n">
        <v>2</v>
      </c>
      <c r="AM45" s="86" t="n">
        <v>3</v>
      </c>
      <c r="AN45" s="87" t="n"/>
    </row>
    <row r="46" ht="15.75" customHeight="1">
      <c r="A46" s="154" t="n"/>
      <c r="B46" s="77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426" t="inlineStr">
        <is>
          <t>Tout véhicule (TV)</t>
        </is>
      </c>
      <c r="AB46" s="427" t="n"/>
      <c r="AC46" s="428" t="n"/>
      <c r="AD46" s="88" t="n"/>
      <c r="AE46" s="89" t="n"/>
      <c r="AF46" s="481" t="n"/>
      <c r="AG46" s="91" t="n"/>
      <c r="AH46" s="92" t="n"/>
      <c r="AI46" s="513" t="n"/>
      <c r="AJ46" s="94" t="n"/>
      <c r="AK46" s="32" t="n"/>
      <c r="AL46" s="32" t="n"/>
      <c r="AM46" s="95" t="n"/>
    </row>
    <row r="47" ht="15.75" customFormat="1" customHeight="1" s="96">
      <c r="A47" s="170" t="n"/>
      <c r="B47" s="97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9" t="n"/>
      <c r="AB47" s="100" t="n"/>
      <c r="AC47" s="101" t="n"/>
      <c r="AD47" s="371" t="n"/>
      <c r="AE47" s="102" t="n"/>
      <c r="AF47" s="103" t="n"/>
      <c r="AG47" s="104" t="n"/>
      <c r="AH47" s="105" t="n"/>
      <c r="AI47" s="106" t="n"/>
      <c r="AJ47" s="376" t="n"/>
      <c r="AK47" s="385" t="n"/>
      <c r="AL47" s="386" t="n"/>
      <c r="AM47" s="387" t="n"/>
      <c r="AO47" s="107" t="n"/>
      <c r="AP47" s="108" t="n"/>
      <c r="AQ47" s="108" t="n"/>
      <c r="AR47" s="108" t="n"/>
      <c r="AS47" s="108" t="n"/>
    </row>
    <row r="48" ht="15.75" customHeight="1">
      <c r="A48" s="154" t="n"/>
      <c r="B48" s="77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554" t="inlineStr">
        <is>
          <t>Véhicules légers (VL)</t>
        </is>
      </c>
      <c r="AB48" s="427" t="n"/>
      <c r="AC48" s="428" t="n"/>
      <c r="AD48" s="171" t="n"/>
      <c r="AE48" s="172" t="n"/>
      <c r="AF48" s="173" t="n"/>
      <c r="AG48" s="174" t="n"/>
      <c r="AH48" s="175" t="n"/>
      <c r="AI48" s="176" t="n"/>
      <c r="AJ48" s="177" t="n"/>
      <c r="AK48" s="178" t="n"/>
      <c r="AL48" s="178" t="n"/>
      <c r="AM48" s="179" t="n"/>
    </row>
    <row r="49" ht="15.75" customFormat="1" customHeight="1" s="96">
      <c r="A49" s="170" t="n"/>
      <c r="B49" s="97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180" t="n"/>
      <c r="AB49" s="181" t="n"/>
      <c r="AC49" s="182" t="n"/>
      <c r="AD49" s="377" t="n"/>
      <c r="AE49" s="183" t="n"/>
      <c r="AF49" s="422" t="n"/>
      <c r="AG49" s="104" t="n"/>
      <c r="AH49" s="105" t="n"/>
      <c r="AI49" s="106" t="n"/>
      <c r="AJ49" s="380" t="n"/>
      <c r="AK49" s="396" t="n"/>
      <c r="AL49" s="395" t="n"/>
      <c r="AM49" s="394" t="n"/>
      <c r="AO49" s="107" t="n"/>
      <c r="AP49" s="108" t="n"/>
      <c r="AQ49" s="108" t="n"/>
      <c r="AR49" s="108" t="n"/>
      <c r="AS49" s="108" t="n"/>
    </row>
    <row r="50" ht="15.75" customHeight="1">
      <c r="A50" s="154" t="n"/>
      <c r="B50" s="77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552" t="inlineStr">
        <is>
          <t>Poids lourds (PL)</t>
        </is>
      </c>
      <c r="AB50" s="427" t="n"/>
      <c r="AC50" s="428" t="n"/>
      <c r="AD50" s="184" t="n"/>
      <c r="AE50" s="185" t="n"/>
      <c r="AF50" s="186" t="n"/>
      <c r="AG50" s="187" t="n"/>
      <c r="AH50" s="188" t="n"/>
      <c r="AI50" s="189" t="n"/>
      <c r="AJ50" s="190" t="n"/>
      <c r="AK50" s="191" t="n"/>
      <c r="AL50" s="191" t="n"/>
      <c r="AM50" s="192" t="n"/>
    </row>
    <row r="51" ht="15.75" customFormat="1" customHeight="1" s="96">
      <c r="A51" s="170" t="n"/>
      <c r="B51" s="97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193" t="n"/>
      <c r="AB51" s="194" t="n"/>
      <c r="AC51" s="195" t="n"/>
      <c r="AD51" s="378">
        <f>AD37</f>
        <v/>
      </c>
      <c r="AE51" s="196" t="n"/>
      <c r="AF51" s="423" t="inlineStr">
        <is>
          <t>km/h</t>
        </is>
      </c>
      <c r="AG51" s="138">
        <f>SUMPRODUCT(MATCH(1,--($C39:$Z39&gt;15),0))</f>
        <v/>
      </c>
      <c r="AH51" s="197">
        <f>SUMPRODUCT(MATCH(1,--($C39:$Z39&gt;50),0))</f>
        <v/>
      </c>
      <c r="AI51" s="198">
        <f>SUMPRODUCT(MATCH(1,--($C39:$Z39&gt;85),0))</f>
        <v/>
      </c>
      <c r="AJ51" s="379">
        <f>AJ50/AD50</f>
        <v/>
      </c>
      <c r="AK51" s="397">
        <f>AK50/$AD50</f>
        <v/>
      </c>
      <c r="AL51" s="399">
        <f>AL50/$AD50</f>
        <v/>
      </c>
      <c r="AM51" s="398">
        <f>AM50/$AD50</f>
        <v/>
      </c>
      <c r="AO51" s="107" t="n"/>
      <c r="AP51" s="108" t="n"/>
      <c r="AQ51" s="108" t="n"/>
      <c r="AR51" s="108" t="n"/>
      <c r="AS51" s="108" t="n"/>
    </row>
    <row r="52" ht="15.75" customHeight="1">
      <c r="A52" s="154" t="n"/>
      <c r="B52" s="77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B52" s="141" t="n"/>
      <c r="AC52" s="141" t="n"/>
      <c r="AD52" s="142" t="n"/>
      <c r="AE52" s="143" t="n"/>
      <c r="AF52" s="143" t="n"/>
      <c r="AG52" s="143" t="n"/>
      <c r="AH52" s="143" t="n"/>
      <c r="AI52" s="438" t="inlineStr">
        <is>
          <t>Période 1:</t>
        </is>
      </c>
      <c r="AK52" s="316" t="inlineStr">
        <is>
          <t>{{P1_START}}</t>
        </is>
      </c>
      <c r="AL52" s="425" t="inlineStr">
        <is>
          <t>à</t>
        </is>
      </c>
      <c r="AM52" s="316" t="inlineStr">
        <is>
          <t>{{P1_END}}</t>
        </is>
      </c>
      <c r="AN52" s="144" t="n"/>
    </row>
    <row r="53" ht="15.75" customHeight="1">
      <c r="A53" s="154" t="n"/>
      <c r="B53" s="77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B53" s="145" t="n"/>
      <c r="AC53" s="145" t="n"/>
      <c r="AD53" s="146" t="n"/>
      <c r="AE53" s="147" t="n"/>
      <c r="AF53" s="147" t="n"/>
      <c r="AG53" s="147" t="n"/>
      <c r="AH53" s="147" t="n"/>
      <c r="AI53" s="438" t="inlineStr">
        <is>
          <t>Période 2:</t>
        </is>
      </c>
      <c r="AK53" s="316" t="inlineStr">
        <is>
          <t>{{P2_START}}</t>
        </is>
      </c>
      <c r="AL53" s="425" t="inlineStr">
        <is>
          <t>à</t>
        </is>
      </c>
      <c r="AM53" s="316" t="inlineStr">
        <is>
          <t>{{P2_END}}</t>
        </is>
      </c>
      <c r="AN53" s="144" t="n"/>
    </row>
    <row r="54" ht="15.75" customHeight="1">
      <c r="A54" s="154" t="n"/>
      <c r="B54" s="77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B54" s="148" t="n"/>
      <c r="AC54" s="148" t="n"/>
      <c r="AD54" s="146" t="n"/>
      <c r="AE54" s="147" t="n"/>
      <c r="AF54" s="147" t="n"/>
      <c r="AG54" s="147" t="n"/>
      <c r="AH54" s="147" t="n"/>
      <c r="AI54" s="438" t="inlineStr">
        <is>
          <t>Période 3:</t>
        </is>
      </c>
      <c r="AK54" s="316" t="inlineStr">
        <is>
          <t>{{P3_START}}</t>
        </is>
      </c>
      <c r="AL54" s="425" t="inlineStr">
        <is>
          <t>à</t>
        </is>
      </c>
      <c r="AM54" s="316" t="inlineStr">
        <is>
          <t>{{P3_END}}</t>
        </is>
      </c>
      <c r="AN54" s="144" t="n"/>
    </row>
    <row r="55" ht="15.75" customHeight="1">
      <c r="A55" s="154" t="n"/>
      <c r="B55" s="77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B55" s="149" t="n"/>
      <c r="AC55" s="74" t="n"/>
      <c r="AD55" s="150" t="n"/>
      <c r="AE55" s="150" t="n"/>
      <c r="AF55" s="149" t="n"/>
      <c r="AG55" s="150" t="n"/>
      <c r="AH55" s="150" t="n"/>
      <c r="AI55" s="151" t="n"/>
      <c r="AJ55" s="151" t="n"/>
      <c r="AK55" s="151" t="n"/>
      <c r="AL55" s="151" t="n"/>
      <c r="AM55" s="151" t="n"/>
      <c r="AN55" s="151" t="n"/>
    </row>
    <row r="56" ht="15.75" customHeight="1">
      <c r="A56" s="199" t="n"/>
      <c r="B56" s="77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40" t="n"/>
      <c r="AB56" s="40" t="n"/>
      <c r="AC56" s="40" t="n"/>
      <c r="AD56" s="40" t="n"/>
      <c r="AE56" s="40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</row>
    <row r="57" ht="15.75" customHeight="1">
      <c r="A57" s="152" t="n"/>
      <c r="B57" s="153" t="n"/>
      <c r="C57" s="153" t="n"/>
      <c r="D57" s="153" t="n"/>
      <c r="E57" s="153" t="n"/>
      <c r="F57" s="153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</row>
    <row r="58" ht="15.75" customHeight="1">
      <c r="A58" s="154" t="n"/>
      <c r="B58" s="5" t="n"/>
      <c r="C58" s="6" t="n"/>
      <c r="D58" s="6" t="n"/>
      <c r="E58" s="6" t="n"/>
      <c r="F58" s="7" t="n"/>
      <c r="G58" s="445" t="inlineStr">
        <is>
          <t>MOYENNE DE LA PERIODE DE RELEVE</t>
        </is>
      </c>
      <c r="H58" s="446" t="n"/>
      <c r="I58" s="446" t="n"/>
      <c r="J58" s="446" t="n"/>
      <c r="K58" s="446" t="n"/>
      <c r="L58" s="446" t="n"/>
      <c r="M58" s="446" t="n"/>
      <c r="N58" s="446" t="n"/>
      <c r="O58" s="446" t="n"/>
      <c r="P58" s="446" t="n"/>
      <c r="Q58" s="446" t="n"/>
      <c r="R58" s="446" t="n"/>
      <c r="S58" s="446" t="n"/>
      <c r="T58" s="446" t="n"/>
      <c r="U58" s="446" t="n"/>
      <c r="V58" s="446" t="n"/>
      <c r="W58" s="446" t="n"/>
      <c r="X58" s="446" t="n"/>
      <c r="Y58" s="446" t="n"/>
      <c r="Z58" s="446" t="n"/>
      <c r="AA58" s="446" t="n"/>
      <c r="AB58" s="446" t="n"/>
      <c r="AC58" s="446" t="n"/>
      <c r="AD58" s="446" t="n"/>
      <c r="AE58" s="446" t="n"/>
      <c r="AF58" s="446" t="n"/>
      <c r="AG58" s="8" t="n"/>
      <c r="AH58" s="8" t="n"/>
      <c r="AI58" s="8" t="n"/>
      <c r="AJ58" s="8" t="n"/>
      <c r="AK58" s="8" t="n"/>
      <c r="AL58" s="8" t="n"/>
      <c r="AM58" s="9" t="n"/>
      <c r="AN58" s="10" t="n"/>
    </row>
    <row r="59" ht="15.75" customHeight="1">
      <c r="A59" s="154" t="n"/>
      <c r="B59" s="11" t="n"/>
      <c r="C59" s="12" t="n"/>
      <c r="D59" s="12" t="n"/>
      <c r="E59" s="12" t="n"/>
      <c r="F59" s="13" t="n"/>
      <c r="G59" s="553" t="inlineStr">
        <is>
          <t>SENS3</t>
        </is>
      </c>
      <c r="H59" s="427" t="n"/>
      <c r="I59" s="427" t="n"/>
      <c r="J59" s="428" t="n"/>
      <c r="K59" s="444" t="inlineStr">
        <is>
          <t>Sens</t>
        </is>
      </c>
      <c r="L59" s="440" t="n">
        <v>3</v>
      </c>
      <c r="M59" s="447" t="n"/>
      <c r="N59" s="440" t="inlineStr">
        <is>
          <t>-</t>
        </is>
      </c>
      <c r="O59" s="14" t="n"/>
      <c r="P59" s="15" t="n"/>
      <c r="Q59" s="441" t="inlineStr">
        <is>
          <t>{{SECT_INFO}}</t>
        </is>
      </c>
      <c r="R59" s="427" t="n"/>
      <c r="S59" s="427" t="n"/>
      <c r="T59" s="427" t="n"/>
      <c r="U59" s="427" t="n"/>
      <c r="V59" s="427" t="n"/>
      <c r="W59" s="427" t="n"/>
      <c r="X59" s="427" t="n"/>
      <c r="Y59" s="428" t="n"/>
      <c r="Z59" s="441" t="inlineStr">
        <is>
          <t>{{SURVEY_PERIOD}}</t>
        </is>
      </c>
      <c r="AA59" s="427" t="n"/>
      <c r="AB59" s="427" t="n"/>
      <c r="AC59" s="427" t="n"/>
      <c r="AD59" s="427" t="n"/>
      <c r="AE59" s="427" t="n"/>
      <c r="AF59" s="428" t="n"/>
      <c r="AG59" s="441" t="inlineStr">
        <is>
          <t>Mode 4 / Seq = 60mn</t>
        </is>
      </c>
      <c r="AH59" s="427" t="n"/>
      <c r="AI59" s="427" t="n"/>
      <c r="AJ59" s="427" t="n"/>
      <c r="AK59" s="427" t="n"/>
      <c r="AL59" s="427" t="n"/>
      <c r="AM59" s="428" t="n"/>
      <c r="AN59" s="16" t="n"/>
    </row>
    <row r="60" ht="15.75" customHeight="1">
      <c r="A60" s="154" t="n"/>
      <c r="B60" s="11" t="n"/>
      <c r="C60" s="12" t="n"/>
      <c r="D60" s="12" t="n"/>
      <c r="E60" s="12" t="n"/>
      <c r="F60" s="13" t="n"/>
      <c r="G60" s="431" t="n"/>
      <c r="J60" s="433" t="n"/>
      <c r="K60" s="434" t="n"/>
      <c r="L60" s="435" t="n"/>
      <c r="M60" s="435" t="n"/>
      <c r="N60" s="435" t="n"/>
      <c r="O60" s="17" t="n"/>
      <c r="P60" s="18" t="n"/>
      <c r="Q60" s="434" t="n"/>
      <c r="R60" s="435" t="n"/>
      <c r="S60" s="435" t="n"/>
      <c r="T60" s="435" t="n"/>
      <c r="U60" s="435" t="n"/>
      <c r="V60" s="435" t="n"/>
      <c r="W60" s="435" t="n"/>
      <c r="X60" s="435" t="n"/>
      <c r="Y60" s="436" t="n"/>
      <c r="Z60" s="434" t="n"/>
      <c r="AA60" s="435" t="n"/>
      <c r="AB60" s="435" t="n"/>
      <c r="AC60" s="435" t="n"/>
      <c r="AD60" s="435" t="n"/>
      <c r="AE60" s="435" t="n"/>
      <c r="AF60" s="436" t="n"/>
      <c r="AG60" s="434" t="n"/>
      <c r="AH60" s="435" t="n"/>
      <c r="AI60" s="435" t="n"/>
      <c r="AJ60" s="435" t="n"/>
      <c r="AK60" s="435" t="n"/>
      <c r="AL60" s="435" t="n"/>
      <c r="AM60" s="436" t="n"/>
      <c r="AN60" s="16" t="n"/>
    </row>
    <row r="61" ht="15.75" customHeight="1">
      <c r="A61" s="154" t="n"/>
      <c r="B61" s="11" t="n"/>
      <c r="C61" s="12" t="n"/>
      <c r="D61" s="12" t="n"/>
      <c r="E61" s="12" t="n"/>
      <c r="F61" s="13" t="n"/>
      <c r="G61" s="431" t="n"/>
      <c r="J61" s="433" t="n"/>
      <c r="K61" s="443" t="inlineStr">
        <is>
          <t>{{LOCATION}}</t>
        </is>
      </c>
      <c r="L61" s="427" t="n"/>
      <c r="M61" s="427" t="n"/>
      <c r="N61" s="427" t="n"/>
      <c r="O61" s="427" t="n"/>
      <c r="P61" s="427" t="n"/>
      <c r="Q61" s="427" t="n"/>
      <c r="R61" s="427" t="n"/>
      <c r="S61" s="427" t="n"/>
      <c r="T61" s="427" t="n"/>
      <c r="U61" s="427" t="n"/>
      <c r="V61" s="427" t="n"/>
      <c r="W61" s="427" t="n"/>
      <c r="X61" s="427" t="n"/>
      <c r="Y61" s="427" t="n"/>
      <c r="Z61" s="427" t="n"/>
      <c r="AA61" s="427" t="n"/>
      <c r="AB61" s="427" t="n"/>
      <c r="AC61" s="427" t="n"/>
      <c r="AD61" s="427" t="n"/>
      <c r="AE61" s="427" t="n"/>
      <c r="AF61" s="427" t="n"/>
      <c r="AG61" s="427" t="n"/>
      <c r="AH61" s="427" t="n"/>
      <c r="AI61" s="427" t="n"/>
      <c r="AJ61" s="447" t="inlineStr">
        <is>
          <t>Page</t>
        </is>
      </c>
      <c r="AK61" s="442" t="inlineStr">
        <is>
          <t>-</t>
        </is>
      </c>
      <c r="AL61" s="19" t="n"/>
      <c r="AM61" s="20" t="n"/>
      <c r="AN61" s="21" t="n"/>
    </row>
    <row r="62" ht="15.75" customHeight="1">
      <c r="A62" s="154" t="n"/>
      <c r="B62" s="22" t="n"/>
      <c r="C62" s="23" t="n"/>
      <c r="D62" s="23" t="n"/>
      <c r="E62" s="23" t="n"/>
      <c r="F62" s="24" t="n"/>
      <c r="G62" s="434" t="n"/>
      <c r="H62" s="435" t="n"/>
      <c r="I62" s="435" t="n"/>
      <c r="J62" s="436" t="n"/>
      <c r="K62" s="434" t="n"/>
      <c r="L62" s="435" t="n"/>
      <c r="M62" s="435" t="n"/>
      <c r="N62" s="435" t="n"/>
      <c r="O62" s="435" t="n"/>
      <c r="P62" s="435" t="n"/>
      <c r="Q62" s="435" t="n"/>
      <c r="R62" s="435" t="n"/>
      <c r="S62" s="435" t="n"/>
      <c r="T62" s="435" t="n"/>
      <c r="U62" s="435" t="n"/>
      <c r="V62" s="435" t="n"/>
      <c r="W62" s="435" t="n"/>
      <c r="X62" s="435" t="n"/>
      <c r="Y62" s="435" t="n"/>
      <c r="Z62" s="435" t="n"/>
      <c r="AA62" s="435" t="n"/>
      <c r="AB62" s="435" t="n"/>
      <c r="AC62" s="435" t="n"/>
      <c r="AD62" s="435" t="n"/>
      <c r="AE62" s="435" t="n"/>
      <c r="AF62" s="435" t="n"/>
      <c r="AG62" s="435" t="n"/>
      <c r="AH62" s="435" t="n"/>
      <c r="AI62" s="435" t="n"/>
      <c r="AJ62" s="435" t="n"/>
      <c r="AK62" s="435" t="n"/>
      <c r="AL62" s="25" t="n"/>
      <c r="AM62" s="26" t="n"/>
    </row>
    <row r="63" ht="15.75" customFormat="1" customHeight="1" s="27">
      <c r="A63" s="155" t="n"/>
      <c r="B63" s="28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O63" s="3" t="n"/>
      <c r="AP63" s="4" t="n"/>
      <c r="AQ63" s="4" t="n"/>
      <c r="AR63" s="4" t="n"/>
      <c r="AS63" s="4" t="n"/>
    </row>
    <row r="64" hidden="1" ht="15.75" customFormat="1" customHeight="1" s="30">
      <c r="A64" s="156" t="n"/>
      <c r="B64" s="31" t="inlineStr">
        <is>
          <t>Vitesses</t>
        </is>
      </c>
      <c r="C64" s="31" t="n">
        <v>0</v>
      </c>
      <c r="D64" s="31" t="n">
        <v>20</v>
      </c>
      <c r="E64" s="31" t="n">
        <v>20</v>
      </c>
      <c r="F64" s="31" t="n">
        <v>30</v>
      </c>
      <c r="G64" s="31" t="n">
        <v>30</v>
      </c>
      <c r="H64" s="31" t="n">
        <v>40</v>
      </c>
      <c r="I64" s="31" t="n">
        <v>40</v>
      </c>
      <c r="J64" s="31" t="n">
        <v>50</v>
      </c>
      <c r="K64" s="31" t="n">
        <v>50</v>
      </c>
      <c r="L64" s="31" t="n">
        <v>60</v>
      </c>
      <c r="M64" s="31" t="n">
        <v>60</v>
      </c>
      <c r="N64" s="31" t="n">
        <v>70</v>
      </c>
      <c r="O64" s="31" t="n">
        <v>70</v>
      </c>
      <c r="P64" s="31" t="n">
        <v>80</v>
      </c>
      <c r="Q64" s="31" t="n">
        <v>80</v>
      </c>
      <c r="R64" s="31" t="n">
        <v>90</v>
      </c>
      <c r="S64" s="31" t="n">
        <v>90</v>
      </c>
      <c r="T64" s="31" t="n">
        <v>100</v>
      </c>
      <c r="U64" s="31" t="n">
        <v>100</v>
      </c>
      <c r="V64" s="31" t="n">
        <v>110</v>
      </c>
      <c r="W64" s="31" t="n">
        <v>110</v>
      </c>
      <c r="X64" s="31" t="n">
        <v>120</v>
      </c>
      <c r="Y64" s="31" t="n">
        <v>120</v>
      </c>
      <c r="Z64" s="31" t="n">
        <v>130</v>
      </c>
      <c r="AO64" s="3" t="n"/>
    </row>
    <row r="65" ht="15.75" customHeight="1">
      <c r="A65" s="154" t="n"/>
      <c r="B65" s="450" t="n"/>
      <c r="C65" s="32" t="n"/>
      <c r="D65" s="32" t="inlineStr">
        <is>
          <t>&lt;20</t>
        </is>
      </c>
      <c r="E65" s="32" t="n"/>
      <c r="F65" s="32" t="inlineStr">
        <is>
          <t>20 - 30</t>
        </is>
      </c>
      <c r="G65" s="32" t="n"/>
      <c r="H65" s="32" t="inlineStr">
        <is>
          <t>30 - 40</t>
        </is>
      </c>
      <c r="I65" s="32" t="n"/>
      <c r="J65" s="32" t="inlineStr">
        <is>
          <t>40 - 50</t>
        </is>
      </c>
      <c r="K65" s="32" t="n"/>
      <c r="L65" s="32" t="inlineStr">
        <is>
          <t>50 - 60</t>
        </is>
      </c>
      <c r="M65" s="32" t="n"/>
      <c r="N65" s="32" t="inlineStr">
        <is>
          <t>60 - 70</t>
        </is>
      </c>
      <c r="O65" s="32" t="n"/>
      <c r="P65" s="32" t="inlineStr">
        <is>
          <t>70 - 80</t>
        </is>
      </c>
      <c r="Q65" s="32" t="n"/>
      <c r="R65" s="32" t="inlineStr">
        <is>
          <t>80 - 90</t>
        </is>
      </c>
      <c r="S65" s="32" t="n"/>
      <c r="T65" s="32" t="inlineStr">
        <is>
          <t>90 - 100</t>
        </is>
      </c>
      <c r="U65" s="32" t="n"/>
      <c r="V65" s="32" t="inlineStr">
        <is>
          <t>100 - 110</t>
        </is>
      </c>
      <c r="W65" s="32" t="n"/>
      <c r="X65" s="32" t="inlineStr">
        <is>
          <t>110 - 120</t>
        </is>
      </c>
      <c r="Y65" s="32" t="n"/>
      <c r="Z65" s="32" t="inlineStr">
        <is>
          <t>&gt;120</t>
        </is>
      </c>
      <c r="AA65" s="33" t="n"/>
      <c r="AB65" s="34" t="inlineStr">
        <is>
          <t>Vmoy(km/h)</t>
        </is>
      </c>
      <c r="AC65" s="33" t="n"/>
      <c r="AD65" s="35" t="inlineStr">
        <is>
          <t xml:space="preserve">     Débit</t>
        </is>
      </c>
      <c r="AE65" s="34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</row>
    <row r="66" ht="15.75" customHeight="1">
      <c r="A66" s="154" t="n"/>
      <c r="B66" s="434" t="n"/>
      <c r="C66" s="37" t="inlineStr">
        <is>
          <t>VL</t>
        </is>
      </c>
      <c r="D66" s="37" t="inlineStr">
        <is>
          <t>PL</t>
        </is>
      </c>
      <c r="E66" s="37" t="inlineStr">
        <is>
          <t>VL</t>
        </is>
      </c>
      <c r="F66" s="37" t="inlineStr">
        <is>
          <t>PL</t>
        </is>
      </c>
      <c r="G66" s="37" t="inlineStr">
        <is>
          <t>VL</t>
        </is>
      </c>
      <c r="H66" s="37" t="inlineStr">
        <is>
          <t>PL</t>
        </is>
      </c>
      <c r="I66" s="37" t="inlineStr">
        <is>
          <t>VL</t>
        </is>
      </c>
      <c r="J66" s="37" t="inlineStr">
        <is>
          <t>PL</t>
        </is>
      </c>
      <c r="K66" s="37" t="inlineStr">
        <is>
          <t>VL</t>
        </is>
      </c>
      <c r="L66" s="37" t="inlineStr">
        <is>
          <t>PL</t>
        </is>
      </c>
      <c r="M66" s="37" t="inlineStr">
        <is>
          <t>VL</t>
        </is>
      </c>
      <c r="N66" s="37" t="inlineStr">
        <is>
          <t>PL</t>
        </is>
      </c>
      <c r="O66" s="37" t="inlineStr">
        <is>
          <t>VL</t>
        </is>
      </c>
      <c r="P66" s="37" t="inlineStr">
        <is>
          <t>PL</t>
        </is>
      </c>
      <c r="Q66" s="37" t="inlineStr">
        <is>
          <t>VL</t>
        </is>
      </c>
      <c r="R66" s="37" t="inlineStr">
        <is>
          <t>PL</t>
        </is>
      </c>
      <c r="S66" s="37" t="inlineStr">
        <is>
          <t>VL</t>
        </is>
      </c>
      <c r="T66" s="37" t="inlineStr">
        <is>
          <t>PL</t>
        </is>
      </c>
      <c r="U66" s="37" t="inlineStr">
        <is>
          <t>VL</t>
        </is>
      </c>
      <c r="V66" s="37" t="inlineStr">
        <is>
          <t>PL</t>
        </is>
      </c>
      <c r="W66" s="37" t="inlineStr">
        <is>
          <t>VL</t>
        </is>
      </c>
      <c r="X66" s="37" t="inlineStr">
        <is>
          <t>PL</t>
        </is>
      </c>
      <c r="Y66" s="37" t="inlineStr">
        <is>
          <t>VL</t>
        </is>
      </c>
      <c r="Z66" s="37" t="inlineStr">
        <is>
          <t>PL</t>
        </is>
      </c>
      <c r="AA66" s="38" t="inlineStr">
        <is>
          <t>VL</t>
        </is>
      </c>
      <c r="AB66" s="39" t="inlineStr">
        <is>
          <t>PL</t>
        </is>
      </c>
      <c r="AC66" s="38" t="inlineStr">
        <is>
          <t>VL</t>
        </is>
      </c>
      <c r="AD66" s="37" t="inlineStr">
        <is>
          <t>PL</t>
        </is>
      </c>
      <c r="AE66" s="39" t="inlineStr">
        <is>
          <t>TV</t>
        </is>
      </c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</row>
    <row r="67" ht="15.75" customHeight="1">
      <c r="A67" s="154" t="n"/>
      <c r="B67" s="41" t="inlineStr">
        <is>
          <t>0h - 1h</t>
        </is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157">
        <f>IF(AC67=0,"",(C67*(C$8+D$8)/2+E67*(E$8+F$8)/2+G67*(G$8+H$8)/2+I67*(I$8+J$8)/2+K67*(K$8+L$8)/2+M67*(M$8+N$8)/2+O67*(O$8+P$8)/2+Q67*(Q$8+R$8)/2+S67*(S$8+T$8)/2+U67*(U$8+V$8)/2+W67*(W$8+X$8)/2+Y67*(Y$8+Z$8)/2)/AC67)</f>
        <v/>
      </c>
      <c r="AB67" s="158">
        <f>IF(AD67=0,"",(D67*(D$8+C$8)/2+F67*(F$8+E$8)/2+H67*(H$8+G$8)/2+J67*(J$8+I$8)/2+L67*(L$8+K$8)/2+N67*(N$8+M$8)/2+P67*(P$8+O$8)/2+R67*(R$8+Q$8)/2+T67*(T$8+S$8)/2+V67*(V$8+U$8)/2+X67*(X$8+W$8)/2+Z67*(Z$8+Y$8)/2)/AD67)</f>
        <v/>
      </c>
      <c r="AC67" s="159">
        <f>SUM(C67,E67,G67,I67,K67,M67,O67,Q67,S67,U67,W67,Y67)</f>
        <v/>
      </c>
      <c r="AD67" s="160">
        <f>SUM(D67,F67,H67,J67,L67,N67,P67,R67,T67,V67,X67,Z67)</f>
        <v/>
      </c>
      <c r="AE67" s="47">
        <f>AC67+AD67</f>
        <v/>
      </c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8">
        <f>TIME(HOUR(AP67),MINUTE(AP67),0)</f>
        <v/>
      </c>
      <c r="AP67" s="48">
        <f>#REF!</f>
        <v/>
      </c>
    </row>
    <row r="68" ht="15.75" customHeight="1">
      <c r="A68" s="154" t="n"/>
      <c r="B68" s="41" t="inlineStr">
        <is>
          <t>1h - 2h</t>
        </is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157">
        <f>IF(AC68=0,"",(C68*(C$8+D$8)/2+E68*(E$8+F$8)/2+G68*(G$8+H$8)/2+I68*(I$8+J$8)/2+K68*(K$8+L$8)/2+M68*(M$8+N$8)/2+O68*(O$8+P$8)/2+Q68*(Q$8+R$8)/2+S68*(S$8+T$8)/2+U68*(U$8+V$8)/2+W68*(W$8+X$8)/2+Y68*(Y$8+Z$8)/2)/AC68)</f>
        <v/>
      </c>
      <c r="AB68" s="158">
        <f>IF(AD68=0,"",(D68*(D$8+C$8)/2+F68*(F$8+E$8)/2+H68*(H$8+G$8)/2+J68*(J$8+I$8)/2+L68*(L$8+K$8)/2+N68*(N$8+M$8)/2+P68*(P$8+O$8)/2+R68*(R$8+Q$8)/2+T68*(T$8+S$8)/2+V68*(V$8+U$8)/2+X68*(X$8+W$8)/2+Z68*(Z$8+Y$8)/2)/AD68)</f>
        <v/>
      </c>
      <c r="AC68" s="159">
        <f>SUM(C68,E68,G68,I68,K68,M68,O68,Q68,S68,U68,W68,Y68)</f>
        <v/>
      </c>
      <c r="AD68" s="160">
        <f>SUM(D68,F68,H68,J68,L68,N68,P68,R68,T68,V68,X68,Z68)</f>
        <v/>
      </c>
      <c r="AE68" s="47">
        <f>AC68+AD68</f>
        <v/>
      </c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8">
        <f>AO67+TIME(0,60*$AH$43/24,0)</f>
        <v/>
      </c>
      <c r="AP68" s="48">
        <f>AP67+TIME(0,60*$AH$43/24,0)</f>
        <v/>
      </c>
    </row>
    <row r="69" ht="15.75" customHeight="1">
      <c r="A69" s="154" t="n"/>
      <c r="B69" s="41" t="inlineStr">
        <is>
          <t>2h - 3h</t>
        </is>
      </c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157">
        <f>IF(AC69=0,"",(C69*(C$8+D$8)/2+E69*(E$8+F$8)/2+G69*(G$8+H$8)/2+I69*(I$8+J$8)/2+K69*(K$8+L$8)/2+M69*(M$8+N$8)/2+O69*(O$8+P$8)/2+Q69*(Q$8+R$8)/2+S69*(S$8+T$8)/2+U69*(U$8+V$8)/2+W69*(W$8+X$8)/2+Y69*(Y$8+Z$8)/2)/AC69)</f>
        <v/>
      </c>
      <c r="AB69" s="158">
        <f>IF(AD69=0,"",(D69*(D$8+C$8)/2+F69*(F$8+E$8)/2+H69*(H$8+G$8)/2+J69*(J$8+I$8)/2+L69*(L$8+K$8)/2+N69*(N$8+M$8)/2+P69*(P$8+O$8)/2+R69*(R$8+Q$8)/2+T69*(T$8+S$8)/2+V69*(V$8+U$8)/2+X69*(X$8+W$8)/2+Z69*(Z$8+Y$8)/2)/AD69)</f>
        <v/>
      </c>
      <c r="AC69" s="159">
        <f>SUM(C69,E69,G69,I69,K69,M69,O69,Q69,S69,U69,W69,Y69)</f>
        <v/>
      </c>
      <c r="AD69" s="160">
        <f>SUM(D69,F69,H69,J69,L69,N69,P69,R69,T69,V69,X69,Z69)</f>
        <v/>
      </c>
      <c r="AE69" s="47">
        <f>AC69+AD69</f>
        <v/>
      </c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8">
        <f>AO68+TIME(0,60*$AH$43/24,0)</f>
        <v/>
      </c>
      <c r="AP69" s="48">
        <f>AP68+TIME(0,60*$AH$43/24,0)</f>
        <v/>
      </c>
    </row>
    <row r="70" ht="15.75" customHeight="1">
      <c r="A70" s="154" t="n"/>
      <c r="B70" s="41" t="inlineStr">
        <is>
          <t>3h - 4h</t>
        </is>
      </c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157">
        <f>IF(AC70=0,"",(C70*(C$8+D$8)/2+E70*(E$8+F$8)/2+G70*(G$8+H$8)/2+I70*(I$8+J$8)/2+K70*(K$8+L$8)/2+M70*(M$8+N$8)/2+O70*(O$8+P$8)/2+Q70*(Q$8+R$8)/2+S70*(S$8+T$8)/2+U70*(U$8+V$8)/2+W70*(W$8+X$8)/2+Y70*(Y$8+Z$8)/2)/AC70)</f>
        <v/>
      </c>
      <c r="AB70" s="158">
        <f>IF(AD70=0,"",(D70*(D$8+C$8)/2+F70*(F$8+E$8)/2+H70*(H$8+G$8)/2+J70*(J$8+I$8)/2+L70*(L$8+K$8)/2+N70*(N$8+M$8)/2+P70*(P$8+O$8)/2+R70*(R$8+Q$8)/2+T70*(T$8+S$8)/2+V70*(V$8+U$8)/2+X70*(X$8+W$8)/2+Z70*(Z$8+Y$8)/2)/AD70)</f>
        <v/>
      </c>
      <c r="AC70" s="159">
        <f>SUM(C70,E70,G70,I70,K70,M70,O70,Q70,S70,U70,W70,Y70)</f>
        <v/>
      </c>
      <c r="AD70" s="160">
        <f>SUM(D70,F70,H70,J70,L70,N70,P70,R70,T70,V70,X70,Z70)</f>
        <v/>
      </c>
      <c r="AE70" s="47">
        <f>AC70+AD70</f>
        <v/>
      </c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8">
        <f>AO69+TIME(0,60*$AH$43/24,0)</f>
        <v/>
      </c>
      <c r="AP70" s="48">
        <f>AP69+TIME(0,60*$AH$43/24,0)</f>
        <v/>
      </c>
    </row>
    <row r="71" ht="15.75" customHeight="1">
      <c r="A71" s="154" t="n"/>
      <c r="B71" s="41" t="inlineStr">
        <is>
          <t>4h - 5h</t>
        </is>
      </c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157">
        <f>IF(AC71=0,"",(C71*(C$8+D$8)/2+E71*(E$8+F$8)/2+G71*(G$8+H$8)/2+I71*(I$8+J$8)/2+K71*(K$8+L$8)/2+M71*(M$8+N$8)/2+O71*(O$8+P$8)/2+Q71*(Q$8+R$8)/2+S71*(S$8+T$8)/2+U71*(U$8+V$8)/2+W71*(W$8+X$8)/2+Y71*(Y$8+Z$8)/2)/AC71)</f>
        <v/>
      </c>
      <c r="AB71" s="158">
        <f>IF(AD71=0,"",(D71*(D$8+C$8)/2+F71*(F$8+E$8)/2+H71*(H$8+G$8)/2+J71*(J$8+I$8)/2+L71*(L$8+K$8)/2+N71*(N$8+M$8)/2+P71*(P$8+O$8)/2+R71*(R$8+Q$8)/2+T71*(T$8+S$8)/2+V71*(V$8+U$8)/2+X71*(X$8+W$8)/2+Z71*(Z$8+Y$8)/2)/AD71)</f>
        <v/>
      </c>
      <c r="AC71" s="159">
        <f>SUM(C71,E71,G71,I71,K71,M71,O71,Q71,S71,U71,W71,Y71)</f>
        <v/>
      </c>
      <c r="AD71" s="160">
        <f>SUM(D71,F71,H71,J71,L71,N71,P71,R71,T71,V71,X71,Z71)</f>
        <v/>
      </c>
      <c r="AE71" s="47">
        <f>AC71+AD71</f>
        <v/>
      </c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8">
        <f>AO70+TIME(0,60*$AH$43/24,0)</f>
        <v/>
      </c>
      <c r="AP71" s="48">
        <f>AP70+TIME(0,60*$AH$43/24,0)</f>
        <v/>
      </c>
    </row>
    <row r="72" ht="15.75" customHeight="1">
      <c r="A72" s="154" t="n"/>
      <c r="B72" s="41" t="inlineStr">
        <is>
          <t>5h - 6h</t>
        </is>
      </c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157">
        <f>IF(AC72=0,"",(C72*(C$8+D$8)/2+E72*(E$8+F$8)/2+G72*(G$8+H$8)/2+I72*(I$8+J$8)/2+K72*(K$8+L$8)/2+M72*(M$8+N$8)/2+O72*(O$8+P$8)/2+Q72*(Q$8+R$8)/2+S72*(S$8+T$8)/2+U72*(U$8+V$8)/2+W72*(W$8+X$8)/2+Y72*(Y$8+Z$8)/2)/AC72)</f>
        <v/>
      </c>
      <c r="AB72" s="158">
        <f>IF(AD72=0,"",(D72*(D$8+C$8)/2+F72*(F$8+E$8)/2+H72*(H$8+G$8)/2+J72*(J$8+I$8)/2+L72*(L$8+K$8)/2+N72*(N$8+M$8)/2+P72*(P$8+O$8)/2+R72*(R$8+Q$8)/2+T72*(T$8+S$8)/2+V72*(V$8+U$8)/2+X72*(X$8+W$8)/2+Z72*(Z$8+Y$8)/2)/AD72)</f>
        <v/>
      </c>
      <c r="AC72" s="159">
        <f>SUM(C72,E72,G72,I72,K72,M72,O72,Q72,S72,U72,W72,Y72)</f>
        <v/>
      </c>
      <c r="AD72" s="160">
        <f>SUM(D72,F72,H72,J72,L72,N72,P72,R72,T72,V72,X72,Z72)</f>
        <v/>
      </c>
      <c r="AE72" s="47">
        <f>AC72+AD72</f>
        <v/>
      </c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8">
        <f>AO71+TIME(0,60*$AH$43/24,0)</f>
        <v/>
      </c>
      <c r="AP72" s="48">
        <f>AP71+TIME(0,60*$AH$43/24,0)</f>
        <v/>
      </c>
    </row>
    <row r="73" ht="15.75" customHeight="1">
      <c r="A73" s="154" t="n"/>
      <c r="B73" s="41" t="inlineStr">
        <is>
          <t>6h - 7h</t>
        </is>
      </c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157">
        <f>IF(AC73=0,"",(C73*(C$8+D$8)/2+E73*(E$8+F$8)/2+G73*(G$8+H$8)/2+I73*(I$8+J$8)/2+K73*(K$8+L$8)/2+M73*(M$8+N$8)/2+O73*(O$8+P$8)/2+Q73*(Q$8+R$8)/2+S73*(S$8+T$8)/2+U73*(U$8+V$8)/2+W73*(W$8+X$8)/2+Y73*(Y$8+Z$8)/2)/AC73)</f>
        <v/>
      </c>
      <c r="AB73" s="158">
        <f>IF(AD73=0,"",(D73*(D$8+C$8)/2+F73*(F$8+E$8)/2+H73*(H$8+G$8)/2+J73*(J$8+I$8)/2+L73*(L$8+K$8)/2+N73*(N$8+M$8)/2+P73*(P$8+O$8)/2+R73*(R$8+Q$8)/2+T73*(T$8+S$8)/2+V73*(V$8+U$8)/2+X73*(X$8+W$8)/2+Z73*(Z$8+Y$8)/2)/AD73)</f>
        <v/>
      </c>
      <c r="AC73" s="159">
        <f>SUM(C73,E73,G73,I73,K73,M73,O73,Q73,S73,U73,W73,Y73)</f>
        <v/>
      </c>
      <c r="AD73" s="160">
        <f>SUM(D73,F73,H73,J73,L73,N73,P73,R73,T73,V73,X73,Z73)</f>
        <v/>
      </c>
      <c r="AE73" s="47">
        <f>AC73+AD73</f>
        <v/>
      </c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8">
        <f>AO72+TIME(0,60*$AH$43/24,0)</f>
        <v/>
      </c>
      <c r="AP73" s="48">
        <f>AP72+TIME(0,60*$AH$43/24,0)</f>
        <v/>
      </c>
    </row>
    <row r="74" ht="15.75" customHeight="1">
      <c r="A74" s="154" t="n"/>
      <c r="B74" s="41" t="inlineStr">
        <is>
          <t>7h - 8h</t>
        </is>
      </c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157">
        <f>IF(AC74=0,"",(C74*(C$8+D$8)/2+E74*(E$8+F$8)/2+G74*(G$8+H$8)/2+I74*(I$8+J$8)/2+K74*(K$8+L$8)/2+M74*(M$8+N$8)/2+O74*(O$8+P$8)/2+Q74*(Q$8+R$8)/2+S74*(S$8+T$8)/2+U74*(U$8+V$8)/2+W74*(W$8+X$8)/2+Y74*(Y$8+Z$8)/2)/AC74)</f>
        <v/>
      </c>
      <c r="AB74" s="158">
        <f>IF(AD74=0,"",(D74*(D$8+C$8)/2+F74*(F$8+E$8)/2+H74*(H$8+G$8)/2+J74*(J$8+I$8)/2+L74*(L$8+K$8)/2+N74*(N$8+M$8)/2+P74*(P$8+O$8)/2+R74*(R$8+Q$8)/2+T74*(T$8+S$8)/2+V74*(V$8+U$8)/2+X74*(X$8+W$8)/2+Z74*(Z$8+Y$8)/2)/AD74)</f>
        <v/>
      </c>
      <c r="AC74" s="159">
        <f>SUM(C74,E74,G74,I74,K74,M74,O74,Q74,S74,U74,W74,Y74)</f>
        <v/>
      </c>
      <c r="AD74" s="160">
        <f>SUM(D74,F74,H74,J74,L74,N74,P74,R74,T74,V74,X74,Z74)</f>
        <v/>
      </c>
      <c r="AE74" s="47">
        <f>AC74+AD74</f>
        <v/>
      </c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8">
        <f>AO73+TIME(0,60*$AH$43/24,0)</f>
        <v/>
      </c>
      <c r="AP74" s="48">
        <f>AP73+TIME(0,60*$AH$43/24,0)</f>
        <v/>
      </c>
    </row>
    <row r="75" ht="15.75" customHeight="1">
      <c r="A75" s="154" t="n"/>
      <c r="B75" s="41" t="inlineStr">
        <is>
          <t>8h - 9h</t>
        </is>
      </c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157">
        <f>IF(AC75=0,"",(C75*(C$8+D$8)/2+E75*(E$8+F$8)/2+G75*(G$8+H$8)/2+I75*(I$8+J$8)/2+K75*(K$8+L$8)/2+M75*(M$8+N$8)/2+O75*(O$8+P$8)/2+Q75*(Q$8+R$8)/2+S75*(S$8+T$8)/2+U75*(U$8+V$8)/2+W75*(W$8+X$8)/2+Y75*(Y$8+Z$8)/2)/AC75)</f>
        <v/>
      </c>
      <c r="AB75" s="158">
        <f>IF(AD75=0,"",(D75*(D$8+C$8)/2+F75*(F$8+E$8)/2+H75*(H$8+G$8)/2+J75*(J$8+I$8)/2+L75*(L$8+K$8)/2+N75*(N$8+M$8)/2+P75*(P$8+O$8)/2+R75*(R$8+Q$8)/2+T75*(T$8+S$8)/2+V75*(V$8+U$8)/2+X75*(X$8+W$8)/2+Z75*(Z$8+Y$8)/2)/AD75)</f>
        <v/>
      </c>
      <c r="AC75" s="159">
        <f>SUM(C75,E75,G75,I75,K75,M75,O75,Q75,S75,U75,W75,Y75)</f>
        <v/>
      </c>
      <c r="AD75" s="160">
        <f>SUM(D75,F75,H75,J75,L75,N75,P75,R75,T75,V75,X75,Z75)</f>
        <v/>
      </c>
      <c r="AE75" s="47">
        <f>AC75+AD75</f>
        <v/>
      </c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8">
        <f>AO74+TIME(0,60*$AH$43/24,0)</f>
        <v/>
      </c>
      <c r="AP75" s="48">
        <f>AP74+TIME(0,60*$AH$43/24,0)</f>
        <v/>
      </c>
    </row>
    <row r="76" ht="15.75" customHeight="1">
      <c r="A76" s="154" t="n"/>
      <c r="B76" s="41" t="inlineStr">
        <is>
          <t>9h - 10h</t>
        </is>
      </c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157">
        <f>IF(AC76=0,"",(C76*(C$8+D$8)/2+E76*(E$8+F$8)/2+G76*(G$8+H$8)/2+I76*(I$8+J$8)/2+K76*(K$8+L$8)/2+M76*(M$8+N$8)/2+O76*(O$8+P$8)/2+Q76*(Q$8+R$8)/2+S76*(S$8+T$8)/2+U76*(U$8+V$8)/2+W76*(W$8+X$8)/2+Y76*(Y$8+Z$8)/2)/AC76)</f>
        <v/>
      </c>
      <c r="AB76" s="158">
        <f>IF(AD76=0,"",(D76*(D$8+C$8)/2+F76*(F$8+E$8)/2+H76*(H$8+G$8)/2+J76*(J$8+I$8)/2+L76*(L$8+K$8)/2+N76*(N$8+M$8)/2+P76*(P$8+O$8)/2+R76*(R$8+Q$8)/2+T76*(T$8+S$8)/2+V76*(V$8+U$8)/2+X76*(X$8+W$8)/2+Z76*(Z$8+Y$8)/2)/AD76)</f>
        <v/>
      </c>
      <c r="AC76" s="159">
        <f>SUM(C76,E76,G76,I76,K76,M76,O76,Q76,S76,U76,W76,Y76)</f>
        <v/>
      </c>
      <c r="AD76" s="160">
        <f>SUM(D76,F76,H76,J76,L76,N76,P76,R76,T76,V76,X76,Z76)</f>
        <v/>
      </c>
      <c r="AE76" s="47">
        <f>AC76+AD76</f>
        <v/>
      </c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8">
        <f>AO75+TIME(0,60*$AH$43/24,0)</f>
        <v/>
      </c>
      <c r="AP76" s="48">
        <f>AP75+TIME(0,60*$AH$43/24,0)</f>
        <v/>
      </c>
    </row>
    <row r="77" ht="15.75" customHeight="1">
      <c r="A77" s="154" t="n"/>
      <c r="B77" s="41" t="inlineStr">
        <is>
          <t>10h - 11h</t>
        </is>
      </c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157">
        <f>IF(AC77=0,"",(C77*(C$8+D$8)/2+E77*(E$8+F$8)/2+G77*(G$8+H$8)/2+I77*(I$8+J$8)/2+K77*(K$8+L$8)/2+M77*(M$8+N$8)/2+O77*(O$8+P$8)/2+Q77*(Q$8+R$8)/2+S77*(S$8+T$8)/2+U77*(U$8+V$8)/2+W77*(W$8+X$8)/2+Y77*(Y$8+Z$8)/2)/AC77)</f>
        <v/>
      </c>
      <c r="AB77" s="158">
        <f>IF(AD77=0,"",(D77*(D$8+C$8)/2+F77*(F$8+E$8)/2+H77*(H$8+G$8)/2+J77*(J$8+I$8)/2+L77*(L$8+K$8)/2+N77*(N$8+M$8)/2+P77*(P$8+O$8)/2+R77*(R$8+Q$8)/2+T77*(T$8+S$8)/2+V77*(V$8+U$8)/2+X77*(X$8+W$8)/2+Z77*(Z$8+Y$8)/2)/AD77)</f>
        <v/>
      </c>
      <c r="AC77" s="159">
        <f>SUM(C77,E77,G77,I77,K77,M77,O77,Q77,S77,U77,W77,Y77)</f>
        <v/>
      </c>
      <c r="AD77" s="160">
        <f>SUM(D77,F77,H77,J77,L77,N77,P77,R77,T77,V77,X77,Z77)</f>
        <v/>
      </c>
      <c r="AE77" s="47">
        <f>AC77+AD77</f>
        <v/>
      </c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8">
        <f>AO76+TIME(0,60*$AH$43/24,0)</f>
        <v/>
      </c>
      <c r="AP77" s="48">
        <f>AP76+TIME(0,60*$AH$43/24,0)</f>
        <v/>
      </c>
    </row>
    <row r="78" ht="15.75" customHeight="1">
      <c r="A78" s="154" t="n"/>
      <c r="B78" s="41" t="inlineStr">
        <is>
          <t>11h - 12h</t>
        </is>
      </c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157">
        <f>IF(AC78=0,"",(C78*(C$8+D$8)/2+E78*(E$8+F$8)/2+G78*(G$8+H$8)/2+I78*(I$8+J$8)/2+K78*(K$8+L$8)/2+M78*(M$8+N$8)/2+O78*(O$8+P$8)/2+Q78*(Q$8+R$8)/2+S78*(S$8+T$8)/2+U78*(U$8+V$8)/2+W78*(W$8+X$8)/2+Y78*(Y$8+Z$8)/2)/AC78)</f>
        <v/>
      </c>
      <c r="AB78" s="158">
        <f>IF(AD78=0,"",(D78*(D$8+C$8)/2+F78*(F$8+E$8)/2+H78*(H$8+G$8)/2+J78*(J$8+I$8)/2+L78*(L$8+K$8)/2+N78*(N$8+M$8)/2+P78*(P$8+O$8)/2+R78*(R$8+Q$8)/2+T78*(T$8+S$8)/2+V78*(V$8+U$8)/2+X78*(X$8+W$8)/2+Z78*(Z$8+Y$8)/2)/AD78)</f>
        <v/>
      </c>
      <c r="AC78" s="159">
        <f>SUM(C78,E78,G78,I78,K78,M78,O78,Q78,S78,U78,W78,Y78)</f>
        <v/>
      </c>
      <c r="AD78" s="160">
        <f>SUM(D78,F78,H78,J78,L78,N78,P78,R78,T78,V78,X78,Z78)</f>
        <v/>
      </c>
      <c r="AE78" s="47">
        <f>AC78+AD78</f>
        <v/>
      </c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8">
        <f>AO77+TIME(0,60*$AH$43/24,0)</f>
        <v/>
      </c>
      <c r="AP78" s="48">
        <f>AP77+TIME(0,60*$AH$43/24,0)</f>
        <v/>
      </c>
    </row>
    <row r="79" ht="15.75" customHeight="1">
      <c r="A79" s="154" t="n"/>
      <c r="B79" s="41" t="inlineStr">
        <is>
          <t>12h - 13h</t>
        </is>
      </c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157">
        <f>IF(AC79=0,"",(C79*(C$8+D$8)/2+E79*(E$8+F$8)/2+G79*(G$8+H$8)/2+I79*(I$8+J$8)/2+K79*(K$8+L$8)/2+M79*(M$8+N$8)/2+O79*(O$8+P$8)/2+Q79*(Q$8+R$8)/2+S79*(S$8+T$8)/2+U79*(U$8+V$8)/2+W79*(W$8+X$8)/2+Y79*(Y$8+Z$8)/2)/AC79)</f>
        <v/>
      </c>
      <c r="AB79" s="158">
        <f>IF(AD79=0,"",(D79*(D$8+C$8)/2+F79*(F$8+E$8)/2+H79*(H$8+G$8)/2+J79*(J$8+I$8)/2+L79*(L$8+K$8)/2+N79*(N$8+M$8)/2+P79*(P$8+O$8)/2+R79*(R$8+Q$8)/2+T79*(T$8+S$8)/2+V79*(V$8+U$8)/2+X79*(X$8+W$8)/2+Z79*(Z$8+Y$8)/2)/AD79)</f>
        <v/>
      </c>
      <c r="AC79" s="159">
        <f>SUM(C79,E79,G79,I79,K79,M79,O79,Q79,S79,U79,W79,Y79)</f>
        <v/>
      </c>
      <c r="AD79" s="160">
        <f>SUM(D79,F79,H79,J79,L79,N79,P79,R79,T79,V79,X79,Z79)</f>
        <v/>
      </c>
      <c r="AE79" s="47">
        <f>AC79+AD79</f>
        <v/>
      </c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8">
        <f>AO78+TIME(0,60*$AH$43/24,0)</f>
        <v/>
      </c>
      <c r="AP79" s="48">
        <f>AP78+TIME(0,60*$AH$43/24,0)</f>
        <v/>
      </c>
    </row>
    <row r="80" ht="15.75" customHeight="1">
      <c r="A80" s="154" t="n"/>
      <c r="B80" s="41" t="inlineStr">
        <is>
          <t>13h - 14h</t>
        </is>
      </c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157">
        <f>IF(AC80=0,"",(C80*(C$8+D$8)/2+E80*(E$8+F$8)/2+G80*(G$8+H$8)/2+I80*(I$8+J$8)/2+K80*(K$8+L$8)/2+M80*(M$8+N$8)/2+O80*(O$8+P$8)/2+Q80*(Q$8+R$8)/2+S80*(S$8+T$8)/2+U80*(U$8+V$8)/2+W80*(W$8+X$8)/2+Y80*(Y$8+Z$8)/2)/AC80)</f>
        <v/>
      </c>
      <c r="AB80" s="158">
        <f>IF(AD80=0,"",(D80*(D$8+C$8)/2+F80*(F$8+E$8)/2+H80*(H$8+G$8)/2+J80*(J$8+I$8)/2+L80*(L$8+K$8)/2+N80*(N$8+M$8)/2+P80*(P$8+O$8)/2+R80*(R$8+Q$8)/2+T80*(T$8+S$8)/2+V80*(V$8+U$8)/2+X80*(X$8+W$8)/2+Z80*(Z$8+Y$8)/2)/AD80)</f>
        <v/>
      </c>
      <c r="AC80" s="159">
        <f>SUM(C80,E80,G80,I80,K80,M80,O80,Q80,S80,U80,W80,Y80)</f>
        <v/>
      </c>
      <c r="AD80" s="160">
        <f>SUM(D80,F80,H80,J80,L80,N80,P80,R80,T80,V80,X80,Z80)</f>
        <v/>
      </c>
      <c r="AE80" s="47">
        <f>AC80+AD80</f>
        <v/>
      </c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8">
        <f>AO79+TIME(0,60*$AH$43/24,0)</f>
        <v/>
      </c>
      <c r="AP80" s="48">
        <f>AP79+TIME(0,60*$AH$43/24,0)</f>
        <v/>
      </c>
    </row>
    <row r="81" ht="15.75" customHeight="1">
      <c r="A81" s="154" t="n"/>
      <c r="B81" s="41" t="inlineStr">
        <is>
          <t>14h - 15h</t>
        </is>
      </c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157">
        <f>IF(AC81=0,"",(C81*(C$8+D$8)/2+E81*(E$8+F$8)/2+G81*(G$8+H$8)/2+I81*(I$8+J$8)/2+K81*(K$8+L$8)/2+M81*(M$8+N$8)/2+O81*(O$8+P$8)/2+Q81*(Q$8+R$8)/2+S81*(S$8+T$8)/2+U81*(U$8+V$8)/2+W81*(W$8+X$8)/2+Y81*(Y$8+Z$8)/2)/AC81)</f>
        <v/>
      </c>
      <c r="AB81" s="158">
        <f>IF(AD81=0,"",(D81*(D$8+C$8)/2+F81*(F$8+E$8)/2+H81*(H$8+G$8)/2+J81*(J$8+I$8)/2+L81*(L$8+K$8)/2+N81*(N$8+M$8)/2+P81*(P$8+O$8)/2+R81*(R$8+Q$8)/2+T81*(T$8+S$8)/2+V81*(V$8+U$8)/2+X81*(X$8+W$8)/2+Z81*(Z$8+Y$8)/2)/AD81)</f>
        <v/>
      </c>
      <c r="AC81" s="159">
        <f>SUM(C81,E81,G81,I81,K81,M81,O81,Q81,S81,U81,W81,Y81)</f>
        <v/>
      </c>
      <c r="AD81" s="160">
        <f>SUM(D81,F81,H81,J81,L81,N81,P81,R81,T81,V81,X81,Z81)</f>
        <v/>
      </c>
      <c r="AE81" s="47">
        <f>AC81+AD81</f>
        <v/>
      </c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8">
        <f>AO80+TIME(0,60*$AH$43/24,0)</f>
        <v/>
      </c>
      <c r="AP81" s="48">
        <f>AP80+TIME(0,60*$AH$43/24,0)</f>
        <v/>
      </c>
    </row>
    <row r="82" ht="15.75" customHeight="1">
      <c r="A82" s="154" t="n"/>
      <c r="B82" s="41" t="inlineStr">
        <is>
          <t>15h - 16h</t>
        </is>
      </c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157">
        <f>IF(AC82=0,"",(C82*(C$8+D$8)/2+E82*(E$8+F$8)/2+G82*(G$8+H$8)/2+I82*(I$8+J$8)/2+K82*(K$8+L$8)/2+M82*(M$8+N$8)/2+O82*(O$8+P$8)/2+Q82*(Q$8+R$8)/2+S82*(S$8+T$8)/2+U82*(U$8+V$8)/2+W82*(W$8+X$8)/2+Y82*(Y$8+Z$8)/2)/AC82)</f>
        <v/>
      </c>
      <c r="AB82" s="158">
        <f>IF(AD82=0,"",(D82*(D$8+C$8)/2+F82*(F$8+E$8)/2+H82*(H$8+G$8)/2+J82*(J$8+I$8)/2+L82*(L$8+K$8)/2+N82*(N$8+M$8)/2+P82*(P$8+O$8)/2+R82*(R$8+Q$8)/2+T82*(T$8+S$8)/2+V82*(V$8+U$8)/2+X82*(X$8+W$8)/2+Z82*(Z$8+Y$8)/2)/AD82)</f>
        <v/>
      </c>
      <c r="AC82" s="159">
        <f>SUM(C82,E82,G82,I82,K82,M82,O82,Q82,S82,U82,W82,Y82)</f>
        <v/>
      </c>
      <c r="AD82" s="160">
        <f>SUM(D82,F82,H82,J82,L82,N82,P82,R82,T82,V82,X82,Z82)</f>
        <v/>
      </c>
      <c r="AE82" s="47">
        <f>AC82+AD82</f>
        <v/>
      </c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8">
        <f>AO81+TIME(0,60*$AH$43/24,0)</f>
        <v/>
      </c>
      <c r="AP82" s="48">
        <f>AP81+TIME(0,60*$AH$43/24,0)</f>
        <v/>
      </c>
    </row>
    <row r="83" ht="15.75" customHeight="1">
      <c r="A83" s="154" t="n"/>
      <c r="B83" s="41" t="inlineStr">
        <is>
          <t>16h - 17h</t>
        </is>
      </c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157">
        <f>IF(AC83=0,"",(C83*(C$8+D$8)/2+E83*(E$8+F$8)/2+G83*(G$8+H$8)/2+I83*(I$8+J$8)/2+K83*(K$8+L$8)/2+M83*(M$8+N$8)/2+O83*(O$8+P$8)/2+Q83*(Q$8+R$8)/2+S83*(S$8+T$8)/2+U83*(U$8+V$8)/2+W83*(W$8+X$8)/2+Y83*(Y$8+Z$8)/2)/AC83)</f>
        <v/>
      </c>
      <c r="AB83" s="158">
        <f>IF(AD83=0,"",(D83*(D$8+C$8)/2+F83*(F$8+E$8)/2+H83*(H$8+G$8)/2+J83*(J$8+I$8)/2+L83*(L$8+K$8)/2+N83*(N$8+M$8)/2+P83*(P$8+O$8)/2+R83*(R$8+Q$8)/2+T83*(T$8+S$8)/2+V83*(V$8+U$8)/2+X83*(X$8+W$8)/2+Z83*(Z$8+Y$8)/2)/AD83)</f>
        <v/>
      </c>
      <c r="AC83" s="159">
        <f>SUM(C83,E83,G83,I83,K83,M83,O83,Q83,S83,U83,W83,Y83)</f>
        <v/>
      </c>
      <c r="AD83" s="160">
        <f>SUM(D83,F83,H83,J83,L83,N83,P83,R83,T83,V83,X83,Z83)</f>
        <v/>
      </c>
      <c r="AE83" s="47">
        <f>AC83+AD83</f>
        <v/>
      </c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8">
        <f>AO82+TIME(0,60*$AH$43/24,0)</f>
        <v/>
      </c>
      <c r="AP83" s="48">
        <f>AP82+TIME(0,60*$AH$43/24,0)</f>
        <v/>
      </c>
    </row>
    <row r="84" ht="15.75" customHeight="1">
      <c r="A84" s="154" t="n"/>
      <c r="B84" s="41" t="inlineStr">
        <is>
          <t>17h - 18h</t>
        </is>
      </c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157">
        <f>IF(AC84=0,"",(C84*(C$8+D$8)/2+E84*(E$8+F$8)/2+G84*(G$8+H$8)/2+I84*(I$8+J$8)/2+K84*(K$8+L$8)/2+M84*(M$8+N$8)/2+O84*(O$8+P$8)/2+Q84*(Q$8+R$8)/2+S84*(S$8+T$8)/2+U84*(U$8+V$8)/2+W84*(W$8+X$8)/2+Y84*(Y$8+Z$8)/2)/AC84)</f>
        <v/>
      </c>
      <c r="AB84" s="158">
        <f>IF(AD84=0,"",(D84*(D$8+C$8)/2+F84*(F$8+E$8)/2+H84*(H$8+G$8)/2+J84*(J$8+I$8)/2+L84*(L$8+K$8)/2+N84*(N$8+M$8)/2+P84*(P$8+O$8)/2+R84*(R$8+Q$8)/2+T84*(T$8+S$8)/2+V84*(V$8+U$8)/2+X84*(X$8+W$8)/2+Z84*(Z$8+Y$8)/2)/AD84)</f>
        <v/>
      </c>
      <c r="AC84" s="159">
        <f>SUM(C84,E84,G84,I84,K84,M84,O84,Q84,S84,U84,W84,Y84)</f>
        <v/>
      </c>
      <c r="AD84" s="160">
        <f>SUM(D84,F84,H84,J84,L84,N84,P84,R84,T84,V84,X84,Z84)</f>
        <v/>
      </c>
      <c r="AE84" s="47">
        <f>AC84+AD84</f>
        <v/>
      </c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8">
        <f>AO83+TIME(0,60*$AH$43/24,0)</f>
        <v/>
      </c>
      <c r="AP84" s="48">
        <f>AP83+TIME(0,60*$AH$43/24,0)</f>
        <v/>
      </c>
    </row>
    <row r="85" ht="15.75" customHeight="1">
      <c r="A85" s="154" t="n"/>
      <c r="B85" s="41" t="inlineStr">
        <is>
          <t>18h - 19h</t>
        </is>
      </c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157">
        <f>IF(AC85=0,"",(C85*(C$8+D$8)/2+E85*(E$8+F$8)/2+G85*(G$8+H$8)/2+I85*(I$8+J$8)/2+K85*(K$8+L$8)/2+M85*(M$8+N$8)/2+O85*(O$8+P$8)/2+Q85*(Q$8+R$8)/2+S85*(S$8+T$8)/2+U85*(U$8+V$8)/2+W85*(W$8+X$8)/2+Y85*(Y$8+Z$8)/2)/AC85)</f>
        <v/>
      </c>
      <c r="AB85" s="158">
        <f>IF(AD85=0,"",(D85*(D$8+C$8)/2+F85*(F$8+E$8)/2+H85*(H$8+G$8)/2+J85*(J$8+I$8)/2+L85*(L$8+K$8)/2+N85*(N$8+M$8)/2+P85*(P$8+O$8)/2+R85*(R$8+Q$8)/2+T85*(T$8+S$8)/2+V85*(V$8+U$8)/2+X85*(X$8+W$8)/2+Z85*(Z$8+Y$8)/2)/AD85)</f>
        <v/>
      </c>
      <c r="AC85" s="159">
        <f>SUM(C85,E85,G85,I85,K85,M85,O85,Q85,S85,U85,W85,Y85)</f>
        <v/>
      </c>
      <c r="AD85" s="160">
        <f>SUM(D85,F85,H85,J85,L85,N85,P85,R85,T85,V85,X85,Z85)</f>
        <v/>
      </c>
      <c r="AE85" s="47">
        <f>AC85+AD85</f>
        <v/>
      </c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8">
        <f>AO84+TIME(0,60*$AH$43/24,0)</f>
        <v/>
      </c>
      <c r="AP85" s="48">
        <f>AP84+TIME(0,60*$AH$43/24,0)</f>
        <v/>
      </c>
    </row>
    <row r="86" ht="15.75" customHeight="1">
      <c r="A86" s="154" t="n"/>
      <c r="B86" s="41" t="inlineStr">
        <is>
          <t>19h - 20h</t>
        </is>
      </c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157">
        <f>IF(AC86=0,"",(C86*(C$8+D$8)/2+E86*(E$8+F$8)/2+G86*(G$8+H$8)/2+I86*(I$8+J$8)/2+K86*(K$8+L$8)/2+M86*(M$8+N$8)/2+O86*(O$8+P$8)/2+Q86*(Q$8+R$8)/2+S86*(S$8+T$8)/2+U86*(U$8+V$8)/2+W86*(W$8+X$8)/2+Y86*(Y$8+Z$8)/2)/AC86)</f>
        <v/>
      </c>
      <c r="AB86" s="158">
        <f>IF(AD86=0,"",(D86*(D$8+C$8)/2+F86*(F$8+E$8)/2+H86*(H$8+G$8)/2+J86*(J$8+I$8)/2+L86*(L$8+K$8)/2+N86*(N$8+M$8)/2+P86*(P$8+O$8)/2+R86*(R$8+Q$8)/2+T86*(T$8+S$8)/2+V86*(V$8+U$8)/2+X86*(X$8+W$8)/2+Z86*(Z$8+Y$8)/2)/AD86)</f>
        <v/>
      </c>
      <c r="AC86" s="159">
        <f>SUM(C86,E86,G86,I86,K86,M86,O86,Q86,S86,U86,W86,Y86)</f>
        <v/>
      </c>
      <c r="AD86" s="160">
        <f>SUM(D86,F86,H86,J86,L86,N86,P86,R86,T86,V86,X86,Z86)</f>
        <v/>
      </c>
      <c r="AE86" s="47">
        <f>AC86+AD86</f>
        <v/>
      </c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8">
        <f>AO85+TIME(0,60*$AH$43/24,0)</f>
        <v/>
      </c>
      <c r="AP86" s="48">
        <f>AP85+TIME(0,60*$AH$43/24,0)</f>
        <v/>
      </c>
    </row>
    <row r="87" ht="15.75" customHeight="1">
      <c r="A87" s="154" t="n"/>
      <c r="B87" s="41" t="inlineStr">
        <is>
          <t>20h - 21h</t>
        </is>
      </c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157">
        <f>IF(AC87=0,"",(C87*(C$8+D$8)/2+E87*(E$8+F$8)/2+G87*(G$8+H$8)/2+I87*(I$8+J$8)/2+K87*(K$8+L$8)/2+M87*(M$8+N$8)/2+O87*(O$8+P$8)/2+Q87*(Q$8+R$8)/2+S87*(S$8+T$8)/2+U87*(U$8+V$8)/2+W87*(W$8+X$8)/2+Y87*(Y$8+Z$8)/2)/AC87)</f>
        <v/>
      </c>
      <c r="AB87" s="158">
        <f>IF(AD87=0,"",(D87*(D$8+C$8)/2+F87*(F$8+E$8)/2+H87*(H$8+G$8)/2+J87*(J$8+I$8)/2+L87*(L$8+K$8)/2+N87*(N$8+M$8)/2+P87*(P$8+O$8)/2+R87*(R$8+Q$8)/2+T87*(T$8+S$8)/2+V87*(V$8+U$8)/2+X87*(X$8+W$8)/2+Z87*(Z$8+Y$8)/2)/AD87)</f>
        <v/>
      </c>
      <c r="AC87" s="159">
        <f>SUM(C87,E87,G87,I87,K87,M87,O87,Q87,S87,U87,W87,Y87)</f>
        <v/>
      </c>
      <c r="AD87" s="160">
        <f>SUM(D87,F87,H87,J87,L87,N87,P87,R87,T87,V87,X87,Z87)</f>
        <v/>
      </c>
      <c r="AE87" s="47">
        <f>AC87+AD87</f>
        <v/>
      </c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8">
        <f>AO86+TIME(0,60*$AH$43/24,0)</f>
        <v/>
      </c>
      <c r="AP87" s="48">
        <f>AP86+TIME(0,60*$AH$43/24,0)</f>
        <v/>
      </c>
    </row>
    <row r="88" ht="15.75" customHeight="1">
      <c r="A88" s="154" t="n"/>
      <c r="B88" s="41" t="inlineStr">
        <is>
          <t>21h - 22h</t>
        </is>
      </c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157">
        <f>IF(AC88=0,"",(C88*(C$8+D$8)/2+E88*(E$8+F$8)/2+G88*(G$8+H$8)/2+I88*(I$8+J$8)/2+K88*(K$8+L$8)/2+M88*(M$8+N$8)/2+O88*(O$8+P$8)/2+Q88*(Q$8+R$8)/2+S88*(S$8+T$8)/2+U88*(U$8+V$8)/2+W88*(W$8+X$8)/2+Y88*(Y$8+Z$8)/2)/AC88)</f>
        <v/>
      </c>
      <c r="AB88" s="158">
        <f>IF(AD88=0,"",(D88*(D$8+C$8)/2+F88*(F$8+E$8)/2+H88*(H$8+G$8)/2+J88*(J$8+I$8)/2+L88*(L$8+K$8)/2+N88*(N$8+M$8)/2+P88*(P$8+O$8)/2+R88*(R$8+Q$8)/2+T88*(T$8+S$8)/2+V88*(V$8+U$8)/2+X88*(X$8+W$8)/2+Z88*(Z$8+Y$8)/2)/AD88)</f>
        <v/>
      </c>
      <c r="AC88" s="159">
        <f>SUM(C88,E88,G88,I88,K88,M88,O88,Q88,S88,U88,W88,Y88)</f>
        <v/>
      </c>
      <c r="AD88" s="160">
        <f>SUM(D88,F88,H88,J88,L88,N88,P88,R88,T88,V88,X88,Z88)</f>
        <v/>
      </c>
      <c r="AE88" s="47">
        <f>AC88+AD88</f>
        <v/>
      </c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8">
        <f>AO87+TIME(0,60*$AH$43/24,0)</f>
        <v/>
      </c>
      <c r="AP88" s="48">
        <f>AP87+TIME(0,60*$AH$43/24,0)</f>
        <v/>
      </c>
    </row>
    <row r="89" ht="15.75" customHeight="1">
      <c r="A89" s="154" t="n"/>
      <c r="B89" s="41" t="inlineStr">
        <is>
          <t>22h - 23h</t>
        </is>
      </c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157">
        <f>IF(AC89=0,"",(C89*(C$8+D$8)/2+E89*(E$8+F$8)/2+G89*(G$8+H$8)/2+I89*(I$8+J$8)/2+K89*(K$8+L$8)/2+M89*(M$8+N$8)/2+O89*(O$8+P$8)/2+Q89*(Q$8+R$8)/2+S89*(S$8+T$8)/2+U89*(U$8+V$8)/2+W89*(W$8+X$8)/2+Y89*(Y$8+Z$8)/2)/AC89)</f>
        <v/>
      </c>
      <c r="AB89" s="158">
        <f>IF(AD89=0,"",(D89*(D$8+C$8)/2+F89*(F$8+E$8)/2+H89*(H$8+G$8)/2+J89*(J$8+I$8)/2+L89*(L$8+K$8)/2+N89*(N$8+M$8)/2+P89*(P$8+O$8)/2+R89*(R$8+Q$8)/2+T89*(T$8+S$8)/2+V89*(V$8+U$8)/2+X89*(X$8+W$8)/2+Z89*(Z$8+Y$8)/2)/AD89)</f>
        <v/>
      </c>
      <c r="AC89" s="159">
        <f>SUM(C89,E89,G89,I89,K89,M89,O89,Q89,S89,U89,W89,Y89)</f>
        <v/>
      </c>
      <c r="AD89" s="160">
        <f>SUM(D89,F89,H89,J89,L89,N89,P89,R89,T89,V89,X89,Z89)</f>
        <v/>
      </c>
      <c r="AE89" s="47">
        <f>AC89+AD89</f>
        <v/>
      </c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8">
        <f>AO88+TIME(0,60*$AH$43/24,0)</f>
        <v/>
      </c>
      <c r="AP89" s="48">
        <f>AP88+TIME(0,60*$AH$43/24,0)</f>
        <v/>
      </c>
    </row>
    <row r="90" ht="15.75" customHeight="1">
      <c r="A90" s="154" t="n"/>
      <c r="B90" s="41" t="inlineStr">
        <is>
          <t>23h - 0h</t>
        </is>
      </c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157">
        <f>IF(AC90=0,"",(C90*(C$8+D$8)/2+E90*(E$8+F$8)/2+G90*(G$8+H$8)/2+I90*(I$8+J$8)/2+K90*(K$8+L$8)/2+M90*(M$8+N$8)/2+O90*(O$8+P$8)/2+Q90*(Q$8+R$8)/2+S90*(S$8+T$8)/2+U90*(U$8+V$8)/2+W90*(W$8+X$8)/2+Y90*(Y$8+Z$8)/2)/AC90)</f>
        <v/>
      </c>
      <c r="AB90" s="158">
        <f>IF(AD90=0,"",(D90*(D$8+C$8)/2+F90*(F$8+E$8)/2+H90*(H$8+G$8)/2+J90*(J$8+I$8)/2+L90*(L$8+K$8)/2+N90*(N$8+M$8)/2+P90*(P$8+O$8)/2+R90*(R$8+Q$8)/2+T90*(T$8+S$8)/2+V90*(V$8+U$8)/2+X90*(X$8+W$8)/2+Z90*(Z$8+Y$8)/2)/AD90)</f>
        <v/>
      </c>
      <c r="AC90" s="159">
        <f>SUM(C90,E90,G90,I90,K90,M90,O90,Q90,S90,U90,W90,Y90)</f>
        <v/>
      </c>
      <c r="AD90" s="160">
        <f>SUM(D90,F90,H90,J90,L90,N90,P90,R90,T90,V90,X90,Z90)</f>
        <v/>
      </c>
      <c r="AE90" s="47">
        <f>AC90+AD90</f>
        <v/>
      </c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8">
        <f>AO89+TIME(0,60*$AH$43/24,0)</f>
        <v/>
      </c>
      <c r="AP90" s="48">
        <f>AP89+TIME(0,60*$AH$43/24,0)</f>
        <v/>
      </c>
    </row>
    <row r="91" ht="15.75" customHeight="1">
      <c r="A91" s="154" t="n"/>
      <c r="B91" s="49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157" t="n"/>
      <c r="AB91" s="161" t="n"/>
      <c r="AC91" s="157" t="n"/>
      <c r="AD91" s="162" t="n"/>
      <c r="AE91" s="52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8">
        <f>AO90+TIME(0,60*$AH$43/24,0)</f>
        <v/>
      </c>
      <c r="AP91" s="48">
        <f>AP90+TIME(0,60*$AH$43/24,0)</f>
        <v/>
      </c>
    </row>
    <row r="92" ht="15.75" customHeight="1">
      <c r="A92" s="154" t="n"/>
      <c r="B92" s="53" t="inlineStr">
        <is>
          <t>TOTAL</t>
        </is>
      </c>
      <c r="C92" s="163">
        <f>SUM(C67:C90)</f>
        <v/>
      </c>
      <c r="D92" s="164">
        <f>SUM(D67:D90)</f>
        <v/>
      </c>
      <c r="E92" s="163">
        <f>SUM(E67:E90)</f>
        <v/>
      </c>
      <c r="F92" s="164">
        <f>SUM(F67:F90)</f>
        <v/>
      </c>
      <c r="G92" s="163">
        <f>SUM(G67:G90)</f>
        <v/>
      </c>
      <c r="H92" s="164">
        <f>SUM(H67:H90)</f>
        <v/>
      </c>
      <c r="I92" s="163">
        <f>SUM(I67:I90)</f>
        <v/>
      </c>
      <c r="J92" s="164">
        <f>SUM(J67:J90)</f>
        <v/>
      </c>
      <c r="K92" s="163">
        <f>SUM(K67:K90)</f>
        <v/>
      </c>
      <c r="L92" s="164">
        <f>SUM(L67:L90)</f>
        <v/>
      </c>
      <c r="M92" s="163">
        <f>SUM(M67:M90)</f>
        <v/>
      </c>
      <c r="N92" s="164">
        <f>SUM(N67:N90)</f>
        <v/>
      </c>
      <c r="O92" s="163">
        <f>SUM(O67:O90)</f>
        <v/>
      </c>
      <c r="P92" s="164">
        <f>SUM(P67:P90)</f>
        <v/>
      </c>
      <c r="Q92" s="163">
        <f>SUM(Q67:Q90)</f>
        <v/>
      </c>
      <c r="R92" s="164">
        <f>SUM(R67:R90)</f>
        <v/>
      </c>
      <c r="S92" s="163">
        <f>SUM(S67:S90)</f>
        <v/>
      </c>
      <c r="T92" s="164">
        <f>SUM(T67:T90)</f>
        <v/>
      </c>
      <c r="U92" s="163">
        <f>SUM(U67:U90)</f>
        <v/>
      </c>
      <c r="V92" s="164">
        <f>SUM(V67:V90)</f>
        <v/>
      </c>
      <c r="W92" s="163">
        <f>SUM(W67:W90)</f>
        <v/>
      </c>
      <c r="X92" s="164">
        <f>SUM(X67:X90)</f>
        <v/>
      </c>
      <c r="Y92" s="163">
        <f>SUM(Y67:Y90)</f>
        <v/>
      </c>
      <c r="Z92" s="164">
        <f>SUM(Z67:Z90)</f>
        <v/>
      </c>
      <c r="AA92" s="157">
        <f>IF(AC92=0,"",(C92*(C$8+D$8)/2+E92*(E$8+F$8)/2+G92*(G$8+H$8)/2+I92*(I$8+J$8)/2+K92*(K$8+L$8)/2+M92*(M$8+N$8)/2+O92*(O$8+P$8)/2+Q92*(Q$8+R$8)/2+S92*(S$8+T$8)/2+U92*(U$8+V$8)/2+W92*(W$8+X$8)/2+Y92*(Y$8+Z$8)/2)/AC92)</f>
        <v/>
      </c>
      <c r="AB92" s="158">
        <f>IF(AD92=0,"",(D92*(D$8+C$8)/2+F92*(F$8+E$8)/2+H92*(H$8+G$8)/2+J92*(J$8+I$8)/2+L92*(L$8+K$8)/2+N92*(N$8+M$8)/2+P92*(P$8+O$8)/2+R92*(R$8+Q$8)/2+T92*(T$8+S$8)/2+V92*(V$8+U$8)/2+X92*(X$8+W$8)/2+Z92*(Z$8+Y$8)/2)/AD92)</f>
        <v/>
      </c>
      <c r="AC92" s="159">
        <f>SUM(AC67:AC90)</f>
        <v/>
      </c>
      <c r="AD92" s="165">
        <f>SUM(AD67:AD90)</f>
        <v/>
      </c>
      <c r="AE92" s="57">
        <f>SUM(AE67:AE90)</f>
        <v/>
      </c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</row>
    <row r="93" ht="15.75" customHeight="1">
      <c r="A93" s="154" t="n"/>
      <c r="B93" s="53" t="inlineStr">
        <is>
          <t>%</t>
        </is>
      </c>
      <c r="C93" s="166">
        <f>100*C92/$AE92</f>
        <v/>
      </c>
      <c r="D93" s="167">
        <f>100*D92/$AE92</f>
        <v/>
      </c>
      <c r="E93" s="166">
        <f>100*E92/$AE92</f>
        <v/>
      </c>
      <c r="F93" s="167">
        <f>100*F92/$AE92</f>
        <v/>
      </c>
      <c r="G93" s="166">
        <f>100*G92/$AE92</f>
        <v/>
      </c>
      <c r="H93" s="167">
        <f>100*H92/$AE92</f>
        <v/>
      </c>
      <c r="I93" s="166">
        <f>100*I92/$AE92</f>
        <v/>
      </c>
      <c r="J93" s="167">
        <f>100*J92/$AE92</f>
        <v/>
      </c>
      <c r="K93" s="166">
        <f>100*K92/$AE92</f>
        <v/>
      </c>
      <c r="L93" s="167">
        <f>100*L92/$AE92</f>
        <v/>
      </c>
      <c r="M93" s="166">
        <f>100*M92/$AE92</f>
        <v/>
      </c>
      <c r="N93" s="167">
        <f>100*N92/$AE92</f>
        <v/>
      </c>
      <c r="O93" s="166">
        <f>100*O92/$AE92</f>
        <v/>
      </c>
      <c r="P93" s="167">
        <f>100*P92/$AE92</f>
        <v/>
      </c>
      <c r="Q93" s="166">
        <f>100*Q92/$AE92</f>
        <v/>
      </c>
      <c r="R93" s="167">
        <f>100*R92/$AE92</f>
        <v/>
      </c>
      <c r="S93" s="166">
        <f>100*S92/$AE92</f>
        <v/>
      </c>
      <c r="T93" s="167">
        <f>100*T92/$AE92</f>
        <v/>
      </c>
      <c r="U93" s="166">
        <f>100*U92/$AE92</f>
        <v/>
      </c>
      <c r="V93" s="167">
        <f>100*V92/$AE92</f>
        <v/>
      </c>
      <c r="W93" s="166">
        <f>100*W92/$AE92</f>
        <v/>
      </c>
      <c r="X93" s="167">
        <f>100*X92/$AE92</f>
        <v/>
      </c>
      <c r="Y93" s="166">
        <f>100*Y92/$AE92</f>
        <v/>
      </c>
      <c r="Z93" s="167">
        <f>100*Z92/$AE92</f>
        <v/>
      </c>
      <c r="AA93" s="157" t="n"/>
      <c r="AB93" s="60" t="n"/>
      <c r="AC93" s="168">
        <f>AC92/AE92</f>
        <v/>
      </c>
      <c r="AD93" s="169">
        <f>AD92/AE92</f>
        <v/>
      </c>
      <c r="AE93" s="63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</row>
    <row r="94" hidden="1" ht="15.75" customFormat="1" customHeight="1" s="30">
      <c r="A94" s="156" t="n"/>
      <c r="B94" s="64" t="inlineStr">
        <is>
          <t>% cumul VL</t>
        </is>
      </c>
      <c r="C94" s="3">
        <f>100*C92/$AC92</f>
        <v/>
      </c>
      <c r="D94" s="3" t="n"/>
      <c r="E94" s="3">
        <f>100*E92/$AC92+C94</f>
        <v/>
      </c>
      <c r="F94" s="3" t="n"/>
      <c r="G94" s="3">
        <f>100*G92/$AC92+E94</f>
        <v/>
      </c>
      <c r="H94" s="3" t="n"/>
      <c r="I94" s="3">
        <f>100*I92/$AC92+G94</f>
        <v/>
      </c>
      <c r="J94" s="3" t="n"/>
      <c r="K94" s="3">
        <f>100*K92/$AC92+I94</f>
        <v/>
      </c>
      <c r="L94" s="3" t="n"/>
      <c r="M94" s="3">
        <f>100*M92/$AC92+K94</f>
        <v/>
      </c>
      <c r="N94" s="3" t="n"/>
      <c r="O94" s="3">
        <f>100*O92/$AC92+M94</f>
        <v/>
      </c>
      <c r="P94" s="3" t="n"/>
      <c r="Q94" s="3">
        <f>100*Q92/$AC92+O94</f>
        <v/>
      </c>
      <c r="R94" s="3" t="n"/>
      <c r="S94" s="3">
        <f>100*S92/$AC92+Q94</f>
        <v/>
      </c>
      <c r="T94" s="3" t="n"/>
      <c r="U94" s="3">
        <f>100*U92/$AC92+S94</f>
        <v/>
      </c>
      <c r="V94" s="3" t="n"/>
      <c r="W94" s="3">
        <f>100*W92/$AC92+U94</f>
        <v/>
      </c>
      <c r="X94" s="3" t="n"/>
      <c r="Y94" s="3">
        <f>100*Y92/$AC92+W94</f>
        <v/>
      </c>
      <c r="Z94" s="3" t="n"/>
      <c r="AB94" s="65" t="n"/>
      <c r="AC94" s="65" t="n"/>
      <c r="AD94" s="65" t="n"/>
      <c r="AE94" s="65" t="n"/>
      <c r="AO94" s="3" t="n"/>
      <c r="AP94" s="66" t="n"/>
      <c r="AQ94" s="3" t="n"/>
      <c r="AS94" s="3" t="n"/>
    </row>
    <row r="95" hidden="1" ht="15.75" customFormat="1" customHeight="1" s="30">
      <c r="A95" s="156" t="inlineStr">
        <is>
          <t>% cumul PL</t>
        </is>
      </c>
      <c r="B95" s="31" t="n"/>
      <c r="D95" s="3">
        <f>100*D92/$AD92</f>
        <v/>
      </c>
      <c r="E95" s="3" t="n"/>
      <c r="F95" s="3">
        <f>100*F92/$AD92+D95</f>
        <v/>
      </c>
      <c r="G95" s="3" t="n"/>
      <c r="H95" s="3">
        <f>100*H92/$AD92+F95</f>
        <v/>
      </c>
      <c r="I95" s="3" t="n"/>
      <c r="J95" s="3">
        <f>100*J92/$AD92+H95</f>
        <v/>
      </c>
      <c r="K95" s="3" t="n"/>
      <c r="L95" s="3">
        <f>100*L92/$AD92+J95</f>
        <v/>
      </c>
      <c r="M95" s="3" t="n"/>
      <c r="N95" s="3">
        <f>100*N92/$AD92+L95</f>
        <v/>
      </c>
      <c r="O95" s="3" t="n"/>
      <c r="P95" s="3">
        <f>100*P92/$AD92+N95</f>
        <v/>
      </c>
      <c r="Q95" s="3" t="n"/>
      <c r="R95" s="3">
        <f>100*R92/$AD92+P95</f>
        <v/>
      </c>
      <c r="S95" s="3" t="n"/>
      <c r="T95" s="3">
        <f>100*T92/$AD92+R95</f>
        <v/>
      </c>
      <c r="U95" s="3" t="n"/>
      <c r="V95" s="3">
        <f>100*V92/$AD92+T95</f>
        <v/>
      </c>
      <c r="W95" s="3" t="n"/>
      <c r="X95" s="3">
        <f>100*X92/$AD92+V95</f>
        <v/>
      </c>
      <c r="Y95" s="3" t="n"/>
      <c r="Z95" s="3">
        <f>100*Z92/$AD92+X95</f>
        <v/>
      </c>
      <c r="AO95" s="3" t="n"/>
    </row>
    <row r="96" hidden="1" ht="15.75" customFormat="1" customHeight="1" s="30">
      <c r="A96" s="156" t="n"/>
      <c r="B96" s="31" t="inlineStr">
        <is>
          <t>% cumul TV</t>
        </is>
      </c>
      <c r="C96" s="3">
        <f>(C94*$AC92+D95*$AD92)/$AE92</f>
        <v/>
      </c>
      <c r="D96" s="3" t="n"/>
      <c r="E96" s="3">
        <f>(E94*$AC92+F95*$AD92)/$AE92</f>
        <v/>
      </c>
      <c r="F96" s="3" t="n"/>
      <c r="G96" s="3">
        <f>(G94*$AC92+H95*$AD92)/$AE92</f>
        <v/>
      </c>
      <c r="H96" s="3" t="n"/>
      <c r="I96" s="3">
        <f>(I94*$AC92+J95*$AD92)/$AE92</f>
        <v/>
      </c>
      <c r="J96" s="3" t="n"/>
      <c r="K96" s="3">
        <f>(K94*$AC92+L95*$AD92)/$AE92</f>
        <v/>
      </c>
      <c r="L96" s="3" t="n"/>
      <c r="M96" s="3">
        <f>(M94*$AC92+N95*$AD92)/$AE92</f>
        <v/>
      </c>
      <c r="N96" s="3" t="n"/>
      <c r="O96" s="3">
        <f>(O94*$AC92+P95*$AD92)/$AE92</f>
        <v/>
      </c>
      <c r="P96" s="3" t="n"/>
      <c r="Q96" s="3">
        <f>(Q94*$AC92+R95*$AD92)/$AE92</f>
        <v/>
      </c>
      <c r="R96" s="3" t="n"/>
      <c r="S96" s="3">
        <f>(S94*$AC92+T95*$AD92)/$AE92</f>
        <v/>
      </c>
      <c r="T96" s="3" t="n"/>
      <c r="U96" s="3">
        <f>(U94*$AC92+V95*$AD92)/$AE92</f>
        <v/>
      </c>
      <c r="V96" s="3" t="n"/>
      <c r="W96" s="3">
        <f>(W94*$AC92+X95*$AD92)/$AE92</f>
        <v/>
      </c>
      <c r="X96" s="3" t="n"/>
      <c r="Y96" s="3">
        <f>(Y94*$AC92+Z95*$AD92)/$AE92</f>
        <v/>
      </c>
      <c r="Z96" s="3" t="n"/>
      <c r="AO96" s="3" t="n"/>
    </row>
    <row r="97" ht="15.75" customHeight="1">
      <c r="A97" s="154" t="n"/>
      <c r="B97" s="68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</row>
    <row r="98" ht="15.75" customHeight="1">
      <c r="A98" s="154" t="n"/>
      <c r="B98" s="69" t="inlineStr">
        <is>
          <t>CLASSIFICATION DES VITESSES PRATIQUEES</t>
        </is>
      </c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1" t="n"/>
      <c r="AA98" s="452" t="inlineStr">
        <is>
          <t>RECAPITULATIF</t>
        </is>
      </c>
      <c r="AB98" s="446" t="n"/>
      <c r="AC98" s="446" t="n"/>
      <c r="AD98" s="446" t="n"/>
      <c r="AE98" s="446" t="n"/>
      <c r="AF98" s="446" t="n"/>
      <c r="AG98" s="446" t="n"/>
      <c r="AH98" s="446" t="n"/>
      <c r="AI98" s="446" t="n"/>
      <c r="AJ98" s="446" t="n"/>
      <c r="AK98" s="446" t="n"/>
      <c r="AL98" s="446" t="n"/>
      <c r="AM98" s="449" t="n"/>
      <c r="AN98" s="72" t="n"/>
    </row>
    <row r="99" ht="15.75" customHeight="1">
      <c r="A99" s="154" t="n"/>
      <c r="B99" s="73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74" t="inlineStr">
        <is>
          <t>Vitesse limite =</t>
        </is>
      </c>
      <c r="AD99" s="74" t="inlineStr">
        <is>
          <t>Vitesse limite =</t>
        </is>
      </c>
      <c r="AE99" s="501" t="inlineStr">
        <is>
          <t>km/h</t>
        </is>
      </c>
      <c r="AF99" s="40" t="inlineStr">
        <is>
          <t>{{VMAX}}</t>
        </is>
      </c>
      <c r="AG99" s="74" t="inlineStr">
        <is>
          <t>Page =</t>
        </is>
      </c>
      <c r="AH99" s="74" t="n">
        <v>24</v>
      </c>
      <c r="AI99" s="501" t="inlineStr">
        <is>
          <t>h</t>
        </is>
      </c>
      <c r="AL99" s="40" t="n"/>
      <c r="AM99" s="40" t="n"/>
      <c r="AN99" s="40" t="n"/>
    </row>
    <row r="100" ht="15.75" customHeight="1">
      <c r="A100" s="154" t="n"/>
      <c r="B100" s="73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51" t="inlineStr">
        <is>
          <t>Véhicules</t>
        </is>
      </c>
      <c r="AB100" s="427" t="n"/>
      <c r="AC100" s="428" t="n"/>
      <c r="AD100" s="448" t="inlineStr">
        <is>
          <t>Débits</t>
        </is>
      </c>
      <c r="AE100" s="449" t="n"/>
      <c r="AF100" s="448" t="inlineStr">
        <is>
          <t>Vitesses</t>
        </is>
      </c>
      <c r="AG100" s="446" t="n"/>
      <c r="AH100" s="446" t="n"/>
      <c r="AI100" s="446" t="n"/>
      <c r="AJ100" s="449" t="n"/>
      <c r="AK100" s="448" t="inlineStr">
        <is>
          <t>Périodes</t>
        </is>
      </c>
      <c r="AL100" s="446" t="n"/>
      <c r="AM100" s="449" t="n"/>
      <c r="AN100" s="533" t="n"/>
    </row>
    <row r="101" ht="15.75" customHeight="1">
      <c r="A101" s="154" t="n"/>
      <c r="B101" s="77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434" t="n"/>
      <c r="AB101" s="435" t="n"/>
      <c r="AC101" s="436" t="n"/>
      <c r="AD101" s="79" t="inlineStr">
        <is>
          <t>Total</t>
        </is>
      </c>
      <c r="AE101" s="80" t="inlineStr">
        <is>
          <t>TMH</t>
        </is>
      </c>
      <c r="AF101" s="81" t="inlineStr">
        <is>
          <t>Vmoy</t>
        </is>
      </c>
      <c r="AG101" s="82" t="inlineStr">
        <is>
          <t>V15</t>
        </is>
      </c>
      <c r="AH101" s="83" t="inlineStr">
        <is>
          <t>V50</t>
        </is>
      </c>
      <c r="AI101" s="472" t="inlineStr">
        <is>
          <t>V85</t>
        </is>
      </c>
      <c r="AJ101" s="79" t="inlineStr">
        <is>
          <t>Infrac.</t>
        </is>
      </c>
      <c r="AK101" s="85" t="n">
        <v>1</v>
      </c>
      <c r="AL101" s="85" t="n">
        <v>2</v>
      </c>
      <c r="AM101" s="86" t="n">
        <v>3</v>
      </c>
      <c r="AN101" s="87" t="n"/>
    </row>
    <row r="102" ht="15.75" customHeight="1">
      <c r="A102" s="154" t="n"/>
      <c r="B102" s="77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426" t="inlineStr">
        <is>
          <t>Tout véhicule (TV)</t>
        </is>
      </c>
      <c r="AB102" s="427" t="n"/>
      <c r="AC102" s="428" t="n"/>
      <c r="AD102" s="88" t="n"/>
      <c r="AE102" s="89" t="n"/>
      <c r="AF102" s="481" t="n"/>
      <c r="AG102" s="91" t="n"/>
      <c r="AH102" s="92" t="n"/>
      <c r="AI102" s="513" t="n"/>
      <c r="AJ102" s="94" t="n"/>
      <c r="AK102" s="32" t="n"/>
      <c r="AL102" s="32" t="n"/>
      <c r="AM102" s="95" t="n"/>
    </row>
    <row r="103" ht="15.75" customFormat="1" customHeight="1" s="96">
      <c r="A103" s="170" t="n"/>
      <c r="B103" s="97" t="n"/>
      <c r="C103" s="98" t="n"/>
      <c r="D103" s="98" t="n"/>
      <c r="E103" s="98" t="n"/>
      <c r="F103" s="98" t="n"/>
      <c r="G103" s="98" t="n"/>
      <c r="H103" s="98" t="n"/>
      <c r="I103" s="98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9" t="n"/>
      <c r="AB103" s="100" t="n"/>
      <c r="AC103" s="101" t="n"/>
      <c r="AD103" s="371" t="n"/>
      <c r="AE103" s="102" t="n"/>
      <c r="AF103" s="103" t="n"/>
      <c r="AG103" s="104" t="n"/>
      <c r="AH103" s="105" t="n"/>
      <c r="AI103" s="106" t="n"/>
      <c r="AJ103" s="376" t="n"/>
      <c r="AK103" s="385" t="n"/>
      <c r="AL103" s="386" t="n"/>
      <c r="AM103" s="387" t="n"/>
      <c r="AO103" s="107" t="n"/>
      <c r="AP103" s="108" t="n"/>
      <c r="AQ103" s="108" t="n"/>
      <c r="AR103" s="108" t="n"/>
      <c r="AS103" s="108" t="n"/>
    </row>
    <row r="104" ht="15.75" customHeight="1">
      <c r="A104" s="154" t="n"/>
      <c r="B104" s="77" t="n"/>
      <c r="C104" s="78" t="n"/>
      <c r="D104" s="78" t="n"/>
      <c r="E104" s="78" t="n"/>
      <c r="F104" s="78" t="n"/>
      <c r="G104" s="78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554" t="inlineStr">
        <is>
          <t>Véhicules légers (VL)</t>
        </is>
      </c>
      <c r="AB104" s="427" t="n"/>
      <c r="AC104" s="428" t="n"/>
      <c r="AD104" s="171" t="n"/>
      <c r="AE104" s="172" t="n"/>
      <c r="AF104" s="173" t="n"/>
      <c r="AG104" s="174" t="n"/>
      <c r="AH104" s="175" t="n"/>
      <c r="AI104" s="176" t="n"/>
      <c r="AJ104" s="177" t="n"/>
      <c r="AK104" s="178" t="n"/>
      <c r="AL104" s="178" t="n"/>
      <c r="AM104" s="179" t="n"/>
    </row>
    <row r="105" ht="15.75" customFormat="1" customHeight="1" s="96">
      <c r="A105" s="170" t="n"/>
      <c r="B105" s="97" t="n"/>
      <c r="C105" s="98" t="n"/>
      <c r="D105" s="98" t="n"/>
      <c r="E105" s="98" t="n"/>
      <c r="F105" s="98" t="n"/>
      <c r="G105" s="98" t="n"/>
      <c r="H105" s="98" t="n"/>
      <c r="I105" s="98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180" t="n"/>
      <c r="AB105" s="181" t="n"/>
      <c r="AC105" s="182" t="n"/>
      <c r="AD105" s="377" t="n"/>
      <c r="AE105" s="183" t="n"/>
      <c r="AF105" s="422" t="n"/>
      <c r="AG105" s="104" t="n"/>
      <c r="AH105" s="105" t="n"/>
      <c r="AI105" s="106" t="n"/>
      <c r="AJ105" s="380" t="n"/>
      <c r="AK105" s="396" t="n"/>
      <c r="AL105" s="395" t="n"/>
      <c r="AM105" s="394" t="n"/>
      <c r="AO105" s="107" t="n"/>
      <c r="AP105" s="108" t="n"/>
      <c r="AQ105" s="108" t="n"/>
      <c r="AR105" s="108" t="n"/>
      <c r="AS105" s="108" t="n"/>
    </row>
    <row r="106" ht="15.75" customHeight="1">
      <c r="A106" s="154" t="n"/>
      <c r="B106" s="77" t="n"/>
      <c r="C106" s="78" t="n"/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552" t="inlineStr">
        <is>
          <t>Poids lourds (PL)</t>
        </is>
      </c>
      <c r="AB106" s="427" t="n"/>
      <c r="AC106" s="428" t="n"/>
      <c r="AD106" s="184" t="n"/>
      <c r="AE106" s="185" t="n"/>
      <c r="AF106" s="186" t="n"/>
      <c r="AG106" s="187" t="n"/>
      <c r="AH106" s="188" t="n"/>
      <c r="AI106" s="189" t="n"/>
      <c r="AJ106" s="190" t="n"/>
      <c r="AK106" s="191" t="n"/>
      <c r="AL106" s="191" t="n"/>
      <c r="AM106" s="192" t="n"/>
    </row>
    <row r="107" ht="15.75" customFormat="1" customHeight="1" s="96">
      <c r="A107" s="170" t="n"/>
      <c r="B107" s="97" t="n"/>
      <c r="C107" s="98" t="n"/>
      <c r="D107" s="98" t="n"/>
      <c r="E107" s="98" t="n"/>
      <c r="F107" s="98" t="n"/>
      <c r="G107" s="98" t="n"/>
      <c r="H107" s="98" t="n"/>
      <c r="I107" s="98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193" t="n"/>
      <c r="AB107" s="194" t="n"/>
      <c r="AC107" s="195" t="n"/>
      <c r="AD107" s="378">
        <f>AD93</f>
        <v/>
      </c>
      <c r="AE107" s="196" t="n"/>
      <c r="AF107" s="423" t="inlineStr">
        <is>
          <t>km/h</t>
        </is>
      </c>
      <c r="AG107" s="138">
        <f>SUMPRODUCT(MATCH(1,--($C95:$Z95&gt;15),0))</f>
        <v/>
      </c>
      <c r="AH107" s="197">
        <f>SUMPRODUCT(MATCH(1,--($C95:$Z95&gt;50),0))</f>
        <v/>
      </c>
      <c r="AI107" s="198">
        <f>SUMPRODUCT(MATCH(1,--($C95:$Z95&gt;85),0))</f>
        <v/>
      </c>
      <c r="AJ107" s="379">
        <f>AJ106/AD106</f>
        <v/>
      </c>
      <c r="AK107" s="397">
        <f>AK106/$AD106</f>
        <v/>
      </c>
      <c r="AL107" s="399">
        <f>AL106/$AD106</f>
        <v/>
      </c>
      <c r="AM107" s="398">
        <f>AM106/$AD106</f>
        <v/>
      </c>
      <c r="AO107" s="107" t="n"/>
      <c r="AP107" s="108" t="n"/>
      <c r="AQ107" s="108" t="n"/>
      <c r="AR107" s="108" t="n"/>
      <c r="AS107" s="108" t="n"/>
    </row>
    <row r="108" ht="15.75" customHeight="1">
      <c r="A108" s="154" t="n"/>
      <c r="B108" s="77" t="n"/>
      <c r="C108" s="78" t="n"/>
      <c r="D108" s="78" t="n"/>
      <c r="E108" s="78" t="n"/>
      <c r="F108" s="78" t="n"/>
      <c r="G108" s="78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B108" s="141" t="n"/>
      <c r="AC108" s="141" t="n"/>
      <c r="AD108" s="142" t="n"/>
      <c r="AE108" s="143" t="n"/>
      <c r="AF108" s="143" t="n"/>
      <c r="AG108" s="143" t="n"/>
      <c r="AH108" s="143" t="n"/>
      <c r="AI108" s="438" t="inlineStr">
        <is>
          <t>Période 1:</t>
        </is>
      </c>
      <c r="AK108" s="316" t="inlineStr">
        <is>
          <t>{{P1_START}}</t>
        </is>
      </c>
      <c r="AL108" s="425" t="inlineStr">
        <is>
          <t>à</t>
        </is>
      </c>
      <c r="AM108" s="316" t="inlineStr">
        <is>
          <t>{{P1_END}}</t>
        </is>
      </c>
      <c r="AN108" s="144" t="n"/>
    </row>
    <row r="109" ht="15.75" customHeight="1">
      <c r="A109" s="154" t="n"/>
      <c r="B109" s="77" t="n"/>
      <c r="C109" s="78" t="n"/>
      <c r="D109" s="78" t="n"/>
      <c r="E109" s="78" t="n"/>
      <c r="F109" s="78" t="n"/>
      <c r="G109" s="78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B109" s="145" t="n"/>
      <c r="AC109" s="145" t="n"/>
      <c r="AD109" s="146" t="n"/>
      <c r="AE109" s="147" t="n"/>
      <c r="AF109" s="147" t="n"/>
      <c r="AG109" s="147" t="n"/>
      <c r="AH109" s="147" t="n"/>
      <c r="AI109" s="438" t="inlineStr">
        <is>
          <t>Période 2:</t>
        </is>
      </c>
      <c r="AK109" s="316" t="inlineStr">
        <is>
          <t>{{P2_START}}</t>
        </is>
      </c>
      <c r="AL109" s="425" t="inlineStr">
        <is>
          <t>à</t>
        </is>
      </c>
      <c r="AM109" s="316" t="inlineStr">
        <is>
          <t>{{P2_END}}</t>
        </is>
      </c>
      <c r="AN109" s="144" t="n"/>
    </row>
    <row r="110" ht="15.75" customHeight="1">
      <c r="A110" s="154" t="n"/>
      <c r="B110" s="77" t="n"/>
      <c r="C110" s="78" t="n"/>
      <c r="D110" s="78" t="n"/>
      <c r="E110" s="78" t="n"/>
      <c r="F110" s="78" t="n"/>
      <c r="G110" s="78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B110" s="148" t="n"/>
      <c r="AC110" s="148" t="n"/>
      <c r="AD110" s="146" t="n"/>
      <c r="AE110" s="147" t="n"/>
      <c r="AF110" s="147" t="n"/>
      <c r="AG110" s="147" t="n"/>
      <c r="AH110" s="147" t="n"/>
      <c r="AI110" s="438" t="inlineStr">
        <is>
          <t>Période 3:</t>
        </is>
      </c>
      <c r="AK110" s="316" t="inlineStr">
        <is>
          <t>{{P3_START}}</t>
        </is>
      </c>
      <c r="AL110" s="425" t="inlineStr">
        <is>
          <t>à</t>
        </is>
      </c>
      <c r="AM110" s="316" t="inlineStr">
        <is>
          <t>{{P3_END}}</t>
        </is>
      </c>
      <c r="AN110" s="144" t="n"/>
    </row>
    <row r="111" ht="15.75" customHeight="1">
      <c r="A111" s="154" t="n"/>
      <c r="B111" s="77" t="n"/>
      <c r="C111" s="78" t="n"/>
      <c r="D111" s="78" t="n"/>
      <c r="E111" s="78" t="n"/>
      <c r="F111" s="78" t="n"/>
      <c r="G111" s="78" t="n"/>
      <c r="H111" s="78" t="n"/>
      <c r="I111" s="78" t="n"/>
      <c r="J111" s="78" t="n"/>
      <c r="K111" s="78" t="n"/>
      <c r="L111" s="78" t="n"/>
      <c r="M111" s="78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B111" s="149" t="n"/>
      <c r="AC111" s="74" t="n"/>
      <c r="AD111" s="150" t="n"/>
      <c r="AE111" s="150" t="n"/>
      <c r="AF111" s="149" t="n"/>
      <c r="AG111" s="150" t="n"/>
      <c r="AH111" s="150" t="n"/>
      <c r="AI111" s="151" t="n"/>
      <c r="AJ111" s="151" t="n"/>
      <c r="AK111" s="151" t="n"/>
      <c r="AL111" s="151" t="n"/>
      <c r="AM111" s="151" t="n"/>
      <c r="AN111" s="151" t="n"/>
    </row>
    <row r="112" ht="15.75" customHeight="1">
      <c r="A112" s="199" t="n"/>
      <c r="B112" s="77" t="n"/>
      <c r="C112" s="78" t="n"/>
      <c r="D112" s="78" t="n"/>
      <c r="E112" s="78" t="n"/>
      <c r="F112" s="78" t="n"/>
      <c r="G112" s="78" t="n"/>
      <c r="H112" s="78" t="n"/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40" t="n"/>
      <c r="AB112" s="40" t="n"/>
      <c r="AC112" s="40" t="n"/>
      <c r="AD112" s="40" t="n"/>
      <c r="AE112" s="40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</row>
    <row r="113" ht="15.75" customHeight="1">
      <c r="A113" s="152" t="n"/>
      <c r="B113" s="153" t="n"/>
      <c r="C113" s="153" t="n"/>
      <c r="D113" s="153" t="n"/>
      <c r="E113" s="153" t="n"/>
      <c r="F113" s="153" t="n"/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</row>
    <row r="114" ht="15.75" customHeight="1">
      <c r="A114" s="154" t="n"/>
      <c r="B114" s="5" t="n"/>
      <c r="C114" s="6" t="n"/>
      <c r="D114" s="6" t="n"/>
      <c r="E114" s="6" t="n"/>
      <c r="F114" s="7" t="n"/>
      <c r="G114" s="445" t="inlineStr">
        <is>
          <t>MOYENNE DE LA PERIODE DE RELEVE</t>
        </is>
      </c>
      <c r="H114" s="446" t="n"/>
      <c r="I114" s="446" t="n"/>
      <c r="J114" s="446" t="n"/>
      <c r="K114" s="446" t="n"/>
      <c r="L114" s="446" t="n"/>
      <c r="M114" s="446" t="n"/>
      <c r="N114" s="446" t="n"/>
      <c r="O114" s="446" t="n"/>
      <c r="P114" s="446" t="n"/>
      <c r="Q114" s="446" t="n"/>
      <c r="R114" s="446" t="n"/>
      <c r="S114" s="446" t="n"/>
      <c r="T114" s="446" t="n"/>
      <c r="U114" s="446" t="n"/>
      <c r="V114" s="446" t="n"/>
      <c r="W114" s="446" t="n"/>
      <c r="X114" s="446" t="n"/>
      <c r="Y114" s="446" t="n"/>
      <c r="Z114" s="446" t="n"/>
      <c r="AA114" s="446" t="n"/>
      <c r="AB114" s="446" t="n"/>
      <c r="AC114" s="446" t="n"/>
      <c r="AD114" s="446" t="n"/>
      <c r="AE114" s="446" t="n"/>
      <c r="AF114" s="446" t="n"/>
      <c r="AG114" s="8" t="n"/>
      <c r="AH114" s="8" t="n"/>
      <c r="AI114" s="8" t="n"/>
      <c r="AJ114" s="8" t="n"/>
      <c r="AK114" s="8" t="n"/>
      <c r="AL114" s="8" t="n"/>
      <c r="AM114" s="9" t="n"/>
      <c r="AN114" s="10" t="n"/>
    </row>
    <row r="115" ht="15.75" customHeight="1">
      <c r="A115" s="154" t="n"/>
      <c r="B115" s="11" t="n"/>
      <c r="C115" s="12" t="n"/>
      <c r="D115" s="12" t="n"/>
      <c r="E115" s="12" t="n"/>
      <c r="F115" s="13" t="n"/>
      <c r="G115" s="553" t="inlineStr">
        <is>
          <t>SENS3</t>
        </is>
      </c>
      <c r="H115" s="427" t="n"/>
      <c r="I115" s="427" t="n"/>
      <c r="J115" s="428" t="n"/>
      <c r="K115" s="444" t="inlineStr">
        <is>
          <t>Sens</t>
        </is>
      </c>
      <c r="L115" s="440" t="n">
        <v>3</v>
      </c>
      <c r="M115" s="447" t="n"/>
      <c r="N115" s="440" t="inlineStr">
        <is>
          <t>-</t>
        </is>
      </c>
      <c r="O115" s="14" t="n"/>
      <c r="P115" s="15" t="n"/>
      <c r="Q115" s="441" t="inlineStr">
        <is>
          <t>{{SECT_INFO}}</t>
        </is>
      </c>
      <c r="R115" s="427" t="n"/>
      <c r="S115" s="427" t="n"/>
      <c r="T115" s="427" t="n"/>
      <c r="U115" s="427" t="n"/>
      <c r="V115" s="427" t="n"/>
      <c r="W115" s="427" t="n"/>
      <c r="X115" s="427" t="n"/>
      <c r="Y115" s="428" t="n"/>
      <c r="Z115" s="441" t="inlineStr">
        <is>
          <t>{{SURVEY_PERIOD}}</t>
        </is>
      </c>
      <c r="AA115" s="427" t="n"/>
      <c r="AB115" s="427" t="n"/>
      <c r="AC115" s="427" t="n"/>
      <c r="AD115" s="427" t="n"/>
      <c r="AE115" s="427" t="n"/>
      <c r="AF115" s="428" t="n"/>
      <c r="AG115" s="441" t="inlineStr">
        <is>
          <t>Mode 4 / Seq = 60mn</t>
        </is>
      </c>
      <c r="AH115" s="427" t="n"/>
      <c r="AI115" s="427" t="n"/>
      <c r="AJ115" s="427" t="n"/>
      <c r="AK115" s="427" t="n"/>
      <c r="AL115" s="427" t="n"/>
      <c r="AM115" s="428" t="n"/>
      <c r="AN115" s="16" t="n"/>
    </row>
    <row r="116" ht="15.75" customHeight="1">
      <c r="A116" s="154" t="n"/>
      <c r="B116" s="11" t="n"/>
      <c r="C116" s="12" t="n"/>
      <c r="D116" s="12" t="n"/>
      <c r="E116" s="12" t="n"/>
      <c r="F116" s="13" t="n"/>
      <c r="G116" s="431" t="n"/>
      <c r="J116" s="433" t="n"/>
      <c r="K116" s="434" t="n"/>
      <c r="L116" s="435" t="n"/>
      <c r="M116" s="435" t="n"/>
      <c r="N116" s="435" t="n"/>
      <c r="O116" s="17" t="n"/>
      <c r="P116" s="18" t="n"/>
      <c r="Q116" s="434" t="n"/>
      <c r="R116" s="435" t="n"/>
      <c r="S116" s="435" t="n"/>
      <c r="T116" s="435" t="n"/>
      <c r="U116" s="435" t="n"/>
      <c r="V116" s="435" t="n"/>
      <c r="W116" s="435" t="n"/>
      <c r="X116" s="435" t="n"/>
      <c r="Y116" s="436" t="n"/>
      <c r="Z116" s="434" t="n"/>
      <c r="AA116" s="435" t="n"/>
      <c r="AB116" s="435" t="n"/>
      <c r="AC116" s="435" t="n"/>
      <c r="AD116" s="435" t="n"/>
      <c r="AE116" s="435" t="n"/>
      <c r="AF116" s="436" t="n"/>
      <c r="AG116" s="434" t="n"/>
      <c r="AH116" s="435" t="n"/>
      <c r="AI116" s="435" t="n"/>
      <c r="AJ116" s="435" t="n"/>
      <c r="AK116" s="435" t="n"/>
      <c r="AL116" s="435" t="n"/>
      <c r="AM116" s="436" t="n"/>
      <c r="AN116" s="16" t="n"/>
    </row>
    <row r="117" ht="15.75" customHeight="1">
      <c r="A117" s="154" t="n"/>
      <c r="B117" s="11" t="n"/>
      <c r="C117" s="12" t="n"/>
      <c r="D117" s="12" t="n"/>
      <c r="E117" s="12" t="n"/>
      <c r="F117" s="13" t="n"/>
      <c r="G117" s="431" t="n"/>
      <c r="J117" s="433" t="n"/>
      <c r="K117" s="443" t="inlineStr">
        <is>
          <t>{{LOCATION}}</t>
        </is>
      </c>
      <c r="L117" s="427" t="n"/>
      <c r="M117" s="427" t="n"/>
      <c r="N117" s="427" t="n"/>
      <c r="O117" s="427" t="n"/>
      <c r="P117" s="427" t="n"/>
      <c r="Q117" s="427" t="n"/>
      <c r="R117" s="427" t="n"/>
      <c r="S117" s="427" t="n"/>
      <c r="T117" s="427" t="n"/>
      <c r="U117" s="427" t="n"/>
      <c r="V117" s="427" t="n"/>
      <c r="W117" s="427" t="n"/>
      <c r="X117" s="427" t="n"/>
      <c r="Y117" s="427" t="n"/>
      <c r="Z117" s="427" t="n"/>
      <c r="AA117" s="427" t="n"/>
      <c r="AB117" s="427" t="n"/>
      <c r="AC117" s="427" t="n"/>
      <c r="AD117" s="427" t="n"/>
      <c r="AE117" s="427" t="n"/>
      <c r="AF117" s="427" t="n"/>
      <c r="AG117" s="427" t="n"/>
      <c r="AH117" s="427" t="n"/>
      <c r="AI117" s="427" t="n"/>
      <c r="AJ117" s="447" t="inlineStr">
        <is>
          <t>Page</t>
        </is>
      </c>
      <c r="AK117" s="442" t="inlineStr">
        <is>
          <t>-</t>
        </is>
      </c>
      <c r="AL117" s="19" t="n"/>
      <c r="AM117" s="20" t="n"/>
      <c r="AN117" s="21" t="n"/>
    </row>
    <row r="118" ht="15.75" customHeight="1">
      <c r="A118" s="154" t="n"/>
      <c r="B118" s="22" t="n"/>
      <c r="C118" s="23" t="n"/>
      <c r="D118" s="23" t="n"/>
      <c r="E118" s="23" t="n"/>
      <c r="F118" s="24" t="n"/>
      <c r="G118" s="434" t="n"/>
      <c r="H118" s="435" t="n"/>
      <c r="I118" s="435" t="n"/>
      <c r="J118" s="436" t="n"/>
      <c r="K118" s="434" t="n"/>
      <c r="L118" s="435" t="n"/>
      <c r="M118" s="435" t="n"/>
      <c r="N118" s="435" t="n"/>
      <c r="O118" s="435" t="n"/>
      <c r="P118" s="435" t="n"/>
      <c r="Q118" s="435" t="n"/>
      <c r="R118" s="435" t="n"/>
      <c r="S118" s="435" t="n"/>
      <c r="T118" s="435" t="n"/>
      <c r="U118" s="435" t="n"/>
      <c r="V118" s="435" t="n"/>
      <c r="W118" s="435" t="n"/>
      <c r="X118" s="435" t="n"/>
      <c r="Y118" s="435" t="n"/>
      <c r="Z118" s="435" t="n"/>
      <c r="AA118" s="435" t="n"/>
      <c r="AB118" s="435" t="n"/>
      <c r="AC118" s="435" t="n"/>
      <c r="AD118" s="435" t="n"/>
      <c r="AE118" s="435" t="n"/>
      <c r="AF118" s="435" t="n"/>
      <c r="AG118" s="435" t="n"/>
      <c r="AH118" s="435" t="n"/>
      <c r="AI118" s="435" t="n"/>
      <c r="AJ118" s="435" t="n"/>
      <c r="AK118" s="435" t="n"/>
      <c r="AL118" s="25" t="n"/>
      <c r="AM118" s="26" t="n"/>
    </row>
    <row r="119" ht="15.75" customFormat="1" customHeight="1" s="27">
      <c r="A119" s="155" t="n"/>
      <c r="B119" s="28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O119" s="3" t="n"/>
      <c r="AP119" s="4" t="n"/>
      <c r="AQ119" s="4" t="n"/>
      <c r="AR119" s="4" t="n"/>
      <c r="AS119" s="4" t="n"/>
    </row>
    <row r="120" hidden="1" ht="15.75" customFormat="1" customHeight="1" s="30">
      <c r="A120" s="156" t="n"/>
      <c r="B120" s="31" t="inlineStr">
        <is>
          <t>Vitesses</t>
        </is>
      </c>
      <c r="C120" s="31" t="n">
        <v>0</v>
      </c>
      <c r="D120" s="31" t="n">
        <v>20</v>
      </c>
      <c r="E120" s="31" t="n">
        <v>20</v>
      </c>
      <c r="F120" s="31" t="n">
        <v>30</v>
      </c>
      <c r="G120" s="31" t="n">
        <v>30</v>
      </c>
      <c r="H120" s="31" t="n">
        <v>40</v>
      </c>
      <c r="I120" s="31" t="n">
        <v>40</v>
      </c>
      <c r="J120" s="31" t="n">
        <v>50</v>
      </c>
      <c r="K120" s="31" t="n">
        <v>50</v>
      </c>
      <c r="L120" s="31" t="n">
        <v>60</v>
      </c>
      <c r="M120" s="31" t="n">
        <v>60</v>
      </c>
      <c r="N120" s="31" t="n">
        <v>70</v>
      </c>
      <c r="O120" s="31" t="n">
        <v>70</v>
      </c>
      <c r="P120" s="31" t="n">
        <v>80</v>
      </c>
      <c r="Q120" s="31" t="n">
        <v>80</v>
      </c>
      <c r="R120" s="31" t="n">
        <v>90</v>
      </c>
      <c r="S120" s="31" t="n">
        <v>90</v>
      </c>
      <c r="T120" s="31" t="n">
        <v>100</v>
      </c>
      <c r="U120" s="31" t="n">
        <v>100</v>
      </c>
      <c r="V120" s="31" t="n">
        <v>110</v>
      </c>
      <c r="W120" s="31" t="n">
        <v>110</v>
      </c>
      <c r="X120" s="31" t="n">
        <v>120</v>
      </c>
      <c r="Y120" s="31" t="n">
        <v>120</v>
      </c>
      <c r="Z120" s="31" t="n">
        <v>130</v>
      </c>
      <c r="AO120" s="3" t="n"/>
    </row>
    <row r="121" ht="15.75" customHeight="1">
      <c r="A121" s="154" t="n"/>
      <c r="B121" s="450" t="n"/>
      <c r="C121" s="32" t="n"/>
      <c r="D121" s="32" t="inlineStr">
        <is>
          <t>&lt;20</t>
        </is>
      </c>
      <c r="E121" s="32" t="n"/>
      <c r="F121" s="32" t="inlineStr">
        <is>
          <t>20 - 30</t>
        </is>
      </c>
      <c r="G121" s="32" t="n"/>
      <c r="H121" s="32" t="inlineStr">
        <is>
          <t>30 - 40</t>
        </is>
      </c>
      <c r="I121" s="32" t="n"/>
      <c r="J121" s="32" t="inlineStr">
        <is>
          <t>40 - 50</t>
        </is>
      </c>
      <c r="K121" s="32" t="n"/>
      <c r="L121" s="32" t="inlineStr">
        <is>
          <t>50 - 60</t>
        </is>
      </c>
      <c r="M121" s="32" t="n"/>
      <c r="N121" s="32" t="inlineStr">
        <is>
          <t>60 - 70</t>
        </is>
      </c>
      <c r="O121" s="32" t="n"/>
      <c r="P121" s="32" t="inlineStr">
        <is>
          <t>70 - 80</t>
        </is>
      </c>
      <c r="Q121" s="32" t="n"/>
      <c r="R121" s="32" t="inlineStr">
        <is>
          <t>80 - 90</t>
        </is>
      </c>
      <c r="S121" s="32" t="n"/>
      <c r="T121" s="32" t="inlineStr">
        <is>
          <t>90 - 100</t>
        </is>
      </c>
      <c r="U121" s="32" t="n"/>
      <c r="V121" s="32" t="inlineStr">
        <is>
          <t>100 - 110</t>
        </is>
      </c>
      <c r="W121" s="32" t="n"/>
      <c r="X121" s="32" t="inlineStr">
        <is>
          <t>110 - 120</t>
        </is>
      </c>
      <c r="Y121" s="32" t="n"/>
      <c r="Z121" s="32" t="inlineStr">
        <is>
          <t>&gt;120</t>
        </is>
      </c>
      <c r="AA121" s="33" t="n"/>
      <c r="AB121" s="34" t="inlineStr">
        <is>
          <t>Vmoy(km/h)</t>
        </is>
      </c>
      <c r="AC121" s="33" t="n"/>
      <c r="AD121" s="35" t="inlineStr">
        <is>
          <t xml:space="preserve">     Débit</t>
        </is>
      </c>
      <c r="AE121" s="34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</row>
    <row r="122" ht="15.75" customHeight="1">
      <c r="A122" s="154" t="n"/>
      <c r="B122" s="434" t="n"/>
      <c r="C122" s="37" t="inlineStr">
        <is>
          <t>VL</t>
        </is>
      </c>
      <c r="D122" s="37" t="inlineStr">
        <is>
          <t>PL</t>
        </is>
      </c>
      <c r="E122" s="37" t="inlineStr">
        <is>
          <t>VL</t>
        </is>
      </c>
      <c r="F122" s="37" t="inlineStr">
        <is>
          <t>PL</t>
        </is>
      </c>
      <c r="G122" s="37" t="inlineStr">
        <is>
          <t>VL</t>
        </is>
      </c>
      <c r="H122" s="37" t="inlineStr">
        <is>
          <t>PL</t>
        </is>
      </c>
      <c r="I122" s="37" t="inlineStr">
        <is>
          <t>VL</t>
        </is>
      </c>
      <c r="J122" s="37" t="inlineStr">
        <is>
          <t>PL</t>
        </is>
      </c>
      <c r="K122" s="37" t="inlineStr">
        <is>
          <t>VL</t>
        </is>
      </c>
      <c r="L122" s="37" t="inlineStr">
        <is>
          <t>PL</t>
        </is>
      </c>
      <c r="M122" s="37" t="inlineStr">
        <is>
          <t>VL</t>
        </is>
      </c>
      <c r="N122" s="37" t="inlineStr">
        <is>
          <t>PL</t>
        </is>
      </c>
      <c r="O122" s="37" t="inlineStr">
        <is>
          <t>VL</t>
        </is>
      </c>
      <c r="P122" s="37" t="inlineStr">
        <is>
          <t>PL</t>
        </is>
      </c>
      <c r="Q122" s="37" t="inlineStr">
        <is>
          <t>VL</t>
        </is>
      </c>
      <c r="R122" s="37" t="inlineStr">
        <is>
          <t>PL</t>
        </is>
      </c>
      <c r="S122" s="37" t="inlineStr">
        <is>
          <t>VL</t>
        </is>
      </c>
      <c r="T122" s="37" t="inlineStr">
        <is>
          <t>PL</t>
        </is>
      </c>
      <c r="U122" s="37" t="inlineStr">
        <is>
          <t>VL</t>
        </is>
      </c>
      <c r="V122" s="37" t="inlineStr">
        <is>
          <t>PL</t>
        </is>
      </c>
      <c r="W122" s="37" t="inlineStr">
        <is>
          <t>VL</t>
        </is>
      </c>
      <c r="X122" s="37" t="inlineStr">
        <is>
          <t>PL</t>
        </is>
      </c>
      <c r="Y122" s="37" t="inlineStr">
        <is>
          <t>VL</t>
        </is>
      </c>
      <c r="Z122" s="37" t="inlineStr">
        <is>
          <t>PL</t>
        </is>
      </c>
      <c r="AA122" s="38" t="inlineStr">
        <is>
          <t>VL</t>
        </is>
      </c>
      <c r="AB122" s="39" t="inlineStr">
        <is>
          <t>PL</t>
        </is>
      </c>
      <c r="AC122" s="38" t="inlineStr">
        <is>
          <t>VL</t>
        </is>
      </c>
      <c r="AD122" s="37" t="inlineStr">
        <is>
          <t>PL</t>
        </is>
      </c>
      <c r="AE122" s="39" t="inlineStr">
        <is>
          <t>TV</t>
        </is>
      </c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</row>
    <row r="123" ht="15.75" customHeight="1">
      <c r="A123" s="154" t="n"/>
      <c r="B123" s="41" t="inlineStr">
        <is>
          <t>0h - 1h</t>
        </is>
      </c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157">
        <f>IF(AC123=0,"",(C123*(C$8+D$8)/2+E123*(E$8+F$8)/2+G123*(G$8+H$8)/2+I123*(I$8+J$8)/2+K123*(K$8+L$8)/2+M123*(M$8+N$8)/2+O123*(O$8+P$8)/2+Q123*(Q$8+R$8)/2+S123*(S$8+T$8)/2+U123*(U$8+V$8)/2+W123*(W$8+X$8)/2+Y123*(Y$8+Z$8)/2)/AC123)</f>
        <v/>
      </c>
      <c r="AB123" s="158">
        <f>IF(AD123=0,"",(D123*(D$8+C$8)/2+F123*(F$8+E$8)/2+H123*(H$8+G$8)/2+J123*(J$8+I$8)/2+L123*(L$8+K$8)/2+N123*(N$8+M$8)/2+P123*(P$8+O$8)/2+R123*(R$8+Q$8)/2+T123*(T$8+S$8)/2+V123*(V$8+U$8)/2+X123*(X$8+W$8)/2+Z123*(Z$8+Y$8)/2)/AD123)</f>
        <v/>
      </c>
      <c r="AC123" s="159">
        <f>SUM(C123,E123,G123,I123,K123,M123,O123,Q123,S123,U123,W123,Y123)</f>
        <v/>
      </c>
      <c r="AD123" s="160">
        <f>SUM(D123,F123,H123,J123,L123,N123,P123,R123,T123,V123,X123,Z123)</f>
        <v/>
      </c>
      <c r="AE123" s="47">
        <f>AC123+AD123</f>
        <v/>
      </c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8">
        <f>TIME(HOUR(AP123),MINUTE(AP123),0)</f>
        <v/>
      </c>
      <c r="AP123" s="48">
        <f>#REF!</f>
        <v/>
      </c>
    </row>
    <row r="124" ht="15.75" customHeight="1">
      <c r="A124" s="154" t="n"/>
      <c r="B124" s="41" t="inlineStr">
        <is>
          <t>1h - 2h</t>
        </is>
      </c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157">
        <f>IF(AC124=0,"",(C124*(C$8+D$8)/2+E124*(E$8+F$8)/2+G124*(G$8+H$8)/2+I124*(I$8+J$8)/2+K124*(K$8+L$8)/2+M124*(M$8+N$8)/2+O124*(O$8+P$8)/2+Q124*(Q$8+R$8)/2+S124*(S$8+T$8)/2+U124*(U$8+V$8)/2+W124*(W$8+X$8)/2+Y124*(Y$8+Z$8)/2)/AC124)</f>
        <v/>
      </c>
      <c r="AB124" s="158">
        <f>IF(AD124=0,"",(D124*(D$8+C$8)/2+F124*(F$8+E$8)/2+H124*(H$8+G$8)/2+J124*(J$8+I$8)/2+L124*(L$8+K$8)/2+N124*(N$8+M$8)/2+P124*(P$8+O$8)/2+R124*(R$8+Q$8)/2+T124*(T$8+S$8)/2+V124*(V$8+U$8)/2+X124*(X$8+W$8)/2+Z124*(Z$8+Y$8)/2)/AD124)</f>
        <v/>
      </c>
      <c r="AC124" s="159">
        <f>SUM(C124,E124,G124,I124,K124,M124,O124,Q124,S124,U124,W124,Y124)</f>
        <v/>
      </c>
      <c r="AD124" s="160">
        <f>SUM(D124,F124,H124,J124,L124,N124,P124,R124,T124,V124,X124,Z124)</f>
        <v/>
      </c>
      <c r="AE124" s="47">
        <f>AC124+AD124</f>
        <v/>
      </c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8">
        <f>AO123+TIME(0,60*$AH$43/24,0)</f>
        <v/>
      </c>
      <c r="AP124" s="48">
        <f>AP123+TIME(0,60*$AH$43/24,0)</f>
        <v/>
      </c>
    </row>
    <row r="125" ht="15.75" customHeight="1">
      <c r="A125" s="154" t="n"/>
      <c r="B125" s="41" t="inlineStr">
        <is>
          <t>2h - 3h</t>
        </is>
      </c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157">
        <f>IF(AC125=0,"",(C125*(C$8+D$8)/2+E125*(E$8+F$8)/2+G125*(G$8+H$8)/2+I125*(I$8+J$8)/2+K125*(K$8+L$8)/2+M125*(M$8+N$8)/2+O125*(O$8+P$8)/2+Q125*(Q$8+R$8)/2+S125*(S$8+T$8)/2+U125*(U$8+V$8)/2+W125*(W$8+X$8)/2+Y125*(Y$8+Z$8)/2)/AC125)</f>
        <v/>
      </c>
      <c r="AB125" s="158">
        <f>IF(AD125=0,"",(D125*(D$8+C$8)/2+F125*(F$8+E$8)/2+H125*(H$8+G$8)/2+J125*(J$8+I$8)/2+L125*(L$8+K$8)/2+N125*(N$8+M$8)/2+P125*(P$8+O$8)/2+R125*(R$8+Q$8)/2+T125*(T$8+S$8)/2+V125*(V$8+U$8)/2+X125*(X$8+W$8)/2+Z125*(Z$8+Y$8)/2)/AD125)</f>
        <v/>
      </c>
      <c r="AC125" s="159">
        <f>SUM(C125,E125,G125,I125,K125,M125,O125,Q125,S125,U125,W125,Y125)</f>
        <v/>
      </c>
      <c r="AD125" s="160">
        <f>SUM(D125,F125,H125,J125,L125,N125,P125,R125,T125,V125,X125,Z125)</f>
        <v/>
      </c>
      <c r="AE125" s="47">
        <f>AC125+AD125</f>
        <v/>
      </c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8">
        <f>AO124+TIME(0,60*$AH$43/24,0)</f>
        <v/>
      </c>
      <c r="AP125" s="48">
        <f>AP124+TIME(0,60*$AH$43/24,0)</f>
        <v/>
      </c>
    </row>
    <row r="126" ht="15.75" customHeight="1">
      <c r="A126" s="154" t="n"/>
      <c r="B126" s="41" t="inlineStr">
        <is>
          <t>3h - 4h</t>
        </is>
      </c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157">
        <f>IF(AC126=0,"",(C126*(C$8+D$8)/2+E126*(E$8+F$8)/2+G126*(G$8+H$8)/2+I126*(I$8+J$8)/2+K126*(K$8+L$8)/2+M126*(M$8+N$8)/2+O126*(O$8+P$8)/2+Q126*(Q$8+R$8)/2+S126*(S$8+T$8)/2+U126*(U$8+V$8)/2+W126*(W$8+X$8)/2+Y126*(Y$8+Z$8)/2)/AC126)</f>
        <v/>
      </c>
      <c r="AB126" s="158">
        <f>IF(AD126=0,"",(D126*(D$8+C$8)/2+F126*(F$8+E$8)/2+H126*(H$8+G$8)/2+J126*(J$8+I$8)/2+L126*(L$8+K$8)/2+N126*(N$8+M$8)/2+P126*(P$8+O$8)/2+R126*(R$8+Q$8)/2+T126*(T$8+S$8)/2+V126*(V$8+U$8)/2+X126*(X$8+W$8)/2+Z126*(Z$8+Y$8)/2)/AD126)</f>
        <v/>
      </c>
      <c r="AC126" s="159">
        <f>SUM(C126,E126,G126,I126,K126,M126,O126,Q126,S126,U126,W126,Y126)</f>
        <v/>
      </c>
      <c r="AD126" s="160">
        <f>SUM(D126,F126,H126,J126,L126,N126,P126,R126,T126,V126,X126,Z126)</f>
        <v/>
      </c>
      <c r="AE126" s="47">
        <f>AC126+AD126</f>
        <v/>
      </c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8">
        <f>AO125+TIME(0,60*$AH$43/24,0)</f>
        <v/>
      </c>
      <c r="AP126" s="48">
        <f>AP125+TIME(0,60*$AH$43/24,0)</f>
        <v/>
      </c>
    </row>
    <row r="127" ht="15.75" customHeight="1">
      <c r="A127" s="154" t="n"/>
      <c r="B127" s="41" t="inlineStr">
        <is>
          <t>4h - 5h</t>
        </is>
      </c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157">
        <f>IF(AC127=0,"",(C127*(C$8+D$8)/2+E127*(E$8+F$8)/2+G127*(G$8+H$8)/2+I127*(I$8+J$8)/2+K127*(K$8+L$8)/2+M127*(M$8+N$8)/2+O127*(O$8+P$8)/2+Q127*(Q$8+R$8)/2+S127*(S$8+T$8)/2+U127*(U$8+V$8)/2+W127*(W$8+X$8)/2+Y127*(Y$8+Z$8)/2)/AC127)</f>
        <v/>
      </c>
      <c r="AB127" s="158">
        <f>IF(AD127=0,"",(D127*(D$8+C$8)/2+F127*(F$8+E$8)/2+H127*(H$8+G$8)/2+J127*(J$8+I$8)/2+L127*(L$8+K$8)/2+N127*(N$8+M$8)/2+P127*(P$8+O$8)/2+R127*(R$8+Q$8)/2+T127*(T$8+S$8)/2+V127*(V$8+U$8)/2+X127*(X$8+W$8)/2+Z127*(Z$8+Y$8)/2)/AD127)</f>
        <v/>
      </c>
      <c r="AC127" s="159">
        <f>SUM(C127,E127,G127,I127,K127,M127,O127,Q127,S127,U127,W127,Y127)</f>
        <v/>
      </c>
      <c r="AD127" s="160">
        <f>SUM(D127,F127,H127,J127,L127,N127,P127,R127,T127,V127,X127,Z127)</f>
        <v/>
      </c>
      <c r="AE127" s="47">
        <f>AC127+AD127</f>
        <v/>
      </c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8">
        <f>AO126+TIME(0,60*$AH$43/24,0)</f>
        <v/>
      </c>
      <c r="AP127" s="48">
        <f>AP126+TIME(0,60*$AH$43/24,0)</f>
        <v/>
      </c>
    </row>
    <row r="128" ht="15.75" customHeight="1">
      <c r="A128" s="154" t="n"/>
      <c r="B128" s="41" t="inlineStr">
        <is>
          <t>5h - 6h</t>
        </is>
      </c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157">
        <f>IF(AC128=0,"",(C128*(C$8+D$8)/2+E128*(E$8+F$8)/2+G128*(G$8+H$8)/2+I128*(I$8+J$8)/2+K128*(K$8+L$8)/2+M128*(M$8+N$8)/2+O128*(O$8+P$8)/2+Q128*(Q$8+R$8)/2+S128*(S$8+T$8)/2+U128*(U$8+V$8)/2+W128*(W$8+X$8)/2+Y128*(Y$8+Z$8)/2)/AC128)</f>
        <v/>
      </c>
      <c r="AB128" s="158">
        <f>IF(AD128=0,"",(D128*(D$8+C$8)/2+F128*(F$8+E$8)/2+H128*(H$8+G$8)/2+J128*(J$8+I$8)/2+L128*(L$8+K$8)/2+N128*(N$8+M$8)/2+P128*(P$8+O$8)/2+R128*(R$8+Q$8)/2+T128*(T$8+S$8)/2+V128*(V$8+U$8)/2+X128*(X$8+W$8)/2+Z128*(Z$8+Y$8)/2)/AD128)</f>
        <v/>
      </c>
      <c r="AC128" s="159">
        <f>SUM(C128,E128,G128,I128,K128,M128,O128,Q128,S128,U128,W128,Y128)</f>
        <v/>
      </c>
      <c r="AD128" s="160">
        <f>SUM(D128,F128,H128,J128,L128,N128,P128,R128,T128,V128,X128,Z128)</f>
        <v/>
      </c>
      <c r="AE128" s="47">
        <f>AC128+AD128</f>
        <v/>
      </c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8">
        <f>AO127+TIME(0,60*$AH$43/24,0)</f>
        <v/>
      </c>
      <c r="AP128" s="48">
        <f>AP127+TIME(0,60*$AH$43/24,0)</f>
        <v/>
      </c>
    </row>
    <row r="129" ht="15.75" customHeight="1">
      <c r="A129" s="154" t="n"/>
      <c r="B129" s="41" t="inlineStr">
        <is>
          <t>6h - 7h</t>
        </is>
      </c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157">
        <f>IF(AC129=0,"",(C129*(C$8+D$8)/2+E129*(E$8+F$8)/2+G129*(G$8+H$8)/2+I129*(I$8+J$8)/2+K129*(K$8+L$8)/2+M129*(M$8+N$8)/2+O129*(O$8+P$8)/2+Q129*(Q$8+R$8)/2+S129*(S$8+T$8)/2+U129*(U$8+V$8)/2+W129*(W$8+X$8)/2+Y129*(Y$8+Z$8)/2)/AC129)</f>
        <v/>
      </c>
      <c r="AB129" s="158">
        <f>IF(AD129=0,"",(D129*(D$8+C$8)/2+F129*(F$8+E$8)/2+H129*(H$8+G$8)/2+J129*(J$8+I$8)/2+L129*(L$8+K$8)/2+N129*(N$8+M$8)/2+P129*(P$8+O$8)/2+R129*(R$8+Q$8)/2+T129*(T$8+S$8)/2+V129*(V$8+U$8)/2+X129*(X$8+W$8)/2+Z129*(Z$8+Y$8)/2)/AD129)</f>
        <v/>
      </c>
      <c r="AC129" s="159">
        <f>SUM(C129,E129,G129,I129,K129,M129,O129,Q129,S129,U129,W129,Y129)</f>
        <v/>
      </c>
      <c r="AD129" s="160">
        <f>SUM(D129,F129,H129,J129,L129,N129,P129,R129,T129,V129,X129,Z129)</f>
        <v/>
      </c>
      <c r="AE129" s="47">
        <f>AC129+AD129</f>
        <v/>
      </c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8">
        <f>AO128+TIME(0,60*$AH$43/24,0)</f>
        <v/>
      </c>
      <c r="AP129" s="48">
        <f>AP128+TIME(0,60*$AH$43/24,0)</f>
        <v/>
      </c>
    </row>
    <row r="130" ht="15.75" customHeight="1">
      <c r="A130" s="154" t="n"/>
      <c r="B130" s="41" t="inlineStr">
        <is>
          <t>7h - 8h</t>
        </is>
      </c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157">
        <f>IF(AC130=0,"",(C130*(C$8+D$8)/2+E130*(E$8+F$8)/2+G130*(G$8+H$8)/2+I130*(I$8+J$8)/2+K130*(K$8+L$8)/2+M130*(M$8+N$8)/2+O130*(O$8+P$8)/2+Q130*(Q$8+R$8)/2+S130*(S$8+T$8)/2+U130*(U$8+V$8)/2+W130*(W$8+X$8)/2+Y130*(Y$8+Z$8)/2)/AC130)</f>
        <v/>
      </c>
      <c r="AB130" s="158">
        <f>IF(AD130=0,"",(D130*(D$8+C$8)/2+F130*(F$8+E$8)/2+H130*(H$8+G$8)/2+J130*(J$8+I$8)/2+L130*(L$8+K$8)/2+N130*(N$8+M$8)/2+P130*(P$8+O$8)/2+R130*(R$8+Q$8)/2+T130*(T$8+S$8)/2+V130*(V$8+U$8)/2+X130*(X$8+W$8)/2+Z130*(Z$8+Y$8)/2)/AD130)</f>
        <v/>
      </c>
      <c r="AC130" s="159">
        <f>SUM(C130,E130,G130,I130,K130,M130,O130,Q130,S130,U130,W130,Y130)</f>
        <v/>
      </c>
      <c r="AD130" s="160">
        <f>SUM(D130,F130,H130,J130,L130,N130,P130,R130,T130,V130,X130,Z130)</f>
        <v/>
      </c>
      <c r="AE130" s="47">
        <f>AC130+AD130</f>
        <v/>
      </c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8">
        <f>AO129+TIME(0,60*$AH$43/24,0)</f>
        <v/>
      </c>
      <c r="AP130" s="48">
        <f>AP129+TIME(0,60*$AH$43/24,0)</f>
        <v/>
      </c>
    </row>
    <row r="131" ht="15.75" customHeight="1">
      <c r="A131" s="154" t="n"/>
      <c r="B131" s="41" t="inlineStr">
        <is>
          <t>8h - 9h</t>
        </is>
      </c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157">
        <f>IF(AC131=0,"",(C131*(C$8+D$8)/2+E131*(E$8+F$8)/2+G131*(G$8+H$8)/2+I131*(I$8+J$8)/2+K131*(K$8+L$8)/2+M131*(M$8+N$8)/2+O131*(O$8+P$8)/2+Q131*(Q$8+R$8)/2+S131*(S$8+T$8)/2+U131*(U$8+V$8)/2+W131*(W$8+X$8)/2+Y131*(Y$8+Z$8)/2)/AC131)</f>
        <v/>
      </c>
      <c r="AB131" s="158">
        <f>IF(AD131=0,"",(D131*(D$8+C$8)/2+F131*(F$8+E$8)/2+H131*(H$8+G$8)/2+J131*(J$8+I$8)/2+L131*(L$8+K$8)/2+N131*(N$8+M$8)/2+P131*(P$8+O$8)/2+R131*(R$8+Q$8)/2+T131*(T$8+S$8)/2+V131*(V$8+U$8)/2+X131*(X$8+W$8)/2+Z131*(Z$8+Y$8)/2)/AD131)</f>
        <v/>
      </c>
      <c r="AC131" s="159">
        <f>SUM(C131,E131,G131,I131,K131,M131,O131,Q131,S131,U131,W131,Y131)</f>
        <v/>
      </c>
      <c r="AD131" s="160">
        <f>SUM(D131,F131,H131,J131,L131,N131,P131,R131,T131,V131,X131,Z131)</f>
        <v/>
      </c>
      <c r="AE131" s="47">
        <f>AC131+AD131</f>
        <v/>
      </c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8">
        <f>AO130+TIME(0,60*$AH$43/24,0)</f>
        <v/>
      </c>
      <c r="AP131" s="48">
        <f>AP130+TIME(0,60*$AH$43/24,0)</f>
        <v/>
      </c>
    </row>
    <row r="132" ht="15.75" customHeight="1">
      <c r="A132" s="154" t="n"/>
      <c r="B132" s="41" t="inlineStr">
        <is>
          <t>9h - 10h</t>
        </is>
      </c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157">
        <f>IF(AC132=0,"",(C132*(C$8+D$8)/2+E132*(E$8+F$8)/2+G132*(G$8+H$8)/2+I132*(I$8+J$8)/2+K132*(K$8+L$8)/2+M132*(M$8+N$8)/2+O132*(O$8+P$8)/2+Q132*(Q$8+R$8)/2+S132*(S$8+T$8)/2+U132*(U$8+V$8)/2+W132*(W$8+X$8)/2+Y132*(Y$8+Z$8)/2)/AC132)</f>
        <v/>
      </c>
      <c r="AB132" s="158">
        <f>IF(AD132=0,"",(D132*(D$8+C$8)/2+F132*(F$8+E$8)/2+H132*(H$8+G$8)/2+J132*(J$8+I$8)/2+L132*(L$8+K$8)/2+N132*(N$8+M$8)/2+P132*(P$8+O$8)/2+R132*(R$8+Q$8)/2+T132*(T$8+S$8)/2+V132*(V$8+U$8)/2+X132*(X$8+W$8)/2+Z132*(Z$8+Y$8)/2)/AD132)</f>
        <v/>
      </c>
      <c r="AC132" s="159">
        <f>SUM(C132,E132,G132,I132,K132,M132,O132,Q132,S132,U132,W132,Y132)</f>
        <v/>
      </c>
      <c r="AD132" s="160">
        <f>SUM(D132,F132,H132,J132,L132,N132,P132,R132,T132,V132,X132,Z132)</f>
        <v/>
      </c>
      <c r="AE132" s="47">
        <f>AC132+AD132</f>
        <v/>
      </c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8">
        <f>AO131+TIME(0,60*$AH$43/24,0)</f>
        <v/>
      </c>
      <c r="AP132" s="48">
        <f>AP131+TIME(0,60*$AH$43/24,0)</f>
        <v/>
      </c>
    </row>
    <row r="133" ht="15.75" customHeight="1">
      <c r="A133" s="154" t="n"/>
      <c r="B133" s="41" t="inlineStr">
        <is>
          <t>10h - 11h</t>
        </is>
      </c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157">
        <f>IF(AC133=0,"",(C133*(C$8+D$8)/2+E133*(E$8+F$8)/2+G133*(G$8+H$8)/2+I133*(I$8+J$8)/2+K133*(K$8+L$8)/2+M133*(M$8+N$8)/2+O133*(O$8+P$8)/2+Q133*(Q$8+R$8)/2+S133*(S$8+T$8)/2+U133*(U$8+V$8)/2+W133*(W$8+X$8)/2+Y133*(Y$8+Z$8)/2)/AC133)</f>
        <v/>
      </c>
      <c r="AB133" s="158">
        <f>IF(AD133=0,"",(D133*(D$8+C$8)/2+F133*(F$8+E$8)/2+H133*(H$8+G$8)/2+J133*(J$8+I$8)/2+L133*(L$8+K$8)/2+N133*(N$8+M$8)/2+P133*(P$8+O$8)/2+R133*(R$8+Q$8)/2+T133*(T$8+S$8)/2+V133*(V$8+U$8)/2+X133*(X$8+W$8)/2+Z133*(Z$8+Y$8)/2)/AD133)</f>
        <v/>
      </c>
      <c r="AC133" s="159">
        <f>SUM(C133,E133,G133,I133,K133,M133,O133,Q133,S133,U133,W133,Y133)</f>
        <v/>
      </c>
      <c r="AD133" s="160">
        <f>SUM(D133,F133,H133,J133,L133,N133,P133,R133,T133,V133,X133,Z133)</f>
        <v/>
      </c>
      <c r="AE133" s="47">
        <f>AC133+AD133</f>
        <v/>
      </c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8">
        <f>AO132+TIME(0,60*$AH$43/24,0)</f>
        <v/>
      </c>
      <c r="AP133" s="48">
        <f>AP132+TIME(0,60*$AH$43/24,0)</f>
        <v/>
      </c>
    </row>
    <row r="134" ht="15.75" customHeight="1">
      <c r="A134" s="154" t="n"/>
      <c r="B134" s="41" t="inlineStr">
        <is>
          <t>11h - 12h</t>
        </is>
      </c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157">
        <f>IF(AC134=0,"",(C134*(C$8+D$8)/2+E134*(E$8+F$8)/2+G134*(G$8+H$8)/2+I134*(I$8+J$8)/2+K134*(K$8+L$8)/2+M134*(M$8+N$8)/2+O134*(O$8+P$8)/2+Q134*(Q$8+R$8)/2+S134*(S$8+T$8)/2+U134*(U$8+V$8)/2+W134*(W$8+X$8)/2+Y134*(Y$8+Z$8)/2)/AC134)</f>
        <v/>
      </c>
      <c r="AB134" s="158">
        <f>IF(AD134=0,"",(D134*(D$8+C$8)/2+F134*(F$8+E$8)/2+H134*(H$8+G$8)/2+J134*(J$8+I$8)/2+L134*(L$8+K$8)/2+N134*(N$8+M$8)/2+P134*(P$8+O$8)/2+R134*(R$8+Q$8)/2+T134*(T$8+S$8)/2+V134*(V$8+U$8)/2+X134*(X$8+W$8)/2+Z134*(Z$8+Y$8)/2)/AD134)</f>
        <v/>
      </c>
      <c r="AC134" s="159">
        <f>SUM(C134,E134,G134,I134,K134,M134,O134,Q134,S134,U134,W134,Y134)</f>
        <v/>
      </c>
      <c r="AD134" s="160">
        <f>SUM(D134,F134,H134,J134,L134,N134,P134,R134,T134,V134,X134,Z134)</f>
        <v/>
      </c>
      <c r="AE134" s="47">
        <f>AC134+AD134</f>
        <v/>
      </c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8">
        <f>AO133+TIME(0,60*$AH$43/24,0)</f>
        <v/>
      </c>
      <c r="AP134" s="48">
        <f>AP133+TIME(0,60*$AH$43/24,0)</f>
        <v/>
      </c>
    </row>
    <row r="135" ht="15.75" customHeight="1">
      <c r="A135" s="154" t="n"/>
      <c r="B135" s="41" t="inlineStr">
        <is>
          <t>12h - 13h</t>
        </is>
      </c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157">
        <f>IF(AC135=0,"",(C135*(C$8+D$8)/2+E135*(E$8+F$8)/2+G135*(G$8+H$8)/2+I135*(I$8+J$8)/2+K135*(K$8+L$8)/2+M135*(M$8+N$8)/2+O135*(O$8+P$8)/2+Q135*(Q$8+R$8)/2+S135*(S$8+T$8)/2+U135*(U$8+V$8)/2+W135*(W$8+X$8)/2+Y135*(Y$8+Z$8)/2)/AC135)</f>
        <v/>
      </c>
      <c r="AB135" s="158">
        <f>IF(AD135=0,"",(D135*(D$8+C$8)/2+F135*(F$8+E$8)/2+H135*(H$8+G$8)/2+J135*(J$8+I$8)/2+L135*(L$8+K$8)/2+N135*(N$8+M$8)/2+P135*(P$8+O$8)/2+R135*(R$8+Q$8)/2+T135*(T$8+S$8)/2+V135*(V$8+U$8)/2+X135*(X$8+W$8)/2+Z135*(Z$8+Y$8)/2)/AD135)</f>
        <v/>
      </c>
      <c r="AC135" s="159">
        <f>SUM(C135,E135,G135,I135,K135,M135,O135,Q135,S135,U135,W135,Y135)</f>
        <v/>
      </c>
      <c r="AD135" s="160">
        <f>SUM(D135,F135,H135,J135,L135,N135,P135,R135,T135,V135,X135,Z135)</f>
        <v/>
      </c>
      <c r="AE135" s="47">
        <f>AC135+AD135</f>
        <v/>
      </c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8">
        <f>AO134+TIME(0,60*$AH$43/24,0)</f>
        <v/>
      </c>
      <c r="AP135" s="48">
        <f>AP134+TIME(0,60*$AH$43/24,0)</f>
        <v/>
      </c>
    </row>
    <row r="136" ht="15.75" customHeight="1">
      <c r="A136" s="154" t="n"/>
      <c r="B136" s="41" t="inlineStr">
        <is>
          <t>13h - 14h</t>
        </is>
      </c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157">
        <f>IF(AC136=0,"",(C136*(C$8+D$8)/2+E136*(E$8+F$8)/2+G136*(G$8+H$8)/2+I136*(I$8+J$8)/2+K136*(K$8+L$8)/2+M136*(M$8+N$8)/2+O136*(O$8+P$8)/2+Q136*(Q$8+R$8)/2+S136*(S$8+T$8)/2+U136*(U$8+V$8)/2+W136*(W$8+X$8)/2+Y136*(Y$8+Z$8)/2)/AC136)</f>
        <v/>
      </c>
      <c r="AB136" s="158">
        <f>IF(AD136=0,"",(D136*(D$8+C$8)/2+F136*(F$8+E$8)/2+H136*(H$8+G$8)/2+J136*(J$8+I$8)/2+L136*(L$8+K$8)/2+N136*(N$8+M$8)/2+P136*(P$8+O$8)/2+R136*(R$8+Q$8)/2+T136*(T$8+S$8)/2+V136*(V$8+U$8)/2+X136*(X$8+W$8)/2+Z136*(Z$8+Y$8)/2)/AD136)</f>
        <v/>
      </c>
      <c r="AC136" s="159">
        <f>SUM(C136,E136,G136,I136,K136,M136,O136,Q136,S136,U136,W136,Y136)</f>
        <v/>
      </c>
      <c r="AD136" s="160">
        <f>SUM(D136,F136,H136,J136,L136,N136,P136,R136,T136,V136,X136,Z136)</f>
        <v/>
      </c>
      <c r="AE136" s="47">
        <f>AC136+AD136</f>
        <v/>
      </c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8">
        <f>AO135+TIME(0,60*$AH$43/24,0)</f>
        <v/>
      </c>
      <c r="AP136" s="48">
        <f>AP135+TIME(0,60*$AH$43/24,0)</f>
        <v/>
      </c>
    </row>
    <row r="137" ht="15.75" customHeight="1">
      <c r="A137" s="154" t="n"/>
      <c r="B137" s="41" t="inlineStr">
        <is>
          <t>14h - 15h</t>
        </is>
      </c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157">
        <f>IF(AC137=0,"",(C137*(C$8+D$8)/2+E137*(E$8+F$8)/2+G137*(G$8+H$8)/2+I137*(I$8+J$8)/2+K137*(K$8+L$8)/2+M137*(M$8+N$8)/2+O137*(O$8+P$8)/2+Q137*(Q$8+R$8)/2+S137*(S$8+T$8)/2+U137*(U$8+V$8)/2+W137*(W$8+X$8)/2+Y137*(Y$8+Z$8)/2)/AC137)</f>
        <v/>
      </c>
      <c r="AB137" s="158">
        <f>IF(AD137=0,"",(D137*(D$8+C$8)/2+F137*(F$8+E$8)/2+H137*(H$8+G$8)/2+J137*(J$8+I$8)/2+L137*(L$8+K$8)/2+N137*(N$8+M$8)/2+P137*(P$8+O$8)/2+R137*(R$8+Q$8)/2+T137*(T$8+S$8)/2+V137*(V$8+U$8)/2+X137*(X$8+W$8)/2+Z137*(Z$8+Y$8)/2)/AD137)</f>
        <v/>
      </c>
      <c r="AC137" s="159">
        <f>SUM(C137,E137,G137,I137,K137,M137,O137,Q137,S137,U137,W137,Y137)</f>
        <v/>
      </c>
      <c r="AD137" s="160">
        <f>SUM(D137,F137,H137,J137,L137,N137,P137,R137,T137,V137,X137,Z137)</f>
        <v/>
      </c>
      <c r="AE137" s="47">
        <f>AC137+AD137</f>
        <v/>
      </c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8">
        <f>AO136+TIME(0,60*$AH$43/24,0)</f>
        <v/>
      </c>
      <c r="AP137" s="48">
        <f>AP136+TIME(0,60*$AH$43/24,0)</f>
        <v/>
      </c>
    </row>
    <row r="138" ht="15.75" customHeight="1">
      <c r="A138" s="154" t="n"/>
      <c r="B138" s="41" t="inlineStr">
        <is>
          <t>15h - 16h</t>
        </is>
      </c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157">
        <f>IF(AC138=0,"",(C138*(C$8+D$8)/2+E138*(E$8+F$8)/2+G138*(G$8+H$8)/2+I138*(I$8+J$8)/2+K138*(K$8+L$8)/2+M138*(M$8+N$8)/2+O138*(O$8+P$8)/2+Q138*(Q$8+R$8)/2+S138*(S$8+T$8)/2+U138*(U$8+V$8)/2+W138*(W$8+X$8)/2+Y138*(Y$8+Z$8)/2)/AC138)</f>
        <v/>
      </c>
      <c r="AB138" s="158">
        <f>IF(AD138=0,"",(D138*(D$8+C$8)/2+F138*(F$8+E$8)/2+H138*(H$8+G$8)/2+J138*(J$8+I$8)/2+L138*(L$8+K$8)/2+N138*(N$8+M$8)/2+P138*(P$8+O$8)/2+R138*(R$8+Q$8)/2+T138*(T$8+S$8)/2+V138*(V$8+U$8)/2+X138*(X$8+W$8)/2+Z138*(Z$8+Y$8)/2)/AD138)</f>
        <v/>
      </c>
      <c r="AC138" s="159">
        <f>SUM(C138,E138,G138,I138,K138,M138,O138,Q138,S138,U138,W138,Y138)</f>
        <v/>
      </c>
      <c r="AD138" s="160">
        <f>SUM(D138,F138,H138,J138,L138,N138,P138,R138,T138,V138,X138,Z138)</f>
        <v/>
      </c>
      <c r="AE138" s="47">
        <f>AC138+AD138</f>
        <v/>
      </c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8">
        <f>AO137+TIME(0,60*$AH$43/24,0)</f>
        <v/>
      </c>
      <c r="AP138" s="48">
        <f>AP137+TIME(0,60*$AH$43/24,0)</f>
        <v/>
      </c>
    </row>
    <row r="139" ht="15.75" customHeight="1">
      <c r="A139" s="154" t="n"/>
      <c r="B139" s="41" t="inlineStr">
        <is>
          <t>16h - 17h</t>
        </is>
      </c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157">
        <f>IF(AC139=0,"",(C139*(C$8+D$8)/2+E139*(E$8+F$8)/2+G139*(G$8+H$8)/2+I139*(I$8+J$8)/2+K139*(K$8+L$8)/2+M139*(M$8+N$8)/2+O139*(O$8+P$8)/2+Q139*(Q$8+R$8)/2+S139*(S$8+T$8)/2+U139*(U$8+V$8)/2+W139*(W$8+X$8)/2+Y139*(Y$8+Z$8)/2)/AC139)</f>
        <v/>
      </c>
      <c r="AB139" s="158">
        <f>IF(AD139=0,"",(D139*(D$8+C$8)/2+F139*(F$8+E$8)/2+H139*(H$8+G$8)/2+J139*(J$8+I$8)/2+L139*(L$8+K$8)/2+N139*(N$8+M$8)/2+P139*(P$8+O$8)/2+R139*(R$8+Q$8)/2+T139*(T$8+S$8)/2+V139*(V$8+U$8)/2+X139*(X$8+W$8)/2+Z139*(Z$8+Y$8)/2)/AD139)</f>
        <v/>
      </c>
      <c r="AC139" s="159">
        <f>SUM(C139,E139,G139,I139,K139,M139,O139,Q139,S139,U139,W139,Y139)</f>
        <v/>
      </c>
      <c r="AD139" s="160">
        <f>SUM(D139,F139,H139,J139,L139,N139,P139,R139,T139,V139,X139,Z139)</f>
        <v/>
      </c>
      <c r="AE139" s="47">
        <f>AC139+AD139</f>
        <v/>
      </c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8">
        <f>AO138+TIME(0,60*$AH$43/24,0)</f>
        <v/>
      </c>
      <c r="AP139" s="48">
        <f>AP138+TIME(0,60*$AH$43/24,0)</f>
        <v/>
      </c>
    </row>
    <row r="140" ht="15.75" customHeight="1">
      <c r="A140" s="154" t="n"/>
      <c r="B140" s="41" t="inlineStr">
        <is>
          <t>17h - 18h</t>
        </is>
      </c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157">
        <f>IF(AC140=0,"",(C140*(C$8+D$8)/2+E140*(E$8+F$8)/2+G140*(G$8+H$8)/2+I140*(I$8+J$8)/2+K140*(K$8+L$8)/2+M140*(M$8+N$8)/2+O140*(O$8+P$8)/2+Q140*(Q$8+R$8)/2+S140*(S$8+T$8)/2+U140*(U$8+V$8)/2+W140*(W$8+X$8)/2+Y140*(Y$8+Z$8)/2)/AC140)</f>
        <v/>
      </c>
      <c r="AB140" s="158">
        <f>IF(AD140=0,"",(D140*(D$8+C$8)/2+F140*(F$8+E$8)/2+H140*(H$8+G$8)/2+J140*(J$8+I$8)/2+L140*(L$8+K$8)/2+N140*(N$8+M$8)/2+P140*(P$8+O$8)/2+R140*(R$8+Q$8)/2+T140*(T$8+S$8)/2+V140*(V$8+U$8)/2+X140*(X$8+W$8)/2+Z140*(Z$8+Y$8)/2)/AD140)</f>
        <v/>
      </c>
      <c r="AC140" s="159">
        <f>SUM(C140,E140,G140,I140,K140,M140,O140,Q140,S140,U140,W140,Y140)</f>
        <v/>
      </c>
      <c r="AD140" s="160">
        <f>SUM(D140,F140,H140,J140,L140,N140,P140,R140,T140,V140,X140,Z140)</f>
        <v/>
      </c>
      <c r="AE140" s="47">
        <f>AC140+AD140</f>
        <v/>
      </c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8">
        <f>AO139+TIME(0,60*$AH$43/24,0)</f>
        <v/>
      </c>
      <c r="AP140" s="48">
        <f>AP139+TIME(0,60*$AH$43/24,0)</f>
        <v/>
      </c>
    </row>
    <row r="141" ht="15.75" customHeight="1">
      <c r="A141" s="154" t="n"/>
      <c r="B141" s="41" t="inlineStr">
        <is>
          <t>18h - 19h</t>
        </is>
      </c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157">
        <f>IF(AC141=0,"",(C141*(C$8+D$8)/2+E141*(E$8+F$8)/2+G141*(G$8+H$8)/2+I141*(I$8+J$8)/2+K141*(K$8+L$8)/2+M141*(M$8+N$8)/2+O141*(O$8+P$8)/2+Q141*(Q$8+R$8)/2+S141*(S$8+T$8)/2+U141*(U$8+V$8)/2+W141*(W$8+X$8)/2+Y141*(Y$8+Z$8)/2)/AC141)</f>
        <v/>
      </c>
      <c r="AB141" s="158">
        <f>IF(AD141=0,"",(D141*(D$8+C$8)/2+F141*(F$8+E$8)/2+H141*(H$8+G$8)/2+J141*(J$8+I$8)/2+L141*(L$8+K$8)/2+N141*(N$8+M$8)/2+P141*(P$8+O$8)/2+R141*(R$8+Q$8)/2+T141*(T$8+S$8)/2+V141*(V$8+U$8)/2+X141*(X$8+W$8)/2+Z141*(Z$8+Y$8)/2)/AD141)</f>
        <v/>
      </c>
      <c r="AC141" s="159">
        <f>SUM(C141,E141,G141,I141,K141,M141,O141,Q141,S141,U141,W141,Y141)</f>
        <v/>
      </c>
      <c r="AD141" s="160">
        <f>SUM(D141,F141,H141,J141,L141,N141,P141,R141,T141,V141,X141,Z141)</f>
        <v/>
      </c>
      <c r="AE141" s="47">
        <f>AC141+AD141</f>
        <v/>
      </c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8">
        <f>AO140+TIME(0,60*$AH$43/24,0)</f>
        <v/>
      </c>
      <c r="AP141" s="48">
        <f>AP140+TIME(0,60*$AH$43/24,0)</f>
        <v/>
      </c>
    </row>
    <row r="142" ht="15.75" customHeight="1">
      <c r="A142" s="154" t="n"/>
      <c r="B142" s="41" t="inlineStr">
        <is>
          <t>19h - 20h</t>
        </is>
      </c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157">
        <f>IF(AC142=0,"",(C142*(C$8+D$8)/2+E142*(E$8+F$8)/2+G142*(G$8+H$8)/2+I142*(I$8+J$8)/2+K142*(K$8+L$8)/2+M142*(M$8+N$8)/2+O142*(O$8+P$8)/2+Q142*(Q$8+R$8)/2+S142*(S$8+T$8)/2+U142*(U$8+V$8)/2+W142*(W$8+X$8)/2+Y142*(Y$8+Z$8)/2)/AC142)</f>
        <v/>
      </c>
      <c r="AB142" s="158">
        <f>IF(AD142=0,"",(D142*(D$8+C$8)/2+F142*(F$8+E$8)/2+H142*(H$8+G$8)/2+J142*(J$8+I$8)/2+L142*(L$8+K$8)/2+N142*(N$8+M$8)/2+P142*(P$8+O$8)/2+R142*(R$8+Q$8)/2+T142*(T$8+S$8)/2+V142*(V$8+U$8)/2+X142*(X$8+W$8)/2+Z142*(Z$8+Y$8)/2)/AD142)</f>
        <v/>
      </c>
      <c r="AC142" s="159">
        <f>SUM(C142,E142,G142,I142,K142,M142,O142,Q142,S142,U142,W142,Y142)</f>
        <v/>
      </c>
      <c r="AD142" s="160">
        <f>SUM(D142,F142,H142,J142,L142,N142,P142,R142,T142,V142,X142,Z142)</f>
        <v/>
      </c>
      <c r="AE142" s="47">
        <f>AC142+AD142</f>
        <v/>
      </c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8">
        <f>AO141+TIME(0,60*$AH$43/24,0)</f>
        <v/>
      </c>
      <c r="AP142" s="48">
        <f>AP141+TIME(0,60*$AH$43/24,0)</f>
        <v/>
      </c>
    </row>
    <row r="143" ht="15.75" customHeight="1">
      <c r="A143" s="154" t="n"/>
      <c r="B143" s="41" t="inlineStr">
        <is>
          <t>20h - 21h</t>
        </is>
      </c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157">
        <f>IF(AC143=0,"",(C143*(C$8+D$8)/2+E143*(E$8+F$8)/2+G143*(G$8+H$8)/2+I143*(I$8+J$8)/2+K143*(K$8+L$8)/2+M143*(M$8+N$8)/2+O143*(O$8+P$8)/2+Q143*(Q$8+R$8)/2+S143*(S$8+T$8)/2+U143*(U$8+V$8)/2+W143*(W$8+X$8)/2+Y143*(Y$8+Z$8)/2)/AC143)</f>
        <v/>
      </c>
      <c r="AB143" s="158">
        <f>IF(AD143=0,"",(D143*(D$8+C$8)/2+F143*(F$8+E$8)/2+H143*(H$8+G$8)/2+J143*(J$8+I$8)/2+L143*(L$8+K$8)/2+N143*(N$8+M$8)/2+P143*(P$8+O$8)/2+R143*(R$8+Q$8)/2+T143*(T$8+S$8)/2+V143*(V$8+U$8)/2+X143*(X$8+W$8)/2+Z143*(Z$8+Y$8)/2)/AD143)</f>
        <v/>
      </c>
      <c r="AC143" s="159">
        <f>SUM(C143,E143,G143,I143,K143,M143,O143,Q143,S143,U143,W143,Y143)</f>
        <v/>
      </c>
      <c r="AD143" s="160">
        <f>SUM(D143,F143,H143,J143,L143,N143,P143,R143,T143,V143,X143,Z143)</f>
        <v/>
      </c>
      <c r="AE143" s="47">
        <f>AC143+AD143</f>
        <v/>
      </c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8">
        <f>AO142+TIME(0,60*$AH$43/24,0)</f>
        <v/>
      </c>
      <c r="AP143" s="48">
        <f>AP142+TIME(0,60*$AH$43/24,0)</f>
        <v/>
      </c>
    </row>
    <row r="144" ht="15.75" customHeight="1">
      <c r="A144" s="154" t="n"/>
      <c r="B144" s="41" t="inlineStr">
        <is>
          <t>21h - 22h</t>
        </is>
      </c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157">
        <f>IF(AC144=0,"",(C144*(C$8+D$8)/2+E144*(E$8+F$8)/2+G144*(G$8+H$8)/2+I144*(I$8+J$8)/2+K144*(K$8+L$8)/2+M144*(M$8+N$8)/2+O144*(O$8+P$8)/2+Q144*(Q$8+R$8)/2+S144*(S$8+T$8)/2+U144*(U$8+V$8)/2+W144*(W$8+X$8)/2+Y144*(Y$8+Z$8)/2)/AC144)</f>
        <v/>
      </c>
      <c r="AB144" s="158">
        <f>IF(AD144=0,"",(D144*(D$8+C$8)/2+F144*(F$8+E$8)/2+H144*(H$8+G$8)/2+J144*(J$8+I$8)/2+L144*(L$8+K$8)/2+N144*(N$8+M$8)/2+P144*(P$8+O$8)/2+R144*(R$8+Q$8)/2+T144*(T$8+S$8)/2+V144*(V$8+U$8)/2+X144*(X$8+W$8)/2+Z144*(Z$8+Y$8)/2)/AD144)</f>
        <v/>
      </c>
      <c r="AC144" s="159">
        <f>SUM(C144,E144,G144,I144,K144,M144,O144,Q144,S144,U144,W144,Y144)</f>
        <v/>
      </c>
      <c r="AD144" s="160">
        <f>SUM(D144,F144,H144,J144,L144,N144,P144,R144,T144,V144,X144,Z144)</f>
        <v/>
      </c>
      <c r="AE144" s="47">
        <f>AC144+AD144</f>
        <v/>
      </c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8">
        <f>AO143+TIME(0,60*$AH$43/24,0)</f>
        <v/>
      </c>
      <c r="AP144" s="48">
        <f>AP143+TIME(0,60*$AH$43/24,0)</f>
        <v/>
      </c>
    </row>
    <row r="145" ht="15.75" customHeight="1">
      <c r="A145" s="154" t="n"/>
      <c r="B145" s="41" t="inlineStr">
        <is>
          <t>22h - 23h</t>
        </is>
      </c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157">
        <f>IF(AC145=0,"",(C145*(C$8+D$8)/2+E145*(E$8+F$8)/2+G145*(G$8+H$8)/2+I145*(I$8+J$8)/2+K145*(K$8+L$8)/2+M145*(M$8+N$8)/2+O145*(O$8+P$8)/2+Q145*(Q$8+R$8)/2+S145*(S$8+T$8)/2+U145*(U$8+V$8)/2+W145*(W$8+X$8)/2+Y145*(Y$8+Z$8)/2)/AC145)</f>
        <v/>
      </c>
      <c r="AB145" s="158">
        <f>IF(AD145=0,"",(D145*(D$8+C$8)/2+F145*(F$8+E$8)/2+H145*(H$8+G$8)/2+J145*(J$8+I$8)/2+L145*(L$8+K$8)/2+N145*(N$8+M$8)/2+P145*(P$8+O$8)/2+R145*(R$8+Q$8)/2+T145*(T$8+S$8)/2+V145*(V$8+U$8)/2+X145*(X$8+W$8)/2+Z145*(Z$8+Y$8)/2)/AD145)</f>
        <v/>
      </c>
      <c r="AC145" s="159">
        <f>SUM(C145,E145,G145,I145,K145,M145,O145,Q145,S145,U145,W145,Y145)</f>
        <v/>
      </c>
      <c r="AD145" s="160">
        <f>SUM(D145,F145,H145,J145,L145,N145,P145,R145,T145,V145,X145,Z145)</f>
        <v/>
      </c>
      <c r="AE145" s="47">
        <f>AC145+AD145</f>
        <v/>
      </c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8">
        <f>AO144+TIME(0,60*$AH$43/24,0)</f>
        <v/>
      </c>
      <c r="AP145" s="48">
        <f>AP144+TIME(0,60*$AH$43/24,0)</f>
        <v/>
      </c>
    </row>
    <row r="146" ht="15.75" customHeight="1">
      <c r="A146" s="154" t="n"/>
      <c r="B146" s="41" t="inlineStr">
        <is>
          <t>23h - 0h</t>
        </is>
      </c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157">
        <f>IF(AC146=0,"",(C146*(C$8+D$8)/2+E146*(E$8+F$8)/2+G146*(G$8+H$8)/2+I146*(I$8+J$8)/2+K146*(K$8+L$8)/2+M146*(M$8+N$8)/2+O146*(O$8+P$8)/2+Q146*(Q$8+R$8)/2+S146*(S$8+T$8)/2+U146*(U$8+V$8)/2+W146*(W$8+X$8)/2+Y146*(Y$8+Z$8)/2)/AC146)</f>
        <v/>
      </c>
      <c r="AB146" s="158">
        <f>IF(AD146=0,"",(D146*(D$8+C$8)/2+F146*(F$8+E$8)/2+H146*(H$8+G$8)/2+J146*(J$8+I$8)/2+L146*(L$8+K$8)/2+N146*(N$8+M$8)/2+P146*(P$8+O$8)/2+R146*(R$8+Q$8)/2+T146*(T$8+S$8)/2+V146*(V$8+U$8)/2+X146*(X$8+W$8)/2+Z146*(Z$8+Y$8)/2)/AD146)</f>
        <v/>
      </c>
      <c r="AC146" s="159">
        <f>SUM(C146,E146,G146,I146,K146,M146,O146,Q146,S146,U146,W146,Y146)</f>
        <v/>
      </c>
      <c r="AD146" s="160">
        <f>SUM(D146,F146,H146,J146,L146,N146,P146,R146,T146,V146,X146,Z146)</f>
        <v/>
      </c>
      <c r="AE146" s="47">
        <f>AC146+AD146</f>
        <v/>
      </c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8">
        <f>AO145+TIME(0,60*$AH$43/24,0)</f>
        <v/>
      </c>
      <c r="AP146" s="48">
        <f>AP145+TIME(0,60*$AH$43/24,0)</f>
        <v/>
      </c>
    </row>
    <row r="147" ht="15.75" customHeight="1">
      <c r="A147" s="154" t="n"/>
      <c r="B147" s="49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157" t="n"/>
      <c r="AB147" s="161" t="n"/>
      <c r="AC147" s="157" t="n"/>
      <c r="AD147" s="162" t="n"/>
      <c r="AE147" s="52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8">
        <f>AO146+TIME(0,60*$AH$43/24,0)</f>
        <v/>
      </c>
      <c r="AP147" s="48">
        <f>AP146+TIME(0,60*$AH$43/24,0)</f>
        <v/>
      </c>
    </row>
    <row r="148" ht="15.75" customHeight="1">
      <c r="A148" s="154" t="n"/>
      <c r="B148" s="53" t="inlineStr">
        <is>
          <t>TOTAL</t>
        </is>
      </c>
      <c r="C148" s="163">
        <f>SUM(C123:C146)</f>
        <v/>
      </c>
      <c r="D148" s="164">
        <f>SUM(D123:D146)</f>
        <v/>
      </c>
      <c r="E148" s="163">
        <f>SUM(E123:E146)</f>
        <v/>
      </c>
      <c r="F148" s="164">
        <f>SUM(F123:F146)</f>
        <v/>
      </c>
      <c r="G148" s="163">
        <f>SUM(G123:G146)</f>
        <v/>
      </c>
      <c r="H148" s="164">
        <f>SUM(H123:H146)</f>
        <v/>
      </c>
      <c r="I148" s="163">
        <f>SUM(I123:I146)</f>
        <v/>
      </c>
      <c r="J148" s="164">
        <f>SUM(J123:J146)</f>
        <v/>
      </c>
      <c r="K148" s="163">
        <f>SUM(K123:K146)</f>
        <v/>
      </c>
      <c r="L148" s="164">
        <f>SUM(L123:L146)</f>
        <v/>
      </c>
      <c r="M148" s="163">
        <f>SUM(M123:M146)</f>
        <v/>
      </c>
      <c r="N148" s="164">
        <f>SUM(N123:N146)</f>
        <v/>
      </c>
      <c r="O148" s="163">
        <f>SUM(O123:O146)</f>
        <v/>
      </c>
      <c r="P148" s="164">
        <f>SUM(P123:P146)</f>
        <v/>
      </c>
      <c r="Q148" s="163">
        <f>SUM(Q123:Q146)</f>
        <v/>
      </c>
      <c r="R148" s="164">
        <f>SUM(R123:R146)</f>
        <v/>
      </c>
      <c r="S148" s="163">
        <f>SUM(S123:S146)</f>
        <v/>
      </c>
      <c r="T148" s="164">
        <f>SUM(T123:T146)</f>
        <v/>
      </c>
      <c r="U148" s="163">
        <f>SUM(U123:U146)</f>
        <v/>
      </c>
      <c r="V148" s="164">
        <f>SUM(V123:V146)</f>
        <v/>
      </c>
      <c r="W148" s="163">
        <f>SUM(W123:W146)</f>
        <v/>
      </c>
      <c r="X148" s="164">
        <f>SUM(X123:X146)</f>
        <v/>
      </c>
      <c r="Y148" s="163">
        <f>SUM(Y123:Y146)</f>
        <v/>
      </c>
      <c r="Z148" s="164">
        <f>SUM(Z123:Z146)</f>
        <v/>
      </c>
      <c r="AA148" s="157">
        <f>IF(AC148=0,"",(C148*(C$8+D$8)/2+E148*(E$8+F$8)/2+G148*(G$8+H$8)/2+I148*(I$8+J$8)/2+K148*(K$8+L$8)/2+M148*(M$8+N$8)/2+O148*(O$8+P$8)/2+Q148*(Q$8+R$8)/2+S148*(S$8+T$8)/2+U148*(U$8+V$8)/2+W148*(W$8+X$8)/2+Y148*(Y$8+Z$8)/2)/AC148)</f>
        <v/>
      </c>
      <c r="AB148" s="158">
        <f>IF(AD148=0,"",(D148*(D$8+C$8)/2+F148*(F$8+E$8)/2+H148*(H$8+G$8)/2+J148*(J$8+I$8)/2+L148*(L$8+K$8)/2+N148*(N$8+M$8)/2+P148*(P$8+O$8)/2+R148*(R$8+Q$8)/2+T148*(T$8+S$8)/2+V148*(V$8+U$8)/2+X148*(X$8+W$8)/2+Z148*(Z$8+Y$8)/2)/AD148)</f>
        <v/>
      </c>
      <c r="AC148" s="159">
        <f>SUM(AC123:AC146)</f>
        <v/>
      </c>
      <c r="AD148" s="165">
        <f>SUM(AD123:AD146)</f>
        <v/>
      </c>
      <c r="AE148" s="57">
        <f>SUM(AE123:AE146)</f>
        <v/>
      </c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</row>
    <row r="149" ht="15.75" customHeight="1">
      <c r="A149" s="154" t="n"/>
      <c r="B149" s="53" t="inlineStr">
        <is>
          <t>%</t>
        </is>
      </c>
      <c r="C149" s="166">
        <f>100*C148/$AE148</f>
        <v/>
      </c>
      <c r="D149" s="167">
        <f>100*D148/$AE148</f>
        <v/>
      </c>
      <c r="E149" s="166">
        <f>100*E148/$AE148</f>
        <v/>
      </c>
      <c r="F149" s="167">
        <f>100*F148/$AE148</f>
        <v/>
      </c>
      <c r="G149" s="166">
        <f>100*G148/$AE148</f>
        <v/>
      </c>
      <c r="H149" s="167">
        <f>100*H148/$AE148</f>
        <v/>
      </c>
      <c r="I149" s="166">
        <f>100*I148/$AE148</f>
        <v/>
      </c>
      <c r="J149" s="167">
        <f>100*J148/$AE148</f>
        <v/>
      </c>
      <c r="K149" s="166">
        <f>100*K148/$AE148</f>
        <v/>
      </c>
      <c r="L149" s="167">
        <f>100*L148/$AE148</f>
        <v/>
      </c>
      <c r="M149" s="166">
        <f>100*M148/$AE148</f>
        <v/>
      </c>
      <c r="N149" s="167">
        <f>100*N148/$AE148</f>
        <v/>
      </c>
      <c r="O149" s="166">
        <f>100*O148/$AE148</f>
        <v/>
      </c>
      <c r="P149" s="167">
        <f>100*P148/$AE148</f>
        <v/>
      </c>
      <c r="Q149" s="166">
        <f>100*Q148/$AE148</f>
        <v/>
      </c>
      <c r="R149" s="167">
        <f>100*R148/$AE148</f>
        <v/>
      </c>
      <c r="S149" s="166">
        <f>100*S148/$AE148</f>
        <v/>
      </c>
      <c r="T149" s="167">
        <f>100*T148/$AE148</f>
        <v/>
      </c>
      <c r="U149" s="166">
        <f>100*U148/$AE148</f>
        <v/>
      </c>
      <c r="V149" s="167">
        <f>100*V148/$AE148</f>
        <v/>
      </c>
      <c r="W149" s="166">
        <f>100*W148/$AE148</f>
        <v/>
      </c>
      <c r="X149" s="167">
        <f>100*X148/$AE148</f>
        <v/>
      </c>
      <c r="Y149" s="166">
        <f>100*Y148/$AE148</f>
        <v/>
      </c>
      <c r="Z149" s="167">
        <f>100*Z148/$AE148</f>
        <v/>
      </c>
      <c r="AA149" s="157" t="n"/>
      <c r="AB149" s="60" t="n"/>
      <c r="AC149" s="168">
        <f>AC148/AE148</f>
        <v/>
      </c>
      <c r="AD149" s="169">
        <f>AD148/AE148</f>
        <v/>
      </c>
      <c r="AE149" s="63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</row>
    <row r="150" hidden="1" ht="15.75" customFormat="1" customHeight="1" s="30">
      <c r="A150" s="156" t="n"/>
      <c r="B150" s="64" t="inlineStr">
        <is>
          <t>% cumul VL</t>
        </is>
      </c>
      <c r="C150" s="3">
        <f>100*C148/$AC148</f>
        <v/>
      </c>
      <c r="D150" s="3" t="n"/>
      <c r="E150" s="3">
        <f>100*E148/$AC148+C150</f>
        <v/>
      </c>
      <c r="F150" s="3" t="n"/>
      <c r="G150" s="3">
        <f>100*G148/$AC148+E150</f>
        <v/>
      </c>
      <c r="H150" s="3" t="n"/>
      <c r="I150" s="3">
        <f>100*I148/$AC148+G150</f>
        <v/>
      </c>
      <c r="J150" s="3" t="n"/>
      <c r="K150" s="3">
        <f>100*K148/$AC148+I150</f>
        <v/>
      </c>
      <c r="L150" s="3" t="n"/>
      <c r="M150" s="3">
        <f>100*M148/$AC148+K150</f>
        <v/>
      </c>
      <c r="N150" s="3" t="n"/>
      <c r="O150" s="3">
        <f>100*O148/$AC148+M150</f>
        <v/>
      </c>
      <c r="P150" s="3" t="n"/>
      <c r="Q150" s="3">
        <f>100*Q148/$AC148+O150</f>
        <v/>
      </c>
      <c r="R150" s="3" t="n"/>
      <c r="S150" s="3">
        <f>100*S148/$AC148+Q150</f>
        <v/>
      </c>
      <c r="T150" s="3" t="n"/>
      <c r="U150" s="3">
        <f>100*U148/$AC148+S150</f>
        <v/>
      </c>
      <c r="V150" s="3" t="n"/>
      <c r="W150" s="3">
        <f>100*W148/$AC148+U150</f>
        <v/>
      </c>
      <c r="X150" s="3" t="n"/>
      <c r="Y150" s="3">
        <f>100*Y148/$AC148+W150</f>
        <v/>
      </c>
      <c r="Z150" s="3" t="n"/>
      <c r="AB150" s="65" t="n"/>
      <c r="AC150" s="65" t="n"/>
      <c r="AD150" s="65" t="n"/>
      <c r="AE150" s="65" t="n"/>
      <c r="AO150" s="3" t="n"/>
      <c r="AP150" s="66" t="n"/>
      <c r="AQ150" s="3" t="n"/>
      <c r="AS150" s="3" t="n"/>
    </row>
    <row r="151" hidden="1" ht="15.75" customFormat="1" customHeight="1" s="30">
      <c r="A151" s="156" t="inlineStr">
        <is>
          <t>% cumul PL</t>
        </is>
      </c>
      <c r="B151" s="31" t="n"/>
      <c r="D151" s="3">
        <f>100*D148/$AD148</f>
        <v/>
      </c>
      <c r="E151" s="3" t="n"/>
      <c r="F151" s="3">
        <f>100*F148/$AD148+D151</f>
        <v/>
      </c>
      <c r="G151" s="3" t="n"/>
      <c r="H151" s="3">
        <f>100*H148/$AD148+F151</f>
        <v/>
      </c>
      <c r="I151" s="3" t="n"/>
      <c r="J151" s="3">
        <f>100*J148/$AD148+H151</f>
        <v/>
      </c>
      <c r="K151" s="3" t="n"/>
      <c r="L151" s="3">
        <f>100*L148/$AD148+J151</f>
        <v/>
      </c>
      <c r="M151" s="3" t="n"/>
      <c r="N151" s="3">
        <f>100*N148/$AD148+L151</f>
        <v/>
      </c>
      <c r="O151" s="3" t="n"/>
      <c r="P151" s="3">
        <f>100*P148/$AD148+N151</f>
        <v/>
      </c>
      <c r="Q151" s="3" t="n"/>
      <c r="R151" s="3">
        <f>100*R148/$AD148+P151</f>
        <v/>
      </c>
      <c r="S151" s="3" t="n"/>
      <c r="T151" s="3">
        <f>100*T148/$AD148+R151</f>
        <v/>
      </c>
      <c r="U151" s="3" t="n"/>
      <c r="V151" s="3">
        <f>100*V148/$AD148+T151</f>
        <v/>
      </c>
      <c r="W151" s="3" t="n"/>
      <c r="X151" s="3">
        <f>100*X148/$AD148+V151</f>
        <v/>
      </c>
      <c r="Y151" s="3" t="n"/>
      <c r="Z151" s="3">
        <f>100*Z148/$AD148+X151</f>
        <v/>
      </c>
      <c r="AO151" s="3" t="n"/>
    </row>
    <row r="152" hidden="1" ht="15.75" customFormat="1" customHeight="1" s="30">
      <c r="A152" s="156" t="n"/>
      <c r="B152" s="31" t="inlineStr">
        <is>
          <t>% cumul TV</t>
        </is>
      </c>
      <c r="C152" s="3">
        <f>(C150*$AC148+D151*$AD148)/$AE148</f>
        <v/>
      </c>
      <c r="D152" s="3" t="n"/>
      <c r="E152" s="3">
        <f>(E150*$AC148+F151*$AD148)/$AE148</f>
        <v/>
      </c>
      <c r="F152" s="3" t="n"/>
      <c r="G152" s="3">
        <f>(G150*$AC148+H151*$AD148)/$AE148</f>
        <v/>
      </c>
      <c r="H152" s="3" t="n"/>
      <c r="I152" s="3">
        <f>(I150*$AC148+J151*$AD148)/$AE148</f>
        <v/>
      </c>
      <c r="J152" s="3" t="n"/>
      <c r="K152" s="3">
        <f>(K150*$AC148+L151*$AD148)/$AE148</f>
        <v/>
      </c>
      <c r="L152" s="3" t="n"/>
      <c r="M152" s="3">
        <f>(M150*$AC148+N151*$AD148)/$AE148</f>
        <v/>
      </c>
      <c r="N152" s="3" t="n"/>
      <c r="O152" s="3">
        <f>(O150*$AC148+P151*$AD148)/$AE148</f>
        <v/>
      </c>
      <c r="P152" s="3" t="n"/>
      <c r="Q152" s="3">
        <f>(Q150*$AC148+R151*$AD148)/$AE148</f>
        <v/>
      </c>
      <c r="R152" s="3" t="n"/>
      <c r="S152" s="3">
        <f>(S150*$AC148+T151*$AD148)/$AE148</f>
        <v/>
      </c>
      <c r="T152" s="3" t="n"/>
      <c r="U152" s="3">
        <f>(U150*$AC148+V151*$AD148)/$AE148</f>
        <v/>
      </c>
      <c r="V152" s="3" t="n"/>
      <c r="W152" s="3">
        <f>(W150*$AC148+X151*$AD148)/$AE148</f>
        <v/>
      </c>
      <c r="X152" s="3" t="n"/>
      <c r="Y152" s="3">
        <f>(Y150*$AC148+Z151*$AD148)/$AE148</f>
        <v/>
      </c>
      <c r="Z152" s="3" t="n"/>
      <c r="AO152" s="3" t="n"/>
    </row>
    <row r="153" ht="15.75" customHeight="1">
      <c r="A153" s="154" t="n"/>
      <c r="B153" s="68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</row>
    <row r="154" ht="15.75" customHeight="1">
      <c r="A154" s="154" t="n"/>
      <c r="B154" s="69" t="inlineStr">
        <is>
          <t>CLASSIFICATION DES VITESSES PRATIQUEES</t>
        </is>
      </c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1" t="n"/>
      <c r="AA154" s="452" t="inlineStr">
        <is>
          <t>RECAPITULATIF</t>
        </is>
      </c>
      <c r="AB154" s="446" t="n"/>
      <c r="AC154" s="446" t="n"/>
      <c r="AD154" s="446" t="n"/>
      <c r="AE154" s="446" t="n"/>
      <c r="AF154" s="446" t="n"/>
      <c r="AG154" s="446" t="n"/>
      <c r="AH154" s="446" t="n"/>
      <c r="AI154" s="446" t="n"/>
      <c r="AJ154" s="446" t="n"/>
      <c r="AK154" s="446" t="n"/>
      <c r="AL154" s="446" t="n"/>
      <c r="AM154" s="449" t="n"/>
      <c r="AN154" s="72" t="n"/>
    </row>
    <row r="155" ht="15.75" customHeight="1">
      <c r="A155" s="154" t="n"/>
      <c r="B155" s="73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74" t="inlineStr">
        <is>
          <t>Vitesse limite =</t>
        </is>
      </c>
      <c r="AD155" s="74" t="inlineStr">
        <is>
          <t>Vitesse limite =</t>
        </is>
      </c>
      <c r="AE155" s="501" t="inlineStr">
        <is>
          <t>km/h</t>
        </is>
      </c>
      <c r="AF155" s="40" t="inlineStr">
        <is>
          <t>{{VMAX}}</t>
        </is>
      </c>
      <c r="AG155" s="74" t="inlineStr">
        <is>
          <t>Page =</t>
        </is>
      </c>
      <c r="AH155" s="74" t="n">
        <v>24</v>
      </c>
      <c r="AI155" s="501" t="inlineStr">
        <is>
          <t>h</t>
        </is>
      </c>
      <c r="AL155" s="40" t="n"/>
      <c r="AM155" s="40" t="n"/>
      <c r="AN155" s="40" t="n"/>
    </row>
    <row r="156" ht="15.75" customHeight="1">
      <c r="A156" s="154" t="n"/>
      <c r="B156" s="73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51" t="inlineStr">
        <is>
          <t>Véhicules</t>
        </is>
      </c>
      <c r="AB156" s="427" t="n"/>
      <c r="AC156" s="428" t="n"/>
      <c r="AD156" s="448" t="inlineStr">
        <is>
          <t>Débits</t>
        </is>
      </c>
      <c r="AE156" s="449" t="n"/>
      <c r="AF156" s="448" t="inlineStr">
        <is>
          <t>Vitesses</t>
        </is>
      </c>
      <c r="AG156" s="446" t="n"/>
      <c r="AH156" s="446" t="n"/>
      <c r="AI156" s="446" t="n"/>
      <c r="AJ156" s="449" t="n"/>
      <c r="AK156" s="448" t="inlineStr">
        <is>
          <t>Périodes</t>
        </is>
      </c>
      <c r="AL156" s="446" t="n"/>
      <c r="AM156" s="449" t="n"/>
      <c r="AN156" s="533" t="n"/>
    </row>
    <row r="157" ht="15.75" customHeight="1">
      <c r="A157" s="154" t="n"/>
      <c r="B157" s="77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  <c r="Y157" s="78" t="n"/>
      <c r="Z157" s="78" t="n"/>
      <c r="AA157" s="434" t="n"/>
      <c r="AB157" s="435" t="n"/>
      <c r="AC157" s="436" t="n"/>
      <c r="AD157" s="79" t="inlineStr">
        <is>
          <t>Total</t>
        </is>
      </c>
      <c r="AE157" s="80" t="inlineStr">
        <is>
          <t>TMH</t>
        </is>
      </c>
      <c r="AF157" s="81" t="inlineStr">
        <is>
          <t>Vmoy</t>
        </is>
      </c>
      <c r="AG157" s="82" t="inlineStr">
        <is>
          <t>V15</t>
        </is>
      </c>
      <c r="AH157" s="83" t="inlineStr">
        <is>
          <t>V50</t>
        </is>
      </c>
      <c r="AI157" s="472" t="inlineStr">
        <is>
          <t>V85</t>
        </is>
      </c>
      <c r="AJ157" s="79" t="inlineStr">
        <is>
          <t>Infrac.</t>
        </is>
      </c>
      <c r="AK157" s="85" t="n">
        <v>1</v>
      </c>
      <c r="AL157" s="85" t="n">
        <v>2</v>
      </c>
      <c r="AM157" s="86" t="n">
        <v>3</v>
      </c>
      <c r="AN157" s="87" t="n"/>
    </row>
    <row r="158" ht="15.75" customHeight="1">
      <c r="A158" s="154" t="n"/>
      <c r="B158" s="77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  <c r="AA158" s="426" t="inlineStr">
        <is>
          <t>Tout véhicule (TV)</t>
        </is>
      </c>
      <c r="AB158" s="427" t="n"/>
      <c r="AC158" s="428" t="n"/>
      <c r="AD158" s="88" t="n"/>
      <c r="AE158" s="89" t="n"/>
      <c r="AF158" s="481" t="n"/>
      <c r="AG158" s="91" t="n"/>
      <c r="AH158" s="92" t="n"/>
      <c r="AI158" s="513" t="n"/>
      <c r="AJ158" s="94" t="n"/>
      <c r="AK158" s="32" t="n"/>
      <c r="AL158" s="32" t="n"/>
      <c r="AM158" s="95" t="n"/>
    </row>
    <row r="159" ht="15.75" customFormat="1" customHeight="1" s="96">
      <c r="A159" s="170" t="n"/>
      <c r="B159" s="97" t="n"/>
      <c r="C159" s="98" t="n"/>
      <c r="D159" s="98" t="n"/>
      <c r="E159" s="98" t="n"/>
      <c r="F159" s="98" t="n"/>
      <c r="G159" s="98" t="n"/>
      <c r="H159" s="98" t="n"/>
      <c r="I159" s="98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9" t="n"/>
      <c r="AB159" s="100" t="n"/>
      <c r="AC159" s="101" t="n"/>
      <c r="AD159" s="371" t="n"/>
      <c r="AE159" s="102" t="n"/>
      <c r="AF159" s="103" t="n"/>
      <c r="AG159" s="104" t="n"/>
      <c r="AH159" s="105" t="n"/>
      <c r="AI159" s="106" t="n"/>
      <c r="AJ159" s="376" t="n"/>
      <c r="AK159" s="385" t="n"/>
      <c r="AL159" s="386" t="n"/>
      <c r="AM159" s="387" t="n"/>
      <c r="AO159" s="107" t="n"/>
      <c r="AP159" s="108" t="n"/>
      <c r="AQ159" s="108" t="n"/>
      <c r="AR159" s="108" t="n"/>
      <c r="AS159" s="108" t="n"/>
    </row>
    <row r="160" ht="15.75" customHeight="1">
      <c r="A160" s="154" t="n"/>
      <c r="B160" s="77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  <c r="AA160" s="554" t="inlineStr">
        <is>
          <t>Véhicules légers (VL)</t>
        </is>
      </c>
      <c r="AB160" s="427" t="n"/>
      <c r="AC160" s="428" t="n"/>
      <c r="AD160" s="171" t="n"/>
      <c r="AE160" s="172" t="n"/>
      <c r="AF160" s="173" t="n"/>
      <c r="AG160" s="174" t="n"/>
      <c r="AH160" s="175" t="n"/>
      <c r="AI160" s="176" t="n"/>
      <c r="AJ160" s="177" t="n"/>
      <c r="AK160" s="178" t="n"/>
      <c r="AL160" s="178" t="n"/>
      <c r="AM160" s="179" t="n"/>
    </row>
    <row r="161" ht="15.75" customFormat="1" customHeight="1" s="96">
      <c r="A161" s="170" t="n"/>
      <c r="B161" s="97" t="n"/>
      <c r="C161" s="98" t="n"/>
      <c r="D161" s="98" t="n"/>
      <c r="E161" s="98" t="n"/>
      <c r="F161" s="98" t="n"/>
      <c r="G161" s="98" t="n"/>
      <c r="H161" s="98" t="n"/>
      <c r="I161" s="98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180" t="n"/>
      <c r="AB161" s="181" t="n"/>
      <c r="AC161" s="182" t="n"/>
      <c r="AD161" s="377" t="n"/>
      <c r="AE161" s="183" t="n"/>
      <c r="AF161" s="422" t="n"/>
      <c r="AG161" s="104" t="n"/>
      <c r="AH161" s="105" t="n"/>
      <c r="AI161" s="106" t="n"/>
      <c r="AJ161" s="380" t="n"/>
      <c r="AK161" s="396" t="n"/>
      <c r="AL161" s="395" t="n"/>
      <c r="AM161" s="394" t="n"/>
      <c r="AO161" s="107" t="n"/>
      <c r="AP161" s="108" t="n"/>
      <c r="AQ161" s="108" t="n"/>
      <c r="AR161" s="108" t="n"/>
      <c r="AS161" s="108" t="n"/>
    </row>
    <row r="162" ht="15.75" customHeight="1">
      <c r="A162" s="154" t="n"/>
      <c r="B162" s="77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  <c r="AA162" s="552" t="inlineStr">
        <is>
          <t>Poids lourds (PL)</t>
        </is>
      </c>
      <c r="AB162" s="427" t="n"/>
      <c r="AC162" s="428" t="n"/>
      <c r="AD162" s="184" t="n"/>
      <c r="AE162" s="185" t="n"/>
      <c r="AF162" s="186" t="n"/>
      <c r="AG162" s="187" t="n"/>
      <c r="AH162" s="188" t="n"/>
      <c r="AI162" s="189" t="n"/>
      <c r="AJ162" s="190" t="n"/>
      <c r="AK162" s="191" t="n"/>
      <c r="AL162" s="191" t="n"/>
      <c r="AM162" s="192" t="n"/>
    </row>
    <row r="163" ht="15.75" customFormat="1" customHeight="1" s="96">
      <c r="A163" s="170" t="n"/>
      <c r="B163" s="97" t="n"/>
      <c r="C163" s="98" t="n"/>
      <c r="D163" s="98" t="n"/>
      <c r="E163" s="98" t="n"/>
      <c r="F163" s="98" t="n"/>
      <c r="G163" s="98" t="n"/>
      <c r="H163" s="98" t="n"/>
      <c r="I163" s="98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193" t="n"/>
      <c r="AB163" s="194" t="n"/>
      <c r="AC163" s="195" t="n"/>
      <c r="AD163" s="378">
        <f>AD149</f>
        <v/>
      </c>
      <c r="AE163" s="196" t="n"/>
      <c r="AF163" s="423" t="inlineStr">
        <is>
          <t>km/h</t>
        </is>
      </c>
      <c r="AG163" s="138">
        <f>SUMPRODUCT(MATCH(1,--($C151:$Z151&gt;15),0))</f>
        <v/>
      </c>
      <c r="AH163" s="197">
        <f>SUMPRODUCT(MATCH(1,--($C151:$Z151&gt;50),0))</f>
        <v/>
      </c>
      <c r="AI163" s="198">
        <f>SUMPRODUCT(MATCH(1,--($C151:$Z151&gt;85),0))</f>
        <v/>
      </c>
      <c r="AJ163" s="379">
        <f>AJ162/AD162</f>
        <v/>
      </c>
      <c r="AK163" s="397">
        <f>AK162/$AD162</f>
        <v/>
      </c>
      <c r="AL163" s="399">
        <f>AL162/$AD162</f>
        <v/>
      </c>
      <c r="AM163" s="398">
        <f>AM162/$AD162</f>
        <v/>
      </c>
      <c r="AO163" s="107" t="n"/>
      <c r="AP163" s="108" t="n"/>
      <c r="AQ163" s="108" t="n"/>
      <c r="AR163" s="108" t="n"/>
      <c r="AS163" s="108" t="n"/>
    </row>
    <row r="164" ht="15.75" customHeight="1">
      <c r="A164" s="154" t="n"/>
      <c r="B164" s="77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  <c r="AB164" s="141" t="n"/>
      <c r="AC164" s="141" t="n"/>
      <c r="AD164" s="142" t="n"/>
      <c r="AE164" s="143" t="n"/>
      <c r="AF164" s="143" t="n"/>
      <c r="AG164" s="143" t="n"/>
      <c r="AH164" s="143" t="n"/>
      <c r="AI164" s="438" t="inlineStr">
        <is>
          <t>Période 1:</t>
        </is>
      </c>
      <c r="AK164" s="316" t="inlineStr">
        <is>
          <t>{{P1_START}}</t>
        </is>
      </c>
      <c r="AL164" s="425" t="inlineStr">
        <is>
          <t>à</t>
        </is>
      </c>
      <c r="AM164" s="316" t="inlineStr">
        <is>
          <t>{{P1_END}}</t>
        </is>
      </c>
      <c r="AN164" s="144" t="n"/>
    </row>
    <row r="165" ht="15.75" customHeight="1">
      <c r="A165" s="154" t="n"/>
      <c r="B165" s="77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  <c r="Y165" s="78" t="n"/>
      <c r="Z165" s="78" t="n"/>
      <c r="AB165" s="145" t="n"/>
      <c r="AC165" s="145" t="n"/>
      <c r="AD165" s="146" t="n"/>
      <c r="AE165" s="147" t="n"/>
      <c r="AF165" s="147" t="n"/>
      <c r="AG165" s="147" t="n"/>
      <c r="AH165" s="147" t="n"/>
      <c r="AI165" s="438" t="inlineStr">
        <is>
          <t>Période 2:</t>
        </is>
      </c>
      <c r="AK165" s="316" t="inlineStr">
        <is>
          <t>{{P2_START}}</t>
        </is>
      </c>
      <c r="AL165" s="425" t="inlineStr">
        <is>
          <t>à</t>
        </is>
      </c>
      <c r="AM165" s="316" t="inlineStr">
        <is>
          <t>{{P2_END}}</t>
        </is>
      </c>
      <c r="AN165" s="144" t="n"/>
    </row>
    <row r="166" ht="15.75" customHeight="1">
      <c r="A166" s="154" t="n"/>
      <c r="B166" s="77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  <c r="Y166" s="78" t="n"/>
      <c r="Z166" s="78" t="n"/>
      <c r="AB166" s="148" t="n"/>
      <c r="AC166" s="148" t="n"/>
      <c r="AD166" s="146" t="n"/>
      <c r="AE166" s="147" t="n"/>
      <c r="AF166" s="147" t="n"/>
      <c r="AG166" s="147" t="n"/>
      <c r="AH166" s="147" t="n"/>
      <c r="AI166" s="438" t="inlineStr">
        <is>
          <t>Période 3:</t>
        </is>
      </c>
      <c r="AK166" s="316" t="inlineStr">
        <is>
          <t>{{P3_START}}</t>
        </is>
      </c>
      <c r="AL166" s="425" t="inlineStr">
        <is>
          <t>à</t>
        </is>
      </c>
      <c r="AM166" s="316" t="inlineStr">
        <is>
          <t>{{P3_END}}</t>
        </is>
      </c>
      <c r="AN166" s="144" t="n"/>
    </row>
    <row r="167" ht="15.75" customHeight="1">
      <c r="A167" s="154" t="n"/>
      <c r="B167" s="77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  <c r="Y167" s="78" t="n"/>
      <c r="Z167" s="78" t="n"/>
      <c r="AB167" s="149" t="n"/>
      <c r="AC167" s="74" t="n"/>
      <c r="AD167" s="150" t="n"/>
      <c r="AE167" s="150" t="n"/>
      <c r="AF167" s="149" t="n"/>
      <c r="AG167" s="150" t="n"/>
      <c r="AH167" s="150" t="n"/>
      <c r="AI167" s="151" t="n"/>
      <c r="AJ167" s="151" t="n"/>
      <c r="AK167" s="151" t="n"/>
      <c r="AL167" s="151" t="n"/>
      <c r="AM167" s="151" t="n"/>
      <c r="AN167" s="151" t="n"/>
    </row>
    <row r="168" ht="15.75" customHeight="1">
      <c r="A168" s="199" t="n"/>
      <c r="B168" s="77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  <c r="Y168" s="78" t="n"/>
      <c r="Z168" s="78" t="n"/>
      <c r="AA168" s="40" t="n"/>
      <c r="AB168" s="40" t="n"/>
      <c r="AC168" s="40" t="n"/>
      <c r="AD168" s="40" t="n"/>
      <c r="AE168" s="40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</row>
    <row r="169" ht="15.75" customHeight="1">
      <c r="A169" s="152" t="n"/>
      <c r="B169" s="153" t="n"/>
      <c r="C169" s="153" t="n"/>
      <c r="D169" s="153" t="n"/>
      <c r="E169" s="153" t="n"/>
      <c r="F169" s="153" t="n"/>
      <c r="G169" s="153" t="n"/>
      <c r="H169" s="153" t="n"/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</row>
    <row r="170" ht="15.75" customHeight="1">
      <c r="A170" s="154" t="n"/>
      <c r="B170" s="5" t="n"/>
      <c r="C170" s="6" t="n"/>
      <c r="D170" s="6" t="n"/>
      <c r="E170" s="6" t="n"/>
      <c r="F170" s="7" t="n"/>
      <c r="G170" s="445" t="inlineStr">
        <is>
          <t>MOYENNE DE LA PERIODE DE RELEVE</t>
        </is>
      </c>
      <c r="H170" s="446" t="n"/>
      <c r="I170" s="446" t="n"/>
      <c r="J170" s="446" t="n"/>
      <c r="K170" s="446" t="n"/>
      <c r="L170" s="446" t="n"/>
      <c r="M170" s="446" t="n"/>
      <c r="N170" s="446" t="n"/>
      <c r="O170" s="446" t="n"/>
      <c r="P170" s="446" t="n"/>
      <c r="Q170" s="446" t="n"/>
      <c r="R170" s="446" t="n"/>
      <c r="S170" s="446" t="n"/>
      <c r="T170" s="446" t="n"/>
      <c r="U170" s="446" t="n"/>
      <c r="V170" s="446" t="n"/>
      <c r="W170" s="446" t="n"/>
      <c r="X170" s="446" t="n"/>
      <c r="Y170" s="446" t="n"/>
      <c r="Z170" s="446" t="n"/>
      <c r="AA170" s="446" t="n"/>
      <c r="AB170" s="446" t="n"/>
      <c r="AC170" s="446" t="n"/>
      <c r="AD170" s="446" t="n"/>
      <c r="AE170" s="446" t="n"/>
      <c r="AF170" s="446" t="n"/>
      <c r="AG170" s="8" t="n"/>
      <c r="AH170" s="8" t="n"/>
      <c r="AI170" s="8" t="n"/>
      <c r="AJ170" s="8" t="n"/>
      <c r="AK170" s="8" t="n"/>
      <c r="AL170" s="8" t="n"/>
      <c r="AM170" s="9" t="n"/>
      <c r="AN170" s="10" t="n"/>
    </row>
    <row r="171" ht="15.75" customHeight="1">
      <c r="A171" s="154" t="n"/>
      <c r="B171" s="11" t="n"/>
      <c r="C171" s="12" t="n"/>
      <c r="D171" s="12" t="n"/>
      <c r="E171" s="12" t="n"/>
      <c r="F171" s="13" t="n"/>
      <c r="G171" s="553" t="inlineStr">
        <is>
          <t>SENS3</t>
        </is>
      </c>
      <c r="H171" s="427" t="n"/>
      <c r="I171" s="427" t="n"/>
      <c r="J171" s="428" t="n"/>
      <c r="K171" s="444" t="inlineStr">
        <is>
          <t>Sens</t>
        </is>
      </c>
      <c r="L171" s="440" t="n">
        <v>3</v>
      </c>
      <c r="M171" s="447" t="n"/>
      <c r="N171" s="440" t="inlineStr">
        <is>
          <t>-</t>
        </is>
      </c>
      <c r="O171" s="14" t="n"/>
      <c r="P171" s="15" t="n"/>
      <c r="Q171" s="441" t="inlineStr">
        <is>
          <t>{{SECT_INFO}}</t>
        </is>
      </c>
      <c r="R171" s="427" t="n"/>
      <c r="S171" s="427" t="n"/>
      <c r="T171" s="427" t="n"/>
      <c r="U171" s="427" t="n"/>
      <c r="V171" s="427" t="n"/>
      <c r="W171" s="427" t="n"/>
      <c r="X171" s="427" t="n"/>
      <c r="Y171" s="428" t="n"/>
      <c r="Z171" s="441" t="inlineStr">
        <is>
          <t>{{SURVEY_PERIOD}}</t>
        </is>
      </c>
      <c r="AA171" s="427" t="n"/>
      <c r="AB171" s="427" t="n"/>
      <c r="AC171" s="427" t="n"/>
      <c r="AD171" s="427" t="n"/>
      <c r="AE171" s="427" t="n"/>
      <c r="AF171" s="428" t="n"/>
      <c r="AG171" s="441" t="inlineStr">
        <is>
          <t>Mode 4 / Seq = 60mn</t>
        </is>
      </c>
      <c r="AH171" s="427" t="n"/>
      <c r="AI171" s="427" t="n"/>
      <c r="AJ171" s="427" t="n"/>
      <c r="AK171" s="427" t="n"/>
      <c r="AL171" s="427" t="n"/>
      <c r="AM171" s="428" t="n"/>
      <c r="AN171" s="16" t="n"/>
    </row>
    <row r="172" ht="15.75" customHeight="1">
      <c r="A172" s="154" t="n"/>
      <c r="B172" s="11" t="n"/>
      <c r="C172" s="12" t="n"/>
      <c r="D172" s="12" t="n"/>
      <c r="E172" s="12" t="n"/>
      <c r="F172" s="13" t="n"/>
      <c r="G172" s="431" t="n"/>
      <c r="J172" s="433" t="n"/>
      <c r="K172" s="434" t="n"/>
      <c r="L172" s="435" t="n"/>
      <c r="M172" s="435" t="n"/>
      <c r="N172" s="435" t="n"/>
      <c r="O172" s="17" t="n"/>
      <c r="P172" s="18" t="n"/>
      <c r="Q172" s="434" t="n"/>
      <c r="R172" s="435" t="n"/>
      <c r="S172" s="435" t="n"/>
      <c r="T172" s="435" t="n"/>
      <c r="U172" s="435" t="n"/>
      <c r="V172" s="435" t="n"/>
      <c r="W172" s="435" t="n"/>
      <c r="X172" s="435" t="n"/>
      <c r="Y172" s="436" t="n"/>
      <c r="Z172" s="434" t="n"/>
      <c r="AA172" s="435" t="n"/>
      <c r="AB172" s="435" t="n"/>
      <c r="AC172" s="435" t="n"/>
      <c r="AD172" s="435" t="n"/>
      <c r="AE172" s="435" t="n"/>
      <c r="AF172" s="436" t="n"/>
      <c r="AG172" s="434" t="n"/>
      <c r="AH172" s="435" t="n"/>
      <c r="AI172" s="435" t="n"/>
      <c r="AJ172" s="435" t="n"/>
      <c r="AK172" s="435" t="n"/>
      <c r="AL172" s="435" t="n"/>
      <c r="AM172" s="436" t="n"/>
      <c r="AN172" s="16" t="n"/>
    </row>
    <row r="173" ht="15.75" customHeight="1">
      <c r="A173" s="154" t="n"/>
      <c r="B173" s="11" t="n"/>
      <c r="C173" s="12" t="n"/>
      <c r="D173" s="12" t="n"/>
      <c r="E173" s="12" t="n"/>
      <c r="F173" s="13" t="n"/>
      <c r="G173" s="431" t="n"/>
      <c r="J173" s="433" t="n"/>
      <c r="K173" s="443" t="inlineStr">
        <is>
          <t>{{LOCATION}}</t>
        </is>
      </c>
      <c r="L173" s="427" t="n"/>
      <c r="M173" s="427" t="n"/>
      <c r="N173" s="427" t="n"/>
      <c r="O173" s="427" t="n"/>
      <c r="P173" s="427" t="n"/>
      <c r="Q173" s="427" t="n"/>
      <c r="R173" s="427" t="n"/>
      <c r="S173" s="427" t="n"/>
      <c r="T173" s="427" t="n"/>
      <c r="U173" s="427" t="n"/>
      <c r="V173" s="427" t="n"/>
      <c r="W173" s="427" t="n"/>
      <c r="X173" s="427" t="n"/>
      <c r="Y173" s="427" t="n"/>
      <c r="Z173" s="427" t="n"/>
      <c r="AA173" s="427" t="n"/>
      <c r="AB173" s="427" t="n"/>
      <c r="AC173" s="427" t="n"/>
      <c r="AD173" s="427" t="n"/>
      <c r="AE173" s="427" t="n"/>
      <c r="AF173" s="427" t="n"/>
      <c r="AG173" s="427" t="n"/>
      <c r="AH173" s="427" t="n"/>
      <c r="AI173" s="427" t="n"/>
      <c r="AJ173" s="447" t="inlineStr">
        <is>
          <t>Page</t>
        </is>
      </c>
      <c r="AK173" s="442" t="inlineStr">
        <is>
          <t>-</t>
        </is>
      </c>
      <c r="AL173" s="19" t="n"/>
      <c r="AM173" s="20" t="n"/>
      <c r="AN173" s="21" t="n"/>
    </row>
    <row r="174" ht="15.75" customHeight="1">
      <c r="A174" s="154" t="n"/>
      <c r="B174" s="22" t="n"/>
      <c r="C174" s="23" t="n"/>
      <c r="D174" s="23" t="n"/>
      <c r="E174" s="23" t="n"/>
      <c r="F174" s="24" t="n"/>
      <c r="G174" s="434" t="n"/>
      <c r="H174" s="435" t="n"/>
      <c r="I174" s="435" t="n"/>
      <c r="J174" s="436" t="n"/>
      <c r="K174" s="434" t="n"/>
      <c r="L174" s="435" t="n"/>
      <c r="M174" s="435" t="n"/>
      <c r="N174" s="435" t="n"/>
      <c r="O174" s="435" t="n"/>
      <c r="P174" s="435" t="n"/>
      <c r="Q174" s="435" t="n"/>
      <c r="R174" s="435" t="n"/>
      <c r="S174" s="435" t="n"/>
      <c r="T174" s="435" t="n"/>
      <c r="U174" s="435" t="n"/>
      <c r="V174" s="435" t="n"/>
      <c r="W174" s="435" t="n"/>
      <c r="X174" s="435" t="n"/>
      <c r="Y174" s="435" t="n"/>
      <c r="Z174" s="435" t="n"/>
      <c r="AA174" s="435" t="n"/>
      <c r="AB174" s="435" t="n"/>
      <c r="AC174" s="435" t="n"/>
      <c r="AD174" s="435" t="n"/>
      <c r="AE174" s="435" t="n"/>
      <c r="AF174" s="435" t="n"/>
      <c r="AG174" s="435" t="n"/>
      <c r="AH174" s="435" t="n"/>
      <c r="AI174" s="435" t="n"/>
      <c r="AJ174" s="435" t="n"/>
      <c r="AK174" s="435" t="n"/>
      <c r="AL174" s="25" t="n"/>
      <c r="AM174" s="26" t="n"/>
    </row>
    <row r="175" ht="15.75" customFormat="1" customHeight="1" s="27">
      <c r="A175" s="155" t="n"/>
      <c r="B175" s="28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  <c r="AO175" s="3" t="n"/>
      <c r="AP175" s="4" t="n"/>
      <c r="AQ175" s="4" t="n"/>
      <c r="AR175" s="4" t="n"/>
      <c r="AS175" s="4" t="n"/>
    </row>
    <row r="176" hidden="1" ht="15.75" customFormat="1" customHeight="1" s="30">
      <c r="A176" s="156" t="n"/>
      <c r="B176" s="31" t="inlineStr">
        <is>
          <t>Vitesses</t>
        </is>
      </c>
      <c r="C176" s="31" t="n">
        <v>0</v>
      </c>
      <c r="D176" s="31" t="n">
        <v>20</v>
      </c>
      <c r="E176" s="31" t="n">
        <v>20</v>
      </c>
      <c r="F176" s="31" t="n">
        <v>30</v>
      </c>
      <c r="G176" s="31" t="n">
        <v>30</v>
      </c>
      <c r="H176" s="31" t="n">
        <v>40</v>
      </c>
      <c r="I176" s="31" t="n">
        <v>40</v>
      </c>
      <c r="J176" s="31" t="n">
        <v>50</v>
      </c>
      <c r="K176" s="31" t="n">
        <v>50</v>
      </c>
      <c r="L176" s="31" t="n">
        <v>60</v>
      </c>
      <c r="M176" s="31" t="n">
        <v>60</v>
      </c>
      <c r="N176" s="31" t="n">
        <v>70</v>
      </c>
      <c r="O176" s="31" t="n">
        <v>70</v>
      </c>
      <c r="P176" s="31" t="n">
        <v>80</v>
      </c>
      <c r="Q176" s="31" t="n">
        <v>80</v>
      </c>
      <c r="R176" s="31" t="n">
        <v>90</v>
      </c>
      <c r="S176" s="31" t="n">
        <v>90</v>
      </c>
      <c r="T176" s="31" t="n">
        <v>100</v>
      </c>
      <c r="U176" s="31" t="n">
        <v>100</v>
      </c>
      <c r="V176" s="31" t="n">
        <v>110</v>
      </c>
      <c r="W176" s="31" t="n">
        <v>110</v>
      </c>
      <c r="X176" s="31" t="n">
        <v>120</v>
      </c>
      <c r="Y176" s="31" t="n">
        <v>120</v>
      </c>
      <c r="Z176" s="31" t="n">
        <v>130</v>
      </c>
      <c r="AO176" s="3" t="n"/>
    </row>
    <row r="177" ht="15.75" customHeight="1">
      <c r="A177" s="154" t="n"/>
      <c r="B177" s="450" t="n"/>
      <c r="C177" s="32" t="n"/>
      <c r="D177" s="32" t="inlineStr">
        <is>
          <t>&lt;20</t>
        </is>
      </c>
      <c r="E177" s="32" t="n"/>
      <c r="F177" s="32" t="inlineStr">
        <is>
          <t>20 - 30</t>
        </is>
      </c>
      <c r="G177" s="32" t="n"/>
      <c r="H177" s="32" t="inlineStr">
        <is>
          <t>30 - 40</t>
        </is>
      </c>
      <c r="I177" s="32" t="n"/>
      <c r="J177" s="32" t="inlineStr">
        <is>
          <t>40 - 50</t>
        </is>
      </c>
      <c r="K177" s="32" t="n"/>
      <c r="L177" s="32" t="inlineStr">
        <is>
          <t>50 - 60</t>
        </is>
      </c>
      <c r="M177" s="32" t="n"/>
      <c r="N177" s="32" t="inlineStr">
        <is>
          <t>60 - 70</t>
        </is>
      </c>
      <c r="O177" s="32" t="n"/>
      <c r="P177" s="32" t="inlineStr">
        <is>
          <t>70 - 80</t>
        </is>
      </c>
      <c r="Q177" s="32" t="n"/>
      <c r="R177" s="32" t="inlineStr">
        <is>
          <t>80 - 90</t>
        </is>
      </c>
      <c r="S177" s="32" t="n"/>
      <c r="T177" s="32" t="inlineStr">
        <is>
          <t>90 - 100</t>
        </is>
      </c>
      <c r="U177" s="32" t="n"/>
      <c r="V177" s="32" t="inlineStr">
        <is>
          <t>100 - 110</t>
        </is>
      </c>
      <c r="W177" s="32" t="n"/>
      <c r="X177" s="32" t="inlineStr">
        <is>
          <t>110 - 120</t>
        </is>
      </c>
      <c r="Y177" s="32" t="n"/>
      <c r="Z177" s="32" t="inlineStr">
        <is>
          <t>&gt;120</t>
        </is>
      </c>
      <c r="AA177" s="33" t="n"/>
      <c r="AB177" s="34" t="inlineStr">
        <is>
          <t>Vmoy(km/h)</t>
        </is>
      </c>
      <c r="AC177" s="33" t="n"/>
      <c r="AD177" s="35" t="inlineStr">
        <is>
          <t xml:space="preserve">     Débit</t>
        </is>
      </c>
      <c r="AE177" s="34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</row>
    <row r="178" ht="15.75" customHeight="1">
      <c r="A178" s="154" t="n"/>
      <c r="B178" s="434" t="n"/>
      <c r="C178" s="37" t="inlineStr">
        <is>
          <t>VL</t>
        </is>
      </c>
      <c r="D178" s="37" t="inlineStr">
        <is>
          <t>PL</t>
        </is>
      </c>
      <c r="E178" s="37" t="inlineStr">
        <is>
          <t>VL</t>
        </is>
      </c>
      <c r="F178" s="37" t="inlineStr">
        <is>
          <t>PL</t>
        </is>
      </c>
      <c r="G178" s="37" t="inlineStr">
        <is>
          <t>VL</t>
        </is>
      </c>
      <c r="H178" s="37" t="inlineStr">
        <is>
          <t>PL</t>
        </is>
      </c>
      <c r="I178" s="37" t="inlineStr">
        <is>
          <t>VL</t>
        </is>
      </c>
      <c r="J178" s="37" t="inlineStr">
        <is>
          <t>PL</t>
        </is>
      </c>
      <c r="K178" s="37" t="inlineStr">
        <is>
          <t>VL</t>
        </is>
      </c>
      <c r="L178" s="37" t="inlineStr">
        <is>
          <t>PL</t>
        </is>
      </c>
      <c r="M178" s="37" t="inlineStr">
        <is>
          <t>VL</t>
        </is>
      </c>
      <c r="N178" s="37" t="inlineStr">
        <is>
          <t>PL</t>
        </is>
      </c>
      <c r="O178" s="37" t="inlineStr">
        <is>
          <t>VL</t>
        </is>
      </c>
      <c r="P178" s="37" t="inlineStr">
        <is>
          <t>PL</t>
        </is>
      </c>
      <c r="Q178" s="37" t="inlineStr">
        <is>
          <t>VL</t>
        </is>
      </c>
      <c r="R178" s="37" t="inlineStr">
        <is>
          <t>PL</t>
        </is>
      </c>
      <c r="S178" s="37" t="inlineStr">
        <is>
          <t>VL</t>
        </is>
      </c>
      <c r="T178" s="37" t="inlineStr">
        <is>
          <t>PL</t>
        </is>
      </c>
      <c r="U178" s="37" t="inlineStr">
        <is>
          <t>VL</t>
        </is>
      </c>
      <c r="V178" s="37" t="inlineStr">
        <is>
          <t>PL</t>
        </is>
      </c>
      <c r="W178" s="37" t="inlineStr">
        <is>
          <t>VL</t>
        </is>
      </c>
      <c r="X178" s="37" t="inlineStr">
        <is>
          <t>PL</t>
        </is>
      </c>
      <c r="Y178" s="37" t="inlineStr">
        <is>
          <t>VL</t>
        </is>
      </c>
      <c r="Z178" s="37" t="inlineStr">
        <is>
          <t>PL</t>
        </is>
      </c>
      <c r="AA178" s="38" t="inlineStr">
        <is>
          <t>VL</t>
        </is>
      </c>
      <c r="AB178" s="39" t="inlineStr">
        <is>
          <t>PL</t>
        </is>
      </c>
      <c r="AC178" s="38" t="inlineStr">
        <is>
          <t>VL</t>
        </is>
      </c>
      <c r="AD178" s="37" t="inlineStr">
        <is>
          <t>PL</t>
        </is>
      </c>
      <c r="AE178" s="39" t="inlineStr">
        <is>
          <t>TV</t>
        </is>
      </c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</row>
    <row r="179" ht="15.75" customHeight="1">
      <c r="A179" s="154" t="n"/>
      <c r="B179" s="41" t="inlineStr">
        <is>
          <t>0h - 1h</t>
        </is>
      </c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157">
        <f>IF(AC179=0,"",(C179*(C$8+D$8)/2+E179*(E$8+F$8)/2+G179*(G$8+H$8)/2+I179*(I$8+J$8)/2+K179*(K$8+L$8)/2+M179*(M$8+N$8)/2+O179*(O$8+P$8)/2+Q179*(Q$8+R$8)/2+S179*(S$8+T$8)/2+U179*(U$8+V$8)/2+W179*(W$8+X$8)/2+Y179*(Y$8+Z$8)/2)/AC179)</f>
        <v/>
      </c>
      <c r="AB179" s="158">
        <f>IF(AD179=0,"",(D179*(D$8+C$8)/2+F179*(F$8+E$8)/2+H179*(H$8+G$8)/2+J179*(J$8+I$8)/2+L179*(L$8+K$8)/2+N179*(N$8+M$8)/2+P179*(P$8+O$8)/2+R179*(R$8+Q$8)/2+T179*(T$8+S$8)/2+V179*(V$8+U$8)/2+X179*(X$8+W$8)/2+Z179*(Z$8+Y$8)/2)/AD179)</f>
        <v/>
      </c>
      <c r="AC179" s="159">
        <f>SUM(C179,E179,G179,I179,K179,M179,O179,Q179,S179,U179,W179,Y179)</f>
        <v/>
      </c>
      <c r="AD179" s="160">
        <f>SUM(D179,F179,H179,J179,L179,N179,P179,R179,T179,V179,X179,Z179)</f>
        <v/>
      </c>
      <c r="AE179" s="47">
        <f>AC179+AD179</f>
        <v/>
      </c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8">
        <f>TIME(HOUR(AP179),MINUTE(AP179),0)</f>
        <v/>
      </c>
      <c r="AP179" s="48">
        <f>#REF!</f>
        <v/>
      </c>
    </row>
    <row r="180" ht="15.75" customHeight="1">
      <c r="A180" s="154" t="n"/>
      <c r="B180" s="41" t="inlineStr">
        <is>
          <t>1h - 2h</t>
        </is>
      </c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157">
        <f>IF(AC180=0,"",(C180*(C$8+D$8)/2+E180*(E$8+F$8)/2+G180*(G$8+H$8)/2+I180*(I$8+J$8)/2+K180*(K$8+L$8)/2+M180*(M$8+N$8)/2+O180*(O$8+P$8)/2+Q180*(Q$8+R$8)/2+S180*(S$8+T$8)/2+U180*(U$8+V$8)/2+W180*(W$8+X$8)/2+Y180*(Y$8+Z$8)/2)/AC180)</f>
        <v/>
      </c>
      <c r="AB180" s="158">
        <f>IF(AD180=0,"",(D180*(D$8+C$8)/2+F180*(F$8+E$8)/2+H180*(H$8+G$8)/2+J180*(J$8+I$8)/2+L180*(L$8+K$8)/2+N180*(N$8+M$8)/2+P180*(P$8+O$8)/2+R180*(R$8+Q$8)/2+T180*(T$8+S$8)/2+V180*(V$8+U$8)/2+X180*(X$8+W$8)/2+Z180*(Z$8+Y$8)/2)/AD180)</f>
        <v/>
      </c>
      <c r="AC180" s="159">
        <f>SUM(C180,E180,G180,I180,K180,M180,O180,Q180,S180,U180,W180,Y180)</f>
        <v/>
      </c>
      <c r="AD180" s="160">
        <f>SUM(D180,F180,H180,J180,L180,N180,P180,R180,T180,V180,X180,Z180)</f>
        <v/>
      </c>
      <c r="AE180" s="47">
        <f>AC180+AD180</f>
        <v/>
      </c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8">
        <f>AO179+TIME(0,60*$AH$43/24,0)</f>
        <v/>
      </c>
      <c r="AP180" s="48">
        <f>AP179+TIME(0,60*$AH$43/24,0)</f>
        <v/>
      </c>
    </row>
    <row r="181" ht="15.75" customHeight="1">
      <c r="A181" s="154" t="n"/>
      <c r="B181" s="41" t="inlineStr">
        <is>
          <t>2h - 3h</t>
        </is>
      </c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157">
        <f>IF(AC181=0,"",(C181*(C$8+D$8)/2+E181*(E$8+F$8)/2+G181*(G$8+H$8)/2+I181*(I$8+J$8)/2+K181*(K$8+L$8)/2+M181*(M$8+N$8)/2+O181*(O$8+P$8)/2+Q181*(Q$8+R$8)/2+S181*(S$8+T$8)/2+U181*(U$8+V$8)/2+W181*(W$8+X$8)/2+Y181*(Y$8+Z$8)/2)/AC181)</f>
        <v/>
      </c>
      <c r="AB181" s="158">
        <f>IF(AD181=0,"",(D181*(D$8+C$8)/2+F181*(F$8+E$8)/2+H181*(H$8+G$8)/2+J181*(J$8+I$8)/2+L181*(L$8+K$8)/2+N181*(N$8+M$8)/2+P181*(P$8+O$8)/2+R181*(R$8+Q$8)/2+T181*(T$8+S$8)/2+V181*(V$8+U$8)/2+X181*(X$8+W$8)/2+Z181*(Z$8+Y$8)/2)/AD181)</f>
        <v/>
      </c>
      <c r="AC181" s="159">
        <f>SUM(C181,E181,G181,I181,K181,M181,O181,Q181,S181,U181,W181,Y181)</f>
        <v/>
      </c>
      <c r="AD181" s="160">
        <f>SUM(D181,F181,H181,J181,L181,N181,P181,R181,T181,V181,X181,Z181)</f>
        <v/>
      </c>
      <c r="AE181" s="47">
        <f>AC181+AD181</f>
        <v/>
      </c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8">
        <f>AO180+TIME(0,60*$AH$43/24,0)</f>
        <v/>
      </c>
      <c r="AP181" s="48">
        <f>AP180+TIME(0,60*$AH$43/24,0)</f>
        <v/>
      </c>
    </row>
    <row r="182" ht="15.75" customHeight="1">
      <c r="A182" s="154" t="n"/>
      <c r="B182" s="41" t="inlineStr">
        <is>
          <t>3h - 4h</t>
        </is>
      </c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157">
        <f>IF(AC182=0,"",(C182*(C$8+D$8)/2+E182*(E$8+F$8)/2+G182*(G$8+H$8)/2+I182*(I$8+J$8)/2+K182*(K$8+L$8)/2+M182*(M$8+N$8)/2+O182*(O$8+P$8)/2+Q182*(Q$8+R$8)/2+S182*(S$8+T$8)/2+U182*(U$8+V$8)/2+W182*(W$8+X$8)/2+Y182*(Y$8+Z$8)/2)/AC182)</f>
        <v/>
      </c>
      <c r="AB182" s="158">
        <f>IF(AD182=0,"",(D182*(D$8+C$8)/2+F182*(F$8+E$8)/2+H182*(H$8+G$8)/2+J182*(J$8+I$8)/2+L182*(L$8+K$8)/2+N182*(N$8+M$8)/2+P182*(P$8+O$8)/2+R182*(R$8+Q$8)/2+T182*(T$8+S$8)/2+V182*(V$8+U$8)/2+X182*(X$8+W$8)/2+Z182*(Z$8+Y$8)/2)/AD182)</f>
        <v/>
      </c>
      <c r="AC182" s="159">
        <f>SUM(C182,E182,G182,I182,K182,M182,O182,Q182,S182,U182,W182,Y182)</f>
        <v/>
      </c>
      <c r="AD182" s="160">
        <f>SUM(D182,F182,H182,J182,L182,N182,P182,R182,T182,V182,X182,Z182)</f>
        <v/>
      </c>
      <c r="AE182" s="47">
        <f>AC182+AD182</f>
        <v/>
      </c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8">
        <f>AO181+TIME(0,60*$AH$43/24,0)</f>
        <v/>
      </c>
      <c r="AP182" s="48">
        <f>AP181+TIME(0,60*$AH$43/24,0)</f>
        <v/>
      </c>
    </row>
    <row r="183" ht="15.75" customHeight="1">
      <c r="A183" s="154" t="n"/>
      <c r="B183" s="41" t="inlineStr">
        <is>
          <t>4h - 5h</t>
        </is>
      </c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157">
        <f>IF(AC183=0,"",(C183*(C$8+D$8)/2+E183*(E$8+F$8)/2+G183*(G$8+H$8)/2+I183*(I$8+J$8)/2+K183*(K$8+L$8)/2+M183*(M$8+N$8)/2+O183*(O$8+P$8)/2+Q183*(Q$8+R$8)/2+S183*(S$8+T$8)/2+U183*(U$8+V$8)/2+W183*(W$8+X$8)/2+Y183*(Y$8+Z$8)/2)/AC183)</f>
        <v/>
      </c>
      <c r="AB183" s="158">
        <f>IF(AD183=0,"",(D183*(D$8+C$8)/2+F183*(F$8+E$8)/2+H183*(H$8+G$8)/2+J183*(J$8+I$8)/2+L183*(L$8+K$8)/2+N183*(N$8+M$8)/2+P183*(P$8+O$8)/2+R183*(R$8+Q$8)/2+T183*(T$8+S$8)/2+V183*(V$8+U$8)/2+X183*(X$8+W$8)/2+Z183*(Z$8+Y$8)/2)/AD183)</f>
        <v/>
      </c>
      <c r="AC183" s="159">
        <f>SUM(C183,E183,G183,I183,K183,M183,O183,Q183,S183,U183,W183,Y183)</f>
        <v/>
      </c>
      <c r="AD183" s="160">
        <f>SUM(D183,F183,H183,J183,L183,N183,P183,R183,T183,V183,X183,Z183)</f>
        <v/>
      </c>
      <c r="AE183" s="47">
        <f>AC183+AD183</f>
        <v/>
      </c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8">
        <f>AO182+TIME(0,60*$AH$43/24,0)</f>
        <v/>
      </c>
      <c r="AP183" s="48">
        <f>AP182+TIME(0,60*$AH$43/24,0)</f>
        <v/>
      </c>
    </row>
    <row r="184" ht="15.75" customHeight="1">
      <c r="A184" s="154" t="n"/>
      <c r="B184" s="41" t="inlineStr">
        <is>
          <t>5h - 6h</t>
        </is>
      </c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157">
        <f>IF(AC184=0,"",(C184*(C$8+D$8)/2+E184*(E$8+F$8)/2+G184*(G$8+H$8)/2+I184*(I$8+J$8)/2+K184*(K$8+L$8)/2+M184*(M$8+N$8)/2+O184*(O$8+P$8)/2+Q184*(Q$8+R$8)/2+S184*(S$8+T$8)/2+U184*(U$8+V$8)/2+W184*(W$8+X$8)/2+Y184*(Y$8+Z$8)/2)/AC184)</f>
        <v/>
      </c>
      <c r="AB184" s="158">
        <f>IF(AD184=0,"",(D184*(D$8+C$8)/2+F184*(F$8+E$8)/2+H184*(H$8+G$8)/2+J184*(J$8+I$8)/2+L184*(L$8+K$8)/2+N184*(N$8+M$8)/2+P184*(P$8+O$8)/2+R184*(R$8+Q$8)/2+T184*(T$8+S$8)/2+V184*(V$8+U$8)/2+X184*(X$8+W$8)/2+Z184*(Z$8+Y$8)/2)/AD184)</f>
        <v/>
      </c>
      <c r="AC184" s="159">
        <f>SUM(C184,E184,G184,I184,K184,M184,O184,Q184,S184,U184,W184,Y184)</f>
        <v/>
      </c>
      <c r="AD184" s="160">
        <f>SUM(D184,F184,H184,J184,L184,N184,P184,R184,T184,V184,X184,Z184)</f>
        <v/>
      </c>
      <c r="AE184" s="47">
        <f>AC184+AD184</f>
        <v/>
      </c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8">
        <f>AO183+TIME(0,60*$AH$43/24,0)</f>
        <v/>
      </c>
      <c r="AP184" s="48">
        <f>AP183+TIME(0,60*$AH$43/24,0)</f>
        <v/>
      </c>
    </row>
    <row r="185" ht="15.75" customHeight="1">
      <c r="A185" s="154" t="n"/>
      <c r="B185" s="41" t="inlineStr">
        <is>
          <t>6h - 7h</t>
        </is>
      </c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157">
        <f>IF(AC185=0,"",(C185*(C$8+D$8)/2+E185*(E$8+F$8)/2+G185*(G$8+H$8)/2+I185*(I$8+J$8)/2+K185*(K$8+L$8)/2+M185*(M$8+N$8)/2+O185*(O$8+P$8)/2+Q185*(Q$8+R$8)/2+S185*(S$8+T$8)/2+U185*(U$8+V$8)/2+W185*(W$8+X$8)/2+Y185*(Y$8+Z$8)/2)/AC185)</f>
        <v/>
      </c>
      <c r="AB185" s="158">
        <f>IF(AD185=0,"",(D185*(D$8+C$8)/2+F185*(F$8+E$8)/2+H185*(H$8+G$8)/2+J185*(J$8+I$8)/2+L185*(L$8+K$8)/2+N185*(N$8+M$8)/2+P185*(P$8+O$8)/2+R185*(R$8+Q$8)/2+T185*(T$8+S$8)/2+V185*(V$8+U$8)/2+X185*(X$8+W$8)/2+Z185*(Z$8+Y$8)/2)/AD185)</f>
        <v/>
      </c>
      <c r="AC185" s="159">
        <f>SUM(C185,E185,G185,I185,K185,M185,O185,Q185,S185,U185,W185,Y185)</f>
        <v/>
      </c>
      <c r="AD185" s="160">
        <f>SUM(D185,F185,H185,J185,L185,N185,P185,R185,T185,V185,X185,Z185)</f>
        <v/>
      </c>
      <c r="AE185" s="47">
        <f>AC185+AD185</f>
        <v/>
      </c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8">
        <f>AO184+TIME(0,60*$AH$43/24,0)</f>
        <v/>
      </c>
      <c r="AP185" s="48">
        <f>AP184+TIME(0,60*$AH$43/24,0)</f>
        <v/>
      </c>
    </row>
    <row r="186" ht="15.75" customHeight="1">
      <c r="A186" s="154" t="n"/>
      <c r="B186" s="41" t="inlineStr">
        <is>
          <t>7h - 8h</t>
        </is>
      </c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157">
        <f>IF(AC186=0,"",(C186*(C$8+D$8)/2+E186*(E$8+F$8)/2+G186*(G$8+H$8)/2+I186*(I$8+J$8)/2+K186*(K$8+L$8)/2+M186*(M$8+N$8)/2+O186*(O$8+P$8)/2+Q186*(Q$8+R$8)/2+S186*(S$8+T$8)/2+U186*(U$8+V$8)/2+W186*(W$8+X$8)/2+Y186*(Y$8+Z$8)/2)/AC186)</f>
        <v/>
      </c>
      <c r="AB186" s="158">
        <f>IF(AD186=0,"",(D186*(D$8+C$8)/2+F186*(F$8+E$8)/2+H186*(H$8+G$8)/2+J186*(J$8+I$8)/2+L186*(L$8+K$8)/2+N186*(N$8+M$8)/2+P186*(P$8+O$8)/2+R186*(R$8+Q$8)/2+T186*(T$8+S$8)/2+V186*(V$8+U$8)/2+X186*(X$8+W$8)/2+Z186*(Z$8+Y$8)/2)/AD186)</f>
        <v/>
      </c>
      <c r="AC186" s="159">
        <f>SUM(C186,E186,G186,I186,K186,M186,O186,Q186,S186,U186,W186,Y186)</f>
        <v/>
      </c>
      <c r="AD186" s="160">
        <f>SUM(D186,F186,H186,J186,L186,N186,P186,R186,T186,V186,X186,Z186)</f>
        <v/>
      </c>
      <c r="AE186" s="47">
        <f>AC186+AD186</f>
        <v/>
      </c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8">
        <f>AO185+TIME(0,60*$AH$43/24,0)</f>
        <v/>
      </c>
      <c r="AP186" s="48">
        <f>AP185+TIME(0,60*$AH$43/24,0)</f>
        <v/>
      </c>
    </row>
    <row r="187" ht="15.75" customHeight="1">
      <c r="A187" s="154" t="n"/>
      <c r="B187" s="41" t="inlineStr">
        <is>
          <t>8h - 9h</t>
        </is>
      </c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157">
        <f>IF(AC187=0,"",(C187*(C$8+D$8)/2+E187*(E$8+F$8)/2+G187*(G$8+H$8)/2+I187*(I$8+J$8)/2+K187*(K$8+L$8)/2+M187*(M$8+N$8)/2+O187*(O$8+P$8)/2+Q187*(Q$8+R$8)/2+S187*(S$8+T$8)/2+U187*(U$8+V$8)/2+W187*(W$8+X$8)/2+Y187*(Y$8+Z$8)/2)/AC187)</f>
        <v/>
      </c>
      <c r="AB187" s="158">
        <f>IF(AD187=0,"",(D187*(D$8+C$8)/2+F187*(F$8+E$8)/2+H187*(H$8+G$8)/2+J187*(J$8+I$8)/2+L187*(L$8+K$8)/2+N187*(N$8+M$8)/2+P187*(P$8+O$8)/2+R187*(R$8+Q$8)/2+T187*(T$8+S$8)/2+V187*(V$8+U$8)/2+X187*(X$8+W$8)/2+Z187*(Z$8+Y$8)/2)/AD187)</f>
        <v/>
      </c>
      <c r="AC187" s="159">
        <f>SUM(C187,E187,G187,I187,K187,M187,O187,Q187,S187,U187,W187,Y187)</f>
        <v/>
      </c>
      <c r="AD187" s="160">
        <f>SUM(D187,F187,H187,J187,L187,N187,P187,R187,T187,V187,X187,Z187)</f>
        <v/>
      </c>
      <c r="AE187" s="47">
        <f>AC187+AD187</f>
        <v/>
      </c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8">
        <f>AO186+TIME(0,60*$AH$43/24,0)</f>
        <v/>
      </c>
      <c r="AP187" s="48">
        <f>AP186+TIME(0,60*$AH$43/24,0)</f>
        <v/>
      </c>
    </row>
    <row r="188" ht="15.75" customHeight="1">
      <c r="A188" s="154" t="n"/>
      <c r="B188" s="41" t="inlineStr">
        <is>
          <t>9h - 10h</t>
        </is>
      </c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157">
        <f>IF(AC188=0,"",(C188*(C$8+D$8)/2+E188*(E$8+F$8)/2+G188*(G$8+H$8)/2+I188*(I$8+J$8)/2+K188*(K$8+L$8)/2+M188*(M$8+N$8)/2+O188*(O$8+P$8)/2+Q188*(Q$8+R$8)/2+S188*(S$8+T$8)/2+U188*(U$8+V$8)/2+W188*(W$8+X$8)/2+Y188*(Y$8+Z$8)/2)/AC188)</f>
        <v/>
      </c>
      <c r="AB188" s="158">
        <f>IF(AD188=0,"",(D188*(D$8+C$8)/2+F188*(F$8+E$8)/2+H188*(H$8+G$8)/2+J188*(J$8+I$8)/2+L188*(L$8+K$8)/2+N188*(N$8+M$8)/2+P188*(P$8+O$8)/2+R188*(R$8+Q$8)/2+T188*(T$8+S$8)/2+V188*(V$8+U$8)/2+X188*(X$8+W$8)/2+Z188*(Z$8+Y$8)/2)/AD188)</f>
        <v/>
      </c>
      <c r="AC188" s="159">
        <f>SUM(C188,E188,G188,I188,K188,M188,O188,Q188,S188,U188,W188,Y188)</f>
        <v/>
      </c>
      <c r="AD188" s="160">
        <f>SUM(D188,F188,H188,J188,L188,N188,P188,R188,T188,V188,X188,Z188)</f>
        <v/>
      </c>
      <c r="AE188" s="47">
        <f>AC188+AD188</f>
        <v/>
      </c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8">
        <f>AO187+TIME(0,60*$AH$43/24,0)</f>
        <v/>
      </c>
      <c r="AP188" s="48">
        <f>AP187+TIME(0,60*$AH$43/24,0)</f>
        <v/>
      </c>
    </row>
    <row r="189" ht="15.75" customHeight="1">
      <c r="A189" s="154" t="n"/>
      <c r="B189" s="41" t="inlineStr">
        <is>
          <t>10h - 11h</t>
        </is>
      </c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157">
        <f>IF(AC189=0,"",(C189*(C$8+D$8)/2+E189*(E$8+F$8)/2+G189*(G$8+H$8)/2+I189*(I$8+J$8)/2+K189*(K$8+L$8)/2+M189*(M$8+N$8)/2+O189*(O$8+P$8)/2+Q189*(Q$8+R$8)/2+S189*(S$8+T$8)/2+U189*(U$8+V$8)/2+W189*(W$8+X$8)/2+Y189*(Y$8+Z$8)/2)/AC189)</f>
        <v/>
      </c>
      <c r="AB189" s="158">
        <f>IF(AD189=0,"",(D189*(D$8+C$8)/2+F189*(F$8+E$8)/2+H189*(H$8+G$8)/2+J189*(J$8+I$8)/2+L189*(L$8+K$8)/2+N189*(N$8+M$8)/2+P189*(P$8+O$8)/2+R189*(R$8+Q$8)/2+T189*(T$8+S$8)/2+V189*(V$8+U$8)/2+X189*(X$8+W$8)/2+Z189*(Z$8+Y$8)/2)/AD189)</f>
        <v/>
      </c>
      <c r="AC189" s="159">
        <f>SUM(C189,E189,G189,I189,K189,M189,O189,Q189,S189,U189,W189,Y189)</f>
        <v/>
      </c>
      <c r="AD189" s="160">
        <f>SUM(D189,F189,H189,J189,L189,N189,P189,R189,T189,V189,X189,Z189)</f>
        <v/>
      </c>
      <c r="AE189" s="47">
        <f>AC189+AD189</f>
        <v/>
      </c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8">
        <f>AO188+TIME(0,60*$AH$43/24,0)</f>
        <v/>
      </c>
      <c r="AP189" s="48">
        <f>AP188+TIME(0,60*$AH$43/24,0)</f>
        <v/>
      </c>
    </row>
    <row r="190" ht="15.75" customHeight="1">
      <c r="A190" s="154" t="n"/>
      <c r="B190" s="41" t="inlineStr">
        <is>
          <t>11h - 12h</t>
        </is>
      </c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157">
        <f>IF(AC190=0,"",(C190*(C$8+D$8)/2+E190*(E$8+F$8)/2+G190*(G$8+H$8)/2+I190*(I$8+J$8)/2+K190*(K$8+L$8)/2+M190*(M$8+N$8)/2+O190*(O$8+P$8)/2+Q190*(Q$8+R$8)/2+S190*(S$8+T$8)/2+U190*(U$8+V$8)/2+W190*(W$8+X$8)/2+Y190*(Y$8+Z$8)/2)/AC190)</f>
        <v/>
      </c>
      <c r="AB190" s="158">
        <f>IF(AD190=0,"",(D190*(D$8+C$8)/2+F190*(F$8+E$8)/2+H190*(H$8+G$8)/2+J190*(J$8+I$8)/2+L190*(L$8+K$8)/2+N190*(N$8+M$8)/2+P190*(P$8+O$8)/2+R190*(R$8+Q$8)/2+T190*(T$8+S$8)/2+V190*(V$8+U$8)/2+X190*(X$8+W$8)/2+Z190*(Z$8+Y$8)/2)/AD190)</f>
        <v/>
      </c>
      <c r="AC190" s="159">
        <f>SUM(C190,E190,G190,I190,K190,M190,O190,Q190,S190,U190,W190,Y190)</f>
        <v/>
      </c>
      <c r="AD190" s="160">
        <f>SUM(D190,F190,H190,J190,L190,N190,P190,R190,T190,V190,X190,Z190)</f>
        <v/>
      </c>
      <c r="AE190" s="47">
        <f>AC190+AD190</f>
        <v/>
      </c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8">
        <f>AO189+TIME(0,60*$AH$43/24,0)</f>
        <v/>
      </c>
      <c r="AP190" s="48">
        <f>AP189+TIME(0,60*$AH$43/24,0)</f>
        <v/>
      </c>
    </row>
    <row r="191" ht="15.75" customHeight="1">
      <c r="A191" s="154" t="n"/>
      <c r="B191" s="41" t="inlineStr">
        <is>
          <t>12h - 13h</t>
        </is>
      </c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157">
        <f>IF(AC191=0,"",(C191*(C$8+D$8)/2+E191*(E$8+F$8)/2+G191*(G$8+H$8)/2+I191*(I$8+J$8)/2+K191*(K$8+L$8)/2+M191*(M$8+N$8)/2+O191*(O$8+P$8)/2+Q191*(Q$8+R$8)/2+S191*(S$8+T$8)/2+U191*(U$8+V$8)/2+W191*(W$8+X$8)/2+Y191*(Y$8+Z$8)/2)/AC191)</f>
        <v/>
      </c>
      <c r="AB191" s="158">
        <f>IF(AD191=0,"",(D191*(D$8+C$8)/2+F191*(F$8+E$8)/2+H191*(H$8+G$8)/2+J191*(J$8+I$8)/2+L191*(L$8+K$8)/2+N191*(N$8+M$8)/2+P191*(P$8+O$8)/2+R191*(R$8+Q$8)/2+T191*(T$8+S$8)/2+V191*(V$8+U$8)/2+X191*(X$8+W$8)/2+Z191*(Z$8+Y$8)/2)/AD191)</f>
        <v/>
      </c>
      <c r="AC191" s="159">
        <f>SUM(C191,E191,G191,I191,K191,M191,O191,Q191,S191,U191,W191,Y191)</f>
        <v/>
      </c>
      <c r="AD191" s="160">
        <f>SUM(D191,F191,H191,J191,L191,N191,P191,R191,T191,V191,X191,Z191)</f>
        <v/>
      </c>
      <c r="AE191" s="47">
        <f>AC191+AD191</f>
        <v/>
      </c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8">
        <f>AO190+TIME(0,60*$AH$43/24,0)</f>
        <v/>
      </c>
      <c r="AP191" s="48">
        <f>AP190+TIME(0,60*$AH$43/24,0)</f>
        <v/>
      </c>
    </row>
    <row r="192" ht="15.75" customHeight="1">
      <c r="A192" s="154" t="n"/>
      <c r="B192" s="41" t="inlineStr">
        <is>
          <t>13h - 14h</t>
        </is>
      </c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157">
        <f>IF(AC192=0,"",(C192*(C$8+D$8)/2+E192*(E$8+F$8)/2+G192*(G$8+H$8)/2+I192*(I$8+J$8)/2+K192*(K$8+L$8)/2+M192*(M$8+N$8)/2+O192*(O$8+P$8)/2+Q192*(Q$8+R$8)/2+S192*(S$8+T$8)/2+U192*(U$8+V$8)/2+W192*(W$8+X$8)/2+Y192*(Y$8+Z$8)/2)/AC192)</f>
        <v/>
      </c>
      <c r="AB192" s="158">
        <f>IF(AD192=0,"",(D192*(D$8+C$8)/2+F192*(F$8+E$8)/2+H192*(H$8+G$8)/2+J192*(J$8+I$8)/2+L192*(L$8+K$8)/2+N192*(N$8+M$8)/2+P192*(P$8+O$8)/2+R192*(R$8+Q$8)/2+T192*(T$8+S$8)/2+V192*(V$8+U$8)/2+X192*(X$8+W$8)/2+Z192*(Z$8+Y$8)/2)/AD192)</f>
        <v/>
      </c>
      <c r="AC192" s="159">
        <f>SUM(C192,E192,G192,I192,K192,M192,O192,Q192,S192,U192,W192,Y192)</f>
        <v/>
      </c>
      <c r="AD192" s="160">
        <f>SUM(D192,F192,H192,J192,L192,N192,P192,R192,T192,V192,X192,Z192)</f>
        <v/>
      </c>
      <c r="AE192" s="47">
        <f>AC192+AD192</f>
        <v/>
      </c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8">
        <f>AO191+TIME(0,60*$AH$43/24,0)</f>
        <v/>
      </c>
      <c r="AP192" s="48">
        <f>AP191+TIME(0,60*$AH$43/24,0)</f>
        <v/>
      </c>
    </row>
    <row r="193" ht="15.75" customHeight="1">
      <c r="A193" s="154" t="n"/>
      <c r="B193" s="41" t="inlineStr">
        <is>
          <t>14h - 15h</t>
        </is>
      </c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157">
        <f>IF(AC193=0,"",(C193*(C$8+D$8)/2+E193*(E$8+F$8)/2+G193*(G$8+H$8)/2+I193*(I$8+J$8)/2+K193*(K$8+L$8)/2+M193*(M$8+N$8)/2+O193*(O$8+P$8)/2+Q193*(Q$8+R$8)/2+S193*(S$8+T$8)/2+U193*(U$8+V$8)/2+W193*(W$8+X$8)/2+Y193*(Y$8+Z$8)/2)/AC193)</f>
        <v/>
      </c>
      <c r="AB193" s="158">
        <f>IF(AD193=0,"",(D193*(D$8+C$8)/2+F193*(F$8+E$8)/2+H193*(H$8+G$8)/2+J193*(J$8+I$8)/2+L193*(L$8+K$8)/2+N193*(N$8+M$8)/2+P193*(P$8+O$8)/2+R193*(R$8+Q$8)/2+T193*(T$8+S$8)/2+V193*(V$8+U$8)/2+X193*(X$8+W$8)/2+Z193*(Z$8+Y$8)/2)/AD193)</f>
        <v/>
      </c>
      <c r="AC193" s="159">
        <f>SUM(C193,E193,G193,I193,K193,M193,O193,Q193,S193,U193,W193,Y193)</f>
        <v/>
      </c>
      <c r="AD193" s="160">
        <f>SUM(D193,F193,H193,J193,L193,N193,P193,R193,T193,V193,X193,Z193)</f>
        <v/>
      </c>
      <c r="AE193" s="47">
        <f>AC193+AD193</f>
        <v/>
      </c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8">
        <f>AO192+TIME(0,60*$AH$43/24,0)</f>
        <v/>
      </c>
      <c r="AP193" s="48">
        <f>AP192+TIME(0,60*$AH$43/24,0)</f>
        <v/>
      </c>
    </row>
    <row r="194" ht="15.75" customHeight="1">
      <c r="A194" s="154" t="n"/>
      <c r="B194" s="41" t="inlineStr">
        <is>
          <t>15h - 16h</t>
        </is>
      </c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157">
        <f>IF(AC194=0,"",(C194*(C$8+D$8)/2+E194*(E$8+F$8)/2+G194*(G$8+H$8)/2+I194*(I$8+J$8)/2+K194*(K$8+L$8)/2+M194*(M$8+N$8)/2+O194*(O$8+P$8)/2+Q194*(Q$8+R$8)/2+S194*(S$8+T$8)/2+U194*(U$8+V$8)/2+W194*(W$8+X$8)/2+Y194*(Y$8+Z$8)/2)/AC194)</f>
        <v/>
      </c>
      <c r="AB194" s="158">
        <f>IF(AD194=0,"",(D194*(D$8+C$8)/2+F194*(F$8+E$8)/2+H194*(H$8+G$8)/2+J194*(J$8+I$8)/2+L194*(L$8+K$8)/2+N194*(N$8+M$8)/2+P194*(P$8+O$8)/2+R194*(R$8+Q$8)/2+T194*(T$8+S$8)/2+V194*(V$8+U$8)/2+X194*(X$8+W$8)/2+Z194*(Z$8+Y$8)/2)/AD194)</f>
        <v/>
      </c>
      <c r="AC194" s="159">
        <f>SUM(C194,E194,G194,I194,K194,M194,O194,Q194,S194,U194,W194,Y194)</f>
        <v/>
      </c>
      <c r="AD194" s="160">
        <f>SUM(D194,F194,H194,J194,L194,N194,P194,R194,T194,V194,X194,Z194)</f>
        <v/>
      </c>
      <c r="AE194" s="47">
        <f>AC194+AD194</f>
        <v/>
      </c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8">
        <f>AO193+TIME(0,60*$AH$43/24,0)</f>
        <v/>
      </c>
      <c r="AP194" s="48">
        <f>AP193+TIME(0,60*$AH$43/24,0)</f>
        <v/>
      </c>
    </row>
    <row r="195" ht="15.75" customHeight="1">
      <c r="A195" s="154" t="n"/>
      <c r="B195" s="41" t="inlineStr">
        <is>
          <t>16h - 17h</t>
        </is>
      </c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157">
        <f>IF(AC195=0,"",(C195*(C$8+D$8)/2+E195*(E$8+F$8)/2+G195*(G$8+H$8)/2+I195*(I$8+J$8)/2+K195*(K$8+L$8)/2+M195*(M$8+N$8)/2+O195*(O$8+P$8)/2+Q195*(Q$8+R$8)/2+S195*(S$8+T$8)/2+U195*(U$8+V$8)/2+W195*(W$8+X$8)/2+Y195*(Y$8+Z$8)/2)/AC195)</f>
        <v/>
      </c>
      <c r="AB195" s="158">
        <f>IF(AD195=0,"",(D195*(D$8+C$8)/2+F195*(F$8+E$8)/2+H195*(H$8+G$8)/2+J195*(J$8+I$8)/2+L195*(L$8+K$8)/2+N195*(N$8+M$8)/2+P195*(P$8+O$8)/2+R195*(R$8+Q$8)/2+T195*(T$8+S$8)/2+V195*(V$8+U$8)/2+X195*(X$8+W$8)/2+Z195*(Z$8+Y$8)/2)/AD195)</f>
        <v/>
      </c>
      <c r="AC195" s="159">
        <f>SUM(C195,E195,G195,I195,K195,M195,O195,Q195,S195,U195,W195,Y195)</f>
        <v/>
      </c>
      <c r="AD195" s="160">
        <f>SUM(D195,F195,H195,J195,L195,N195,P195,R195,T195,V195,X195,Z195)</f>
        <v/>
      </c>
      <c r="AE195" s="47">
        <f>AC195+AD195</f>
        <v/>
      </c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8">
        <f>AO194+TIME(0,60*$AH$43/24,0)</f>
        <v/>
      </c>
      <c r="AP195" s="48">
        <f>AP194+TIME(0,60*$AH$43/24,0)</f>
        <v/>
      </c>
    </row>
    <row r="196" ht="15.75" customHeight="1">
      <c r="A196" s="154" t="n"/>
      <c r="B196" s="41" t="inlineStr">
        <is>
          <t>17h - 18h</t>
        </is>
      </c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157">
        <f>IF(AC196=0,"",(C196*(C$8+D$8)/2+E196*(E$8+F$8)/2+G196*(G$8+H$8)/2+I196*(I$8+J$8)/2+K196*(K$8+L$8)/2+M196*(M$8+N$8)/2+O196*(O$8+P$8)/2+Q196*(Q$8+R$8)/2+S196*(S$8+T$8)/2+U196*(U$8+V$8)/2+W196*(W$8+X$8)/2+Y196*(Y$8+Z$8)/2)/AC196)</f>
        <v/>
      </c>
      <c r="AB196" s="158">
        <f>IF(AD196=0,"",(D196*(D$8+C$8)/2+F196*(F$8+E$8)/2+H196*(H$8+G$8)/2+J196*(J$8+I$8)/2+L196*(L$8+K$8)/2+N196*(N$8+M$8)/2+P196*(P$8+O$8)/2+R196*(R$8+Q$8)/2+T196*(T$8+S$8)/2+V196*(V$8+U$8)/2+X196*(X$8+W$8)/2+Z196*(Z$8+Y$8)/2)/AD196)</f>
        <v/>
      </c>
      <c r="AC196" s="159">
        <f>SUM(C196,E196,G196,I196,K196,M196,O196,Q196,S196,U196,W196,Y196)</f>
        <v/>
      </c>
      <c r="AD196" s="160">
        <f>SUM(D196,F196,H196,J196,L196,N196,P196,R196,T196,V196,X196,Z196)</f>
        <v/>
      </c>
      <c r="AE196" s="47">
        <f>AC196+AD196</f>
        <v/>
      </c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8">
        <f>AO195+TIME(0,60*$AH$43/24,0)</f>
        <v/>
      </c>
      <c r="AP196" s="48">
        <f>AP195+TIME(0,60*$AH$43/24,0)</f>
        <v/>
      </c>
    </row>
    <row r="197" ht="15.75" customHeight="1">
      <c r="A197" s="154" t="n"/>
      <c r="B197" s="41" t="inlineStr">
        <is>
          <t>18h - 19h</t>
        </is>
      </c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157">
        <f>IF(AC197=0,"",(C197*(C$8+D$8)/2+E197*(E$8+F$8)/2+G197*(G$8+H$8)/2+I197*(I$8+J$8)/2+K197*(K$8+L$8)/2+M197*(M$8+N$8)/2+O197*(O$8+P$8)/2+Q197*(Q$8+R$8)/2+S197*(S$8+T$8)/2+U197*(U$8+V$8)/2+W197*(W$8+X$8)/2+Y197*(Y$8+Z$8)/2)/AC197)</f>
        <v/>
      </c>
      <c r="AB197" s="158">
        <f>IF(AD197=0,"",(D197*(D$8+C$8)/2+F197*(F$8+E$8)/2+H197*(H$8+G$8)/2+J197*(J$8+I$8)/2+L197*(L$8+K$8)/2+N197*(N$8+M$8)/2+P197*(P$8+O$8)/2+R197*(R$8+Q$8)/2+T197*(T$8+S$8)/2+V197*(V$8+U$8)/2+X197*(X$8+W$8)/2+Z197*(Z$8+Y$8)/2)/AD197)</f>
        <v/>
      </c>
      <c r="AC197" s="159">
        <f>SUM(C197,E197,G197,I197,K197,M197,O197,Q197,S197,U197,W197,Y197)</f>
        <v/>
      </c>
      <c r="AD197" s="160">
        <f>SUM(D197,F197,H197,J197,L197,N197,P197,R197,T197,V197,X197,Z197)</f>
        <v/>
      </c>
      <c r="AE197" s="47">
        <f>AC197+AD197</f>
        <v/>
      </c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8">
        <f>AO196+TIME(0,60*$AH$43/24,0)</f>
        <v/>
      </c>
      <c r="AP197" s="48">
        <f>AP196+TIME(0,60*$AH$43/24,0)</f>
        <v/>
      </c>
    </row>
    <row r="198" ht="15.75" customHeight="1">
      <c r="A198" s="154" t="n"/>
      <c r="B198" s="41" t="inlineStr">
        <is>
          <t>19h - 20h</t>
        </is>
      </c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157">
        <f>IF(AC198=0,"",(C198*(C$8+D$8)/2+E198*(E$8+F$8)/2+G198*(G$8+H$8)/2+I198*(I$8+J$8)/2+K198*(K$8+L$8)/2+M198*(M$8+N$8)/2+O198*(O$8+P$8)/2+Q198*(Q$8+R$8)/2+S198*(S$8+T$8)/2+U198*(U$8+V$8)/2+W198*(W$8+X$8)/2+Y198*(Y$8+Z$8)/2)/AC198)</f>
        <v/>
      </c>
      <c r="AB198" s="158">
        <f>IF(AD198=0,"",(D198*(D$8+C$8)/2+F198*(F$8+E$8)/2+H198*(H$8+G$8)/2+J198*(J$8+I$8)/2+L198*(L$8+K$8)/2+N198*(N$8+M$8)/2+P198*(P$8+O$8)/2+R198*(R$8+Q$8)/2+T198*(T$8+S$8)/2+V198*(V$8+U$8)/2+X198*(X$8+W$8)/2+Z198*(Z$8+Y$8)/2)/AD198)</f>
        <v/>
      </c>
      <c r="AC198" s="159">
        <f>SUM(C198,E198,G198,I198,K198,M198,O198,Q198,S198,U198,W198,Y198)</f>
        <v/>
      </c>
      <c r="AD198" s="160">
        <f>SUM(D198,F198,H198,J198,L198,N198,P198,R198,T198,V198,X198,Z198)</f>
        <v/>
      </c>
      <c r="AE198" s="47">
        <f>AC198+AD198</f>
        <v/>
      </c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8">
        <f>AO197+TIME(0,60*$AH$43/24,0)</f>
        <v/>
      </c>
      <c r="AP198" s="48">
        <f>AP197+TIME(0,60*$AH$43/24,0)</f>
        <v/>
      </c>
    </row>
    <row r="199" ht="15.75" customHeight="1">
      <c r="A199" s="154" t="n"/>
      <c r="B199" s="41" t="inlineStr">
        <is>
          <t>20h - 21h</t>
        </is>
      </c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157">
        <f>IF(AC199=0,"",(C199*(C$8+D$8)/2+E199*(E$8+F$8)/2+G199*(G$8+H$8)/2+I199*(I$8+J$8)/2+K199*(K$8+L$8)/2+M199*(M$8+N$8)/2+O199*(O$8+P$8)/2+Q199*(Q$8+R$8)/2+S199*(S$8+T$8)/2+U199*(U$8+V$8)/2+W199*(W$8+X$8)/2+Y199*(Y$8+Z$8)/2)/AC199)</f>
        <v/>
      </c>
      <c r="AB199" s="158">
        <f>IF(AD199=0,"",(D199*(D$8+C$8)/2+F199*(F$8+E$8)/2+H199*(H$8+G$8)/2+J199*(J$8+I$8)/2+L199*(L$8+K$8)/2+N199*(N$8+M$8)/2+P199*(P$8+O$8)/2+R199*(R$8+Q$8)/2+T199*(T$8+S$8)/2+V199*(V$8+U$8)/2+X199*(X$8+W$8)/2+Z199*(Z$8+Y$8)/2)/AD199)</f>
        <v/>
      </c>
      <c r="AC199" s="159">
        <f>SUM(C199,E199,G199,I199,K199,M199,O199,Q199,S199,U199,W199,Y199)</f>
        <v/>
      </c>
      <c r="AD199" s="160">
        <f>SUM(D199,F199,H199,J199,L199,N199,P199,R199,T199,V199,X199,Z199)</f>
        <v/>
      </c>
      <c r="AE199" s="47">
        <f>AC199+AD199</f>
        <v/>
      </c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8">
        <f>AO198+TIME(0,60*$AH$43/24,0)</f>
        <v/>
      </c>
      <c r="AP199" s="48">
        <f>AP198+TIME(0,60*$AH$43/24,0)</f>
        <v/>
      </c>
    </row>
    <row r="200" ht="15.75" customHeight="1">
      <c r="A200" s="154" t="n"/>
      <c r="B200" s="41" t="inlineStr">
        <is>
          <t>21h - 22h</t>
        </is>
      </c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157">
        <f>IF(AC200=0,"",(C200*(C$8+D$8)/2+E200*(E$8+F$8)/2+G200*(G$8+H$8)/2+I200*(I$8+J$8)/2+K200*(K$8+L$8)/2+M200*(M$8+N$8)/2+O200*(O$8+P$8)/2+Q200*(Q$8+R$8)/2+S200*(S$8+T$8)/2+U200*(U$8+V$8)/2+W200*(W$8+X$8)/2+Y200*(Y$8+Z$8)/2)/AC200)</f>
        <v/>
      </c>
      <c r="AB200" s="158">
        <f>IF(AD200=0,"",(D200*(D$8+C$8)/2+F200*(F$8+E$8)/2+H200*(H$8+G$8)/2+J200*(J$8+I$8)/2+L200*(L$8+K$8)/2+N200*(N$8+M$8)/2+P200*(P$8+O$8)/2+R200*(R$8+Q$8)/2+T200*(T$8+S$8)/2+V200*(V$8+U$8)/2+X200*(X$8+W$8)/2+Z200*(Z$8+Y$8)/2)/AD200)</f>
        <v/>
      </c>
      <c r="AC200" s="159">
        <f>SUM(C200,E200,G200,I200,K200,M200,O200,Q200,S200,U200,W200,Y200)</f>
        <v/>
      </c>
      <c r="AD200" s="160">
        <f>SUM(D200,F200,H200,J200,L200,N200,P200,R200,T200,V200,X200,Z200)</f>
        <v/>
      </c>
      <c r="AE200" s="47">
        <f>AC200+AD200</f>
        <v/>
      </c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8">
        <f>AO199+TIME(0,60*$AH$43/24,0)</f>
        <v/>
      </c>
      <c r="AP200" s="48">
        <f>AP199+TIME(0,60*$AH$43/24,0)</f>
        <v/>
      </c>
    </row>
    <row r="201" ht="15.75" customHeight="1">
      <c r="A201" s="154" t="n"/>
      <c r="B201" s="41" t="inlineStr">
        <is>
          <t>22h - 23h</t>
        </is>
      </c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157">
        <f>IF(AC201=0,"",(C201*(C$8+D$8)/2+E201*(E$8+F$8)/2+G201*(G$8+H$8)/2+I201*(I$8+J$8)/2+K201*(K$8+L$8)/2+M201*(M$8+N$8)/2+O201*(O$8+P$8)/2+Q201*(Q$8+R$8)/2+S201*(S$8+T$8)/2+U201*(U$8+V$8)/2+W201*(W$8+X$8)/2+Y201*(Y$8+Z$8)/2)/AC201)</f>
        <v/>
      </c>
      <c r="AB201" s="158">
        <f>IF(AD201=0,"",(D201*(D$8+C$8)/2+F201*(F$8+E$8)/2+H201*(H$8+G$8)/2+J201*(J$8+I$8)/2+L201*(L$8+K$8)/2+N201*(N$8+M$8)/2+P201*(P$8+O$8)/2+R201*(R$8+Q$8)/2+T201*(T$8+S$8)/2+V201*(V$8+U$8)/2+X201*(X$8+W$8)/2+Z201*(Z$8+Y$8)/2)/AD201)</f>
        <v/>
      </c>
      <c r="AC201" s="159">
        <f>SUM(C201,E201,G201,I201,K201,M201,O201,Q201,S201,U201,W201,Y201)</f>
        <v/>
      </c>
      <c r="AD201" s="160">
        <f>SUM(D201,F201,H201,J201,L201,N201,P201,R201,T201,V201,X201,Z201)</f>
        <v/>
      </c>
      <c r="AE201" s="47">
        <f>AC201+AD201</f>
        <v/>
      </c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8">
        <f>AO200+TIME(0,60*$AH$43/24,0)</f>
        <v/>
      </c>
      <c r="AP201" s="48">
        <f>AP200+TIME(0,60*$AH$43/24,0)</f>
        <v/>
      </c>
    </row>
    <row r="202" ht="15.75" customHeight="1">
      <c r="A202" s="154" t="n"/>
      <c r="B202" s="41" t="inlineStr">
        <is>
          <t>23h - 0h</t>
        </is>
      </c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157">
        <f>IF(AC202=0,"",(C202*(C$8+D$8)/2+E202*(E$8+F$8)/2+G202*(G$8+H$8)/2+I202*(I$8+J$8)/2+K202*(K$8+L$8)/2+M202*(M$8+N$8)/2+O202*(O$8+P$8)/2+Q202*(Q$8+R$8)/2+S202*(S$8+T$8)/2+U202*(U$8+V$8)/2+W202*(W$8+X$8)/2+Y202*(Y$8+Z$8)/2)/AC202)</f>
        <v/>
      </c>
      <c r="AB202" s="158">
        <f>IF(AD202=0,"",(D202*(D$8+C$8)/2+F202*(F$8+E$8)/2+H202*(H$8+G$8)/2+J202*(J$8+I$8)/2+L202*(L$8+K$8)/2+N202*(N$8+M$8)/2+P202*(P$8+O$8)/2+R202*(R$8+Q$8)/2+T202*(T$8+S$8)/2+V202*(V$8+U$8)/2+X202*(X$8+W$8)/2+Z202*(Z$8+Y$8)/2)/AD202)</f>
        <v/>
      </c>
      <c r="AC202" s="159">
        <f>SUM(C202,E202,G202,I202,K202,M202,O202,Q202,S202,U202,W202,Y202)</f>
        <v/>
      </c>
      <c r="AD202" s="160">
        <f>SUM(D202,F202,H202,J202,L202,N202,P202,R202,T202,V202,X202,Z202)</f>
        <v/>
      </c>
      <c r="AE202" s="47">
        <f>AC202+AD202</f>
        <v/>
      </c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8">
        <f>AO201+TIME(0,60*$AH$43/24,0)</f>
        <v/>
      </c>
      <c r="AP202" s="48">
        <f>AP201+TIME(0,60*$AH$43/24,0)</f>
        <v/>
      </c>
    </row>
    <row r="203" ht="15.75" customHeight="1">
      <c r="A203" s="154" t="n"/>
      <c r="B203" s="49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157" t="n"/>
      <c r="AB203" s="161" t="n"/>
      <c r="AC203" s="157" t="n"/>
      <c r="AD203" s="162" t="n"/>
      <c r="AE203" s="52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8">
        <f>AO202+TIME(0,60*$AH$43/24,0)</f>
        <v/>
      </c>
      <c r="AP203" s="48">
        <f>AP202+TIME(0,60*$AH$43/24,0)</f>
        <v/>
      </c>
    </row>
    <row r="204" ht="15.75" customHeight="1">
      <c r="A204" s="154" t="n"/>
      <c r="B204" s="53" t="inlineStr">
        <is>
          <t>TOTAL</t>
        </is>
      </c>
      <c r="C204" s="163">
        <f>SUM(C179:C202)</f>
        <v/>
      </c>
      <c r="D204" s="164">
        <f>SUM(D179:D202)</f>
        <v/>
      </c>
      <c r="E204" s="163">
        <f>SUM(E179:E202)</f>
        <v/>
      </c>
      <c r="F204" s="164">
        <f>SUM(F179:F202)</f>
        <v/>
      </c>
      <c r="G204" s="163">
        <f>SUM(G179:G202)</f>
        <v/>
      </c>
      <c r="H204" s="164">
        <f>SUM(H179:H202)</f>
        <v/>
      </c>
      <c r="I204" s="163">
        <f>SUM(I179:I202)</f>
        <v/>
      </c>
      <c r="J204" s="164">
        <f>SUM(J179:J202)</f>
        <v/>
      </c>
      <c r="K204" s="163">
        <f>SUM(K179:K202)</f>
        <v/>
      </c>
      <c r="L204" s="164">
        <f>SUM(L179:L202)</f>
        <v/>
      </c>
      <c r="M204" s="163">
        <f>SUM(M179:M202)</f>
        <v/>
      </c>
      <c r="N204" s="164">
        <f>SUM(N179:N202)</f>
        <v/>
      </c>
      <c r="O204" s="163">
        <f>SUM(O179:O202)</f>
        <v/>
      </c>
      <c r="P204" s="164">
        <f>SUM(P179:P202)</f>
        <v/>
      </c>
      <c r="Q204" s="163">
        <f>SUM(Q179:Q202)</f>
        <v/>
      </c>
      <c r="R204" s="164">
        <f>SUM(R179:R202)</f>
        <v/>
      </c>
      <c r="S204" s="163">
        <f>SUM(S179:S202)</f>
        <v/>
      </c>
      <c r="T204" s="164">
        <f>SUM(T179:T202)</f>
        <v/>
      </c>
      <c r="U204" s="163">
        <f>SUM(U179:U202)</f>
        <v/>
      </c>
      <c r="V204" s="164">
        <f>SUM(V179:V202)</f>
        <v/>
      </c>
      <c r="W204" s="163">
        <f>SUM(W179:W202)</f>
        <v/>
      </c>
      <c r="X204" s="164">
        <f>SUM(X179:X202)</f>
        <v/>
      </c>
      <c r="Y204" s="163">
        <f>SUM(Y179:Y202)</f>
        <v/>
      </c>
      <c r="Z204" s="164">
        <f>SUM(Z179:Z202)</f>
        <v/>
      </c>
      <c r="AA204" s="157">
        <f>IF(AC204=0,"",(C204*(C$8+D$8)/2+E204*(E$8+F$8)/2+G204*(G$8+H$8)/2+I204*(I$8+J$8)/2+K204*(K$8+L$8)/2+M204*(M$8+N$8)/2+O204*(O$8+P$8)/2+Q204*(Q$8+R$8)/2+S204*(S$8+T$8)/2+U204*(U$8+V$8)/2+W204*(W$8+X$8)/2+Y204*(Y$8+Z$8)/2)/AC204)</f>
        <v/>
      </c>
      <c r="AB204" s="158">
        <f>IF(AD204=0,"",(D204*(D$8+C$8)/2+F204*(F$8+E$8)/2+H204*(H$8+G$8)/2+J204*(J$8+I$8)/2+L204*(L$8+K$8)/2+N204*(N$8+M$8)/2+P204*(P$8+O$8)/2+R204*(R$8+Q$8)/2+T204*(T$8+S$8)/2+V204*(V$8+U$8)/2+X204*(X$8+W$8)/2+Z204*(Z$8+Y$8)/2)/AD204)</f>
        <v/>
      </c>
      <c r="AC204" s="159">
        <f>SUM(AC179:AC202)</f>
        <v/>
      </c>
      <c r="AD204" s="165">
        <f>SUM(AD179:AD202)</f>
        <v/>
      </c>
      <c r="AE204" s="57">
        <f>SUM(AE179:AE202)</f>
        <v/>
      </c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</row>
    <row r="205" ht="15.75" customHeight="1">
      <c r="A205" s="154" t="n"/>
      <c r="B205" s="53" t="inlineStr">
        <is>
          <t>%</t>
        </is>
      </c>
      <c r="C205" s="166">
        <f>100*C204/$AE204</f>
        <v/>
      </c>
      <c r="D205" s="167">
        <f>100*D204/$AE204</f>
        <v/>
      </c>
      <c r="E205" s="166">
        <f>100*E204/$AE204</f>
        <v/>
      </c>
      <c r="F205" s="167">
        <f>100*F204/$AE204</f>
        <v/>
      </c>
      <c r="G205" s="166">
        <f>100*G204/$AE204</f>
        <v/>
      </c>
      <c r="H205" s="167">
        <f>100*H204/$AE204</f>
        <v/>
      </c>
      <c r="I205" s="166">
        <f>100*I204/$AE204</f>
        <v/>
      </c>
      <c r="J205" s="167">
        <f>100*J204/$AE204</f>
        <v/>
      </c>
      <c r="K205" s="166">
        <f>100*K204/$AE204</f>
        <v/>
      </c>
      <c r="L205" s="167">
        <f>100*L204/$AE204</f>
        <v/>
      </c>
      <c r="M205" s="166">
        <f>100*M204/$AE204</f>
        <v/>
      </c>
      <c r="N205" s="167">
        <f>100*N204/$AE204</f>
        <v/>
      </c>
      <c r="O205" s="166">
        <f>100*O204/$AE204</f>
        <v/>
      </c>
      <c r="P205" s="167">
        <f>100*P204/$AE204</f>
        <v/>
      </c>
      <c r="Q205" s="166">
        <f>100*Q204/$AE204</f>
        <v/>
      </c>
      <c r="R205" s="167">
        <f>100*R204/$AE204</f>
        <v/>
      </c>
      <c r="S205" s="166">
        <f>100*S204/$AE204</f>
        <v/>
      </c>
      <c r="T205" s="167">
        <f>100*T204/$AE204</f>
        <v/>
      </c>
      <c r="U205" s="166">
        <f>100*U204/$AE204</f>
        <v/>
      </c>
      <c r="V205" s="167">
        <f>100*V204/$AE204</f>
        <v/>
      </c>
      <c r="W205" s="166">
        <f>100*W204/$AE204</f>
        <v/>
      </c>
      <c r="X205" s="167">
        <f>100*X204/$AE204</f>
        <v/>
      </c>
      <c r="Y205" s="166">
        <f>100*Y204/$AE204</f>
        <v/>
      </c>
      <c r="Z205" s="167">
        <f>100*Z204/$AE204</f>
        <v/>
      </c>
      <c r="AA205" s="157" t="n"/>
      <c r="AB205" s="60" t="n"/>
      <c r="AC205" s="168">
        <f>AC204/AE204</f>
        <v/>
      </c>
      <c r="AD205" s="169">
        <f>AD204/AE204</f>
        <v/>
      </c>
      <c r="AE205" s="63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</row>
    <row r="206" hidden="1" ht="15.75" customFormat="1" customHeight="1" s="30">
      <c r="A206" s="156" t="n"/>
      <c r="B206" s="64" t="inlineStr">
        <is>
          <t>% cumul VL</t>
        </is>
      </c>
      <c r="C206" s="3">
        <f>100*C204/$AC204</f>
        <v/>
      </c>
      <c r="D206" s="3" t="n"/>
      <c r="E206" s="3">
        <f>100*E204/$AC204+C206</f>
        <v/>
      </c>
      <c r="F206" s="3" t="n"/>
      <c r="G206" s="3">
        <f>100*G204/$AC204+E206</f>
        <v/>
      </c>
      <c r="H206" s="3" t="n"/>
      <c r="I206" s="3">
        <f>100*I204/$AC204+G206</f>
        <v/>
      </c>
      <c r="J206" s="3" t="n"/>
      <c r="K206" s="3">
        <f>100*K204/$AC204+I206</f>
        <v/>
      </c>
      <c r="L206" s="3" t="n"/>
      <c r="M206" s="3">
        <f>100*M204/$AC204+K206</f>
        <v/>
      </c>
      <c r="N206" s="3" t="n"/>
      <c r="O206" s="3">
        <f>100*O204/$AC204+M206</f>
        <v/>
      </c>
      <c r="P206" s="3" t="n"/>
      <c r="Q206" s="3">
        <f>100*Q204/$AC204+O206</f>
        <v/>
      </c>
      <c r="R206" s="3" t="n"/>
      <c r="S206" s="3">
        <f>100*S204/$AC204+Q206</f>
        <v/>
      </c>
      <c r="T206" s="3" t="n"/>
      <c r="U206" s="3">
        <f>100*U204/$AC204+S206</f>
        <v/>
      </c>
      <c r="V206" s="3" t="n"/>
      <c r="W206" s="3">
        <f>100*W204/$AC204+U206</f>
        <v/>
      </c>
      <c r="X206" s="3" t="n"/>
      <c r="Y206" s="3">
        <f>100*Y204/$AC204+W206</f>
        <v/>
      </c>
      <c r="Z206" s="3" t="n"/>
      <c r="AB206" s="65" t="n"/>
      <c r="AC206" s="65" t="n"/>
      <c r="AD206" s="65" t="n"/>
      <c r="AE206" s="65" t="n"/>
      <c r="AO206" s="3" t="n"/>
      <c r="AP206" s="66" t="n"/>
      <c r="AQ206" s="3" t="n"/>
      <c r="AS206" s="3" t="n"/>
    </row>
    <row r="207" hidden="1" ht="15.75" customFormat="1" customHeight="1" s="30">
      <c r="A207" s="156" t="inlineStr">
        <is>
          <t>% cumul PL</t>
        </is>
      </c>
      <c r="B207" s="31" t="n"/>
      <c r="D207" s="3">
        <f>100*D204/$AD204</f>
        <v/>
      </c>
      <c r="E207" s="3" t="n"/>
      <c r="F207" s="3">
        <f>100*F204/$AD204+D207</f>
        <v/>
      </c>
      <c r="G207" s="3" t="n"/>
      <c r="H207" s="3">
        <f>100*H204/$AD204+F207</f>
        <v/>
      </c>
      <c r="I207" s="3" t="n"/>
      <c r="J207" s="3">
        <f>100*J204/$AD204+H207</f>
        <v/>
      </c>
      <c r="K207" s="3" t="n"/>
      <c r="L207" s="3">
        <f>100*L204/$AD204+J207</f>
        <v/>
      </c>
      <c r="M207" s="3" t="n"/>
      <c r="N207" s="3">
        <f>100*N204/$AD204+L207</f>
        <v/>
      </c>
      <c r="O207" s="3" t="n"/>
      <c r="P207" s="3">
        <f>100*P204/$AD204+N207</f>
        <v/>
      </c>
      <c r="Q207" s="3" t="n"/>
      <c r="R207" s="3">
        <f>100*R204/$AD204+P207</f>
        <v/>
      </c>
      <c r="S207" s="3" t="n"/>
      <c r="T207" s="3">
        <f>100*T204/$AD204+R207</f>
        <v/>
      </c>
      <c r="U207" s="3" t="n"/>
      <c r="V207" s="3">
        <f>100*V204/$AD204+T207</f>
        <v/>
      </c>
      <c r="W207" s="3" t="n"/>
      <c r="X207" s="3">
        <f>100*X204/$AD204+V207</f>
        <v/>
      </c>
      <c r="Y207" s="3" t="n"/>
      <c r="Z207" s="3">
        <f>100*Z204/$AD204+X207</f>
        <v/>
      </c>
      <c r="AO207" s="3" t="n"/>
    </row>
    <row r="208" hidden="1" ht="15.75" customFormat="1" customHeight="1" s="30">
      <c r="A208" s="156" t="n"/>
      <c r="B208" s="31" t="inlineStr">
        <is>
          <t>% cumul TV</t>
        </is>
      </c>
      <c r="C208" s="3">
        <f>(C206*$AC204+D207*$AD204)/$AE204</f>
        <v/>
      </c>
      <c r="D208" s="3" t="n"/>
      <c r="E208" s="3">
        <f>(E206*$AC204+F207*$AD204)/$AE204</f>
        <v/>
      </c>
      <c r="F208" s="3" t="n"/>
      <c r="G208" s="3">
        <f>(G206*$AC204+H207*$AD204)/$AE204</f>
        <v/>
      </c>
      <c r="H208" s="3" t="n"/>
      <c r="I208" s="3">
        <f>(I206*$AC204+J207*$AD204)/$AE204</f>
        <v/>
      </c>
      <c r="J208" s="3" t="n"/>
      <c r="K208" s="3">
        <f>(K206*$AC204+L207*$AD204)/$AE204</f>
        <v/>
      </c>
      <c r="L208" s="3" t="n"/>
      <c r="M208" s="3">
        <f>(M206*$AC204+N207*$AD204)/$AE204</f>
        <v/>
      </c>
      <c r="N208" s="3" t="n"/>
      <c r="O208" s="3">
        <f>(O206*$AC204+P207*$AD204)/$AE204</f>
        <v/>
      </c>
      <c r="P208" s="3" t="n"/>
      <c r="Q208" s="3">
        <f>(Q206*$AC204+R207*$AD204)/$AE204</f>
        <v/>
      </c>
      <c r="R208" s="3" t="n"/>
      <c r="S208" s="3">
        <f>(S206*$AC204+T207*$AD204)/$AE204</f>
        <v/>
      </c>
      <c r="T208" s="3" t="n"/>
      <c r="U208" s="3">
        <f>(U206*$AC204+V207*$AD204)/$AE204</f>
        <v/>
      </c>
      <c r="V208" s="3" t="n"/>
      <c r="W208" s="3">
        <f>(W206*$AC204+X207*$AD204)/$AE204</f>
        <v/>
      </c>
      <c r="X208" s="3" t="n"/>
      <c r="Y208" s="3">
        <f>(Y206*$AC204+Z207*$AD204)/$AE204</f>
        <v/>
      </c>
      <c r="Z208" s="3" t="n"/>
      <c r="AO208" s="3" t="n"/>
    </row>
    <row r="209" ht="15.75" customHeight="1">
      <c r="A209" s="154" t="n"/>
      <c r="B209" s="68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</row>
    <row r="210" ht="15.75" customHeight="1">
      <c r="A210" s="154" t="n"/>
      <c r="B210" s="69" t="inlineStr">
        <is>
          <t>CLASSIFICATION DES VITESSES PRATIQUEES</t>
        </is>
      </c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1" t="n"/>
      <c r="AA210" s="452" t="inlineStr">
        <is>
          <t>RECAPITULATIF</t>
        </is>
      </c>
      <c r="AB210" s="446" t="n"/>
      <c r="AC210" s="446" t="n"/>
      <c r="AD210" s="446" t="n"/>
      <c r="AE210" s="446" t="n"/>
      <c r="AF210" s="446" t="n"/>
      <c r="AG210" s="446" t="n"/>
      <c r="AH210" s="446" t="n"/>
      <c r="AI210" s="446" t="n"/>
      <c r="AJ210" s="446" t="n"/>
      <c r="AK210" s="446" t="n"/>
      <c r="AL210" s="446" t="n"/>
      <c r="AM210" s="449" t="n"/>
      <c r="AN210" s="72" t="n"/>
    </row>
    <row r="211" ht="15.75" customHeight="1">
      <c r="A211" s="154" t="n"/>
      <c r="B211" s="73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74" t="inlineStr">
        <is>
          <t>Vitesse limite =</t>
        </is>
      </c>
      <c r="AD211" s="74" t="inlineStr">
        <is>
          <t>Vitesse limite =</t>
        </is>
      </c>
      <c r="AE211" s="501" t="inlineStr">
        <is>
          <t>km/h</t>
        </is>
      </c>
      <c r="AF211" s="40" t="inlineStr">
        <is>
          <t>{{VMAX}}</t>
        </is>
      </c>
      <c r="AG211" s="74" t="inlineStr">
        <is>
          <t>Page =</t>
        </is>
      </c>
      <c r="AH211" s="74" t="n">
        <v>24</v>
      </c>
      <c r="AI211" s="501" t="inlineStr">
        <is>
          <t>h</t>
        </is>
      </c>
      <c r="AL211" s="40" t="n"/>
      <c r="AM211" s="40" t="n"/>
      <c r="AN211" s="40" t="n"/>
    </row>
    <row r="212" ht="15.75" customHeight="1">
      <c r="A212" s="154" t="n"/>
      <c r="B212" s="73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51" t="inlineStr">
        <is>
          <t>Véhicules</t>
        </is>
      </c>
      <c r="AB212" s="427" t="n"/>
      <c r="AC212" s="428" t="n"/>
      <c r="AD212" s="448" t="inlineStr">
        <is>
          <t>Débits</t>
        </is>
      </c>
      <c r="AE212" s="449" t="n"/>
      <c r="AF212" s="448" t="inlineStr">
        <is>
          <t>Vitesses</t>
        </is>
      </c>
      <c r="AG212" s="446" t="n"/>
      <c r="AH212" s="446" t="n"/>
      <c r="AI212" s="446" t="n"/>
      <c r="AJ212" s="449" t="n"/>
      <c r="AK212" s="448" t="inlineStr">
        <is>
          <t>Périodes</t>
        </is>
      </c>
      <c r="AL212" s="446" t="n"/>
      <c r="AM212" s="449" t="n"/>
      <c r="AN212" s="533" t="n"/>
    </row>
    <row r="213" ht="15.75" customHeight="1">
      <c r="A213" s="154" t="n"/>
      <c r="B213" s="77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  <c r="Y213" s="78" t="n"/>
      <c r="Z213" s="78" t="n"/>
      <c r="AA213" s="434" t="n"/>
      <c r="AB213" s="435" t="n"/>
      <c r="AC213" s="436" t="n"/>
      <c r="AD213" s="79" t="inlineStr">
        <is>
          <t>Total</t>
        </is>
      </c>
      <c r="AE213" s="80" t="inlineStr">
        <is>
          <t>TMH</t>
        </is>
      </c>
      <c r="AF213" s="81" t="inlineStr">
        <is>
          <t>Vmoy</t>
        </is>
      </c>
      <c r="AG213" s="82" t="inlineStr">
        <is>
          <t>V15</t>
        </is>
      </c>
      <c r="AH213" s="83" t="inlineStr">
        <is>
          <t>V50</t>
        </is>
      </c>
      <c r="AI213" s="472" t="inlineStr">
        <is>
          <t>V85</t>
        </is>
      </c>
      <c r="AJ213" s="79" t="inlineStr">
        <is>
          <t>Infrac.</t>
        </is>
      </c>
      <c r="AK213" s="85" t="n">
        <v>1</v>
      </c>
      <c r="AL213" s="85" t="n">
        <v>2</v>
      </c>
      <c r="AM213" s="86" t="n">
        <v>3</v>
      </c>
      <c r="AN213" s="87" t="n"/>
    </row>
    <row r="214" ht="15.75" customHeight="1">
      <c r="A214" s="154" t="n"/>
      <c r="B214" s="77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  <c r="AA214" s="426" t="inlineStr">
        <is>
          <t>Tout véhicule (TV)</t>
        </is>
      </c>
      <c r="AB214" s="427" t="n"/>
      <c r="AC214" s="428" t="n"/>
      <c r="AD214" s="88" t="n"/>
      <c r="AE214" s="89" t="n"/>
      <c r="AF214" s="481" t="n"/>
      <c r="AG214" s="91" t="n"/>
      <c r="AH214" s="92" t="n"/>
      <c r="AI214" s="513" t="n"/>
      <c r="AJ214" s="94" t="n"/>
      <c r="AK214" s="32" t="n"/>
      <c r="AL214" s="32" t="n"/>
      <c r="AM214" s="95" t="n"/>
    </row>
    <row r="215" ht="15.75" customFormat="1" customHeight="1" s="96">
      <c r="A215" s="170" t="n"/>
      <c r="B215" s="97" t="n"/>
      <c r="C215" s="98" t="n"/>
      <c r="D215" s="98" t="n"/>
      <c r="E215" s="98" t="n"/>
      <c r="F215" s="98" t="n"/>
      <c r="G215" s="98" t="n"/>
      <c r="H215" s="98" t="n"/>
      <c r="I215" s="98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9" t="n"/>
      <c r="AB215" s="100" t="n"/>
      <c r="AC215" s="101" t="n"/>
      <c r="AD215" s="371" t="n"/>
      <c r="AE215" s="102" t="n"/>
      <c r="AF215" s="103" t="n"/>
      <c r="AG215" s="104" t="n"/>
      <c r="AH215" s="105" t="n"/>
      <c r="AI215" s="106" t="n"/>
      <c r="AJ215" s="376" t="n"/>
      <c r="AK215" s="385" t="n"/>
      <c r="AL215" s="386" t="n"/>
      <c r="AM215" s="387" t="n"/>
      <c r="AO215" s="107" t="n"/>
      <c r="AP215" s="108" t="n"/>
      <c r="AQ215" s="108" t="n"/>
      <c r="AR215" s="108" t="n"/>
      <c r="AS215" s="108" t="n"/>
    </row>
    <row r="216" ht="15.75" customHeight="1">
      <c r="A216" s="154" t="n"/>
      <c r="B216" s="77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  <c r="AA216" s="554" t="inlineStr">
        <is>
          <t>Véhicules légers (VL)</t>
        </is>
      </c>
      <c r="AB216" s="427" t="n"/>
      <c r="AC216" s="428" t="n"/>
      <c r="AD216" s="171" t="n"/>
      <c r="AE216" s="172" t="n"/>
      <c r="AF216" s="173" t="n"/>
      <c r="AG216" s="174" t="n"/>
      <c r="AH216" s="175" t="n"/>
      <c r="AI216" s="176" t="n"/>
      <c r="AJ216" s="177" t="n"/>
      <c r="AK216" s="178" t="n"/>
      <c r="AL216" s="178" t="n"/>
      <c r="AM216" s="179" t="n"/>
    </row>
    <row r="217" ht="15.75" customFormat="1" customHeight="1" s="96">
      <c r="A217" s="170" t="n"/>
      <c r="B217" s="97" t="n"/>
      <c r="C217" s="98" t="n"/>
      <c r="D217" s="98" t="n"/>
      <c r="E217" s="98" t="n"/>
      <c r="F217" s="98" t="n"/>
      <c r="G217" s="98" t="n"/>
      <c r="H217" s="98" t="n"/>
      <c r="I217" s="98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180" t="n"/>
      <c r="AB217" s="181" t="n"/>
      <c r="AC217" s="182" t="n"/>
      <c r="AD217" s="377" t="n"/>
      <c r="AE217" s="183" t="n"/>
      <c r="AF217" s="422" t="n"/>
      <c r="AG217" s="104" t="n"/>
      <c r="AH217" s="105" t="n"/>
      <c r="AI217" s="106" t="n"/>
      <c r="AJ217" s="380" t="n"/>
      <c r="AK217" s="396" t="n"/>
      <c r="AL217" s="395" t="n"/>
      <c r="AM217" s="394" t="n"/>
      <c r="AO217" s="107" t="n"/>
      <c r="AP217" s="108" t="n"/>
      <c r="AQ217" s="108" t="n"/>
      <c r="AR217" s="108" t="n"/>
      <c r="AS217" s="108" t="n"/>
    </row>
    <row r="218" ht="15.75" customHeight="1">
      <c r="A218" s="154" t="n"/>
      <c r="B218" s="77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  <c r="AA218" s="552" t="inlineStr">
        <is>
          <t>Poids lourds (PL)</t>
        </is>
      </c>
      <c r="AB218" s="427" t="n"/>
      <c r="AC218" s="428" t="n"/>
      <c r="AD218" s="184" t="n"/>
      <c r="AE218" s="185" t="n"/>
      <c r="AF218" s="186" t="n"/>
      <c r="AG218" s="187" t="n"/>
      <c r="AH218" s="188" t="n"/>
      <c r="AI218" s="189" t="n"/>
      <c r="AJ218" s="190" t="n"/>
      <c r="AK218" s="191" t="n"/>
      <c r="AL218" s="191" t="n"/>
      <c r="AM218" s="192" t="n"/>
    </row>
    <row r="219" ht="15.75" customFormat="1" customHeight="1" s="96">
      <c r="A219" s="170" t="n"/>
      <c r="B219" s="97" t="n"/>
      <c r="C219" s="98" t="n"/>
      <c r="D219" s="98" t="n"/>
      <c r="E219" s="98" t="n"/>
      <c r="F219" s="98" t="n"/>
      <c r="G219" s="98" t="n"/>
      <c r="H219" s="98" t="n"/>
      <c r="I219" s="98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193" t="n"/>
      <c r="AB219" s="194" t="n"/>
      <c r="AC219" s="195" t="n"/>
      <c r="AD219" s="378">
        <f>AD205</f>
        <v/>
      </c>
      <c r="AE219" s="196" t="n"/>
      <c r="AF219" s="423" t="inlineStr">
        <is>
          <t>km/h</t>
        </is>
      </c>
      <c r="AG219" s="138">
        <f>SUMPRODUCT(MATCH(1,--($C207:$Z207&gt;15),0))</f>
        <v/>
      </c>
      <c r="AH219" s="197">
        <f>SUMPRODUCT(MATCH(1,--($C207:$Z207&gt;50),0))</f>
        <v/>
      </c>
      <c r="AI219" s="198">
        <f>SUMPRODUCT(MATCH(1,--($C207:$Z207&gt;85),0))</f>
        <v/>
      </c>
      <c r="AJ219" s="379">
        <f>AJ218/AD218</f>
        <v/>
      </c>
      <c r="AK219" s="397">
        <f>AK218/$AD218</f>
        <v/>
      </c>
      <c r="AL219" s="399">
        <f>AL218/$AD218</f>
        <v/>
      </c>
      <c r="AM219" s="398">
        <f>AM218/$AD218</f>
        <v/>
      </c>
      <c r="AO219" s="107" t="n"/>
      <c r="AP219" s="108" t="n"/>
      <c r="AQ219" s="108" t="n"/>
      <c r="AR219" s="108" t="n"/>
      <c r="AS219" s="108" t="n"/>
    </row>
    <row r="220" ht="15.75" customHeight="1">
      <c r="A220" s="154" t="n"/>
      <c r="B220" s="77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  <c r="Y220" s="78" t="n"/>
      <c r="Z220" s="78" t="n"/>
      <c r="AB220" s="141" t="n"/>
      <c r="AC220" s="141" t="n"/>
      <c r="AD220" s="142" t="n"/>
      <c r="AE220" s="143" t="n"/>
      <c r="AF220" s="143" t="n"/>
      <c r="AG220" s="143" t="n"/>
      <c r="AH220" s="143" t="n"/>
      <c r="AI220" s="438" t="inlineStr">
        <is>
          <t>Période 1:</t>
        </is>
      </c>
      <c r="AK220" s="316" t="inlineStr">
        <is>
          <t>{{P1_START}}</t>
        </is>
      </c>
      <c r="AL220" s="425" t="inlineStr">
        <is>
          <t>à</t>
        </is>
      </c>
      <c r="AM220" s="316" t="inlineStr">
        <is>
          <t>{{P1_END}}</t>
        </is>
      </c>
      <c r="AN220" s="144" t="n"/>
    </row>
    <row r="221" ht="15.75" customHeight="1">
      <c r="A221" s="154" t="n"/>
      <c r="B221" s="77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  <c r="Y221" s="78" t="n"/>
      <c r="Z221" s="78" t="n"/>
      <c r="AB221" s="145" t="n"/>
      <c r="AC221" s="145" t="n"/>
      <c r="AD221" s="146" t="n"/>
      <c r="AE221" s="147" t="n"/>
      <c r="AF221" s="147" t="n"/>
      <c r="AG221" s="147" t="n"/>
      <c r="AH221" s="147" t="n"/>
      <c r="AI221" s="438" t="inlineStr">
        <is>
          <t>Période 2:</t>
        </is>
      </c>
      <c r="AK221" s="316" t="inlineStr">
        <is>
          <t>{{P2_START}}</t>
        </is>
      </c>
      <c r="AL221" s="425" t="inlineStr">
        <is>
          <t>à</t>
        </is>
      </c>
      <c r="AM221" s="316" t="inlineStr">
        <is>
          <t>{{P2_END}}</t>
        </is>
      </c>
      <c r="AN221" s="144" t="n"/>
    </row>
    <row r="222" ht="15.75" customHeight="1">
      <c r="A222" s="154" t="n"/>
      <c r="B222" s="77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  <c r="Z222" s="78" t="n"/>
      <c r="AB222" s="148" t="n"/>
      <c r="AC222" s="148" t="n"/>
      <c r="AD222" s="146" t="n"/>
      <c r="AE222" s="147" t="n"/>
      <c r="AF222" s="147" t="n"/>
      <c r="AG222" s="147" t="n"/>
      <c r="AH222" s="147" t="n"/>
      <c r="AI222" s="438" t="inlineStr">
        <is>
          <t>Période 3:</t>
        </is>
      </c>
      <c r="AK222" s="316" t="inlineStr">
        <is>
          <t>{{P3_START}}</t>
        </is>
      </c>
      <c r="AL222" s="425" t="inlineStr">
        <is>
          <t>à</t>
        </is>
      </c>
      <c r="AM222" s="316" t="inlineStr">
        <is>
          <t>{{P3_END}}</t>
        </is>
      </c>
      <c r="AN222" s="144" t="n"/>
    </row>
    <row r="223" ht="15.75" customHeight="1">
      <c r="A223" s="154" t="n"/>
      <c r="B223" s="77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  <c r="Y223" s="78" t="n"/>
      <c r="Z223" s="78" t="n"/>
      <c r="AB223" s="149" t="n"/>
      <c r="AC223" s="74" t="n"/>
      <c r="AD223" s="150" t="n"/>
      <c r="AE223" s="150" t="n"/>
      <c r="AF223" s="149" t="n"/>
      <c r="AG223" s="150" t="n"/>
      <c r="AH223" s="150" t="n"/>
      <c r="AI223" s="151" t="n"/>
      <c r="AJ223" s="151" t="n"/>
      <c r="AK223" s="151" t="n"/>
      <c r="AL223" s="151" t="n"/>
      <c r="AM223" s="151" t="n"/>
      <c r="AN223" s="151" t="n"/>
    </row>
    <row r="224" ht="15.75" customHeight="1">
      <c r="A224" s="199" t="n"/>
      <c r="B224" s="77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  <c r="Y224" s="78" t="n"/>
      <c r="Z224" s="78" t="n"/>
      <c r="AA224" s="40" t="n"/>
      <c r="AB224" s="40" t="n"/>
      <c r="AC224" s="40" t="n"/>
      <c r="AD224" s="40" t="n"/>
      <c r="AE224" s="40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</row>
    <row r="225" ht="15.75" customHeight="1">
      <c r="A225" s="152" t="n"/>
      <c r="B225" s="153" t="n"/>
      <c r="C225" s="153" t="n"/>
      <c r="D225" s="153" t="n"/>
      <c r="E225" s="153" t="n"/>
      <c r="F225" s="153" t="n"/>
      <c r="G225" s="153" t="n"/>
      <c r="H225" s="153" t="n"/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</row>
    <row r="226" ht="15.75" customHeight="1">
      <c r="A226" s="154" t="n"/>
      <c r="B226" s="5" t="n"/>
      <c r="C226" s="6" t="n"/>
      <c r="D226" s="6" t="n"/>
      <c r="E226" s="6" t="n"/>
      <c r="F226" s="7" t="n"/>
      <c r="G226" s="445" t="inlineStr">
        <is>
          <t>MOYENNE DE LA PERIODE DE RELEVE</t>
        </is>
      </c>
      <c r="H226" s="446" t="n"/>
      <c r="I226" s="446" t="n"/>
      <c r="J226" s="446" t="n"/>
      <c r="K226" s="446" t="n"/>
      <c r="L226" s="446" t="n"/>
      <c r="M226" s="446" t="n"/>
      <c r="N226" s="446" t="n"/>
      <c r="O226" s="446" t="n"/>
      <c r="P226" s="446" t="n"/>
      <c r="Q226" s="446" t="n"/>
      <c r="R226" s="446" t="n"/>
      <c r="S226" s="446" t="n"/>
      <c r="T226" s="446" t="n"/>
      <c r="U226" s="446" t="n"/>
      <c r="V226" s="446" t="n"/>
      <c r="W226" s="446" t="n"/>
      <c r="X226" s="446" t="n"/>
      <c r="Y226" s="446" t="n"/>
      <c r="Z226" s="446" t="n"/>
      <c r="AA226" s="446" t="n"/>
      <c r="AB226" s="446" t="n"/>
      <c r="AC226" s="446" t="n"/>
      <c r="AD226" s="446" t="n"/>
      <c r="AE226" s="446" t="n"/>
      <c r="AF226" s="446" t="n"/>
      <c r="AG226" s="8" t="n"/>
      <c r="AH226" s="8" t="n"/>
      <c r="AI226" s="8" t="n"/>
      <c r="AJ226" s="8" t="n"/>
      <c r="AK226" s="8" t="n"/>
      <c r="AL226" s="8" t="n"/>
      <c r="AM226" s="9" t="n"/>
      <c r="AN226" s="10" t="n"/>
    </row>
    <row r="227" ht="15.75" customHeight="1">
      <c r="A227" s="154" t="n"/>
      <c r="B227" s="11" t="n"/>
      <c r="C227" s="12" t="n"/>
      <c r="D227" s="12" t="n"/>
      <c r="E227" s="12" t="n"/>
      <c r="F227" s="13" t="n"/>
      <c r="G227" s="553" t="inlineStr">
        <is>
          <t>SENS3</t>
        </is>
      </c>
      <c r="H227" s="427" t="n"/>
      <c r="I227" s="427" t="n"/>
      <c r="J227" s="428" t="n"/>
      <c r="K227" s="444" t="inlineStr">
        <is>
          <t>Sens</t>
        </is>
      </c>
      <c r="L227" s="440" t="n">
        <v>3</v>
      </c>
      <c r="M227" s="447" t="n"/>
      <c r="N227" s="440" t="inlineStr">
        <is>
          <t>-</t>
        </is>
      </c>
      <c r="O227" s="14" t="n"/>
      <c r="P227" s="15" t="n"/>
      <c r="Q227" s="441" t="inlineStr">
        <is>
          <t>{{SECT_INFO}}</t>
        </is>
      </c>
      <c r="R227" s="427" t="n"/>
      <c r="S227" s="427" t="n"/>
      <c r="T227" s="427" t="n"/>
      <c r="U227" s="427" t="n"/>
      <c r="V227" s="427" t="n"/>
      <c r="W227" s="427" t="n"/>
      <c r="X227" s="427" t="n"/>
      <c r="Y227" s="428" t="n"/>
      <c r="Z227" s="441" t="inlineStr">
        <is>
          <t>{{SURVEY_PERIOD}}</t>
        </is>
      </c>
      <c r="AA227" s="427" t="n"/>
      <c r="AB227" s="427" t="n"/>
      <c r="AC227" s="427" t="n"/>
      <c r="AD227" s="427" t="n"/>
      <c r="AE227" s="427" t="n"/>
      <c r="AF227" s="428" t="n"/>
      <c r="AG227" s="441" t="inlineStr">
        <is>
          <t>Mode 4 / Seq = 60mn</t>
        </is>
      </c>
      <c r="AH227" s="427" t="n"/>
      <c r="AI227" s="427" t="n"/>
      <c r="AJ227" s="427" t="n"/>
      <c r="AK227" s="427" t="n"/>
      <c r="AL227" s="427" t="n"/>
      <c r="AM227" s="428" t="n"/>
      <c r="AN227" s="16" t="n"/>
    </row>
    <row r="228" ht="15.75" customHeight="1">
      <c r="A228" s="154" t="n"/>
      <c r="B228" s="11" t="n"/>
      <c r="C228" s="12" t="n"/>
      <c r="D228" s="12" t="n"/>
      <c r="E228" s="12" t="n"/>
      <c r="F228" s="13" t="n"/>
      <c r="G228" s="431" t="n"/>
      <c r="J228" s="433" t="n"/>
      <c r="K228" s="434" t="n"/>
      <c r="L228" s="435" t="n"/>
      <c r="M228" s="435" t="n"/>
      <c r="N228" s="435" t="n"/>
      <c r="O228" s="17" t="n"/>
      <c r="P228" s="18" t="n"/>
      <c r="Q228" s="434" t="n"/>
      <c r="R228" s="435" t="n"/>
      <c r="S228" s="435" t="n"/>
      <c r="T228" s="435" t="n"/>
      <c r="U228" s="435" t="n"/>
      <c r="V228" s="435" t="n"/>
      <c r="W228" s="435" t="n"/>
      <c r="X228" s="435" t="n"/>
      <c r="Y228" s="436" t="n"/>
      <c r="Z228" s="434" t="n"/>
      <c r="AA228" s="435" t="n"/>
      <c r="AB228" s="435" t="n"/>
      <c r="AC228" s="435" t="n"/>
      <c r="AD228" s="435" t="n"/>
      <c r="AE228" s="435" t="n"/>
      <c r="AF228" s="436" t="n"/>
      <c r="AG228" s="434" t="n"/>
      <c r="AH228" s="435" t="n"/>
      <c r="AI228" s="435" t="n"/>
      <c r="AJ228" s="435" t="n"/>
      <c r="AK228" s="435" t="n"/>
      <c r="AL228" s="435" t="n"/>
      <c r="AM228" s="436" t="n"/>
      <c r="AN228" s="16" t="n"/>
    </row>
    <row r="229" ht="15.75" customHeight="1">
      <c r="A229" s="154" t="n"/>
      <c r="B229" s="11" t="n"/>
      <c r="C229" s="12" t="n"/>
      <c r="D229" s="12" t="n"/>
      <c r="E229" s="12" t="n"/>
      <c r="F229" s="13" t="n"/>
      <c r="G229" s="431" t="n"/>
      <c r="J229" s="433" t="n"/>
      <c r="K229" s="443" t="inlineStr">
        <is>
          <t>{{LOCATION}}</t>
        </is>
      </c>
      <c r="L229" s="427" t="n"/>
      <c r="M229" s="427" t="n"/>
      <c r="N229" s="427" t="n"/>
      <c r="O229" s="427" t="n"/>
      <c r="P229" s="427" t="n"/>
      <c r="Q229" s="427" t="n"/>
      <c r="R229" s="427" t="n"/>
      <c r="S229" s="427" t="n"/>
      <c r="T229" s="427" t="n"/>
      <c r="U229" s="427" t="n"/>
      <c r="V229" s="427" t="n"/>
      <c r="W229" s="427" t="n"/>
      <c r="X229" s="427" t="n"/>
      <c r="Y229" s="427" t="n"/>
      <c r="Z229" s="427" t="n"/>
      <c r="AA229" s="427" t="n"/>
      <c r="AB229" s="427" t="n"/>
      <c r="AC229" s="427" t="n"/>
      <c r="AD229" s="427" t="n"/>
      <c r="AE229" s="427" t="n"/>
      <c r="AF229" s="427" t="n"/>
      <c r="AG229" s="427" t="n"/>
      <c r="AH229" s="427" t="n"/>
      <c r="AI229" s="427" t="n"/>
      <c r="AJ229" s="447" t="inlineStr">
        <is>
          <t>Page</t>
        </is>
      </c>
      <c r="AK229" s="442" t="inlineStr">
        <is>
          <t>-</t>
        </is>
      </c>
      <c r="AL229" s="19" t="n"/>
      <c r="AM229" s="20" t="n"/>
      <c r="AN229" s="21" t="n"/>
    </row>
    <row r="230" ht="15.75" customHeight="1">
      <c r="A230" s="154" t="n"/>
      <c r="B230" s="22" t="n"/>
      <c r="C230" s="23" t="n"/>
      <c r="D230" s="23" t="n"/>
      <c r="E230" s="23" t="n"/>
      <c r="F230" s="24" t="n"/>
      <c r="G230" s="434" t="n"/>
      <c r="H230" s="435" t="n"/>
      <c r="I230" s="435" t="n"/>
      <c r="J230" s="436" t="n"/>
      <c r="K230" s="434" t="n"/>
      <c r="L230" s="435" t="n"/>
      <c r="M230" s="435" t="n"/>
      <c r="N230" s="435" t="n"/>
      <c r="O230" s="435" t="n"/>
      <c r="P230" s="435" t="n"/>
      <c r="Q230" s="435" t="n"/>
      <c r="R230" s="435" t="n"/>
      <c r="S230" s="435" t="n"/>
      <c r="T230" s="435" t="n"/>
      <c r="U230" s="435" t="n"/>
      <c r="V230" s="435" t="n"/>
      <c r="W230" s="435" t="n"/>
      <c r="X230" s="435" t="n"/>
      <c r="Y230" s="435" t="n"/>
      <c r="Z230" s="435" t="n"/>
      <c r="AA230" s="435" t="n"/>
      <c r="AB230" s="435" t="n"/>
      <c r="AC230" s="435" t="n"/>
      <c r="AD230" s="435" t="n"/>
      <c r="AE230" s="435" t="n"/>
      <c r="AF230" s="435" t="n"/>
      <c r="AG230" s="435" t="n"/>
      <c r="AH230" s="435" t="n"/>
      <c r="AI230" s="435" t="n"/>
      <c r="AJ230" s="435" t="n"/>
      <c r="AK230" s="435" t="n"/>
      <c r="AL230" s="25" t="n"/>
      <c r="AM230" s="26" t="n"/>
    </row>
    <row r="231" ht="15.75" customFormat="1" customHeight="1" s="27">
      <c r="A231" s="155" t="n"/>
      <c r="B231" s="28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  <c r="AO231" s="3" t="n"/>
      <c r="AP231" s="4" t="n"/>
      <c r="AQ231" s="4" t="n"/>
      <c r="AR231" s="4" t="n"/>
      <c r="AS231" s="4" t="n"/>
    </row>
    <row r="232" hidden="1" ht="15.75" customFormat="1" customHeight="1" s="30">
      <c r="A232" s="156" t="n"/>
      <c r="B232" s="31" t="inlineStr">
        <is>
          <t>Vitesses</t>
        </is>
      </c>
      <c r="C232" s="31" t="n">
        <v>0</v>
      </c>
      <c r="D232" s="31" t="n">
        <v>20</v>
      </c>
      <c r="E232" s="31" t="n">
        <v>20</v>
      </c>
      <c r="F232" s="31" t="n">
        <v>30</v>
      </c>
      <c r="G232" s="31" t="n">
        <v>30</v>
      </c>
      <c r="H232" s="31" t="n">
        <v>40</v>
      </c>
      <c r="I232" s="31" t="n">
        <v>40</v>
      </c>
      <c r="J232" s="31" t="n">
        <v>50</v>
      </c>
      <c r="K232" s="31" t="n">
        <v>50</v>
      </c>
      <c r="L232" s="31" t="n">
        <v>60</v>
      </c>
      <c r="M232" s="31" t="n">
        <v>60</v>
      </c>
      <c r="N232" s="31" t="n">
        <v>70</v>
      </c>
      <c r="O232" s="31" t="n">
        <v>70</v>
      </c>
      <c r="P232" s="31" t="n">
        <v>80</v>
      </c>
      <c r="Q232" s="31" t="n">
        <v>80</v>
      </c>
      <c r="R232" s="31" t="n">
        <v>90</v>
      </c>
      <c r="S232" s="31" t="n">
        <v>90</v>
      </c>
      <c r="T232" s="31" t="n">
        <v>100</v>
      </c>
      <c r="U232" s="31" t="n">
        <v>100</v>
      </c>
      <c r="V232" s="31" t="n">
        <v>110</v>
      </c>
      <c r="W232" s="31" t="n">
        <v>110</v>
      </c>
      <c r="X232" s="31" t="n">
        <v>120</v>
      </c>
      <c r="Y232" s="31" t="n">
        <v>120</v>
      </c>
      <c r="Z232" s="31" t="n">
        <v>130</v>
      </c>
      <c r="AO232" s="3" t="n"/>
    </row>
    <row r="233" ht="15.75" customHeight="1">
      <c r="A233" s="154" t="n"/>
      <c r="B233" s="450" t="n"/>
      <c r="C233" s="32" t="n"/>
      <c r="D233" s="32" t="inlineStr">
        <is>
          <t>&lt;20</t>
        </is>
      </c>
      <c r="E233" s="32" t="n"/>
      <c r="F233" s="32" t="inlineStr">
        <is>
          <t>20 - 30</t>
        </is>
      </c>
      <c r="G233" s="32" t="n"/>
      <c r="H233" s="32" t="inlineStr">
        <is>
          <t>30 - 40</t>
        </is>
      </c>
      <c r="I233" s="32" t="n"/>
      <c r="J233" s="32" t="inlineStr">
        <is>
          <t>40 - 50</t>
        </is>
      </c>
      <c r="K233" s="32" t="n"/>
      <c r="L233" s="32" t="inlineStr">
        <is>
          <t>50 - 60</t>
        </is>
      </c>
      <c r="M233" s="32" t="n"/>
      <c r="N233" s="32" t="inlineStr">
        <is>
          <t>60 - 70</t>
        </is>
      </c>
      <c r="O233" s="32" t="n"/>
      <c r="P233" s="32" t="inlineStr">
        <is>
          <t>70 - 80</t>
        </is>
      </c>
      <c r="Q233" s="32" t="n"/>
      <c r="R233" s="32" t="inlineStr">
        <is>
          <t>80 - 90</t>
        </is>
      </c>
      <c r="S233" s="32" t="n"/>
      <c r="T233" s="32" t="inlineStr">
        <is>
          <t>90 - 100</t>
        </is>
      </c>
      <c r="U233" s="32" t="n"/>
      <c r="V233" s="32" t="inlineStr">
        <is>
          <t>100 - 110</t>
        </is>
      </c>
      <c r="W233" s="32" t="n"/>
      <c r="X233" s="32" t="inlineStr">
        <is>
          <t>110 - 120</t>
        </is>
      </c>
      <c r="Y233" s="32" t="n"/>
      <c r="Z233" s="32" t="inlineStr">
        <is>
          <t>&gt;120</t>
        </is>
      </c>
      <c r="AA233" s="33" t="n"/>
      <c r="AB233" s="34" t="inlineStr">
        <is>
          <t>Vmoy(km/h)</t>
        </is>
      </c>
      <c r="AC233" s="33" t="n"/>
      <c r="AD233" s="35" t="inlineStr">
        <is>
          <t xml:space="preserve">     Débit</t>
        </is>
      </c>
      <c r="AE233" s="34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</row>
    <row r="234" ht="15.75" customHeight="1">
      <c r="A234" s="154" t="n"/>
      <c r="B234" s="434" t="n"/>
      <c r="C234" s="37" t="inlineStr">
        <is>
          <t>VL</t>
        </is>
      </c>
      <c r="D234" s="37" t="inlineStr">
        <is>
          <t>PL</t>
        </is>
      </c>
      <c r="E234" s="37" t="inlineStr">
        <is>
          <t>VL</t>
        </is>
      </c>
      <c r="F234" s="37" t="inlineStr">
        <is>
          <t>PL</t>
        </is>
      </c>
      <c r="G234" s="37" t="inlineStr">
        <is>
          <t>VL</t>
        </is>
      </c>
      <c r="H234" s="37" t="inlineStr">
        <is>
          <t>PL</t>
        </is>
      </c>
      <c r="I234" s="37" t="inlineStr">
        <is>
          <t>VL</t>
        </is>
      </c>
      <c r="J234" s="37" t="inlineStr">
        <is>
          <t>PL</t>
        </is>
      </c>
      <c r="K234" s="37" t="inlineStr">
        <is>
          <t>VL</t>
        </is>
      </c>
      <c r="L234" s="37" t="inlineStr">
        <is>
          <t>PL</t>
        </is>
      </c>
      <c r="M234" s="37" t="inlineStr">
        <is>
          <t>VL</t>
        </is>
      </c>
      <c r="N234" s="37" t="inlineStr">
        <is>
          <t>PL</t>
        </is>
      </c>
      <c r="O234" s="37" t="inlineStr">
        <is>
          <t>VL</t>
        </is>
      </c>
      <c r="P234" s="37" t="inlineStr">
        <is>
          <t>PL</t>
        </is>
      </c>
      <c r="Q234" s="37" t="inlineStr">
        <is>
          <t>VL</t>
        </is>
      </c>
      <c r="R234" s="37" t="inlineStr">
        <is>
          <t>PL</t>
        </is>
      </c>
      <c r="S234" s="37" t="inlineStr">
        <is>
          <t>VL</t>
        </is>
      </c>
      <c r="T234" s="37" t="inlineStr">
        <is>
          <t>PL</t>
        </is>
      </c>
      <c r="U234" s="37" t="inlineStr">
        <is>
          <t>VL</t>
        </is>
      </c>
      <c r="V234" s="37" t="inlineStr">
        <is>
          <t>PL</t>
        </is>
      </c>
      <c r="W234" s="37" t="inlineStr">
        <is>
          <t>VL</t>
        </is>
      </c>
      <c r="X234" s="37" t="inlineStr">
        <is>
          <t>PL</t>
        </is>
      </c>
      <c r="Y234" s="37" t="inlineStr">
        <is>
          <t>VL</t>
        </is>
      </c>
      <c r="Z234" s="37" t="inlineStr">
        <is>
          <t>PL</t>
        </is>
      </c>
      <c r="AA234" s="38" t="inlineStr">
        <is>
          <t>VL</t>
        </is>
      </c>
      <c r="AB234" s="39" t="inlineStr">
        <is>
          <t>PL</t>
        </is>
      </c>
      <c r="AC234" s="38" t="inlineStr">
        <is>
          <t>VL</t>
        </is>
      </c>
      <c r="AD234" s="37" t="inlineStr">
        <is>
          <t>PL</t>
        </is>
      </c>
      <c r="AE234" s="39" t="inlineStr">
        <is>
          <t>TV</t>
        </is>
      </c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</row>
    <row r="235" ht="15.75" customHeight="1">
      <c r="A235" s="154" t="n"/>
      <c r="B235" s="41" t="inlineStr">
        <is>
          <t>0h - 1h</t>
        </is>
      </c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157">
        <f>IF(AC235=0,"",(C235*(C$8+D$8)/2+E235*(E$8+F$8)/2+G235*(G$8+H$8)/2+I235*(I$8+J$8)/2+K235*(K$8+L$8)/2+M235*(M$8+N$8)/2+O235*(O$8+P$8)/2+Q235*(Q$8+R$8)/2+S235*(S$8+T$8)/2+U235*(U$8+V$8)/2+W235*(W$8+X$8)/2+Y235*(Y$8+Z$8)/2)/AC235)</f>
        <v/>
      </c>
      <c r="AB235" s="158">
        <f>IF(AD235=0,"",(D235*(D$8+C$8)/2+F235*(F$8+E$8)/2+H235*(H$8+G$8)/2+J235*(J$8+I$8)/2+L235*(L$8+K$8)/2+N235*(N$8+M$8)/2+P235*(P$8+O$8)/2+R235*(R$8+Q$8)/2+T235*(T$8+S$8)/2+V235*(V$8+U$8)/2+X235*(X$8+W$8)/2+Z235*(Z$8+Y$8)/2)/AD235)</f>
        <v/>
      </c>
      <c r="AC235" s="159">
        <f>SUM(C235,E235,G235,I235,K235,M235,O235,Q235,S235,U235,W235,Y235)</f>
        <v/>
      </c>
      <c r="AD235" s="160">
        <f>SUM(D235,F235,H235,J235,L235,N235,P235,R235,T235,V235,X235,Z235)</f>
        <v/>
      </c>
      <c r="AE235" s="47">
        <f>AC235+AD235</f>
        <v/>
      </c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8">
        <f>TIME(HOUR(AP235),MINUTE(AP235),0)</f>
        <v/>
      </c>
      <c r="AP235" s="48">
        <f>#REF!</f>
        <v/>
      </c>
    </row>
    <row r="236" ht="15.75" customHeight="1">
      <c r="A236" s="154" t="n"/>
      <c r="B236" s="41" t="inlineStr">
        <is>
          <t>1h - 2h</t>
        </is>
      </c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157">
        <f>IF(AC236=0,"",(C236*(C$8+D$8)/2+E236*(E$8+F$8)/2+G236*(G$8+H$8)/2+I236*(I$8+J$8)/2+K236*(K$8+L$8)/2+M236*(M$8+N$8)/2+O236*(O$8+P$8)/2+Q236*(Q$8+R$8)/2+S236*(S$8+T$8)/2+U236*(U$8+V$8)/2+W236*(W$8+X$8)/2+Y236*(Y$8+Z$8)/2)/AC236)</f>
        <v/>
      </c>
      <c r="AB236" s="158">
        <f>IF(AD236=0,"",(D236*(D$8+C$8)/2+F236*(F$8+E$8)/2+H236*(H$8+G$8)/2+J236*(J$8+I$8)/2+L236*(L$8+K$8)/2+N236*(N$8+M$8)/2+P236*(P$8+O$8)/2+R236*(R$8+Q$8)/2+T236*(T$8+S$8)/2+V236*(V$8+U$8)/2+X236*(X$8+W$8)/2+Z236*(Z$8+Y$8)/2)/AD236)</f>
        <v/>
      </c>
      <c r="AC236" s="159">
        <f>SUM(C236,E236,G236,I236,K236,M236,O236,Q236,S236,U236,W236,Y236)</f>
        <v/>
      </c>
      <c r="AD236" s="160">
        <f>SUM(D236,F236,H236,J236,L236,N236,P236,R236,T236,V236,X236,Z236)</f>
        <v/>
      </c>
      <c r="AE236" s="47">
        <f>AC236+AD236</f>
        <v/>
      </c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8">
        <f>AO235+TIME(0,60*$AH$43/24,0)</f>
        <v/>
      </c>
      <c r="AP236" s="48">
        <f>AP235+TIME(0,60*$AH$43/24,0)</f>
        <v/>
      </c>
    </row>
    <row r="237" ht="15.75" customHeight="1">
      <c r="A237" s="154" t="n"/>
      <c r="B237" s="41" t="inlineStr">
        <is>
          <t>2h - 3h</t>
        </is>
      </c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157">
        <f>IF(AC237=0,"",(C237*(C$8+D$8)/2+E237*(E$8+F$8)/2+G237*(G$8+H$8)/2+I237*(I$8+J$8)/2+K237*(K$8+L$8)/2+M237*(M$8+N$8)/2+O237*(O$8+P$8)/2+Q237*(Q$8+R$8)/2+S237*(S$8+T$8)/2+U237*(U$8+V$8)/2+W237*(W$8+X$8)/2+Y237*(Y$8+Z$8)/2)/AC237)</f>
        <v/>
      </c>
      <c r="AB237" s="158">
        <f>IF(AD237=0,"",(D237*(D$8+C$8)/2+F237*(F$8+E$8)/2+H237*(H$8+G$8)/2+J237*(J$8+I$8)/2+L237*(L$8+K$8)/2+N237*(N$8+M$8)/2+P237*(P$8+O$8)/2+R237*(R$8+Q$8)/2+T237*(T$8+S$8)/2+V237*(V$8+U$8)/2+X237*(X$8+W$8)/2+Z237*(Z$8+Y$8)/2)/AD237)</f>
        <v/>
      </c>
      <c r="AC237" s="159">
        <f>SUM(C237,E237,G237,I237,K237,M237,O237,Q237,S237,U237,W237,Y237)</f>
        <v/>
      </c>
      <c r="AD237" s="160">
        <f>SUM(D237,F237,H237,J237,L237,N237,P237,R237,T237,V237,X237,Z237)</f>
        <v/>
      </c>
      <c r="AE237" s="47">
        <f>AC237+AD237</f>
        <v/>
      </c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8">
        <f>AO236+TIME(0,60*$AH$43/24,0)</f>
        <v/>
      </c>
      <c r="AP237" s="48">
        <f>AP236+TIME(0,60*$AH$43/24,0)</f>
        <v/>
      </c>
    </row>
    <row r="238" ht="15.75" customHeight="1">
      <c r="A238" s="154" t="n"/>
      <c r="B238" s="41" t="inlineStr">
        <is>
          <t>3h - 4h</t>
        </is>
      </c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157">
        <f>IF(AC238=0,"",(C238*(C$8+D$8)/2+E238*(E$8+F$8)/2+G238*(G$8+H$8)/2+I238*(I$8+J$8)/2+K238*(K$8+L$8)/2+M238*(M$8+N$8)/2+O238*(O$8+P$8)/2+Q238*(Q$8+R$8)/2+S238*(S$8+T$8)/2+U238*(U$8+V$8)/2+W238*(W$8+X$8)/2+Y238*(Y$8+Z$8)/2)/AC238)</f>
        <v/>
      </c>
      <c r="AB238" s="158">
        <f>IF(AD238=0,"",(D238*(D$8+C$8)/2+F238*(F$8+E$8)/2+H238*(H$8+G$8)/2+J238*(J$8+I$8)/2+L238*(L$8+K$8)/2+N238*(N$8+M$8)/2+P238*(P$8+O$8)/2+R238*(R$8+Q$8)/2+T238*(T$8+S$8)/2+V238*(V$8+U$8)/2+X238*(X$8+W$8)/2+Z238*(Z$8+Y$8)/2)/AD238)</f>
        <v/>
      </c>
      <c r="AC238" s="159">
        <f>SUM(C238,E238,G238,I238,K238,M238,O238,Q238,S238,U238,W238,Y238)</f>
        <v/>
      </c>
      <c r="AD238" s="160">
        <f>SUM(D238,F238,H238,J238,L238,N238,P238,R238,T238,V238,X238,Z238)</f>
        <v/>
      </c>
      <c r="AE238" s="47">
        <f>AC238+AD238</f>
        <v/>
      </c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8">
        <f>AO237+TIME(0,60*$AH$43/24,0)</f>
        <v/>
      </c>
      <c r="AP238" s="48">
        <f>AP237+TIME(0,60*$AH$43/24,0)</f>
        <v/>
      </c>
    </row>
    <row r="239" ht="15.75" customHeight="1">
      <c r="A239" s="154" t="n"/>
      <c r="B239" s="41" t="inlineStr">
        <is>
          <t>4h - 5h</t>
        </is>
      </c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157">
        <f>IF(AC239=0,"",(C239*(C$8+D$8)/2+E239*(E$8+F$8)/2+G239*(G$8+H$8)/2+I239*(I$8+J$8)/2+K239*(K$8+L$8)/2+M239*(M$8+N$8)/2+O239*(O$8+P$8)/2+Q239*(Q$8+R$8)/2+S239*(S$8+T$8)/2+U239*(U$8+V$8)/2+W239*(W$8+X$8)/2+Y239*(Y$8+Z$8)/2)/AC239)</f>
        <v/>
      </c>
      <c r="AB239" s="158">
        <f>IF(AD239=0,"",(D239*(D$8+C$8)/2+F239*(F$8+E$8)/2+H239*(H$8+G$8)/2+J239*(J$8+I$8)/2+L239*(L$8+K$8)/2+N239*(N$8+M$8)/2+P239*(P$8+O$8)/2+R239*(R$8+Q$8)/2+T239*(T$8+S$8)/2+V239*(V$8+U$8)/2+X239*(X$8+W$8)/2+Z239*(Z$8+Y$8)/2)/AD239)</f>
        <v/>
      </c>
      <c r="AC239" s="159">
        <f>SUM(C239,E239,G239,I239,K239,M239,O239,Q239,S239,U239,W239,Y239)</f>
        <v/>
      </c>
      <c r="AD239" s="160">
        <f>SUM(D239,F239,H239,J239,L239,N239,P239,R239,T239,V239,X239,Z239)</f>
        <v/>
      </c>
      <c r="AE239" s="47">
        <f>AC239+AD239</f>
        <v/>
      </c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8">
        <f>AO238+TIME(0,60*$AH$43/24,0)</f>
        <v/>
      </c>
      <c r="AP239" s="48">
        <f>AP238+TIME(0,60*$AH$43/24,0)</f>
        <v/>
      </c>
    </row>
    <row r="240" ht="15.75" customHeight="1">
      <c r="A240" s="154" t="n"/>
      <c r="B240" s="41" t="inlineStr">
        <is>
          <t>5h - 6h</t>
        </is>
      </c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157">
        <f>IF(AC240=0,"",(C240*(C$8+D$8)/2+E240*(E$8+F$8)/2+G240*(G$8+H$8)/2+I240*(I$8+J$8)/2+K240*(K$8+L$8)/2+M240*(M$8+N$8)/2+O240*(O$8+P$8)/2+Q240*(Q$8+R$8)/2+S240*(S$8+T$8)/2+U240*(U$8+V$8)/2+W240*(W$8+X$8)/2+Y240*(Y$8+Z$8)/2)/AC240)</f>
        <v/>
      </c>
      <c r="AB240" s="158">
        <f>IF(AD240=0,"",(D240*(D$8+C$8)/2+F240*(F$8+E$8)/2+H240*(H$8+G$8)/2+J240*(J$8+I$8)/2+L240*(L$8+K$8)/2+N240*(N$8+M$8)/2+P240*(P$8+O$8)/2+R240*(R$8+Q$8)/2+T240*(T$8+S$8)/2+V240*(V$8+U$8)/2+X240*(X$8+W$8)/2+Z240*(Z$8+Y$8)/2)/AD240)</f>
        <v/>
      </c>
      <c r="AC240" s="159">
        <f>SUM(C240,E240,G240,I240,K240,M240,O240,Q240,S240,U240,W240,Y240)</f>
        <v/>
      </c>
      <c r="AD240" s="160">
        <f>SUM(D240,F240,H240,J240,L240,N240,P240,R240,T240,V240,X240,Z240)</f>
        <v/>
      </c>
      <c r="AE240" s="47">
        <f>AC240+AD240</f>
        <v/>
      </c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8">
        <f>AO239+TIME(0,60*$AH$43/24,0)</f>
        <v/>
      </c>
      <c r="AP240" s="48">
        <f>AP239+TIME(0,60*$AH$43/24,0)</f>
        <v/>
      </c>
    </row>
    <row r="241" ht="15.75" customHeight="1">
      <c r="A241" s="154" t="n"/>
      <c r="B241" s="41" t="inlineStr">
        <is>
          <t>6h - 7h</t>
        </is>
      </c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157">
        <f>IF(AC241=0,"",(C241*(C$8+D$8)/2+E241*(E$8+F$8)/2+G241*(G$8+H$8)/2+I241*(I$8+J$8)/2+K241*(K$8+L$8)/2+M241*(M$8+N$8)/2+O241*(O$8+P$8)/2+Q241*(Q$8+R$8)/2+S241*(S$8+T$8)/2+U241*(U$8+V$8)/2+W241*(W$8+X$8)/2+Y241*(Y$8+Z$8)/2)/AC241)</f>
        <v/>
      </c>
      <c r="AB241" s="158">
        <f>IF(AD241=0,"",(D241*(D$8+C$8)/2+F241*(F$8+E$8)/2+H241*(H$8+G$8)/2+J241*(J$8+I$8)/2+L241*(L$8+K$8)/2+N241*(N$8+M$8)/2+P241*(P$8+O$8)/2+R241*(R$8+Q$8)/2+T241*(T$8+S$8)/2+V241*(V$8+U$8)/2+X241*(X$8+W$8)/2+Z241*(Z$8+Y$8)/2)/AD241)</f>
        <v/>
      </c>
      <c r="AC241" s="159">
        <f>SUM(C241,E241,G241,I241,K241,M241,O241,Q241,S241,U241,W241,Y241)</f>
        <v/>
      </c>
      <c r="AD241" s="160">
        <f>SUM(D241,F241,H241,J241,L241,N241,P241,R241,T241,V241,X241,Z241)</f>
        <v/>
      </c>
      <c r="AE241" s="47">
        <f>AC241+AD241</f>
        <v/>
      </c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8">
        <f>AO240+TIME(0,60*$AH$43/24,0)</f>
        <v/>
      </c>
      <c r="AP241" s="48">
        <f>AP240+TIME(0,60*$AH$43/24,0)</f>
        <v/>
      </c>
    </row>
    <row r="242" ht="15.75" customHeight="1">
      <c r="A242" s="154" t="n"/>
      <c r="B242" s="41" t="inlineStr">
        <is>
          <t>7h - 8h</t>
        </is>
      </c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157">
        <f>IF(AC242=0,"",(C242*(C$8+D$8)/2+E242*(E$8+F$8)/2+G242*(G$8+H$8)/2+I242*(I$8+J$8)/2+K242*(K$8+L$8)/2+M242*(M$8+N$8)/2+O242*(O$8+P$8)/2+Q242*(Q$8+R$8)/2+S242*(S$8+T$8)/2+U242*(U$8+V$8)/2+W242*(W$8+X$8)/2+Y242*(Y$8+Z$8)/2)/AC242)</f>
        <v/>
      </c>
      <c r="AB242" s="158">
        <f>IF(AD242=0,"",(D242*(D$8+C$8)/2+F242*(F$8+E$8)/2+H242*(H$8+G$8)/2+J242*(J$8+I$8)/2+L242*(L$8+K$8)/2+N242*(N$8+M$8)/2+P242*(P$8+O$8)/2+R242*(R$8+Q$8)/2+T242*(T$8+S$8)/2+V242*(V$8+U$8)/2+X242*(X$8+W$8)/2+Z242*(Z$8+Y$8)/2)/AD242)</f>
        <v/>
      </c>
      <c r="AC242" s="159">
        <f>SUM(C242,E242,G242,I242,K242,M242,O242,Q242,S242,U242,W242,Y242)</f>
        <v/>
      </c>
      <c r="AD242" s="160">
        <f>SUM(D242,F242,H242,J242,L242,N242,P242,R242,T242,V242,X242,Z242)</f>
        <v/>
      </c>
      <c r="AE242" s="47">
        <f>AC242+AD242</f>
        <v/>
      </c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8">
        <f>AO241+TIME(0,60*$AH$43/24,0)</f>
        <v/>
      </c>
      <c r="AP242" s="48">
        <f>AP241+TIME(0,60*$AH$43/24,0)</f>
        <v/>
      </c>
    </row>
    <row r="243" ht="15.75" customHeight="1">
      <c r="A243" s="154" t="n"/>
      <c r="B243" s="41" t="inlineStr">
        <is>
          <t>8h - 9h</t>
        </is>
      </c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157">
        <f>IF(AC243=0,"",(C243*(C$8+D$8)/2+E243*(E$8+F$8)/2+G243*(G$8+H$8)/2+I243*(I$8+J$8)/2+K243*(K$8+L$8)/2+M243*(M$8+N$8)/2+O243*(O$8+P$8)/2+Q243*(Q$8+R$8)/2+S243*(S$8+T$8)/2+U243*(U$8+V$8)/2+W243*(W$8+X$8)/2+Y243*(Y$8+Z$8)/2)/AC243)</f>
        <v/>
      </c>
      <c r="AB243" s="158">
        <f>IF(AD243=0,"",(D243*(D$8+C$8)/2+F243*(F$8+E$8)/2+H243*(H$8+G$8)/2+J243*(J$8+I$8)/2+L243*(L$8+K$8)/2+N243*(N$8+M$8)/2+P243*(P$8+O$8)/2+R243*(R$8+Q$8)/2+T243*(T$8+S$8)/2+V243*(V$8+U$8)/2+X243*(X$8+W$8)/2+Z243*(Z$8+Y$8)/2)/AD243)</f>
        <v/>
      </c>
      <c r="AC243" s="159">
        <f>SUM(C243,E243,G243,I243,K243,M243,O243,Q243,S243,U243,W243,Y243)</f>
        <v/>
      </c>
      <c r="AD243" s="160">
        <f>SUM(D243,F243,H243,J243,L243,N243,P243,R243,T243,V243,X243,Z243)</f>
        <v/>
      </c>
      <c r="AE243" s="47">
        <f>AC243+AD243</f>
        <v/>
      </c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8">
        <f>AO242+TIME(0,60*$AH$43/24,0)</f>
        <v/>
      </c>
      <c r="AP243" s="48">
        <f>AP242+TIME(0,60*$AH$43/24,0)</f>
        <v/>
      </c>
    </row>
    <row r="244" ht="15.75" customHeight="1">
      <c r="A244" s="154" t="n"/>
      <c r="B244" s="41" t="inlineStr">
        <is>
          <t>9h - 10h</t>
        </is>
      </c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157">
        <f>IF(AC244=0,"",(C244*(C$8+D$8)/2+E244*(E$8+F$8)/2+G244*(G$8+H$8)/2+I244*(I$8+J$8)/2+K244*(K$8+L$8)/2+M244*(M$8+N$8)/2+O244*(O$8+P$8)/2+Q244*(Q$8+R$8)/2+S244*(S$8+T$8)/2+U244*(U$8+V$8)/2+W244*(W$8+X$8)/2+Y244*(Y$8+Z$8)/2)/AC244)</f>
        <v/>
      </c>
      <c r="AB244" s="158">
        <f>IF(AD244=0,"",(D244*(D$8+C$8)/2+F244*(F$8+E$8)/2+H244*(H$8+G$8)/2+J244*(J$8+I$8)/2+L244*(L$8+K$8)/2+N244*(N$8+M$8)/2+P244*(P$8+O$8)/2+R244*(R$8+Q$8)/2+T244*(T$8+S$8)/2+V244*(V$8+U$8)/2+X244*(X$8+W$8)/2+Z244*(Z$8+Y$8)/2)/AD244)</f>
        <v/>
      </c>
      <c r="AC244" s="159">
        <f>SUM(C244,E244,G244,I244,K244,M244,O244,Q244,S244,U244,W244,Y244)</f>
        <v/>
      </c>
      <c r="AD244" s="160">
        <f>SUM(D244,F244,H244,J244,L244,N244,P244,R244,T244,V244,X244,Z244)</f>
        <v/>
      </c>
      <c r="AE244" s="47">
        <f>AC244+AD244</f>
        <v/>
      </c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8">
        <f>AO243+TIME(0,60*$AH$43/24,0)</f>
        <v/>
      </c>
      <c r="AP244" s="48">
        <f>AP243+TIME(0,60*$AH$43/24,0)</f>
        <v/>
      </c>
    </row>
    <row r="245" ht="15.75" customHeight="1">
      <c r="A245" s="154" t="n"/>
      <c r="B245" s="41" t="inlineStr">
        <is>
          <t>10h - 11h</t>
        </is>
      </c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157">
        <f>IF(AC245=0,"",(C245*(C$8+D$8)/2+E245*(E$8+F$8)/2+G245*(G$8+H$8)/2+I245*(I$8+J$8)/2+K245*(K$8+L$8)/2+M245*(M$8+N$8)/2+O245*(O$8+P$8)/2+Q245*(Q$8+R$8)/2+S245*(S$8+T$8)/2+U245*(U$8+V$8)/2+W245*(W$8+X$8)/2+Y245*(Y$8+Z$8)/2)/AC245)</f>
        <v/>
      </c>
      <c r="AB245" s="158">
        <f>IF(AD245=0,"",(D245*(D$8+C$8)/2+F245*(F$8+E$8)/2+H245*(H$8+G$8)/2+J245*(J$8+I$8)/2+L245*(L$8+K$8)/2+N245*(N$8+M$8)/2+P245*(P$8+O$8)/2+R245*(R$8+Q$8)/2+T245*(T$8+S$8)/2+V245*(V$8+U$8)/2+X245*(X$8+W$8)/2+Z245*(Z$8+Y$8)/2)/AD245)</f>
        <v/>
      </c>
      <c r="AC245" s="159">
        <f>SUM(C245,E245,G245,I245,K245,M245,O245,Q245,S245,U245,W245,Y245)</f>
        <v/>
      </c>
      <c r="AD245" s="160">
        <f>SUM(D245,F245,H245,J245,L245,N245,P245,R245,T245,V245,X245,Z245)</f>
        <v/>
      </c>
      <c r="AE245" s="47">
        <f>AC245+AD245</f>
        <v/>
      </c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8">
        <f>AO244+TIME(0,60*$AH$43/24,0)</f>
        <v/>
      </c>
      <c r="AP245" s="48">
        <f>AP244+TIME(0,60*$AH$43/24,0)</f>
        <v/>
      </c>
    </row>
    <row r="246" ht="15.75" customHeight="1">
      <c r="A246" s="154" t="n"/>
      <c r="B246" s="41" t="inlineStr">
        <is>
          <t>11h - 12h</t>
        </is>
      </c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157">
        <f>IF(AC246=0,"",(C246*(C$8+D$8)/2+E246*(E$8+F$8)/2+G246*(G$8+H$8)/2+I246*(I$8+J$8)/2+K246*(K$8+L$8)/2+M246*(M$8+N$8)/2+O246*(O$8+P$8)/2+Q246*(Q$8+R$8)/2+S246*(S$8+T$8)/2+U246*(U$8+V$8)/2+W246*(W$8+X$8)/2+Y246*(Y$8+Z$8)/2)/AC246)</f>
        <v/>
      </c>
      <c r="AB246" s="158">
        <f>IF(AD246=0,"",(D246*(D$8+C$8)/2+F246*(F$8+E$8)/2+H246*(H$8+G$8)/2+J246*(J$8+I$8)/2+L246*(L$8+K$8)/2+N246*(N$8+M$8)/2+P246*(P$8+O$8)/2+R246*(R$8+Q$8)/2+T246*(T$8+S$8)/2+V246*(V$8+U$8)/2+X246*(X$8+W$8)/2+Z246*(Z$8+Y$8)/2)/AD246)</f>
        <v/>
      </c>
      <c r="AC246" s="159">
        <f>SUM(C246,E246,G246,I246,K246,M246,O246,Q246,S246,U246,W246,Y246)</f>
        <v/>
      </c>
      <c r="AD246" s="160">
        <f>SUM(D246,F246,H246,J246,L246,N246,P246,R246,T246,V246,X246,Z246)</f>
        <v/>
      </c>
      <c r="AE246" s="47">
        <f>AC246+AD246</f>
        <v/>
      </c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8">
        <f>AO245+TIME(0,60*$AH$43/24,0)</f>
        <v/>
      </c>
      <c r="AP246" s="48">
        <f>AP245+TIME(0,60*$AH$43/24,0)</f>
        <v/>
      </c>
    </row>
    <row r="247" ht="15.75" customHeight="1">
      <c r="A247" s="154" t="n"/>
      <c r="B247" s="41" t="inlineStr">
        <is>
          <t>12h - 13h</t>
        </is>
      </c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157">
        <f>IF(AC247=0,"",(C247*(C$8+D$8)/2+E247*(E$8+F$8)/2+G247*(G$8+H$8)/2+I247*(I$8+J$8)/2+K247*(K$8+L$8)/2+M247*(M$8+N$8)/2+O247*(O$8+P$8)/2+Q247*(Q$8+R$8)/2+S247*(S$8+T$8)/2+U247*(U$8+V$8)/2+W247*(W$8+X$8)/2+Y247*(Y$8+Z$8)/2)/AC247)</f>
        <v/>
      </c>
      <c r="AB247" s="158">
        <f>IF(AD247=0,"",(D247*(D$8+C$8)/2+F247*(F$8+E$8)/2+H247*(H$8+G$8)/2+J247*(J$8+I$8)/2+L247*(L$8+K$8)/2+N247*(N$8+M$8)/2+P247*(P$8+O$8)/2+R247*(R$8+Q$8)/2+T247*(T$8+S$8)/2+V247*(V$8+U$8)/2+X247*(X$8+W$8)/2+Z247*(Z$8+Y$8)/2)/AD247)</f>
        <v/>
      </c>
      <c r="AC247" s="159">
        <f>SUM(C247,E247,G247,I247,K247,M247,O247,Q247,S247,U247,W247,Y247)</f>
        <v/>
      </c>
      <c r="AD247" s="160">
        <f>SUM(D247,F247,H247,J247,L247,N247,P247,R247,T247,V247,X247,Z247)</f>
        <v/>
      </c>
      <c r="AE247" s="47">
        <f>AC247+AD247</f>
        <v/>
      </c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8">
        <f>AO246+TIME(0,60*$AH$43/24,0)</f>
        <v/>
      </c>
      <c r="AP247" s="48">
        <f>AP246+TIME(0,60*$AH$43/24,0)</f>
        <v/>
      </c>
    </row>
    <row r="248" ht="15.75" customHeight="1">
      <c r="A248" s="154" t="n"/>
      <c r="B248" s="41" t="inlineStr">
        <is>
          <t>13h - 14h</t>
        </is>
      </c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157">
        <f>IF(AC248=0,"",(C248*(C$8+D$8)/2+E248*(E$8+F$8)/2+G248*(G$8+H$8)/2+I248*(I$8+J$8)/2+K248*(K$8+L$8)/2+M248*(M$8+N$8)/2+O248*(O$8+P$8)/2+Q248*(Q$8+R$8)/2+S248*(S$8+T$8)/2+U248*(U$8+V$8)/2+W248*(W$8+X$8)/2+Y248*(Y$8+Z$8)/2)/AC248)</f>
        <v/>
      </c>
      <c r="AB248" s="158">
        <f>IF(AD248=0,"",(D248*(D$8+C$8)/2+F248*(F$8+E$8)/2+H248*(H$8+G$8)/2+J248*(J$8+I$8)/2+L248*(L$8+K$8)/2+N248*(N$8+M$8)/2+P248*(P$8+O$8)/2+R248*(R$8+Q$8)/2+T248*(T$8+S$8)/2+V248*(V$8+U$8)/2+X248*(X$8+W$8)/2+Z248*(Z$8+Y$8)/2)/AD248)</f>
        <v/>
      </c>
      <c r="AC248" s="159">
        <f>SUM(C248,E248,G248,I248,K248,M248,O248,Q248,S248,U248,W248,Y248)</f>
        <v/>
      </c>
      <c r="AD248" s="160">
        <f>SUM(D248,F248,H248,J248,L248,N248,P248,R248,T248,V248,X248,Z248)</f>
        <v/>
      </c>
      <c r="AE248" s="47">
        <f>AC248+AD248</f>
        <v/>
      </c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8">
        <f>AO247+TIME(0,60*$AH$43/24,0)</f>
        <v/>
      </c>
      <c r="AP248" s="48">
        <f>AP247+TIME(0,60*$AH$43/24,0)</f>
        <v/>
      </c>
    </row>
    <row r="249" ht="15.75" customHeight="1">
      <c r="A249" s="154" t="n"/>
      <c r="B249" s="41" t="inlineStr">
        <is>
          <t>14h - 15h</t>
        </is>
      </c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157">
        <f>IF(AC249=0,"",(C249*(C$8+D$8)/2+E249*(E$8+F$8)/2+G249*(G$8+H$8)/2+I249*(I$8+J$8)/2+K249*(K$8+L$8)/2+M249*(M$8+N$8)/2+O249*(O$8+P$8)/2+Q249*(Q$8+R$8)/2+S249*(S$8+T$8)/2+U249*(U$8+V$8)/2+W249*(W$8+X$8)/2+Y249*(Y$8+Z$8)/2)/AC249)</f>
        <v/>
      </c>
      <c r="AB249" s="158">
        <f>IF(AD249=0,"",(D249*(D$8+C$8)/2+F249*(F$8+E$8)/2+H249*(H$8+G$8)/2+J249*(J$8+I$8)/2+L249*(L$8+K$8)/2+N249*(N$8+M$8)/2+P249*(P$8+O$8)/2+R249*(R$8+Q$8)/2+T249*(T$8+S$8)/2+V249*(V$8+U$8)/2+X249*(X$8+W$8)/2+Z249*(Z$8+Y$8)/2)/AD249)</f>
        <v/>
      </c>
      <c r="AC249" s="159">
        <f>SUM(C249,E249,G249,I249,K249,M249,O249,Q249,S249,U249,W249,Y249)</f>
        <v/>
      </c>
      <c r="AD249" s="160">
        <f>SUM(D249,F249,H249,J249,L249,N249,P249,R249,T249,V249,X249,Z249)</f>
        <v/>
      </c>
      <c r="AE249" s="47">
        <f>AC249+AD249</f>
        <v/>
      </c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8">
        <f>AO248+TIME(0,60*$AH$43/24,0)</f>
        <v/>
      </c>
      <c r="AP249" s="48">
        <f>AP248+TIME(0,60*$AH$43/24,0)</f>
        <v/>
      </c>
    </row>
    <row r="250" ht="15.75" customHeight="1">
      <c r="A250" s="154" t="n"/>
      <c r="B250" s="41" t="inlineStr">
        <is>
          <t>15h - 16h</t>
        </is>
      </c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157">
        <f>IF(AC250=0,"",(C250*(C$8+D$8)/2+E250*(E$8+F$8)/2+G250*(G$8+H$8)/2+I250*(I$8+J$8)/2+K250*(K$8+L$8)/2+M250*(M$8+N$8)/2+O250*(O$8+P$8)/2+Q250*(Q$8+R$8)/2+S250*(S$8+T$8)/2+U250*(U$8+V$8)/2+W250*(W$8+X$8)/2+Y250*(Y$8+Z$8)/2)/AC250)</f>
        <v/>
      </c>
      <c r="AB250" s="158">
        <f>IF(AD250=0,"",(D250*(D$8+C$8)/2+F250*(F$8+E$8)/2+H250*(H$8+G$8)/2+J250*(J$8+I$8)/2+L250*(L$8+K$8)/2+N250*(N$8+M$8)/2+P250*(P$8+O$8)/2+R250*(R$8+Q$8)/2+T250*(T$8+S$8)/2+V250*(V$8+U$8)/2+X250*(X$8+W$8)/2+Z250*(Z$8+Y$8)/2)/AD250)</f>
        <v/>
      </c>
      <c r="AC250" s="159">
        <f>SUM(C250,E250,G250,I250,K250,M250,O250,Q250,S250,U250,W250,Y250)</f>
        <v/>
      </c>
      <c r="AD250" s="160">
        <f>SUM(D250,F250,H250,J250,L250,N250,P250,R250,T250,V250,X250,Z250)</f>
        <v/>
      </c>
      <c r="AE250" s="47">
        <f>AC250+AD250</f>
        <v/>
      </c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8">
        <f>AO249+TIME(0,60*$AH$43/24,0)</f>
        <v/>
      </c>
      <c r="AP250" s="48">
        <f>AP249+TIME(0,60*$AH$43/24,0)</f>
        <v/>
      </c>
    </row>
    <row r="251" ht="15.75" customHeight="1">
      <c r="A251" s="154" t="n"/>
      <c r="B251" s="41" t="inlineStr">
        <is>
          <t>16h - 17h</t>
        </is>
      </c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157">
        <f>IF(AC251=0,"",(C251*(C$8+D$8)/2+E251*(E$8+F$8)/2+G251*(G$8+H$8)/2+I251*(I$8+J$8)/2+K251*(K$8+L$8)/2+M251*(M$8+N$8)/2+O251*(O$8+P$8)/2+Q251*(Q$8+R$8)/2+S251*(S$8+T$8)/2+U251*(U$8+V$8)/2+W251*(W$8+X$8)/2+Y251*(Y$8+Z$8)/2)/AC251)</f>
        <v/>
      </c>
      <c r="AB251" s="158">
        <f>IF(AD251=0,"",(D251*(D$8+C$8)/2+F251*(F$8+E$8)/2+H251*(H$8+G$8)/2+J251*(J$8+I$8)/2+L251*(L$8+K$8)/2+N251*(N$8+M$8)/2+P251*(P$8+O$8)/2+R251*(R$8+Q$8)/2+T251*(T$8+S$8)/2+V251*(V$8+U$8)/2+X251*(X$8+W$8)/2+Z251*(Z$8+Y$8)/2)/AD251)</f>
        <v/>
      </c>
      <c r="AC251" s="159">
        <f>SUM(C251,E251,G251,I251,K251,M251,O251,Q251,S251,U251,W251,Y251)</f>
        <v/>
      </c>
      <c r="AD251" s="160">
        <f>SUM(D251,F251,H251,J251,L251,N251,P251,R251,T251,V251,X251,Z251)</f>
        <v/>
      </c>
      <c r="AE251" s="47">
        <f>AC251+AD251</f>
        <v/>
      </c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8">
        <f>AO250+TIME(0,60*$AH$43/24,0)</f>
        <v/>
      </c>
      <c r="AP251" s="48">
        <f>AP250+TIME(0,60*$AH$43/24,0)</f>
        <v/>
      </c>
    </row>
    <row r="252" ht="15.75" customHeight="1">
      <c r="A252" s="154" t="n"/>
      <c r="B252" s="41" t="inlineStr">
        <is>
          <t>17h - 18h</t>
        </is>
      </c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157">
        <f>IF(AC252=0,"",(C252*(C$8+D$8)/2+E252*(E$8+F$8)/2+G252*(G$8+H$8)/2+I252*(I$8+J$8)/2+K252*(K$8+L$8)/2+M252*(M$8+N$8)/2+O252*(O$8+P$8)/2+Q252*(Q$8+R$8)/2+S252*(S$8+T$8)/2+U252*(U$8+V$8)/2+W252*(W$8+X$8)/2+Y252*(Y$8+Z$8)/2)/AC252)</f>
        <v/>
      </c>
      <c r="AB252" s="158">
        <f>IF(AD252=0,"",(D252*(D$8+C$8)/2+F252*(F$8+E$8)/2+H252*(H$8+G$8)/2+J252*(J$8+I$8)/2+L252*(L$8+K$8)/2+N252*(N$8+M$8)/2+P252*(P$8+O$8)/2+R252*(R$8+Q$8)/2+T252*(T$8+S$8)/2+V252*(V$8+U$8)/2+X252*(X$8+W$8)/2+Z252*(Z$8+Y$8)/2)/AD252)</f>
        <v/>
      </c>
      <c r="AC252" s="159">
        <f>SUM(C252,E252,G252,I252,K252,M252,O252,Q252,S252,U252,W252,Y252)</f>
        <v/>
      </c>
      <c r="AD252" s="160">
        <f>SUM(D252,F252,H252,J252,L252,N252,P252,R252,T252,V252,X252,Z252)</f>
        <v/>
      </c>
      <c r="AE252" s="47">
        <f>AC252+AD252</f>
        <v/>
      </c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8">
        <f>AO251+TIME(0,60*$AH$43/24,0)</f>
        <v/>
      </c>
      <c r="AP252" s="48">
        <f>AP251+TIME(0,60*$AH$43/24,0)</f>
        <v/>
      </c>
    </row>
    <row r="253" ht="15.75" customHeight="1">
      <c r="A253" s="154" t="n"/>
      <c r="B253" s="41" t="inlineStr">
        <is>
          <t>18h - 19h</t>
        </is>
      </c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157">
        <f>IF(AC253=0,"",(C253*(C$8+D$8)/2+E253*(E$8+F$8)/2+G253*(G$8+H$8)/2+I253*(I$8+J$8)/2+K253*(K$8+L$8)/2+M253*(M$8+N$8)/2+O253*(O$8+P$8)/2+Q253*(Q$8+R$8)/2+S253*(S$8+T$8)/2+U253*(U$8+V$8)/2+W253*(W$8+X$8)/2+Y253*(Y$8+Z$8)/2)/AC253)</f>
        <v/>
      </c>
      <c r="AB253" s="158">
        <f>IF(AD253=0,"",(D253*(D$8+C$8)/2+F253*(F$8+E$8)/2+H253*(H$8+G$8)/2+J253*(J$8+I$8)/2+L253*(L$8+K$8)/2+N253*(N$8+M$8)/2+P253*(P$8+O$8)/2+R253*(R$8+Q$8)/2+T253*(T$8+S$8)/2+V253*(V$8+U$8)/2+X253*(X$8+W$8)/2+Z253*(Z$8+Y$8)/2)/AD253)</f>
        <v/>
      </c>
      <c r="AC253" s="159">
        <f>SUM(C253,E253,G253,I253,K253,M253,O253,Q253,S253,U253,W253,Y253)</f>
        <v/>
      </c>
      <c r="AD253" s="160">
        <f>SUM(D253,F253,H253,J253,L253,N253,P253,R253,T253,V253,X253,Z253)</f>
        <v/>
      </c>
      <c r="AE253" s="47">
        <f>AC253+AD253</f>
        <v/>
      </c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8">
        <f>AO252+TIME(0,60*$AH$43/24,0)</f>
        <v/>
      </c>
      <c r="AP253" s="48">
        <f>AP252+TIME(0,60*$AH$43/24,0)</f>
        <v/>
      </c>
    </row>
    <row r="254" ht="15.75" customHeight="1">
      <c r="A254" s="154" t="n"/>
      <c r="B254" s="41" t="inlineStr">
        <is>
          <t>19h - 20h</t>
        </is>
      </c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157">
        <f>IF(AC254=0,"",(C254*(C$8+D$8)/2+E254*(E$8+F$8)/2+G254*(G$8+H$8)/2+I254*(I$8+J$8)/2+K254*(K$8+L$8)/2+M254*(M$8+N$8)/2+O254*(O$8+P$8)/2+Q254*(Q$8+R$8)/2+S254*(S$8+T$8)/2+U254*(U$8+V$8)/2+W254*(W$8+X$8)/2+Y254*(Y$8+Z$8)/2)/AC254)</f>
        <v/>
      </c>
      <c r="AB254" s="158">
        <f>IF(AD254=0,"",(D254*(D$8+C$8)/2+F254*(F$8+E$8)/2+H254*(H$8+G$8)/2+J254*(J$8+I$8)/2+L254*(L$8+K$8)/2+N254*(N$8+M$8)/2+P254*(P$8+O$8)/2+R254*(R$8+Q$8)/2+T254*(T$8+S$8)/2+V254*(V$8+U$8)/2+X254*(X$8+W$8)/2+Z254*(Z$8+Y$8)/2)/AD254)</f>
        <v/>
      </c>
      <c r="AC254" s="159">
        <f>SUM(C254,E254,G254,I254,K254,M254,O254,Q254,S254,U254,W254,Y254)</f>
        <v/>
      </c>
      <c r="AD254" s="160">
        <f>SUM(D254,F254,H254,J254,L254,N254,P254,R254,T254,V254,X254,Z254)</f>
        <v/>
      </c>
      <c r="AE254" s="47">
        <f>AC254+AD254</f>
        <v/>
      </c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8">
        <f>AO253+TIME(0,60*$AH$43/24,0)</f>
        <v/>
      </c>
      <c r="AP254" s="48">
        <f>AP253+TIME(0,60*$AH$43/24,0)</f>
        <v/>
      </c>
    </row>
    <row r="255" ht="15.75" customHeight="1">
      <c r="A255" s="154" t="n"/>
      <c r="B255" s="41" t="inlineStr">
        <is>
          <t>20h - 21h</t>
        </is>
      </c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157">
        <f>IF(AC255=0,"",(C255*(C$8+D$8)/2+E255*(E$8+F$8)/2+G255*(G$8+H$8)/2+I255*(I$8+J$8)/2+K255*(K$8+L$8)/2+M255*(M$8+N$8)/2+O255*(O$8+P$8)/2+Q255*(Q$8+R$8)/2+S255*(S$8+T$8)/2+U255*(U$8+V$8)/2+W255*(W$8+X$8)/2+Y255*(Y$8+Z$8)/2)/AC255)</f>
        <v/>
      </c>
      <c r="AB255" s="158">
        <f>IF(AD255=0,"",(D255*(D$8+C$8)/2+F255*(F$8+E$8)/2+H255*(H$8+G$8)/2+J255*(J$8+I$8)/2+L255*(L$8+K$8)/2+N255*(N$8+M$8)/2+P255*(P$8+O$8)/2+R255*(R$8+Q$8)/2+T255*(T$8+S$8)/2+V255*(V$8+U$8)/2+X255*(X$8+W$8)/2+Z255*(Z$8+Y$8)/2)/AD255)</f>
        <v/>
      </c>
      <c r="AC255" s="159">
        <f>SUM(C255,E255,G255,I255,K255,M255,O255,Q255,S255,U255,W255,Y255)</f>
        <v/>
      </c>
      <c r="AD255" s="160">
        <f>SUM(D255,F255,H255,J255,L255,N255,P255,R255,T255,V255,X255,Z255)</f>
        <v/>
      </c>
      <c r="AE255" s="47">
        <f>AC255+AD255</f>
        <v/>
      </c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8">
        <f>AO254+TIME(0,60*$AH$43/24,0)</f>
        <v/>
      </c>
      <c r="AP255" s="48">
        <f>AP254+TIME(0,60*$AH$43/24,0)</f>
        <v/>
      </c>
    </row>
    <row r="256" ht="15.75" customHeight="1">
      <c r="A256" s="154" t="n"/>
      <c r="B256" s="41" t="inlineStr">
        <is>
          <t>21h - 22h</t>
        </is>
      </c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157">
        <f>IF(AC256=0,"",(C256*(C$8+D$8)/2+E256*(E$8+F$8)/2+G256*(G$8+H$8)/2+I256*(I$8+J$8)/2+K256*(K$8+L$8)/2+M256*(M$8+N$8)/2+O256*(O$8+P$8)/2+Q256*(Q$8+R$8)/2+S256*(S$8+T$8)/2+U256*(U$8+V$8)/2+W256*(W$8+X$8)/2+Y256*(Y$8+Z$8)/2)/AC256)</f>
        <v/>
      </c>
      <c r="AB256" s="158">
        <f>IF(AD256=0,"",(D256*(D$8+C$8)/2+F256*(F$8+E$8)/2+H256*(H$8+G$8)/2+J256*(J$8+I$8)/2+L256*(L$8+K$8)/2+N256*(N$8+M$8)/2+P256*(P$8+O$8)/2+R256*(R$8+Q$8)/2+T256*(T$8+S$8)/2+V256*(V$8+U$8)/2+X256*(X$8+W$8)/2+Z256*(Z$8+Y$8)/2)/AD256)</f>
        <v/>
      </c>
      <c r="AC256" s="159">
        <f>SUM(C256,E256,G256,I256,K256,M256,O256,Q256,S256,U256,W256,Y256)</f>
        <v/>
      </c>
      <c r="AD256" s="160">
        <f>SUM(D256,F256,H256,J256,L256,N256,P256,R256,T256,V256,X256,Z256)</f>
        <v/>
      </c>
      <c r="AE256" s="47">
        <f>AC256+AD256</f>
        <v/>
      </c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8">
        <f>AO255+TIME(0,60*$AH$43/24,0)</f>
        <v/>
      </c>
      <c r="AP256" s="48">
        <f>AP255+TIME(0,60*$AH$43/24,0)</f>
        <v/>
      </c>
    </row>
    <row r="257" ht="15.75" customHeight="1">
      <c r="A257" s="154" t="n"/>
      <c r="B257" s="41" t="inlineStr">
        <is>
          <t>22h - 23h</t>
        </is>
      </c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157">
        <f>IF(AC257=0,"",(C257*(C$8+D$8)/2+E257*(E$8+F$8)/2+G257*(G$8+H$8)/2+I257*(I$8+J$8)/2+K257*(K$8+L$8)/2+M257*(M$8+N$8)/2+O257*(O$8+P$8)/2+Q257*(Q$8+R$8)/2+S257*(S$8+T$8)/2+U257*(U$8+V$8)/2+W257*(W$8+X$8)/2+Y257*(Y$8+Z$8)/2)/AC257)</f>
        <v/>
      </c>
      <c r="AB257" s="158">
        <f>IF(AD257=0,"",(D257*(D$8+C$8)/2+F257*(F$8+E$8)/2+H257*(H$8+G$8)/2+J257*(J$8+I$8)/2+L257*(L$8+K$8)/2+N257*(N$8+M$8)/2+P257*(P$8+O$8)/2+R257*(R$8+Q$8)/2+T257*(T$8+S$8)/2+V257*(V$8+U$8)/2+X257*(X$8+W$8)/2+Z257*(Z$8+Y$8)/2)/AD257)</f>
        <v/>
      </c>
      <c r="AC257" s="159">
        <f>SUM(C257,E257,G257,I257,K257,M257,O257,Q257,S257,U257,W257,Y257)</f>
        <v/>
      </c>
      <c r="AD257" s="160">
        <f>SUM(D257,F257,H257,J257,L257,N257,P257,R257,T257,V257,X257,Z257)</f>
        <v/>
      </c>
      <c r="AE257" s="47">
        <f>AC257+AD257</f>
        <v/>
      </c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8">
        <f>AO256+TIME(0,60*$AH$43/24,0)</f>
        <v/>
      </c>
      <c r="AP257" s="48">
        <f>AP256+TIME(0,60*$AH$43/24,0)</f>
        <v/>
      </c>
    </row>
    <row r="258" ht="15.75" customHeight="1">
      <c r="A258" s="154" t="n"/>
      <c r="B258" s="41" t="inlineStr">
        <is>
          <t>23h - 0h</t>
        </is>
      </c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157">
        <f>IF(AC258=0,"",(C258*(C$8+D$8)/2+E258*(E$8+F$8)/2+G258*(G$8+H$8)/2+I258*(I$8+J$8)/2+K258*(K$8+L$8)/2+M258*(M$8+N$8)/2+O258*(O$8+P$8)/2+Q258*(Q$8+R$8)/2+S258*(S$8+T$8)/2+U258*(U$8+V$8)/2+W258*(W$8+X$8)/2+Y258*(Y$8+Z$8)/2)/AC258)</f>
        <v/>
      </c>
      <c r="AB258" s="158">
        <f>IF(AD258=0,"",(D258*(D$8+C$8)/2+F258*(F$8+E$8)/2+H258*(H$8+G$8)/2+J258*(J$8+I$8)/2+L258*(L$8+K$8)/2+N258*(N$8+M$8)/2+P258*(P$8+O$8)/2+R258*(R$8+Q$8)/2+T258*(T$8+S$8)/2+V258*(V$8+U$8)/2+X258*(X$8+W$8)/2+Z258*(Z$8+Y$8)/2)/AD258)</f>
        <v/>
      </c>
      <c r="AC258" s="159">
        <f>SUM(C258,E258,G258,I258,K258,M258,O258,Q258,S258,U258,W258,Y258)</f>
        <v/>
      </c>
      <c r="AD258" s="160">
        <f>SUM(D258,F258,H258,J258,L258,N258,P258,R258,T258,V258,X258,Z258)</f>
        <v/>
      </c>
      <c r="AE258" s="47">
        <f>AC258+AD258</f>
        <v/>
      </c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8">
        <f>AO257+TIME(0,60*$AH$43/24,0)</f>
        <v/>
      </c>
      <c r="AP258" s="48">
        <f>AP257+TIME(0,60*$AH$43/24,0)</f>
        <v/>
      </c>
    </row>
    <row r="259" ht="15.75" customHeight="1">
      <c r="A259" s="154" t="n"/>
      <c r="B259" s="49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157" t="n"/>
      <c r="AB259" s="161" t="n"/>
      <c r="AC259" s="157" t="n"/>
      <c r="AD259" s="162" t="n"/>
      <c r="AE259" s="52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8">
        <f>AO258+TIME(0,60*$AH$43/24,0)</f>
        <v/>
      </c>
      <c r="AP259" s="48">
        <f>AP258+TIME(0,60*$AH$43/24,0)</f>
        <v/>
      </c>
    </row>
    <row r="260" ht="15.75" customHeight="1">
      <c r="A260" s="154" t="n"/>
      <c r="B260" s="53" t="inlineStr">
        <is>
          <t>TOTAL</t>
        </is>
      </c>
      <c r="C260" s="163">
        <f>SUM(C235:C258)</f>
        <v/>
      </c>
      <c r="D260" s="164">
        <f>SUM(D235:D258)</f>
        <v/>
      </c>
      <c r="E260" s="163">
        <f>SUM(E235:E258)</f>
        <v/>
      </c>
      <c r="F260" s="164">
        <f>SUM(F235:F258)</f>
        <v/>
      </c>
      <c r="G260" s="163">
        <f>SUM(G235:G258)</f>
        <v/>
      </c>
      <c r="H260" s="164">
        <f>SUM(H235:H258)</f>
        <v/>
      </c>
      <c r="I260" s="163">
        <f>SUM(I235:I258)</f>
        <v/>
      </c>
      <c r="J260" s="164">
        <f>SUM(J235:J258)</f>
        <v/>
      </c>
      <c r="K260" s="163">
        <f>SUM(K235:K258)</f>
        <v/>
      </c>
      <c r="L260" s="164">
        <f>SUM(L235:L258)</f>
        <v/>
      </c>
      <c r="M260" s="163">
        <f>SUM(M235:M258)</f>
        <v/>
      </c>
      <c r="N260" s="164">
        <f>SUM(N235:N258)</f>
        <v/>
      </c>
      <c r="O260" s="163">
        <f>SUM(O235:O258)</f>
        <v/>
      </c>
      <c r="P260" s="164">
        <f>SUM(P235:P258)</f>
        <v/>
      </c>
      <c r="Q260" s="163">
        <f>SUM(Q235:Q258)</f>
        <v/>
      </c>
      <c r="R260" s="164">
        <f>SUM(R235:R258)</f>
        <v/>
      </c>
      <c r="S260" s="163">
        <f>SUM(S235:S258)</f>
        <v/>
      </c>
      <c r="T260" s="164">
        <f>SUM(T235:T258)</f>
        <v/>
      </c>
      <c r="U260" s="163">
        <f>SUM(U235:U258)</f>
        <v/>
      </c>
      <c r="V260" s="164">
        <f>SUM(V235:V258)</f>
        <v/>
      </c>
      <c r="W260" s="163">
        <f>SUM(W235:W258)</f>
        <v/>
      </c>
      <c r="X260" s="164">
        <f>SUM(X235:X258)</f>
        <v/>
      </c>
      <c r="Y260" s="163">
        <f>SUM(Y235:Y258)</f>
        <v/>
      </c>
      <c r="Z260" s="164">
        <f>SUM(Z235:Z258)</f>
        <v/>
      </c>
      <c r="AA260" s="157">
        <f>IF(AC260=0,"",(C260*(C$8+D$8)/2+E260*(E$8+F$8)/2+G260*(G$8+H$8)/2+I260*(I$8+J$8)/2+K260*(K$8+L$8)/2+M260*(M$8+N$8)/2+O260*(O$8+P$8)/2+Q260*(Q$8+R$8)/2+S260*(S$8+T$8)/2+U260*(U$8+V$8)/2+W260*(W$8+X$8)/2+Y260*(Y$8+Z$8)/2)/AC260)</f>
        <v/>
      </c>
      <c r="AB260" s="158">
        <f>IF(AD260=0,"",(D260*(D$8+C$8)/2+F260*(F$8+E$8)/2+H260*(H$8+G$8)/2+J260*(J$8+I$8)/2+L260*(L$8+K$8)/2+N260*(N$8+M$8)/2+P260*(P$8+O$8)/2+R260*(R$8+Q$8)/2+T260*(T$8+S$8)/2+V260*(V$8+U$8)/2+X260*(X$8+W$8)/2+Z260*(Z$8+Y$8)/2)/AD260)</f>
        <v/>
      </c>
      <c r="AC260" s="159">
        <f>SUM(AC235:AC258)</f>
        <v/>
      </c>
      <c r="AD260" s="165">
        <f>SUM(AD235:AD258)</f>
        <v/>
      </c>
      <c r="AE260" s="57">
        <f>SUM(AE235:AE258)</f>
        <v/>
      </c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</row>
    <row r="261" ht="15.75" customHeight="1">
      <c r="A261" s="154" t="n"/>
      <c r="B261" s="53" t="inlineStr">
        <is>
          <t>%</t>
        </is>
      </c>
      <c r="C261" s="166">
        <f>100*C260/$AE260</f>
        <v/>
      </c>
      <c r="D261" s="167">
        <f>100*D260/$AE260</f>
        <v/>
      </c>
      <c r="E261" s="166">
        <f>100*E260/$AE260</f>
        <v/>
      </c>
      <c r="F261" s="167">
        <f>100*F260/$AE260</f>
        <v/>
      </c>
      <c r="G261" s="166">
        <f>100*G260/$AE260</f>
        <v/>
      </c>
      <c r="H261" s="167">
        <f>100*H260/$AE260</f>
        <v/>
      </c>
      <c r="I261" s="166">
        <f>100*I260/$AE260</f>
        <v/>
      </c>
      <c r="J261" s="167">
        <f>100*J260/$AE260</f>
        <v/>
      </c>
      <c r="K261" s="166">
        <f>100*K260/$AE260</f>
        <v/>
      </c>
      <c r="L261" s="167">
        <f>100*L260/$AE260</f>
        <v/>
      </c>
      <c r="M261" s="166">
        <f>100*M260/$AE260</f>
        <v/>
      </c>
      <c r="N261" s="167">
        <f>100*N260/$AE260</f>
        <v/>
      </c>
      <c r="O261" s="166">
        <f>100*O260/$AE260</f>
        <v/>
      </c>
      <c r="P261" s="167">
        <f>100*P260/$AE260</f>
        <v/>
      </c>
      <c r="Q261" s="166">
        <f>100*Q260/$AE260</f>
        <v/>
      </c>
      <c r="R261" s="167">
        <f>100*R260/$AE260</f>
        <v/>
      </c>
      <c r="S261" s="166">
        <f>100*S260/$AE260</f>
        <v/>
      </c>
      <c r="T261" s="167">
        <f>100*T260/$AE260</f>
        <v/>
      </c>
      <c r="U261" s="166">
        <f>100*U260/$AE260</f>
        <v/>
      </c>
      <c r="V261" s="167">
        <f>100*V260/$AE260</f>
        <v/>
      </c>
      <c r="W261" s="166">
        <f>100*W260/$AE260</f>
        <v/>
      </c>
      <c r="X261" s="167">
        <f>100*X260/$AE260</f>
        <v/>
      </c>
      <c r="Y261" s="166">
        <f>100*Y260/$AE260</f>
        <v/>
      </c>
      <c r="Z261" s="167">
        <f>100*Z260/$AE260</f>
        <v/>
      </c>
      <c r="AA261" s="157" t="n"/>
      <c r="AB261" s="60" t="n"/>
      <c r="AC261" s="168">
        <f>AC260/AE260</f>
        <v/>
      </c>
      <c r="AD261" s="169">
        <f>AD260/AE260</f>
        <v/>
      </c>
      <c r="AE261" s="63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</row>
    <row r="262" hidden="1" ht="15.75" customFormat="1" customHeight="1" s="30">
      <c r="A262" s="156" t="n"/>
      <c r="B262" s="64" t="inlineStr">
        <is>
          <t>% cumul VL</t>
        </is>
      </c>
      <c r="C262" s="3">
        <f>100*C260/$AC260</f>
        <v/>
      </c>
      <c r="D262" s="3" t="n"/>
      <c r="E262" s="3">
        <f>100*E260/$AC260+C262</f>
        <v/>
      </c>
      <c r="F262" s="3" t="n"/>
      <c r="G262" s="3">
        <f>100*G260/$AC260+E262</f>
        <v/>
      </c>
      <c r="H262" s="3" t="n"/>
      <c r="I262" s="3">
        <f>100*I260/$AC260+G262</f>
        <v/>
      </c>
      <c r="J262" s="3" t="n"/>
      <c r="K262" s="3">
        <f>100*K260/$AC260+I262</f>
        <v/>
      </c>
      <c r="L262" s="3" t="n"/>
      <c r="M262" s="3">
        <f>100*M260/$AC260+K262</f>
        <v/>
      </c>
      <c r="N262" s="3" t="n"/>
      <c r="O262" s="3">
        <f>100*O260/$AC260+M262</f>
        <v/>
      </c>
      <c r="P262" s="3" t="n"/>
      <c r="Q262" s="3">
        <f>100*Q260/$AC260+O262</f>
        <v/>
      </c>
      <c r="R262" s="3" t="n"/>
      <c r="S262" s="3">
        <f>100*S260/$AC260+Q262</f>
        <v/>
      </c>
      <c r="T262" s="3" t="n"/>
      <c r="U262" s="3">
        <f>100*U260/$AC260+S262</f>
        <v/>
      </c>
      <c r="V262" s="3" t="n"/>
      <c r="W262" s="3">
        <f>100*W260/$AC260+U262</f>
        <v/>
      </c>
      <c r="X262" s="3" t="n"/>
      <c r="Y262" s="3">
        <f>100*Y260/$AC260+W262</f>
        <v/>
      </c>
      <c r="Z262" s="3" t="n"/>
      <c r="AB262" s="65" t="n"/>
      <c r="AC262" s="65" t="n"/>
      <c r="AD262" s="65" t="n"/>
      <c r="AE262" s="65" t="n"/>
      <c r="AO262" s="3" t="n"/>
      <c r="AP262" s="66" t="n"/>
      <c r="AQ262" s="3" t="n"/>
      <c r="AS262" s="3" t="n"/>
    </row>
    <row r="263" hidden="1" ht="15.75" customFormat="1" customHeight="1" s="30">
      <c r="A263" s="156" t="inlineStr">
        <is>
          <t>% cumul PL</t>
        </is>
      </c>
      <c r="B263" s="31" t="n"/>
      <c r="D263" s="3">
        <f>100*D260/$AD260</f>
        <v/>
      </c>
      <c r="E263" s="3" t="n"/>
      <c r="F263" s="3">
        <f>100*F260/$AD260+D263</f>
        <v/>
      </c>
      <c r="G263" s="3" t="n"/>
      <c r="H263" s="3">
        <f>100*H260/$AD260+F263</f>
        <v/>
      </c>
      <c r="I263" s="3" t="n"/>
      <c r="J263" s="3">
        <f>100*J260/$AD260+H263</f>
        <v/>
      </c>
      <c r="K263" s="3" t="n"/>
      <c r="L263" s="3">
        <f>100*L260/$AD260+J263</f>
        <v/>
      </c>
      <c r="M263" s="3" t="n"/>
      <c r="N263" s="3">
        <f>100*N260/$AD260+L263</f>
        <v/>
      </c>
      <c r="O263" s="3" t="n"/>
      <c r="P263" s="3">
        <f>100*P260/$AD260+N263</f>
        <v/>
      </c>
      <c r="Q263" s="3" t="n"/>
      <c r="R263" s="3">
        <f>100*R260/$AD260+P263</f>
        <v/>
      </c>
      <c r="S263" s="3" t="n"/>
      <c r="T263" s="3">
        <f>100*T260/$AD260+R263</f>
        <v/>
      </c>
      <c r="U263" s="3" t="n"/>
      <c r="V263" s="3">
        <f>100*V260/$AD260+T263</f>
        <v/>
      </c>
      <c r="W263" s="3" t="n"/>
      <c r="X263" s="3">
        <f>100*X260/$AD260+V263</f>
        <v/>
      </c>
      <c r="Y263" s="3" t="n"/>
      <c r="Z263" s="3">
        <f>100*Z260/$AD260+X263</f>
        <v/>
      </c>
      <c r="AO263" s="3" t="n"/>
    </row>
    <row r="264" hidden="1" ht="15.75" customFormat="1" customHeight="1" s="30">
      <c r="A264" s="156" t="n"/>
      <c r="B264" s="31" t="inlineStr">
        <is>
          <t>% cumul TV</t>
        </is>
      </c>
      <c r="C264" s="3">
        <f>(C262*$AC260+D263*$AD260)/$AE260</f>
        <v/>
      </c>
      <c r="D264" s="3" t="n"/>
      <c r="E264" s="3">
        <f>(E262*$AC260+F263*$AD260)/$AE260</f>
        <v/>
      </c>
      <c r="F264" s="3" t="n"/>
      <c r="G264" s="3">
        <f>(G262*$AC260+H263*$AD260)/$AE260</f>
        <v/>
      </c>
      <c r="H264" s="3" t="n"/>
      <c r="I264" s="3">
        <f>(I262*$AC260+J263*$AD260)/$AE260</f>
        <v/>
      </c>
      <c r="J264" s="3" t="n"/>
      <c r="K264" s="3">
        <f>(K262*$AC260+L263*$AD260)/$AE260</f>
        <v/>
      </c>
      <c r="L264" s="3" t="n"/>
      <c r="M264" s="3">
        <f>(M262*$AC260+N263*$AD260)/$AE260</f>
        <v/>
      </c>
      <c r="N264" s="3" t="n"/>
      <c r="O264" s="3">
        <f>(O262*$AC260+P263*$AD260)/$AE260</f>
        <v/>
      </c>
      <c r="P264" s="3" t="n"/>
      <c r="Q264" s="3">
        <f>(Q262*$AC260+R263*$AD260)/$AE260</f>
        <v/>
      </c>
      <c r="R264" s="3" t="n"/>
      <c r="S264" s="3">
        <f>(S262*$AC260+T263*$AD260)/$AE260</f>
        <v/>
      </c>
      <c r="T264" s="3" t="n"/>
      <c r="U264" s="3">
        <f>(U262*$AC260+V263*$AD260)/$AE260</f>
        <v/>
      </c>
      <c r="V264" s="3" t="n"/>
      <c r="W264" s="3">
        <f>(W262*$AC260+X263*$AD260)/$AE260</f>
        <v/>
      </c>
      <c r="X264" s="3" t="n"/>
      <c r="Y264" s="3">
        <f>(Y262*$AC260+Z263*$AD260)/$AE260</f>
        <v/>
      </c>
      <c r="Z264" s="3" t="n"/>
      <c r="AO264" s="3" t="n"/>
    </row>
    <row r="265" ht="15.75" customHeight="1">
      <c r="A265" s="154" t="n"/>
      <c r="B265" s="68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</row>
    <row r="266" ht="15.75" customHeight="1">
      <c r="A266" s="154" t="n"/>
      <c r="B266" s="69" t="inlineStr">
        <is>
          <t>CLASSIFICATION DES VITESSES PRATIQUEES</t>
        </is>
      </c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1" t="n"/>
      <c r="AA266" s="452" t="inlineStr">
        <is>
          <t>RECAPITULATIF</t>
        </is>
      </c>
      <c r="AB266" s="446" t="n"/>
      <c r="AC266" s="446" t="n"/>
      <c r="AD266" s="446" t="n"/>
      <c r="AE266" s="446" t="n"/>
      <c r="AF266" s="446" t="n"/>
      <c r="AG266" s="446" t="n"/>
      <c r="AH266" s="446" t="n"/>
      <c r="AI266" s="446" t="n"/>
      <c r="AJ266" s="446" t="n"/>
      <c r="AK266" s="446" t="n"/>
      <c r="AL266" s="446" t="n"/>
      <c r="AM266" s="449" t="n"/>
      <c r="AN266" s="72" t="n"/>
    </row>
    <row r="267" ht="15.75" customHeight="1">
      <c r="A267" s="154" t="n"/>
      <c r="B267" s="73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74" t="inlineStr">
        <is>
          <t>Vitesse limite =</t>
        </is>
      </c>
      <c r="AD267" s="74" t="inlineStr">
        <is>
          <t>Vitesse limite =</t>
        </is>
      </c>
      <c r="AE267" s="501" t="inlineStr">
        <is>
          <t>km/h</t>
        </is>
      </c>
      <c r="AF267" s="40" t="inlineStr">
        <is>
          <t>{{VMAX}}</t>
        </is>
      </c>
      <c r="AG267" s="74" t="inlineStr">
        <is>
          <t>Page =</t>
        </is>
      </c>
      <c r="AH267" s="74" t="n">
        <v>24</v>
      </c>
      <c r="AI267" s="501" t="inlineStr">
        <is>
          <t>h</t>
        </is>
      </c>
      <c r="AL267" s="40" t="n"/>
      <c r="AM267" s="40" t="n"/>
      <c r="AN267" s="40" t="n"/>
    </row>
    <row r="268" ht="15.75" customHeight="1">
      <c r="A268" s="154" t="n"/>
      <c r="B268" s="73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51" t="inlineStr">
        <is>
          <t>Véhicules</t>
        </is>
      </c>
      <c r="AB268" s="427" t="n"/>
      <c r="AC268" s="428" t="n"/>
      <c r="AD268" s="448" t="inlineStr">
        <is>
          <t>Débits</t>
        </is>
      </c>
      <c r="AE268" s="449" t="n"/>
      <c r="AF268" s="448" t="inlineStr">
        <is>
          <t>Vitesses</t>
        </is>
      </c>
      <c r="AG268" s="446" t="n"/>
      <c r="AH268" s="446" t="n"/>
      <c r="AI268" s="446" t="n"/>
      <c r="AJ268" s="449" t="n"/>
      <c r="AK268" s="448" t="inlineStr">
        <is>
          <t>Périodes</t>
        </is>
      </c>
      <c r="AL268" s="446" t="n"/>
      <c r="AM268" s="449" t="n"/>
      <c r="AN268" s="533" t="n"/>
    </row>
    <row r="269" ht="15.75" customHeight="1">
      <c r="A269" s="154" t="n"/>
      <c r="B269" s="77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  <c r="Y269" s="78" t="n"/>
      <c r="Z269" s="78" t="n"/>
      <c r="AA269" s="434" t="n"/>
      <c r="AB269" s="435" t="n"/>
      <c r="AC269" s="436" t="n"/>
      <c r="AD269" s="79" t="inlineStr">
        <is>
          <t>Total</t>
        </is>
      </c>
      <c r="AE269" s="80" t="inlineStr">
        <is>
          <t>TMH</t>
        </is>
      </c>
      <c r="AF269" s="81" t="inlineStr">
        <is>
          <t>Vmoy</t>
        </is>
      </c>
      <c r="AG269" s="82" t="inlineStr">
        <is>
          <t>V15</t>
        </is>
      </c>
      <c r="AH269" s="83" t="inlineStr">
        <is>
          <t>V50</t>
        </is>
      </c>
      <c r="AI269" s="472" t="inlineStr">
        <is>
          <t>V85</t>
        </is>
      </c>
      <c r="AJ269" s="79" t="inlineStr">
        <is>
          <t>Infrac.</t>
        </is>
      </c>
      <c r="AK269" s="85" t="n">
        <v>1</v>
      </c>
      <c r="AL269" s="85" t="n">
        <v>2</v>
      </c>
      <c r="AM269" s="86" t="n">
        <v>3</v>
      </c>
      <c r="AN269" s="87" t="n"/>
    </row>
    <row r="270" ht="15.75" customHeight="1">
      <c r="A270" s="154" t="n"/>
      <c r="B270" s="77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  <c r="Y270" s="78" t="n"/>
      <c r="Z270" s="78" t="n"/>
      <c r="AA270" s="426" t="inlineStr">
        <is>
          <t>Tout véhicule (TV)</t>
        </is>
      </c>
      <c r="AB270" s="427" t="n"/>
      <c r="AC270" s="428" t="n"/>
      <c r="AD270" s="88" t="n"/>
      <c r="AE270" s="89" t="n"/>
      <c r="AF270" s="481" t="n"/>
      <c r="AG270" s="91" t="n"/>
      <c r="AH270" s="92" t="n"/>
      <c r="AI270" s="513" t="n"/>
      <c r="AJ270" s="94" t="n"/>
      <c r="AK270" s="32" t="n"/>
      <c r="AL270" s="32" t="n"/>
      <c r="AM270" s="95" t="n"/>
    </row>
    <row r="271" ht="15.75" customFormat="1" customHeight="1" s="96">
      <c r="A271" s="170" t="n"/>
      <c r="B271" s="97" t="n"/>
      <c r="C271" s="98" t="n"/>
      <c r="D271" s="98" t="n"/>
      <c r="E271" s="98" t="n"/>
      <c r="F271" s="98" t="n"/>
      <c r="G271" s="98" t="n"/>
      <c r="H271" s="98" t="n"/>
      <c r="I271" s="98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9" t="n"/>
      <c r="AB271" s="100" t="n"/>
      <c r="AC271" s="101" t="n"/>
      <c r="AD271" s="371" t="n"/>
      <c r="AE271" s="102" t="n"/>
      <c r="AF271" s="103" t="n"/>
      <c r="AG271" s="104" t="n"/>
      <c r="AH271" s="105" t="n"/>
      <c r="AI271" s="106" t="n"/>
      <c r="AJ271" s="376" t="n"/>
      <c r="AK271" s="385" t="n"/>
      <c r="AL271" s="386" t="n"/>
      <c r="AM271" s="387" t="n"/>
      <c r="AO271" s="107" t="n"/>
      <c r="AP271" s="108" t="n"/>
      <c r="AQ271" s="108" t="n"/>
      <c r="AR271" s="108" t="n"/>
      <c r="AS271" s="108" t="n"/>
    </row>
    <row r="272" ht="15.75" customHeight="1">
      <c r="A272" s="154" t="n"/>
      <c r="B272" s="77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  <c r="Y272" s="78" t="n"/>
      <c r="Z272" s="78" t="n"/>
      <c r="AA272" s="554" t="inlineStr">
        <is>
          <t>Véhicules légers (VL)</t>
        </is>
      </c>
      <c r="AB272" s="427" t="n"/>
      <c r="AC272" s="428" t="n"/>
      <c r="AD272" s="171" t="n"/>
      <c r="AE272" s="172" t="n"/>
      <c r="AF272" s="173" t="n"/>
      <c r="AG272" s="174" t="n"/>
      <c r="AH272" s="175" t="n"/>
      <c r="AI272" s="176" t="n"/>
      <c r="AJ272" s="177" t="n"/>
      <c r="AK272" s="178" t="n"/>
      <c r="AL272" s="178" t="n"/>
      <c r="AM272" s="179" t="n"/>
    </row>
    <row r="273" ht="15.75" customFormat="1" customHeight="1" s="96">
      <c r="A273" s="170" t="n"/>
      <c r="B273" s="97" t="n"/>
      <c r="C273" s="98" t="n"/>
      <c r="D273" s="98" t="n"/>
      <c r="E273" s="98" t="n"/>
      <c r="F273" s="98" t="n"/>
      <c r="G273" s="98" t="n"/>
      <c r="H273" s="98" t="n"/>
      <c r="I273" s="98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180" t="n"/>
      <c r="AB273" s="181" t="n"/>
      <c r="AC273" s="182" t="n"/>
      <c r="AD273" s="377" t="n"/>
      <c r="AE273" s="183" t="n"/>
      <c r="AF273" s="422" t="n"/>
      <c r="AG273" s="104" t="n"/>
      <c r="AH273" s="105" t="n"/>
      <c r="AI273" s="106" t="n"/>
      <c r="AJ273" s="380" t="n"/>
      <c r="AK273" s="396" t="n"/>
      <c r="AL273" s="395" t="n"/>
      <c r="AM273" s="394" t="n"/>
      <c r="AO273" s="107" t="n"/>
      <c r="AP273" s="108" t="n"/>
      <c r="AQ273" s="108" t="n"/>
      <c r="AR273" s="108" t="n"/>
      <c r="AS273" s="108" t="n"/>
    </row>
    <row r="274" ht="15.75" customHeight="1">
      <c r="A274" s="154" t="n"/>
      <c r="B274" s="77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  <c r="Y274" s="78" t="n"/>
      <c r="Z274" s="78" t="n"/>
      <c r="AA274" s="552" t="inlineStr">
        <is>
          <t>Poids lourds (PL)</t>
        </is>
      </c>
      <c r="AB274" s="427" t="n"/>
      <c r="AC274" s="428" t="n"/>
      <c r="AD274" s="184" t="n"/>
      <c r="AE274" s="185" t="n"/>
      <c r="AF274" s="186" t="n"/>
      <c r="AG274" s="187" t="n"/>
      <c r="AH274" s="188" t="n"/>
      <c r="AI274" s="189" t="n"/>
      <c r="AJ274" s="190" t="n"/>
      <c r="AK274" s="191" t="n"/>
      <c r="AL274" s="191" t="n"/>
      <c r="AM274" s="192" t="n"/>
    </row>
    <row r="275" ht="15.75" customFormat="1" customHeight="1" s="96">
      <c r="A275" s="170" t="n"/>
      <c r="B275" s="97" t="n"/>
      <c r="C275" s="98" t="n"/>
      <c r="D275" s="98" t="n"/>
      <c r="E275" s="98" t="n"/>
      <c r="F275" s="98" t="n"/>
      <c r="G275" s="98" t="n"/>
      <c r="H275" s="98" t="n"/>
      <c r="I275" s="98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193" t="n"/>
      <c r="AB275" s="194" t="n"/>
      <c r="AC275" s="195" t="n"/>
      <c r="AD275" s="378">
        <f>AD261</f>
        <v/>
      </c>
      <c r="AE275" s="196" t="n"/>
      <c r="AF275" s="423" t="inlineStr">
        <is>
          <t>km/h</t>
        </is>
      </c>
      <c r="AG275" s="138">
        <f>SUMPRODUCT(MATCH(1,--($C263:$Z263&gt;15),0))</f>
        <v/>
      </c>
      <c r="AH275" s="197">
        <f>SUMPRODUCT(MATCH(1,--($C263:$Z263&gt;50),0))</f>
        <v/>
      </c>
      <c r="AI275" s="198">
        <f>SUMPRODUCT(MATCH(1,--($C263:$Z263&gt;85),0))</f>
        <v/>
      </c>
      <c r="AJ275" s="379">
        <f>AJ274/AD274</f>
        <v/>
      </c>
      <c r="AK275" s="397">
        <f>AK274/$AD274</f>
        <v/>
      </c>
      <c r="AL275" s="399">
        <f>AL274/$AD274</f>
        <v/>
      </c>
      <c r="AM275" s="398">
        <f>AM274/$AD274</f>
        <v/>
      </c>
      <c r="AO275" s="107" t="n"/>
      <c r="AP275" s="108" t="n"/>
      <c r="AQ275" s="108" t="n"/>
      <c r="AR275" s="108" t="n"/>
      <c r="AS275" s="108" t="n"/>
    </row>
    <row r="276" ht="15.75" customHeight="1">
      <c r="A276" s="154" t="n"/>
      <c r="B276" s="77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  <c r="Y276" s="78" t="n"/>
      <c r="Z276" s="78" t="n"/>
      <c r="AB276" s="141" t="n"/>
      <c r="AC276" s="141" t="n"/>
      <c r="AD276" s="142" t="n"/>
      <c r="AE276" s="143" t="n"/>
      <c r="AF276" s="143" t="n"/>
      <c r="AG276" s="143" t="n"/>
      <c r="AH276" s="143" t="n"/>
      <c r="AI276" s="438" t="inlineStr">
        <is>
          <t>Période 1:</t>
        </is>
      </c>
      <c r="AK276" s="316" t="inlineStr">
        <is>
          <t>{{P1_START}}</t>
        </is>
      </c>
      <c r="AL276" s="425" t="inlineStr">
        <is>
          <t>à</t>
        </is>
      </c>
      <c r="AM276" s="316" t="inlineStr">
        <is>
          <t>{{P1_END}}</t>
        </is>
      </c>
      <c r="AN276" s="144" t="n"/>
    </row>
    <row r="277" ht="15.75" customHeight="1">
      <c r="A277" s="154" t="n"/>
      <c r="B277" s="77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  <c r="Y277" s="78" t="n"/>
      <c r="Z277" s="78" t="n"/>
      <c r="AB277" s="145" t="n"/>
      <c r="AC277" s="145" t="n"/>
      <c r="AD277" s="146" t="n"/>
      <c r="AE277" s="147" t="n"/>
      <c r="AF277" s="147" t="n"/>
      <c r="AG277" s="147" t="n"/>
      <c r="AH277" s="147" t="n"/>
      <c r="AI277" s="438" t="inlineStr">
        <is>
          <t>Période 2:</t>
        </is>
      </c>
      <c r="AK277" s="316" t="inlineStr">
        <is>
          <t>{{P2_START}}</t>
        </is>
      </c>
      <c r="AL277" s="425" t="inlineStr">
        <is>
          <t>à</t>
        </is>
      </c>
      <c r="AM277" s="316" t="inlineStr">
        <is>
          <t>{{P2_END}}</t>
        </is>
      </c>
      <c r="AN277" s="144" t="n"/>
    </row>
    <row r="278" ht="15.75" customHeight="1">
      <c r="A278" s="154" t="n"/>
      <c r="B278" s="77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  <c r="Y278" s="78" t="n"/>
      <c r="Z278" s="78" t="n"/>
      <c r="AB278" s="148" t="n"/>
      <c r="AC278" s="148" t="n"/>
      <c r="AD278" s="146" t="n"/>
      <c r="AE278" s="147" t="n"/>
      <c r="AF278" s="147" t="n"/>
      <c r="AG278" s="147" t="n"/>
      <c r="AH278" s="147" t="n"/>
      <c r="AI278" s="438" t="inlineStr">
        <is>
          <t>Période 3:</t>
        </is>
      </c>
      <c r="AK278" s="316" t="inlineStr">
        <is>
          <t>{{P3_START}}</t>
        </is>
      </c>
      <c r="AL278" s="425" t="inlineStr">
        <is>
          <t>à</t>
        </is>
      </c>
      <c r="AM278" s="316" t="inlineStr">
        <is>
          <t>{{P3_END}}</t>
        </is>
      </c>
      <c r="AN278" s="144" t="n"/>
    </row>
    <row r="279" ht="15.75" customHeight="1">
      <c r="A279" s="154" t="n"/>
      <c r="B279" s="77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  <c r="Y279" s="78" t="n"/>
      <c r="Z279" s="78" t="n"/>
      <c r="AB279" s="149" t="n"/>
      <c r="AC279" s="74" t="n"/>
      <c r="AD279" s="150" t="n"/>
      <c r="AE279" s="150" t="n"/>
      <c r="AF279" s="149" t="n"/>
      <c r="AG279" s="150" t="n"/>
      <c r="AH279" s="150" t="n"/>
      <c r="AI279" s="151" t="n"/>
      <c r="AJ279" s="151" t="n"/>
      <c r="AK279" s="151" t="n"/>
      <c r="AL279" s="151" t="n"/>
      <c r="AM279" s="151" t="n"/>
      <c r="AN279" s="151" t="n"/>
    </row>
    <row r="280" ht="15.75" customHeight="1">
      <c r="A280" s="199" t="n"/>
      <c r="B280" s="77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  <c r="Y280" s="78" t="n"/>
      <c r="Z280" s="78" t="n"/>
      <c r="AA280" s="40" t="n"/>
      <c r="AB280" s="40" t="n"/>
      <c r="AC280" s="40" t="n"/>
      <c r="AD280" s="40" t="n"/>
      <c r="AE280" s="40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</row>
    <row r="281" ht="15.75" customHeight="1">
      <c r="A281" s="152" t="n"/>
      <c r="B281" s="153" t="n"/>
      <c r="C281" s="153" t="n"/>
      <c r="D281" s="153" t="n"/>
      <c r="E281" s="153" t="n"/>
      <c r="F281" s="153" t="n"/>
      <c r="G281" s="153" t="n"/>
      <c r="H281" s="153" t="n"/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</row>
    <row r="282" ht="15.75" customHeight="1">
      <c r="A282" s="154" t="n"/>
      <c r="B282" s="5" t="n"/>
      <c r="C282" s="6" t="n"/>
      <c r="D282" s="6" t="n"/>
      <c r="E282" s="6" t="n"/>
      <c r="F282" s="7" t="n"/>
      <c r="G282" s="445" t="inlineStr">
        <is>
          <t>MOYENNE DE LA PERIODE DE RELEVE</t>
        </is>
      </c>
      <c r="H282" s="446" t="n"/>
      <c r="I282" s="446" t="n"/>
      <c r="J282" s="446" t="n"/>
      <c r="K282" s="446" t="n"/>
      <c r="L282" s="446" t="n"/>
      <c r="M282" s="446" t="n"/>
      <c r="N282" s="446" t="n"/>
      <c r="O282" s="446" t="n"/>
      <c r="P282" s="446" t="n"/>
      <c r="Q282" s="446" t="n"/>
      <c r="R282" s="446" t="n"/>
      <c r="S282" s="446" t="n"/>
      <c r="T282" s="446" t="n"/>
      <c r="U282" s="446" t="n"/>
      <c r="V282" s="446" t="n"/>
      <c r="W282" s="446" t="n"/>
      <c r="X282" s="446" t="n"/>
      <c r="Y282" s="446" t="n"/>
      <c r="Z282" s="446" t="n"/>
      <c r="AA282" s="446" t="n"/>
      <c r="AB282" s="446" t="n"/>
      <c r="AC282" s="446" t="n"/>
      <c r="AD282" s="446" t="n"/>
      <c r="AE282" s="446" t="n"/>
      <c r="AF282" s="446" t="n"/>
      <c r="AG282" s="8" t="n"/>
      <c r="AH282" s="8" t="n"/>
      <c r="AI282" s="8" t="n"/>
      <c r="AJ282" s="8" t="n"/>
      <c r="AK282" s="8" t="n"/>
      <c r="AL282" s="8" t="n"/>
      <c r="AM282" s="9" t="n"/>
      <c r="AN282" s="10" t="n"/>
    </row>
    <row r="283" ht="15.75" customHeight="1">
      <c r="A283" s="154" t="n"/>
      <c r="B283" s="11" t="n"/>
      <c r="C283" s="12" t="n"/>
      <c r="D283" s="12" t="n"/>
      <c r="E283" s="12" t="n"/>
      <c r="F283" s="13" t="n"/>
      <c r="G283" s="553" t="inlineStr">
        <is>
          <t>SENS3</t>
        </is>
      </c>
      <c r="H283" s="427" t="n"/>
      <c r="I283" s="427" t="n"/>
      <c r="J283" s="428" t="n"/>
      <c r="K283" s="444" t="inlineStr">
        <is>
          <t>Sens</t>
        </is>
      </c>
      <c r="L283" s="440" t="n">
        <v>3</v>
      </c>
      <c r="M283" s="447" t="n"/>
      <c r="N283" s="440" t="inlineStr">
        <is>
          <t>-</t>
        </is>
      </c>
      <c r="O283" s="14" t="n"/>
      <c r="P283" s="15" t="n"/>
      <c r="Q283" s="441" t="inlineStr">
        <is>
          <t>{{SECT_INFO}}</t>
        </is>
      </c>
      <c r="R283" s="427" t="n"/>
      <c r="S283" s="427" t="n"/>
      <c r="T283" s="427" t="n"/>
      <c r="U283" s="427" t="n"/>
      <c r="V283" s="427" t="n"/>
      <c r="W283" s="427" t="n"/>
      <c r="X283" s="427" t="n"/>
      <c r="Y283" s="428" t="n"/>
      <c r="Z283" s="441" t="inlineStr">
        <is>
          <t>{{SURVEY_PERIOD}}</t>
        </is>
      </c>
      <c r="AA283" s="427" t="n"/>
      <c r="AB283" s="427" t="n"/>
      <c r="AC283" s="427" t="n"/>
      <c r="AD283" s="427" t="n"/>
      <c r="AE283" s="427" t="n"/>
      <c r="AF283" s="428" t="n"/>
      <c r="AG283" s="441" t="inlineStr">
        <is>
          <t>Mode 4 / Seq = 60mn</t>
        </is>
      </c>
      <c r="AH283" s="427" t="n"/>
      <c r="AI283" s="427" t="n"/>
      <c r="AJ283" s="427" t="n"/>
      <c r="AK283" s="427" t="n"/>
      <c r="AL283" s="427" t="n"/>
      <c r="AM283" s="428" t="n"/>
      <c r="AN283" s="16" t="n"/>
    </row>
    <row r="284" ht="15.75" customHeight="1">
      <c r="A284" s="154" t="n"/>
      <c r="B284" s="11" t="n"/>
      <c r="C284" s="12" t="n"/>
      <c r="D284" s="12" t="n"/>
      <c r="E284" s="12" t="n"/>
      <c r="F284" s="13" t="n"/>
      <c r="G284" s="431" t="n"/>
      <c r="J284" s="433" t="n"/>
      <c r="K284" s="434" t="n"/>
      <c r="L284" s="435" t="n"/>
      <c r="M284" s="435" t="n"/>
      <c r="N284" s="435" t="n"/>
      <c r="O284" s="17" t="n"/>
      <c r="P284" s="18" t="n"/>
      <c r="Q284" s="434" t="n"/>
      <c r="R284" s="435" t="n"/>
      <c r="S284" s="435" t="n"/>
      <c r="T284" s="435" t="n"/>
      <c r="U284" s="435" t="n"/>
      <c r="V284" s="435" t="n"/>
      <c r="W284" s="435" t="n"/>
      <c r="X284" s="435" t="n"/>
      <c r="Y284" s="436" t="n"/>
      <c r="Z284" s="434" t="n"/>
      <c r="AA284" s="435" t="n"/>
      <c r="AB284" s="435" t="n"/>
      <c r="AC284" s="435" t="n"/>
      <c r="AD284" s="435" t="n"/>
      <c r="AE284" s="435" t="n"/>
      <c r="AF284" s="436" t="n"/>
      <c r="AG284" s="434" t="n"/>
      <c r="AH284" s="435" t="n"/>
      <c r="AI284" s="435" t="n"/>
      <c r="AJ284" s="435" t="n"/>
      <c r="AK284" s="435" t="n"/>
      <c r="AL284" s="435" t="n"/>
      <c r="AM284" s="436" t="n"/>
      <c r="AN284" s="16" t="n"/>
    </row>
    <row r="285" ht="15.75" customHeight="1">
      <c r="A285" s="154" t="n"/>
      <c r="B285" s="11" t="n"/>
      <c r="C285" s="12" t="n"/>
      <c r="D285" s="12" t="n"/>
      <c r="E285" s="12" t="n"/>
      <c r="F285" s="13" t="n"/>
      <c r="G285" s="431" t="n"/>
      <c r="J285" s="433" t="n"/>
      <c r="K285" s="443" t="inlineStr">
        <is>
          <t>{{LOCATION}}</t>
        </is>
      </c>
      <c r="L285" s="427" t="n"/>
      <c r="M285" s="427" t="n"/>
      <c r="N285" s="427" t="n"/>
      <c r="O285" s="427" t="n"/>
      <c r="P285" s="427" t="n"/>
      <c r="Q285" s="427" t="n"/>
      <c r="R285" s="427" t="n"/>
      <c r="S285" s="427" t="n"/>
      <c r="T285" s="427" t="n"/>
      <c r="U285" s="427" t="n"/>
      <c r="V285" s="427" t="n"/>
      <c r="W285" s="427" t="n"/>
      <c r="X285" s="427" t="n"/>
      <c r="Y285" s="427" t="n"/>
      <c r="Z285" s="427" t="n"/>
      <c r="AA285" s="427" t="n"/>
      <c r="AB285" s="427" t="n"/>
      <c r="AC285" s="427" t="n"/>
      <c r="AD285" s="427" t="n"/>
      <c r="AE285" s="427" t="n"/>
      <c r="AF285" s="427" t="n"/>
      <c r="AG285" s="427" t="n"/>
      <c r="AH285" s="427" t="n"/>
      <c r="AI285" s="427" t="n"/>
      <c r="AJ285" s="447" t="inlineStr">
        <is>
          <t>Page</t>
        </is>
      </c>
      <c r="AK285" s="442" t="inlineStr">
        <is>
          <t>-</t>
        </is>
      </c>
      <c r="AL285" s="19" t="n"/>
      <c r="AM285" s="20" t="n"/>
      <c r="AN285" s="21" t="n"/>
    </row>
    <row r="286" ht="15.75" customHeight="1">
      <c r="A286" s="154" t="n"/>
      <c r="B286" s="22" t="n"/>
      <c r="C286" s="23" t="n"/>
      <c r="D286" s="23" t="n"/>
      <c r="E286" s="23" t="n"/>
      <c r="F286" s="24" t="n"/>
      <c r="G286" s="434" t="n"/>
      <c r="H286" s="435" t="n"/>
      <c r="I286" s="435" t="n"/>
      <c r="J286" s="436" t="n"/>
      <c r="K286" s="434" t="n"/>
      <c r="L286" s="435" t="n"/>
      <c r="M286" s="435" t="n"/>
      <c r="N286" s="435" t="n"/>
      <c r="O286" s="435" t="n"/>
      <c r="P286" s="435" t="n"/>
      <c r="Q286" s="435" t="n"/>
      <c r="R286" s="435" t="n"/>
      <c r="S286" s="435" t="n"/>
      <c r="T286" s="435" t="n"/>
      <c r="U286" s="435" t="n"/>
      <c r="V286" s="435" t="n"/>
      <c r="W286" s="435" t="n"/>
      <c r="X286" s="435" t="n"/>
      <c r="Y286" s="435" t="n"/>
      <c r="Z286" s="435" t="n"/>
      <c r="AA286" s="435" t="n"/>
      <c r="AB286" s="435" t="n"/>
      <c r="AC286" s="435" t="n"/>
      <c r="AD286" s="435" t="n"/>
      <c r="AE286" s="435" t="n"/>
      <c r="AF286" s="435" t="n"/>
      <c r="AG286" s="435" t="n"/>
      <c r="AH286" s="435" t="n"/>
      <c r="AI286" s="435" t="n"/>
      <c r="AJ286" s="435" t="n"/>
      <c r="AK286" s="435" t="n"/>
      <c r="AL286" s="25" t="n"/>
      <c r="AM286" s="26" t="n"/>
    </row>
    <row r="287" ht="15.75" customFormat="1" customHeight="1" s="27">
      <c r="A287" s="155" t="n"/>
      <c r="B287" s="28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  <c r="AO287" s="3" t="n"/>
      <c r="AP287" s="4" t="n"/>
      <c r="AQ287" s="4" t="n"/>
      <c r="AR287" s="4" t="n"/>
      <c r="AS287" s="4" t="n"/>
    </row>
    <row r="288" hidden="1" ht="15.75" customFormat="1" customHeight="1" s="30">
      <c r="A288" s="156" t="n"/>
      <c r="B288" s="31" t="inlineStr">
        <is>
          <t>Vitesses</t>
        </is>
      </c>
      <c r="C288" s="31" t="n">
        <v>0</v>
      </c>
      <c r="D288" s="31" t="n">
        <v>20</v>
      </c>
      <c r="E288" s="31" t="n">
        <v>20</v>
      </c>
      <c r="F288" s="31" t="n">
        <v>30</v>
      </c>
      <c r="G288" s="31" t="n">
        <v>30</v>
      </c>
      <c r="H288" s="31" t="n">
        <v>40</v>
      </c>
      <c r="I288" s="31" t="n">
        <v>40</v>
      </c>
      <c r="J288" s="31" t="n">
        <v>50</v>
      </c>
      <c r="K288" s="31" t="n">
        <v>50</v>
      </c>
      <c r="L288" s="31" t="n">
        <v>60</v>
      </c>
      <c r="M288" s="31" t="n">
        <v>60</v>
      </c>
      <c r="N288" s="31" t="n">
        <v>70</v>
      </c>
      <c r="O288" s="31" t="n">
        <v>70</v>
      </c>
      <c r="P288" s="31" t="n">
        <v>80</v>
      </c>
      <c r="Q288" s="31" t="n">
        <v>80</v>
      </c>
      <c r="R288" s="31" t="n">
        <v>90</v>
      </c>
      <c r="S288" s="31" t="n">
        <v>90</v>
      </c>
      <c r="T288" s="31" t="n">
        <v>100</v>
      </c>
      <c r="U288" s="31" t="n">
        <v>100</v>
      </c>
      <c r="V288" s="31" t="n">
        <v>110</v>
      </c>
      <c r="W288" s="31" t="n">
        <v>110</v>
      </c>
      <c r="X288" s="31" t="n">
        <v>120</v>
      </c>
      <c r="Y288" s="31" t="n">
        <v>120</v>
      </c>
      <c r="Z288" s="31" t="n">
        <v>130</v>
      </c>
      <c r="AO288" s="3" t="n"/>
    </row>
    <row r="289" ht="15.75" customHeight="1">
      <c r="A289" s="154" t="n"/>
      <c r="B289" s="450" t="n"/>
      <c r="C289" s="32" t="n"/>
      <c r="D289" s="32" t="inlineStr">
        <is>
          <t>&lt;20</t>
        </is>
      </c>
      <c r="E289" s="32" t="n"/>
      <c r="F289" s="32" t="inlineStr">
        <is>
          <t>20 - 30</t>
        </is>
      </c>
      <c r="G289" s="32" t="n"/>
      <c r="H289" s="32" t="inlineStr">
        <is>
          <t>30 - 40</t>
        </is>
      </c>
      <c r="I289" s="32" t="n"/>
      <c r="J289" s="32" t="inlineStr">
        <is>
          <t>40 - 50</t>
        </is>
      </c>
      <c r="K289" s="32" t="n"/>
      <c r="L289" s="32" t="inlineStr">
        <is>
          <t>50 - 60</t>
        </is>
      </c>
      <c r="M289" s="32" t="n"/>
      <c r="N289" s="32" t="inlineStr">
        <is>
          <t>60 - 70</t>
        </is>
      </c>
      <c r="O289" s="32" t="n"/>
      <c r="P289" s="32" t="inlineStr">
        <is>
          <t>70 - 80</t>
        </is>
      </c>
      <c r="Q289" s="32" t="n"/>
      <c r="R289" s="32" t="inlineStr">
        <is>
          <t>80 - 90</t>
        </is>
      </c>
      <c r="S289" s="32" t="n"/>
      <c r="T289" s="32" t="inlineStr">
        <is>
          <t>90 - 100</t>
        </is>
      </c>
      <c r="U289" s="32" t="n"/>
      <c r="V289" s="32" t="inlineStr">
        <is>
          <t>100 - 110</t>
        </is>
      </c>
      <c r="W289" s="32" t="n"/>
      <c r="X289" s="32" t="inlineStr">
        <is>
          <t>110 - 120</t>
        </is>
      </c>
      <c r="Y289" s="32" t="n"/>
      <c r="Z289" s="32" t="inlineStr">
        <is>
          <t>&gt;120</t>
        </is>
      </c>
      <c r="AA289" s="33" t="n"/>
      <c r="AB289" s="34" t="inlineStr">
        <is>
          <t>Vmoy(km/h)</t>
        </is>
      </c>
      <c r="AC289" s="33" t="n"/>
      <c r="AD289" s="35" t="inlineStr">
        <is>
          <t xml:space="preserve">     Débit</t>
        </is>
      </c>
      <c r="AE289" s="34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</row>
    <row r="290" ht="15.75" customHeight="1">
      <c r="A290" s="154" t="n"/>
      <c r="B290" s="434" t="n"/>
      <c r="C290" s="37" t="inlineStr">
        <is>
          <t>VL</t>
        </is>
      </c>
      <c r="D290" s="37" t="inlineStr">
        <is>
          <t>PL</t>
        </is>
      </c>
      <c r="E290" s="37" t="inlineStr">
        <is>
          <t>VL</t>
        </is>
      </c>
      <c r="F290" s="37" t="inlineStr">
        <is>
          <t>PL</t>
        </is>
      </c>
      <c r="G290" s="37" t="inlineStr">
        <is>
          <t>VL</t>
        </is>
      </c>
      <c r="H290" s="37" t="inlineStr">
        <is>
          <t>PL</t>
        </is>
      </c>
      <c r="I290" s="37" t="inlineStr">
        <is>
          <t>VL</t>
        </is>
      </c>
      <c r="J290" s="37" t="inlineStr">
        <is>
          <t>PL</t>
        </is>
      </c>
      <c r="K290" s="37" t="inlineStr">
        <is>
          <t>VL</t>
        </is>
      </c>
      <c r="L290" s="37" t="inlineStr">
        <is>
          <t>PL</t>
        </is>
      </c>
      <c r="M290" s="37" t="inlineStr">
        <is>
          <t>VL</t>
        </is>
      </c>
      <c r="N290" s="37" t="inlineStr">
        <is>
          <t>PL</t>
        </is>
      </c>
      <c r="O290" s="37" t="inlineStr">
        <is>
          <t>VL</t>
        </is>
      </c>
      <c r="P290" s="37" t="inlineStr">
        <is>
          <t>PL</t>
        </is>
      </c>
      <c r="Q290" s="37" t="inlineStr">
        <is>
          <t>VL</t>
        </is>
      </c>
      <c r="R290" s="37" t="inlineStr">
        <is>
          <t>PL</t>
        </is>
      </c>
      <c r="S290" s="37" t="inlineStr">
        <is>
          <t>VL</t>
        </is>
      </c>
      <c r="T290" s="37" t="inlineStr">
        <is>
          <t>PL</t>
        </is>
      </c>
      <c r="U290" s="37" t="inlineStr">
        <is>
          <t>VL</t>
        </is>
      </c>
      <c r="V290" s="37" t="inlineStr">
        <is>
          <t>PL</t>
        </is>
      </c>
      <c r="W290" s="37" t="inlineStr">
        <is>
          <t>VL</t>
        </is>
      </c>
      <c r="X290" s="37" t="inlineStr">
        <is>
          <t>PL</t>
        </is>
      </c>
      <c r="Y290" s="37" t="inlineStr">
        <is>
          <t>VL</t>
        </is>
      </c>
      <c r="Z290" s="37" t="inlineStr">
        <is>
          <t>PL</t>
        </is>
      </c>
      <c r="AA290" s="38" t="inlineStr">
        <is>
          <t>VL</t>
        </is>
      </c>
      <c r="AB290" s="39" t="inlineStr">
        <is>
          <t>PL</t>
        </is>
      </c>
      <c r="AC290" s="38" t="inlineStr">
        <is>
          <t>VL</t>
        </is>
      </c>
      <c r="AD290" s="37" t="inlineStr">
        <is>
          <t>PL</t>
        </is>
      </c>
      <c r="AE290" s="39" t="inlineStr">
        <is>
          <t>TV</t>
        </is>
      </c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</row>
    <row r="291" ht="15.75" customHeight="1">
      <c r="A291" s="154" t="n"/>
      <c r="B291" s="41" t="inlineStr">
        <is>
          <t>0h - 1h</t>
        </is>
      </c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157">
        <f>IF(AC291=0,"",(C291*(C$8+D$8)/2+E291*(E$8+F$8)/2+G291*(G$8+H$8)/2+I291*(I$8+J$8)/2+K291*(K$8+L$8)/2+M291*(M$8+N$8)/2+O291*(O$8+P$8)/2+Q291*(Q$8+R$8)/2+S291*(S$8+T$8)/2+U291*(U$8+V$8)/2+W291*(W$8+X$8)/2+Y291*(Y$8+Z$8)/2)/AC291)</f>
        <v/>
      </c>
      <c r="AB291" s="158">
        <f>IF(AD291=0,"",(D291*(D$8+C$8)/2+F291*(F$8+E$8)/2+H291*(H$8+G$8)/2+J291*(J$8+I$8)/2+L291*(L$8+K$8)/2+N291*(N$8+M$8)/2+P291*(P$8+O$8)/2+R291*(R$8+Q$8)/2+T291*(T$8+S$8)/2+V291*(V$8+U$8)/2+X291*(X$8+W$8)/2+Z291*(Z$8+Y$8)/2)/AD291)</f>
        <v/>
      </c>
      <c r="AC291" s="159">
        <f>SUM(C291,E291,G291,I291,K291,M291,O291,Q291,S291,U291,W291,Y291)</f>
        <v/>
      </c>
      <c r="AD291" s="160">
        <f>SUM(D291,F291,H291,J291,L291,N291,P291,R291,T291,V291,X291,Z291)</f>
        <v/>
      </c>
      <c r="AE291" s="47">
        <f>AC291+AD291</f>
        <v/>
      </c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8">
        <f>TIME(HOUR(AP291),MINUTE(AP291),0)</f>
        <v/>
      </c>
      <c r="AP291" s="48">
        <f>#REF!</f>
        <v/>
      </c>
    </row>
    <row r="292" ht="15.75" customHeight="1">
      <c r="A292" s="154" t="n"/>
      <c r="B292" s="41" t="inlineStr">
        <is>
          <t>1h - 2h</t>
        </is>
      </c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157">
        <f>IF(AC292=0,"",(C292*(C$8+D$8)/2+E292*(E$8+F$8)/2+G292*(G$8+H$8)/2+I292*(I$8+J$8)/2+K292*(K$8+L$8)/2+M292*(M$8+N$8)/2+O292*(O$8+P$8)/2+Q292*(Q$8+R$8)/2+S292*(S$8+T$8)/2+U292*(U$8+V$8)/2+W292*(W$8+X$8)/2+Y292*(Y$8+Z$8)/2)/AC292)</f>
        <v/>
      </c>
      <c r="AB292" s="158">
        <f>IF(AD292=0,"",(D292*(D$8+C$8)/2+F292*(F$8+E$8)/2+H292*(H$8+G$8)/2+J292*(J$8+I$8)/2+L292*(L$8+K$8)/2+N292*(N$8+M$8)/2+P292*(P$8+O$8)/2+R292*(R$8+Q$8)/2+T292*(T$8+S$8)/2+V292*(V$8+U$8)/2+X292*(X$8+W$8)/2+Z292*(Z$8+Y$8)/2)/AD292)</f>
        <v/>
      </c>
      <c r="AC292" s="159">
        <f>SUM(C292,E292,G292,I292,K292,M292,O292,Q292,S292,U292,W292,Y292)</f>
        <v/>
      </c>
      <c r="AD292" s="160">
        <f>SUM(D292,F292,H292,J292,L292,N292,P292,R292,T292,V292,X292,Z292)</f>
        <v/>
      </c>
      <c r="AE292" s="47">
        <f>AC292+AD292</f>
        <v/>
      </c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8">
        <f>AO291+TIME(0,60*$AH$43/24,0)</f>
        <v/>
      </c>
      <c r="AP292" s="48">
        <f>AP291+TIME(0,60*$AH$43/24,0)</f>
        <v/>
      </c>
    </row>
    <row r="293" ht="15.75" customHeight="1">
      <c r="A293" s="154" t="n"/>
      <c r="B293" s="41" t="inlineStr">
        <is>
          <t>2h - 3h</t>
        </is>
      </c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157">
        <f>IF(AC293=0,"",(C293*(C$8+D$8)/2+E293*(E$8+F$8)/2+G293*(G$8+H$8)/2+I293*(I$8+J$8)/2+K293*(K$8+L$8)/2+M293*(M$8+N$8)/2+O293*(O$8+P$8)/2+Q293*(Q$8+R$8)/2+S293*(S$8+T$8)/2+U293*(U$8+V$8)/2+W293*(W$8+X$8)/2+Y293*(Y$8+Z$8)/2)/AC293)</f>
        <v/>
      </c>
      <c r="AB293" s="158">
        <f>IF(AD293=0,"",(D293*(D$8+C$8)/2+F293*(F$8+E$8)/2+H293*(H$8+G$8)/2+J293*(J$8+I$8)/2+L293*(L$8+K$8)/2+N293*(N$8+M$8)/2+P293*(P$8+O$8)/2+R293*(R$8+Q$8)/2+T293*(T$8+S$8)/2+V293*(V$8+U$8)/2+X293*(X$8+W$8)/2+Z293*(Z$8+Y$8)/2)/AD293)</f>
        <v/>
      </c>
      <c r="AC293" s="159">
        <f>SUM(C293,E293,G293,I293,K293,M293,O293,Q293,S293,U293,W293,Y293)</f>
        <v/>
      </c>
      <c r="AD293" s="160">
        <f>SUM(D293,F293,H293,J293,L293,N293,P293,R293,T293,V293,X293,Z293)</f>
        <v/>
      </c>
      <c r="AE293" s="47">
        <f>AC293+AD293</f>
        <v/>
      </c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8">
        <f>AO292+TIME(0,60*$AH$43/24,0)</f>
        <v/>
      </c>
      <c r="AP293" s="48">
        <f>AP292+TIME(0,60*$AH$43/24,0)</f>
        <v/>
      </c>
    </row>
    <row r="294" ht="15.75" customHeight="1">
      <c r="A294" s="154" t="n"/>
      <c r="B294" s="41" t="inlineStr">
        <is>
          <t>3h - 4h</t>
        </is>
      </c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157">
        <f>IF(AC294=0,"",(C294*(C$8+D$8)/2+E294*(E$8+F$8)/2+G294*(G$8+H$8)/2+I294*(I$8+J$8)/2+K294*(K$8+L$8)/2+M294*(M$8+N$8)/2+O294*(O$8+P$8)/2+Q294*(Q$8+R$8)/2+S294*(S$8+T$8)/2+U294*(U$8+V$8)/2+W294*(W$8+X$8)/2+Y294*(Y$8+Z$8)/2)/AC294)</f>
        <v/>
      </c>
      <c r="AB294" s="158">
        <f>IF(AD294=0,"",(D294*(D$8+C$8)/2+F294*(F$8+E$8)/2+H294*(H$8+G$8)/2+J294*(J$8+I$8)/2+L294*(L$8+K$8)/2+N294*(N$8+M$8)/2+P294*(P$8+O$8)/2+R294*(R$8+Q$8)/2+T294*(T$8+S$8)/2+V294*(V$8+U$8)/2+X294*(X$8+W$8)/2+Z294*(Z$8+Y$8)/2)/AD294)</f>
        <v/>
      </c>
      <c r="AC294" s="159">
        <f>SUM(C294,E294,G294,I294,K294,M294,O294,Q294,S294,U294,W294,Y294)</f>
        <v/>
      </c>
      <c r="AD294" s="160">
        <f>SUM(D294,F294,H294,J294,L294,N294,P294,R294,T294,V294,X294,Z294)</f>
        <v/>
      </c>
      <c r="AE294" s="47">
        <f>AC294+AD294</f>
        <v/>
      </c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8">
        <f>AO293+TIME(0,60*$AH$43/24,0)</f>
        <v/>
      </c>
      <c r="AP294" s="48">
        <f>AP293+TIME(0,60*$AH$43/24,0)</f>
        <v/>
      </c>
    </row>
    <row r="295" ht="15.75" customHeight="1">
      <c r="A295" s="154" t="n"/>
      <c r="B295" s="41" t="inlineStr">
        <is>
          <t>4h - 5h</t>
        </is>
      </c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157">
        <f>IF(AC295=0,"",(C295*(C$8+D$8)/2+E295*(E$8+F$8)/2+G295*(G$8+H$8)/2+I295*(I$8+J$8)/2+K295*(K$8+L$8)/2+M295*(M$8+N$8)/2+O295*(O$8+P$8)/2+Q295*(Q$8+R$8)/2+S295*(S$8+T$8)/2+U295*(U$8+V$8)/2+W295*(W$8+X$8)/2+Y295*(Y$8+Z$8)/2)/AC295)</f>
        <v/>
      </c>
      <c r="AB295" s="158">
        <f>IF(AD295=0,"",(D295*(D$8+C$8)/2+F295*(F$8+E$8)/2+H295*(H$8+G$8)/2+J295*(J$8+I$8)/2+L295*(L$8+K$8)/2+N295*(N$8+M$8)/2+P295*(P$8+O$8)/2+R295*(R$8+Q$8)/2+T295*(T$8+S$8)/2+V295*(V$8+U$8)/2+X295*(X$8+W$8)/2+Z295*(Z$8+Y$8)/2)/AD295)</f>
        <v/>
      </c>
      <c r="AC295" s="159">
        <f>SUM(C295,E295,G295,I295,K295,M295,O295,Q295,S295,U295,W295,Y295)</f>
        <v/>
      </c>
      <c r="AD295" s="160">
        <f>SUM(D295,F295,H295,J295,L295,N295,P295,R295,T295,V295,X295,Z295)</f>
        <v/>
      </c>
      <c r="AE295" s="47">
        <f>AC295+AD295</f>
        <v/>
      </c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8">
        <f>AO294+TIME(0,60*$AH$43/24,0)</f>
        <v/>
      </c>
      <c r="AP295" s="48">
        <f>AP294+TIME(0,60*$AH$43/24,0)</f>
        <v/>
      </c>
    </row>
    <row r="296" ht="15.75" customHeight="1">
      <c r="A296" s="154" t="n"/>
      <c r="B296" s="41" t="inlineStr">
        <is>
          <t>5h - 6h</t>
        </is>
      </c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157">
        <f>IF(AC296=0,"",(C296*(C$8+D$8)/2+E296*(E$8+F$8)/2+G296*(G$8+H$8)/2+I296*(I$8+J$8)/2+K296*(K$8+L$8)/2+M296*(M$8+N$8)/2+O296*(O$8+P$8)/2+Q296*(Q$8+R$8)/2+S296*(S$8+T$8)/2+U296*(U$8+V$8)/2+W296*(W$8+X$8)/2+Y296*(Y$8+Z$8)/2)/AC296)</f>
        <v/>
      </c>
      <c r="AB296" s="158">
        <f>IF(AD296=0,"",(D296*(D$8+C$8)/2+F296*(F$8+E$8)/2+H296*(H$8+G$8)/2+J296*(J$8+I$8)/2+L296*(L$8+K$8)/2+N296*(N$8+M$8)/2+P296*(P$8+O$8)/2+R296*(R$8+Q$8)/2+T296*(T$8+S$8)/2+V296*(V$8+U$8)/2+X296*(X$8+W$8)/2+Z296*(Z$8+Y$8)/2)/AD296)</f>
        <v/>
      </c>
      <c r="AC296" s="159">
        <f>SUM(C296,E296,G296,I296,K296,M296,O296,Q296,S296,U296,W296,Y296)</f>
        <v/>
      </c>
      <c r="AD296" s="160">
        <f>SUM(D296,F296,H296,J296,L296,N296,P296,R296,T296,V296,X296,Z296)</f>
        <v/>
      </c>
      <c r="AE296" s="47">
        <f>AC296+AD296</f>
        <v/>
      </c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8">
        <f>AO295+TIME(0,60*$AH$43/24,0)</f>
        <v/>
      </c>
      <c r="AP296" s="48">
        <f>AP295+TIME(0,60*$AH$43/24,0)</f>
        <v/>
      </c>
    </row>
    <row r="297" ht="15.75" customHeight="1">
      <c r="A297" s="154" t="n"/>
      <c r="B297" s="41" t="inlineStr">
        <is>
          <t>6h - 7h</t>
        </is>
      </c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157">
        <f>IF(AC297=0,"",(C297*(C$8+D$8)/2+E297*(E$8+F$8)/2+G297*(G$8+H$8)/2+I297*(I$8+J$8)/2+K297*(K$8+L$8)/2+M297*(M$8+N$8)/2+O297*(O$8+P$8)/2+Q297*(Q$8+R$8)/2+S297*(S$8+T$8)/2+U297*(U$8+V$8)/2+W297*(W$8+X$8)/2+Y297*(Y$8+Z$8)/2)/AC297)</f>
        <v/>
      </c>
      <c r="AB297" s="158">
        <f>IF(AD297=0,"",(D297*(D$8+C$8)/2+F297*(F$8+E$8)/2+H297*(H$8+G$8)/2+J297*(J$8+I$8)/2+L297*(L$8+K$8)/2+N297*(N$8+M$8)/2+P297*(P$8+O$8)/2+R297*(R$8+Q$8)/2+T297*(T$8+S$8)/2+V297*(V$8+U$8)/2+X297*(X$8+W$8)/2+Z297*(Z$8+Y$8)/2)/AD297)</f>
        <v/>
      </c>
      <c r="AC297" s="159">
        <f>SUM(C297,E297,G297,I297,K297,M297,O297,Q297,S297,U297,W297,Y297)</f>
        <v/>
      </c>
      <c r="AD297" s="160">
        <f>SUM(D297,F297,H297,J297,L297,N297,P297,R297,T297,V297,X297,Z297)</f>
        <v/>
      </c>
      <c r="AE297" s="47">
        <f>AC297+AD297</f>
        <v/>
      </c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8">
        <f>AO296+TIME(0,60*$AH$43/24,0)</f>
        <v/>
      </c>
      <c r="AP297" s="48">
        <f>AP296+TIME(0,60*$AH$43/24,0)</f>
        <v/>
      </c>
    </row>
    <row r="298" ht="15.75" customHeight="1">
      <c r="A298" s="154" t="n"/>
      <c r="B298" s="41" t="inlineStr">
        <is>
          <t>7h - 8h</t>
        </is>
      </c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157">
        <f>IF(AC298=0,"",(C298*(C$8+D$8)/2+E298*(E$8+F$8)/2+G298*(G$8+H$8)/2+I298*(I$8+J$8)/2+K298*(K$8+L$8)/2+M298*(M$8+N$8)/2+O298*(O$8+P$8)/2+Q298*(Q$8+R$8)/2+S298*(S$8+T$8)/2+U298*(U$8+V$8)/2+W298*(W$8+X$8)/2+Y298*(Y$8+Z$8)/2)/AC298)</f>
        <v/>
      </c>
      <c r="AB298" s="158">
        <f>IF(AD298=0,"",(D298*(D$8+C$8)/2+F298*(F$8+E$8)/2+H298*(H$8+G$8)/2+J298*(J$8+I$8)/2+L298*(L$8+K$8)/2+N298*(N$8+M$8)/2+P298*(P$8+O$8)/2+R298*(R$8+Q$8)/2+T298*(T$8+S$8)/2+V298*(V$8+U$8)/2+X298*(X$8+W$8)/2+Z298*(Z$8+Y$8)/2)/AD298)</f>
        <v/>
      </c>
      <c r="AC298" s="159">
        <f>SUM(C298,E298,G298,I298,K298,M298,O298,Q298,S298,U298,W298,Y298)</f>
        <v/>
      </c>
      <c r="AD298" s="160">
        <f>SUM(D298,F298,H298,J298,L298,N298,P298,R298,T298,V298,X298,Z298)</f>
        <v/>
      </c>
      <c r="AE298" s="47">
        <f>AC298+AD298</f>
        <v/>
      </c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8">
        <f>AO297+TIME(0,60*$AH$43/24,0)</f>
        <v/>
      </c>
      <c r="AP298" s="48">
        <f>AP297+TIME(0,60*$AH$43/24,0)</f>
        <v/>
      </c>
    </row>
    <row r="299" ht="15.75" customHeight="1">
      <c r="A299" s="154" t="n"/>
      <c r="B299" s="41" t="inlineStr">
        <is>
          <t>8h - 9h</t>
        </is>
      </c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157">
        <f>IF(AC299=0,"",(C299*(C$8+D$8)/2+E299*(E$8+F$8)/2+G299*(G$8+H$8)/2+I299*(I$8+J$8)/2+K299*(K$8+L$8)/2+M299*(M$8+N$8)/2+O299*(O$8+P$8)/2+Q299*(Q$8+R$8)/2+S299*(S$8+T$8)/2+U299*(U$8+V$8)/2+W299*(W$8+X$8)/2+Y299*(Y$8+Z$8)/2)/AC299)</f>
        <v/>
      </c>
      <c r="AB299" s="158">
        <f>IF(AD299=0,"",(D299*(D$8+C$8)/2+F299*(F$8+E$8)/2+H299*(H$8+G$8)/2+J299*(J$8+I$8)/2+L299*(L$8+K$8)/2+N299*(N$8+M$8)/2+P299*(P$8+O$8)/2+R299*(R$8+Q$8)/2+T299*(T$8+S$8)/2+V299*(V$8+U$8)/2+X299*(X$8+W$8)/2+Z299*(Z$8+Y$8)/2)/AD299)</f>
        <v/>
      </c>
      <c r="AC299" s="159">
        <f>SUM(C299,E299,G299,I299,K299,M299,O299,Q299,S299,U299,W299,Y299)</f>
        <v/>
      </c>
      <c r="AD299" s="160">
        <f>SUM(D299,F299,H299,J299,L299,N299,P299,R299,T299,V299,X299,Z299)</f>
        <v/>
      </c>
      <c r="AE299" s="47">
        <f>AC299+AD299</f>
        <v/>
      </c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8">
        <f>AO298+TIME(0,60*$AH$43/24,0)</f>
        <v/>
      </c>
      <c r="AP299" s="48">
        <f>AP298+TIME(0,60*$AH$43/24,0)</f>
        <v/>
      </c>
    </row>
    <row r="300" ht="15.75" customHeight="1">
      <c r="A300" s="154" t="n"/>
      <c r="B300" s="41" t="inlineStr">
        <is>
          <t>9h - 10h</t>
        </is>
      </c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157">
        <f>IF(AC300=0,"",(C300*(C$8+D$8)/2+E300*(E$8+F$8)/2+G300*(G$8+H$8)/2+I300*(I$8+J$8)/2+K300*(K$8+L$8)/2+M300*(M$8+N$8)/2+O300*(O$8+P$8)/2+Q300*(Q$8+R$8)/2+S300*(S$8+T$8)/2+U300*(U$8+V$8)/2+W300*(W$8+X$8)/2+Y300*(Y$8+Z$8)/2)/AC300)</f>
        <v/>
      </c>
      <c r="AB300" s="158">
        <f>IF(AD300=0,"",(D300*(D$8+C$8)/2+F300*(F$8+E$8)/2+H300*(H$8+G$8)/2+J300*(J$8+I$8)/2+L300*(L$8+K$8)/2+N300*(N$8+M$8)/2+P300*(P$8+O$8)/2+R300*(R$8+Q$8)/2+T300*(T$8+S$8)/2+V300*(V$8+U$8)/2+X300*(X$8+W$8)/2+Z300*(Z$8+Y$8)/2)/AD300)</f>
        <v/>
      </c>
      <c r="AC300" s="159">
        <f>SUM(C300,E300,G300,I300,K300,M300,O300,Q300,S300,U300,W300,Y300)</f>
        <v/>
      </c>
      <c r="AD300" s="160">
        <f>SUM(D300,F300,H300,J300,L300,N300,P300,R300,T300,V300,X300,Z300)</f>
        <v/>
      </c>
      <c r="AE300" s="47">
        <f>AC300+AD300</f>
        <v/>
      </c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8">
        <f>AO299+TIME(0,60*$AH$43/24,0)</f>
        <v/>
      </c>
      <c r="AP300" s="48">
        <f>AP299+TIME(0,60*$AH$43/24,0)</f>
        <v/>
      </c>
    </row>
    <row r="301" ht="15.75" customHeight="1">
      <c r="A301" s="154" t="n"/>
      <c r="B301" s="41" t="inlineStr">
        <is>
          <t>10h - 11h</t>
        </is>
      </c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157">
        <f>IF(AC301=0,"",(C301*(C$8+D$8)/2+E301*(E$8+F$8)/2+G301*(G$8+H$8)/2+I301*(I$8+J$8)/2+K301*(K$8+L$8)/2+M301*(M$8+N$8)/2+O301*(O$8+P$8)/2+Q301*(Q$8+R$8)/2+S301*(S$8+T$8)/2+U301*(U$8+V$8)/2+W301*(W$8+X$8)/2+Y301*(Y$8+Z$8)/2)/AC301)</f>
        <v/>
      </c>
      <c r="AB301" s="158">
        <f>IF(AD301=0,"",(D301*(D$8+C$8)/2+F301*(F$8+E$8)/2+H301*(H$8+G$8)/2+J301*(J$8+I$8)/2+L301*(L$8+K$8)/2+N301*(N$8+M$8)/2+P301*(P$8+O$8)/2+R301*(R$8+Q$8)/2+T301*(T$8+S$8)/2+V301*(V$8+U$8)/2+X301*(X$8+W$8)/2+Z301*(Z$8+Y$8)/2)/AD301)</f>
        <v/>
      </c>
      <c r="AC301" s="159">
        <f>SUM(C301,E301,G301,I301,K301,M301,O301,Q301,S301,U301,W301,Y301)</f>
        <v/>
      </c>
      <c r="AD301" s="160">
        <f>SUM(D301,F301,H301,J301,L301,N301,P301,R301,T301,V301,X301,Z301)</f>
        <v/>
      </c>
      <c r="AE301" s="47">
        <f>AC301+AD301</f>
        <v/>
      </c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8">
        <f>AO300+TIME(0,60*$AH$43/24,0)</f>
        <v/>
      </c>
      <c r="AP301" s="48">
        <f>AP300+TIME(0,60*$AH$43/24,0)</f>
        <v/>
      </c>
    </row>
    <row r="302" ht="15.75" customHeight="1">
      <c r="A302" s="154" t="n"/>
      <c r="B302" s="41" t="inlineStr">
        <is>
          <t>11h - 12h</t>
        </is>
      </c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157">
        <f>IF(AC302=0,"",(C302*(C$8+D$8)/2+E302*(E$8+F$8)/2+G302*(G$8+H$8)/2+I302*(I$8+J$8)/2+K302*(K$8+L$8)/2+M302*(M$8+N$8)/2+O302*(O$8+P$8)/2+Q302*(Q$8+R$8)/2+S302*(S$8+T$8)/2+U302*(U$8+V$8)/2+W302*(W$8+X$8)/2+Y302*(Y$8+Z$8)/2)/AC302)</f>
        <v/>
      </c>
      <c r="AB302" s="158">
        <f>IF(AD302=0,"",(D302*(D$8+C$8)/2+F302*(F$8+E$8)/2+H302*(H$8+G$8)/2+J302*(J$8+I$8)/2+L302*(L$8+K$8)/2+N302*(N$8+M$8)/2+P302*(P$8+O$8)/2+R302*(R$8+Q$8)/2+T302*(T$8+S$8)/2+V302*(V$8+U$8)/2+X302*(X$8+W$8)/2+Z302*(Z$8+Y$8)/2)/AD302)</f>
        <v/>
      </c>
      <c r="AC302" s="159">
        <f>SUM(C302,E302,G302,I302,K302,M302,O302,Q302,S302,U302,W302,Y302)</f>
        <v/>
      </c>
      <c r="AD302" s="160">
        <f>SUM(D302,F302,H302,J302,L302,N302,P302,R302,T302,V302,X302,Z302)</f>
        <v/>
      </c>
      <c r="AE302" s="47">
        <f>AC302+AD302</f>
        <v/>
      </c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8">
        <f>AO301+TIME(0,60*$AH$43/24,0)</f>
        <v/>
      </c>
      <c r="AP302" s="48">
        <f>AP301+TIME(0,60*$AH$43/24,0)</f>
        <v/>
      </c>
    </row>
    <row r="303" ht="15.75" customHeight="1">
      <c r="A303" s="154" t="n"/>
      <c r="B303" s="41" t="inlineStr">
        <is>
          <t>12h - 13h</t>
        </is>
      </c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157">
        <f>IF(AC303=0,"",(C303*(C$8+D$8)/2+E303*(E$8+F$8)/2+G303*(G$8+H$8)/2+I303*(I$8+J$8)/2+K303*(K$8+L$8)/2+M303*(M$8+N$8)/2+O303*(O$8+P$8)/2+Q303*(Q$8+R$8)/2+S303*(S$8+T$8)/2+U303*(U$8+V$8)/2+W303*(W$8+X$8)/2+Y303*(Y$8+Z$8)/2)/AC303)</f>
        <v/>
      </c>
      <c r="AB303" s="158">
        <f>IF(AD303=0,"",(D303*(D$8+C$8)/2+F303*(F$8+E$8)/2+H303*(H$8+G$8)/2+J303*(J$8+I$8)/2+L303*(L$8+K$8)/2+N303*(N$8+M$8)/2+P303*(P$8+O$8)/2+R303*(R$8+Q$8)/2+T303*(T$8+S$8)/2+V303*(V$8+U$8)/2+X303*(X$8+W$8)/2+Z303*(Z$8+Y$8)/2)/AD303)</f>
        <v/>
      </c>
      <c r="AC303" s="159">
        <f>SUM(C303,E303,G303,I303,K303,M303,O303,Q303,S303,U303,W303,Y303)</f>
        <v/>
      </c>
      <c r="AD303" s="160">
        <f>SUM(D303,F303,H303,J303,L303,N303,P303,R303,T303,V303,X303,Z303)</f>
        <v/>
      </c>
      <c r="AE303" s="47">
        <f>AC303+AD303</f>
        <v/>
      </c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8">
        <f>AO302+TIME(0,60*$AH$43/24,0)</f>
        <v/>
      </c>
      <c r="AP303" s="48">
        <f>AP302+TIME(0,60*$AH$43/24,0)</f>
        <v/>
      </c>
    </row>
    <row r="304" ht="15.75" customHeight="1">
      <c r="A304" s="154" t="n"/>
      <c r="B304" s="41" t="inlineStr">
        <is>
          <t>13h - 14h</t>
        </is>
      </c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157">
        <f>IF(AC304=0,"",(C304*(C$8+D$8)/2+E304*(E$8+F$8)/2+G304*(G$8+H$8)/2+I304*(I$8+J$8)/2+K304*(K$8+L$8)/2+M304*(M$8+N$8)/2+O304*(O$8+P$8)/2+Q304*(Q$8+R$8)/2+S304*(S$8+T$8)/2+U304*(U$8+V$8)/2+W304*(W$8+X$8)/2+Y304*(Y$8+Z$8)/2)/AC304)</f>
        <v/>
      </c>
      <c r="AB304" s="158">
        <f>IF(AD304=0,"",(D304*(D$8+C$8)/2+F304*(F$8+E$8)/2+H304*(H$8+G$8)/2+J304*(J$8+I$8)/2+L304*(L$8+K$8)/2+N304*(N$8+M$8)/2+P304*(P$8+O$8)/2+R304*(R$8+Q$8)/2+T304*(T$8+S$8)/2+V304*(V$8+U$8)/2+X304*(X$8+W$8)/2+Z304*(Z$8+Y$8)/2)/AD304)</f>
        <v/>
      </c>
      <c r="AC304" s="159">
        <f>SUM(C304,E304,G304,I304,K304,M304,O304,Q304,S304,U304,W304,Y304)</f>
        <v/>
      </c>
      <c r="AD304" s="160">
        <f>SUM(D304,F304,H304,J304,L304,N304,P304,R304,T304,V304,X304,Z304)</f>
        <v/>
      </c>
      <c r="AE304" s="47">
        <f>AC304+AD304</f>
        <v/>
      </c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8">
        <f>AO303+TIME(0,60*$AH$43/24,0)</f>
        <v/>
      </c>
      <c r="AP304" s="48">
        <f>AP303+TIME(0,60*$AH$43/24,0)</f>
        <v/>
      </c>
    </row>
    <row r="305" ht="15.75" customHeight="1">
      <c r="A305" s="154" t="n"/>
      <c r="B305" s="41" t="inlineStr">
        <is>
          <t>14h - 15h</t>
        </is>
      </c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157">
        <f>IF(AC305=0,"",(C305*(C$8+D$8)/2+E305*(E$8+F$8)/2+G305*(G$8+H$8)/2+I305*(I$8+J$8)/2+K305*(K$8+L$8)/2+M305*(M$8+N$8)/2+O305*(O$8+P$8)/2+Q305*(Q$8+R$8)/2+S305*(S$8+T$8)/2+U305*(U$8+V$8)/2+W305*(W$8+X$8)/2+Y305*(Y$8+Z$8)/2)/AC305)</f>
        <v/>
      </c>
      <c r="AB305" s="158">
        <f>IF(AD305=0,"",(D305*(D$8+C$8)/2+F305*(F$8+E$8)/2+H305*(H$8+G$8)/2+J305*(J$8+I$8)/2+L305*(L$8+K$8)/2+N305*(N$8+M$8)/2+P305*(P$8+O$8)/2+R305*(R$8+Q$8)/2+T305*(T$8+S$8)/2+V305*(V$8+U$8)/2+X305*(X$8+W$8)/2+Z305*(Z$8+Y$8)/2)/AD305)</f>
        <v/>
      </c>
      <c r="AC305" s="159">
        <f>SUM(C305,E305,G305,I305,K305,M305,O305,Q305,S305,U305,W305,Y305)</f>
        <v/>
      </c>
      <c r="AD305" s="160">
        <f>SUM(D305,F305,H305,J305,L305,N305,P305,R305,T305,V305,X305,Z305)</f>
        <v/>
      </c>
      <c r="AE305" s="47">
        <f>AC305+AD305</f>
        <v/>
      </c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8">
        <f>AO304+TIME(0,60*$AH$43/24,0)</f>
        <v/>
      </c>
      <c r="AP305" s="48">
        <f>AP304+TIME(0,60*$AH$43/24,0)</f>
        <v/>
      </c>
    </row>
    <row r="306" ht="15.75" customHeight="1">
      <c r="A306" s="154" t="n"/>
      <c r="B306" s="41" t="inlineStr">
        <is>
          <t>15h - 16h</t>
        </is>
      </c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157">
        <f>IF(AC306=0,"",(C306*(C$8+D$8)/2+E306*(E$8+F$8)/2+G306*(G$8+H$8)/2+I306*(I$8+J$8)/2+K306*(K$8+L$8)/2+M306*(M$8+N$8)/2+O306*(O$8+P$8)/2+Q306*(Q$8+R$8)/2+S306*(S$8+T$8)/2+U306*(U$8+V$8)/2+W306*(W$8+X$8)/2+Y306*(Y$8+Z$8)/2)/AC306)</f>
        <v/>
      </c>
      <c r="AB306" s="158">
        <f>IF(AD306=0,"",(D306*(D$8+C$8)/2+F306*(F$8+E$8)/2+H306*(H$8+G$8)/2+J306*(J$8+I$8)/2+L306*(L$8+K$8)/2+N306*(N$8+M$8)/2+P306*(P$8+O$8)/2+R306*(R$8+Q$8)/2+T306*(T$8+S$8)/2+V306*(V$8+U$8)/2+X306*(X$8+W$8)/2+Z306*(Z$8+Y$8)/2)/AD306)</f>
        <v/>
      </c>
      <c r="AC306" s="159">
        <f>SUM(C306,E306,G306,I306,K306,M306,O306,Q306,S306,U306,W306,Y306)</f>
        <v/>
      </c>
      <c r="AD306" s="160">
        <f>SUM(D306,F306,H306,J306,L306,N306,P306,R306,T306,V306,X306,Z306)</f>
        <v/>
      </c>
      <c r="AE306" s="47">
        <f>AC306+AD306</f>
        <v/>
      </c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8">
        <f>AO305+TIME(0,60*$AH$43/24,0)</f>
        <v/>
      </c>
      <c r="AP306" s="48">
        <f>AP305+TIME(0,60*$AH$43/24,0)</f>
        <v/>
      </c>
    </row>
    <row r="307" ht="15.75" customHeight="1">
      <c r="A307" s="154" t="n"/>
      <c r="B307" s="41" t="inlineStr">
        <is>
          <t>16h - 17h</t>
        </is>
      </c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157">
        <f>IF(AC307=0,"",(C307*(C$8+D$8)/2+E307*(E$8+F$8)/2+G307*(G$8+H$8)/2+I307*(I$8+J$8)/2+K307*(K$8+L$8)/2+M307*(M$8+N$8)/2+O307*(O$8+P$8)/2+Q307*(Q$8+R$8)/2+S307*(S$8+T$8)/2+U307*(U$8+V$8)/2+W307*(W$8+X$8)/2+Y307*(Y$8+Z$8)/2)/AC307)</f>
        <v/>
      </c>
      <c r="AB307" s="158">
        <f>IF(AD307=0,"",(D307*(D$8+C$8)/2+F307*(F$8+E$8)/2+H307*(H$8+G$8)/2+J307*(J$8+I$8)/2+L307*(L$8+K$8)/2+N307*(N$8+M$8)/2+P307*(P$8+O$8)/2+R307*(R$8+Q$8)/2+T307*(T$8+S$8)/2+V307*(V$8+U$8)/2+X307*(X$8+W$8)/2+Z307*(Z$8+Y$8)/2)/AD307)</f>
        <v/>
      </c>
      <c r="AC307" s="159">
        <f>SUM(C307,E307,G307,I307,K307,M307,O307,Q307,S307,U307,W307,Y307)</f>
        <v/>
      </c>
      <c r="AD307" s="160">
        <f>SUM(D307,F307,H307,J307,L307,N307,P307,R307,T307,V307,X307,Z307)</f>
        <v/>
      </c>
      <c r="AE307" s="47">
        <f>AC307+AD307</f>
        <v/>
      </c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8">
        <f>AO306+TIME(0,60*$AH$43/24,0)</f>
        <v/>
      </c>
      <c r="AP307" s="48">
        <f>AP306+TIME(0,60*$AH$43/24,0)</f>
        <v/>
      </c>
    </row>
    <row r="308" ht="15.75" customHeight="1">
      <c r="A308" s="154" t="n"/>
      <c r="B308" s="41" t="inlineStr">
        <is>
          <t>17h - 18h</t>
        </is>
      </c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157">
        <f>IF(AC308=0,"",(C308*(C$8+D$8)/2+E308*(E$8+F$8)/2+G308*(G$8+H$8)/2+I308*(I$8+J$8)/2+K308*(K$8+L$8)/2+M308*(M$8+N$8)/2+O308*(O$8+P$8)/2+Q308*(Q$8+R$8)/2+S308*(S$8+T$8)/2+U308*(U$8+V$8)/2+W308*(W$8+X$8)/2+Y308*(Y$8+Z$8)/2)/AC308)</f>
        <v/>
      </c>
      <c r="AB308" s="158">
        <f>IF(AD308=0,"",(D308*(D$8+C$8)/2+F308*(F$8+E$8)/2+H308*(H$8+G$8)/2+J308*(J$8+I$8)/2+L308*(L$8+K$8)/2+N308*(N$8+M$8)/2+P308*(P$8+O$8)/2+R308*(R$8+Q$8)/2+T308*(T$8+S$8)/2+V308*(V$8+U$8)/2+X308*(X$8+W$8)/2+Z308*(Z$8+Y$8)/2)/AD308)</f>
        <v/>
      </c>
      <c r="AC308" s="159">
        <f>SUM(C308,E308,G308,I308,K308,M308,O308,Q308,S308,U308,W308,Y308)</f>
        <v/>
      </c>
      <c r="AD308" s="160">
        <f>SUM(D308,F308,H308,J308,L308,N308,P308,R308,T308,V308,X308,Z308)</f>
        <v/>
      </c>
      <c r="AE308" s="47">
        <f>AC308+AD308</f>
        <v/>
      </c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8">
        <f>AO307+TIME(0,60*$AH$43/24,0)</f>
        <v/>
      </c>
      <c r="AP308" s="48">
        <f>AP307+TIME(0,60*$AH$43/24,0)</f>
        <v/>
      </c>
    </row>
    <row r="309" ht="15.75" customHeight="1">
      <c r="A309" s="154" t="n"/>
      <c r="B309" s="41" t="inlineStr">
        <is>
          <t>18h - 19h</t>
        </is>
      </c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157">
        <f>IF(AC309=0,"",(C309*(C$8+D$8)/2+E309*(E$8+F$8)/2+G309*(G$8+H$8)/2+I309*(I$8+J$8)/2+K309*(K$8+L$8)/2+M309*(M$8+N$8)/2+O309*(O$8+P$8)/2+Q309*(Q$8+R$8)/2+S309*(S$8+T$8)/2+U309*(U$8+V$8)/2+W309*(W$8+X$8)/2+Y309*(Y$8+Z$8)/2)/AC309)</f>
        <v/>
      </c>
      <c r="AB309" s="158">
        <f>IF(AD309=0,"",(D309*(D$8+C$8)/2+F309*(F$8+E$8)/2+H309*(H$8+G$8)/2+J309*(J$8+I$8)/2+L309*(L$8+K$8)/2+N309*(N$8+M$8)/2+P309*(P$8+O$8)/2+R309*(R$8+Q$8)/2+T309*(T$8+S$8)/2+V309*(V$8+U$8)/2+X309*(X$8+W$8)/2+Z309*(Z$8+Y$8)/2)/AD309)</f>
        <v/>
      </c>
      <c r="AC309" s="159">
        <f>SUM(C309,E309,G309,I309,K309,M309,O309,Q309,S309,U309,W309,Y309)</f>
        <v/>
      </c>
      <c r="AD309" s="160">
        <f>SUM(D309,F309,H309,J309,L309,N309,P309,R309,T309,V309,X309,Z309)</f>
        <v/>
      </c>
      <c r="AE309" s="47">
        <f>AC309+AD309</f>
        <v/>
      </c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8">
        <f>AO308+TIME(0,60*$AH$43/24,0)</f>
        <v/>
      </c>
      <c r="AP309" s="48">
        <f>AP308+TIME(0,60*$AH$43/24,0)</f>
        <v/>
      </c>
    </row>
    <row r="310" ht="15.75" customHeight="1">
      <c r="A310" s="154" t="n"/>
      <c r="B310" s="41" t="inlineStr">
        <is>
          <t>19h - 20h</t>
        </is>
      </c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157">
        <f>IF(AC310=0,"",(C310*(C$8+D$8)/2+E310*(E$8+F$8)/2+G310*(G$8+H$8)/2+I310*(I$8+J$8)/2+K310*(K$8+L$8)/2+M310*(M$8+N$8)/2+O310*(O$8+P$8)/2+Q310*(Q$8+R$8)/2+S310*(S$8+T$8)/2+U310*(U$8+V$8)/2+W310*(W$8+X$8)/2+Y310*(Y$8+Z$8)/2)/AC310)</f>
        <v/>
      </c>
      <c r="AB310" s="158">
        <f>IF(AD310=0,"",(D310*(D$8+C$8)/2+F310*(F$8+E$8)/2+H310*(H$8+G$8)/2+J310*(J$8+I$8)/2+L310*(L$8+K$8)/2+N310*(N$8+M$8)/2+P310*(P$8+O$8)/2+R310*(R$8+Q$8)/2+T310*(T$8+S$8)/2+V310*(V$8+U$8)/2+X310*(X$8+W$8)/2+Z310*(Z$8+Y$8)/2)/AD310)</f>
        <v/>
      </c>
      <c r="AC310" s="159">
        <f>SUM(C310,E310,G310,I310,K310,M310,O310,Q310,S310,U310,W310,Y310)</f>
        <v/>
      </c>
      <c r="AD310" s="160">
        <f>SUM(D310,F310,H310,J310,L310,N310,P310,R310,T310,V310,X310,Z310)</f>
        <v/>
      </c>
      <c r="AE310" s="47">
        <f>AC310+AD310</f>
        <v/>
      </c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8">
        <f>AO309+TIME(0,60*$AH$43/24,0)</f>
        <v/>
      </c>
      <c r="AP310" s="48">
        <f>AP309+TIME(0,60*$AH$43/24,0)</f>
        <v/>
      </c>
    </row>
    <row r="311" ht="15.75" customHeight="1">
      <c r="A311" s="154" t="n"/>
      <c r="B311" s="41" t="inlineStr">
        <is>
          <t>20h - 21h</t>
        </is>
      </c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157">
        <f>IF(AC311=0,"",(C311*(C$8+D$8)/2+E311*(E$8+F$8)/2+G311*(G$8+H$8)/2+I311*(I$8+J$8)/2+K311*(K$8+L$8)/2+M311*(M$8+N$8)/2+O311*(O$8+P$8)/2+Q311*(Q$8+R$8)/2+S311*(S$8+T$8)/2+U311*(U$8+V$8)/2+W311*(W$8+X$8)/2+Y311*(Y$8+Z$8)/2)/AC311)</f>
        <v/>
      </c>
      <c r="AB311" s="158">
        <f>IF(AD311=0,"",(D311*(D$8+C$8)/2+F311*(F$8+E$8)/2+H311*(H$8+G$8)/2+J311*(J$8+I$8)/2+L311*(L$8+K$8)/2+N311*(N$8+M$8)/2+P311*(P$8+O$8)/2+R311*(R$8+Q$8)/2+T311*(T$8+S$8)/2+V311*(V$8+U$8)/2+X311*(X$8+W$8)/2+Z311*(Z$8+Y$8)/2)/AD311)</f>
        <v/>
      </c>
      <c r="AC311" s="159">
        <f>SUM(C311,E311,G311,I311,K311,M311,O311,Q311,S311,U311,W311,Y311)</f>
        <v/>
      </c>
      <c r="AD311" s="160">
        <f>SUM(D311,F311,H311,J311,L311,N311,P311,R311,T311,V311,X311,Z311)</f>
        <v/>
      </c>
      <c r="AE311" s="47">
        <f>AC311+AD311</f>
        <v/>
      </c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8">
        <f>AO310+TIME(0,60*$AH$43/24,0)</f>
        <v/>
      </c>
      <c r="AP311" s="48">
        <f>AP310+TIME(0,60*$AH$43/24,0)</f>
        <v/>
      </c>
    </row>
    <row r="312" ht="15.75" customHeight="1">
      <c r="A312" s="154" t="n"/>
      <c r="B312" s="41" t="inlineStr">
        <is>
          <t>21h - 22h</t>
        </is>
      </c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157">
        <f>IF(AC312=0,"",(C312*(C$8+D$8)/2+E312*(E$8+F$8)/2+G312*(G$8+H$8)/2+I312*(I$8+J$8)/2+K312*(K$8+L$8)/2+M312*(M$8+N$8)/2+O312*(O$8+P$8)/2+Q312*(Q$8+R$8)/2+S312*(S$8+T$8)/2+U312*(U$8+V$8)/2+W312*(W$8+X$8)/2+Y312*(Y$8+Z$8)/2)/AC312)</f>
        <v/>
      </c>
      <c r="AB312" s="158">
        <f>IF(AD312=0,"",(D312*(D$8+C$8)/2+F312*(F$8+E$8)/2+H312*(H$8+G$8)/2+J312*(J$8+I$8)/2+L312*(L$8+K$8)/2+N312*(N$8+M$8)/2+P312*(P$8+O$8)/2+R312*(R$8+Q$8)/2+T312*(T$8+S$8)/2+V312*(V$8+U$8)/2+X312*(X$8+W$8)/2+Z312*(Z$8+Y$8)/2)/AD312)</f>
        <v/>
      </c>
      <c r="AC312" s="159">
        <f>SUM(C312,E312,G312,I312,K312,M312,O312,Q312,S312,U312,W312,Y312)</f>
        <v/>
      </c>
      <c r="AD312" s="160">
        <f>SUM(D312,F312,H312,J312,L312,N312,P312,R312,T312,V312,X312,Z312)</f>
        <v/>
      </c>
      <c r="AE312" s="47">
        <f>AC312+AD312</f>
        <v/>
      </c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8">
        <f>AO311+TIME(0,60*$AH$43/24,0)</f>
        <v/>
      </c>
      <c r="AP312" s="48">
        <f>AP311+TIME(0,60*$AH$43/24,0)</f>
        <v/>
      </c>
    </row>
    <row r="313" ht="15.75" customHeight="1">
      <c r="A313" s="154" t="n"/>
      <c r="B313" s="41" t="inlineStr">
        <is>
          <t>22h - 23h</t>
        </is>
      </c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157">
        <f>IF(AC313=0,"",(C313*(C$8+D$8)/2+E313*(E$8+F$8)/2+G313*(G$8+H$8)/2+I313*(I$8+J$8)/2+K313*(K$8+L$8)/2+M313*(M$8+N$8)/2+O313*(O$8+P$8)/2+Q313*(Q$8+R$8)/2+S313*(S$8+T$8)/2+U313*(U$8+V$8)/2+W313*(W$8+X$8)/2+Y313*(Y$8+Z$8)/2)/AC313)</f>
        <v/>
      </c>
      <c r="AB313" s="158">
        <f>IF(AD313=0,"",(D313*(D$8+C$8)/2+F313*(F$8+E$8)/2+H313*(H$8+G$8)/2+J313*(J$8+I$8)/2+L313*(L$8+K$8)/2+N313*(N$8+M$8)/2+P313*(P$8+O$8)/2+R313*(R$8+Q$8)/2+T313*(T$8+S$8)/2+V313*(V$8+U$8)/2+X313*(X$8+W$8)/2+Z313*(Z$8+Y$8)/2)/AD313)</f>
        <v/>
      </c>
      <c r="AC313" s="159">
        <f>SUM(C313,E313,G313,I313,K313,M313,O313,Q313,S313,U313,W313,Y313)</f>
        <v/>
      </c>
      <c r="AD313" s="160">
        <f>SUM(D313,F313,H313,J313,L313,N313,P313,R313,T313,V313,X313,Z313)</f>
        <v/>
      </c>
      <c r="AE313" s="47">
        <f>AC313+AD313</f>
        <v/>
      </c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8">
        <f>AO312+TIME(0,60*$AH$43/24,0)</f>
        <v/>
      </c>
      <c r="AP313" s="48">
        <f>AP312+TIME(0,60*$AH$43/24,0)</f>
        <v/>
      </c>
    </row>
    <row r="314" ht="15.75" customHeight="1">
      <c r="A314" s="154" t="n"/>
      <c r="B314" s="41" t="inlineStr">
        <is>
          <t>23h - 0h</t>
        </is>
      </c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157">
        <f>IF(AC314=0,"",(C314*(C$8+D$8)/2+E314*(E$8+F$8)/2+G314*(G$8+H$8)/2+I314*(I$8+J$8)/2+K314*(K$8+L$8)/2+M314*(M$8+N$8)/2+O314*(O$8+P$8)/2+Q314*(Q$8+R$8)/2+S314*(S$8+T$8)/2+U314*(U$8+V$8)/2+W314*(W$8+X$8)/2+Y314*(Y$8+Z$8)/2)/AC314)</f>
        <v/>
      </c>
      <c r="AB314" s="158">
        <f>IF(AD314=0,"",(D314*(D$8+C$8)/2+F314*(F$8+E$8)/2+H314*(H$8+G$8)/2+J314*(J$8+I$8)/2+L314*(L$8+K$8)/2+N314*(N$8+M$8)/2+P314*(P$8+O$8)/2+R314*(R$8+Q$8)/2+T314*(T$8+S$8)/2+V314*(V$8+U$8)/2+X314*(X$8+W$8)/2+Z314*(Z$8+Y$8)/2)/AD314)</f>
        <v/>
      </c>
      <c r="AC314" s="159">
        <f>SUM(C314,E314,G314,I314,K314,M314,O314,Q314,S314,U314,W314,Y314)</f>
        <v/>
      </c>
      <c r="AD314" s="160">
        <f>SUM(D314,F314,H314,J314,L314,N314,P314,R314,T314,V314,X314,Z314)</f>
        <v/>
      </c>
      <c r="AE314" s="47">
        <f>AC314+AD314</f>
        <v/>
      </c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8">
        <f>AO313+TIME(0,60*$AH$43/24,0)</f>
        <v/>
      </c>
      <c r="AP314" s="48">
        <f>AP313+TIME(0,60*$AH$43/24,0)</f>
        <v/>
      </c>
    </row>
    <row r="315" ht="15.75" customHeight="1">
      <c r="A315" s="154" t="n"/>
      <c r="B315" s="49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157" t="n"/>
      <c r="AB315" s="161" t="n"/>
      <c r="AC315" s="157" t="n"/>
      <c r="AD315" s="162" t="n"/>
      <c r="AE315" s="52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8">
        <f>AO314+TIME(0,60*$AH$43/24,0)</f>
        <v/>
      </c>
      <c r="AP315" s="48">
        <f>AP314+TIME(0,60*$AH$43/24,0)</f>
        <v/>
      </c>
    </row>
    <row r="316" ht="15.75" customHeight="1">
      <c r="A316" s="154" t="n"/>
      <c r="B316" s="53" t="inlineStr">
        <is>
          <t>TOTAL</t>
        </is>
      </c>
      <c r="C316" s="163">
        <f>SUM(C291:C314)</f>
        <v/>
      </c>
      <c r="D316" s="164">
        <f>SUM(D291:D314)</f>
        <v/>
      </c>
      <c r="E316" s="163">
        <f>SUM(E291:E314)</f>
        <v/>
      </c>
      <c r="F316" s="164">
        <f>SUM(F291:F314)</f>
        <v/>
      </c>
      <c r="G316" s="163">
        <f>SUM(G291:G314)</f>
        <v/>
      </c>
      <c r="H316" s="164">
        <f>SUM(H291:H314)</f>
        <v/>
      </c>
      <c r="I316" s="163">
        <f>SUM(I291:I314)</f>
        <v/>
      </c>
      <c r="J316" s="164">
        <f>SUM(J291:J314)</f>
        <v/>
      </c>
      <c r="K316" s="163">
        <f>SUM(K291:K314)</f>
        <v/>
      </c>
      <c r="L316" s="164">
        <f>SUM(L291:L314)</f>
        <v/>
      </c>
      <c r="M316" s="163">
        <f>SUM(M291:M314)</f>
        <v/>
      </c>
      <c r="N316" s="164">
        <f>SUM(N291:N314)</f>
        <v/>
      </c>
      <c r="O316" s="163">
        <f>SUM(O291:O314)</f>
        <v/>
      </c>
      <c r="P316" s="164">
        <f>SUM(P291:P314)</f>
        <v/>
      </c>
      <c r="Q316" s="163">
        <f>SUM(Q291:Q314)</f>
        <v/>
      </c>
      <c r="R316" s="164">
        <f>SUM(R291:R314)</f>
        <v/>
      </c>
      <c r="S316" s="163">
        <f>SUM(S291:S314)</f>
        <v/>
      </c>
      <c r="T316" s="164">
        <f>SUM(T291:T314)</f>
        <v/>
      </c>
      <c r="U316" s="163">
        <f>SUM(U291:U314)</f>
        <v/>
      </c>
      <c r="V316" s="164">
        <f>SUM(V291:V314)</f>
        <v/>
      </c>
      <c r="W316" s="163">
        <f>SUM(W291:W314)</f>
        <v/>
      </c>
      <c r="X316" s="164">
        <f>SUM(X291:X314)</f>
        <v/>
      </c>
      <c r="Y316" s="163">
        <f>SUM(Y291:Y314)</f>
        <v/>
      </c>
      <c r="Z316" s="164">
        <f>SUM(Z291:Z314)</f>
        <v/>
      </c>
      <c r="AA316" s="157">
        <f>IF(AC316=0,"",(C316*(C$8+D$8)/2+E316*(E$8+F$8)/2+G316*(G$8+H$8)/2+I316*(I$8+J$8)/2+K316*(K$8+L$8)/2+M316*(M$8+N$8)/2+O316*(O$8+P$8)/2+Q316*(Q$8+R$8)/2+S316*(S$8+T$8)/2+U316*(U$8+V$8)/2+W316*(W$8+X$8)/2+Y316*(Y$8+Z$8)/2)/AC316)</f>
        <v/>
      </c>
      <c r="AB316" s="158">
        <f>IF(AD316=0,"",(D316*(D$8+C$8)/2+F316*(F$8+E$8)/2+H316*(H$8+G$8)/2+J316*(J$8+I$8)/2+L316*(L$8+K$8)/2+N316*(N$8+M$8)/2+P316*(P$8+O$8)/2+R316*(R$8+Q$8)/2+T316*(T$8+S$8)/2+V316*(V$8+U$8)/2+X316*(X$8+W$8)/2+Z316*(Z$8+Y$8)/2)/AD316)</f>
        <v/>
      </c>
      <c r="AC316" s="159">
        <f>SUM(AC291:AC314)</f>
        <v/>
      </c>
      <c r="AD316" s="165">
        <f>SUM(AD291:AD314)</f>
        <v/>
      </c>
      <c r="AE316" s="57">
        <f>SUM(AE291:AE314)</f>
        <v/>
      </c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</row>
    <row r="317" ht="15.75" customHeight="1">
      <c r="A317" s="154" t="n"/>
      <c r="B317" s="53" t="inlineStr">
        <is>
          <t>%</t>
        </is>
      </c>
      <c r="C317" s="166">
        <f>100*C316/$AE316</f>
        <v/>
      </c>
      <c r="D317" s="167">
        <f>100*D316/$AE316</f>
        <v/>
      </c>
      <c r="E317" s="166">
        <f>100*E316/$AE316</f>
        <v/>
      </c>
      <c r="F317" s="167">
        <f>100*F316/$AE316</f>
        <v/>
      </c>
      <c r="G317" s="166">
        <f>100*G316/$AE316</f>
        <v/>
      </c>
      <c r="H317" s="167">
        <f>100*H316/$AE316</f>
        <v/>
      </c>
      <c r="I317" s="166">
        <f>100*I316/$AE316</f>
        <v/>
      </c>
      <c r="J317" s="167">
        <f>100*J316/$AE316</f>
        <v/>
      </c>
      <c r="K317" s="166">
        <f>100*K316/$AE316</f>
        <v/>
      </c>
      <c r="L317" s="167">
        <f>100*L316/$AE316</f>
        <v/>
      </c>
      <c r="M317" s="166">
        <f>100*M316/$AE316</f>
        <v/>
      </c>
      <c r="N317" s="167">
        <f>100*N316/$AE316</f>
        <v/>
      </c>
      <c r="O317" s="166">
        <f>100*O316/$AE316</f>
        <v/>
      </c>
      <c r="P317" s="167">
        <f>100*P316/$AE316</f>
        <v/>
      </c>
      <c r="Q317" s="166">
        <f>100*Q316/$AE316</f>
        <v/>
      </c>
      <c r="R317" s="167">
        <f>100*R316/$AE316</f>
        <v/>
      </c>
      <c r="S317" s="166">
        <f>100*S316/$AE316</f>
        <v/>
      </c>
      <c r="T317" s="167">
        <f>100*T316/$AE316</f>
        <v/>
      </c>
      <c r="U317" s="166">
        <f>100*U316/$AE316</f>
        <v/>
      </c>
      <c r="V317" s="167">
        <f>100*V316/$AE316</f>
        <v/>
      </c>
      <c r="W317" s="166">
        <f>100*W316/$AE316</f>
        <v/>
      </c>
      <c r="X317" s="167">
        <f>100*X316/$AE316</f>
        <v/>
      </c>
      <c r="Y317" s="166">
        <f>100*Y316/$AE316</f>
        <v/>
      </c>
      <c r="Z317" s="167">
        <f>100*Z316/$AE316</f>
        <v/>
      </c>
      <c r="AA317" s="157" t="n"/>
      <c r="AB317" s="60" t="n"/>
      <c r="AC317" s="168">
        <f>AC316/AE316</f>
        <v/>
      </c>
      <c r="AD317" s="169">
        <f>AD316/AE316</f>
        <v/>
      </c>
      <c r="AE317" s="63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</row>
    <row r="318" hidden="1" ht="15.75" customFormat="1" customHeight="1" s="30">
      <c r="A318" s="156" t="n"/>
      <c r="B318" s="64" t="inlineStr">
        <is>
          <t>% cumul VL</t>
        </is>
      </c>
      <c r="C318" s="3">
        <f>100*C316/$AC316</f>
        <v/>
      </c>
      <c r="D318" s="3" t="n"/>
      <c r="E318" s="3">
        <f>100*E316/$AC316+C318</f>
        <v/>
      </c>
      <c r="F318" s="3" t="n"/>
      <c r="G318" s="3">
        <f>100*G316/$AC316+E318</f>
        <v/>
      </c>
      <c r="H318" s="3" t="n"/>
      <c r="I318" s="3">
        <f>100*I316/$AC316+G318</f>
        <v/>
      </c>
      <c r="J318" s="3" t="n"/>
      <c r="K318" s="3">
        <f>100*K316/$AC316+I318</f>
        <v/>
      </c>
      <c r="L318" s="3" t="n"/>
      <c r="M318" s="3">
        <f>100*M316/$AC316+K318</f>
        <v/>
      </c>
      <c r="N318" s="3" t="n"/>
      <c r="O318" s="3">
        <f>100*O316/$AC316+M318</f>
        <v/>
      </c>
      <c r="P318" s="3" t="n"/>
      <c r="Q318" s="3">
        <f>100*Q316/$AC316+O318</f>
        <v/>
      </c>
      <c r="R318" s="3" t="n"/>
      <c r="S318" s="3">
        <f>100*S316/$AC316+Q318</f>
        <v/>
      </c>
      <c r="T318" s="3" t="n"/>
      <c r="U318" s="3">
        <f>100*U316/$AC316+S318</f>
        <v/>
      </c>
      <c r="V318" s="3" t="n"/>
      <c r="W318" s="3">
        <f>100*W316/$AC316+U318</f>
        <v/>
      </c>
      <c r="X318" s="3" t="n"/>
      <c r="Y318" s="3">
        <f>100*Y316/$AC316+W318</f>
        <v/>
      </c>
      <c r="Z318" s="3" t="n"/>
      <c r="AB318" s="65" t="n"/>
      <c r="AC318" s="65" t="n"/>
      <c r="AD318" s="65" t="n"/>
      <c r="AE318" s="65" t="n"/>
      <c r="AO318" s="3" t="n"/>
      <c r="AP318" s="66" t="n"/>
      <c r="AQ318" s="3" t="n"/>
      <c r="AS318" s="3" t="n"/>
    </row>
    <row r="319" hidden="1" ht="15.75" customFormat="1" customHeight="1" s="30">
      <c r="A319" s="156" t="inlineStr">
        <is>
          <t>% cumul PL</t>
        </is>
      </c>
      <c r="B319" s="31" t="n"/>
      <c r="D319" s="3">
        <f>100*D316/$AD316</f>
        <v/>
      </c>
      <c r="E319" s="3" t="n"/>
      <c r="F319" s="3">
        <f>100*F316/$AD316+D319</f>
        <v/>
      </c>
      <c r="G319" s="3" t="n"/>
      <c r="H319" s="3">
        <f>100*H316/$AD316+F319</f>
        <v/>
      </c>
      <c r="I319" s="3" t="n"/>
      <c r="J319" s="3">
        <f>100*J316/$AD316+H319</f>
        <v/>
      </c>
      <c r="K319" s="3" t="n"/>
      <c r="L319" s="3">
        <f>100*L316/$AD316+J319</f>
        <v/>
      </c>
      <c r="M319" s="3" t="n"/>
      <c r="N319" s="3">
        <f>100*N316/$AD316+L319</f>
        <v/>
      </c>
      <c r="O319" s="3" t="n"/>
      <c r="P319" s="3">
        <f>100*P316/$AD316+N319</f>
        <v/>
      </c>
      <c r="Q319" s="3" t="n"/>
      <c r="R319" s="3">
        <f>100*R316/$AD316+P319</f>
        <v/>
      </c>
      <c r="S319" s="3" t="n"/>
      <c r="T319" s="3">
        <f>100*T316/$AD316+R319</f>
        <v/>
      </c>
      <c r="U319" s="3" t="n"/>
      <c r="V319" s="3">
        <f>100*V316/$AD316+T319</f>
        <v/>
      </c>
      <c r="W319" s="3" t="n"/>
      <c r="X319" s="3">
        <f>100*X316/$AD316+V319</f>
        <v/>
      </c>
      <c r="Y319" s="3" t="n"/>
      <c r="Z319" s="3">
        <f>100*Z316/$AD316+X319</f>
        <v/>
      </c>
      <c r="AO319" s="3" t="n"/>
    </row>
    <row r="320" hidden="1" ht="15.75" customFormat="1" customHeight="1" s="30">
      <c r="A320" s="156" t="n"/>
      <c r="B320" s="31" t="inlineStr">
        <is>
          <t>% cumul TV</t>
        </is>
      </c>
      <c r="C320" s="3">
        <f>(C318*$AC316+D319*$AD316)/$AE316</f>
        <v/>
      </c>
      <c r="D320" s="3" t="n"/>
      <c r="E320" s="3">
        <f>(E318*$AC316+F319*$AD316)/$AE316</f>
        <v/>
      </c>
      <c r="F320" s="3" t="n"/>
      <c r="G320" s="3">
        <f>(G318*$AC316+H319*$AD316)/$AE316</f>
        <v/>
      </c>
      <c r="H320" s="3" t="n"/>
      <c r="I320" s="3">
        <f>(I318*$AC316+J319*$AD316)/$AE316</f>
        <v/>
      </c>
      <c r="J320" s="3" t="n"/>
      <c r="K320" s="3">
        <f>(K318*$AC316+L319*$AD316)/$AE316</f>
        <v/>
      </c>
      <c r="L320" s="3" t="n"/>
      <c r="M320" s="3">
        <f>(M318*$AC316+N319*$AD316)/$AE316</f>
        <v/>
      </c>
      <c r="N320" s="3" t="n"/>
      <c r="O320" s="3">
        <f>(O318*$AC316+P319*$AD316)/$AE316</f>
        <v/>
      </c>
      <c r="P320" s="3" t="n"/>
      <c r="Q320" s="3">
        <f>(Q318*$AC316+R319*$AD316)/$AE316</f>
        <v/>
      </c>
      <c r="R320" s="3" t="n"/>
      <c r="S320" s="3">
        <f>(S318*$AC316+T319*$AD316)/$AE316</f>
        <v/>
      </c>
      <c r="T320" s="3" t="n"/>
      <c r="U320" s="3">
        <f>(U318*$AC316+V319*$AD316)/$AE316</f>
        <v/>
      </c>
      <c r="V320" s="3" t="n"/>
      <c r="W320" s="3">
        <f>(W318*$AC316+X319*$AD316)/$AE316</f>
        <v/>
      </c>
      <c r="X320" s="3" t="n"/>
      <c r="Y320" s="3">
        <f>(Y318*$AC316+Z319*$AD316)/$AE316</f>
        <v/>
      </c>
      <c r="Z320" s="3" t="n"/>
      <c r="AO320" s="3" t="n"/>
    </row>
    <row r="321" ht="15.75" customHeight="1">
      <c r="A321" s="154" t="n"/>
      <c r="B321" s="68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</row>
    <row r="322" ht="15.75" customHeight="1">
      <c r="A322" s="154" t="n"/>
      <c r="B322" s="69" t="inlineStr">
        <is>
          <t>CLASSIFICATION DES VITESSES PRATIQUEES</t>
        </is>
      </c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1" t="n"/>
      <c r="AA322" s="452" t="inlineStr">
        <is>
          <t>RECAPITULATIF</t>
        </is>
      </c>
      <c r="AB322" s="446" t="n"/>
      <c r="AC322" s="446" t="n"/>
      <c r="AD322" s="446" t="n"/>
      <c r="AE322" s="446" t="n"/>
      <c r="AF322" s="446" t="n"/>
      <c r="AG322" s="446" t="n"/>
      <c r="AH322" s="446" t="n"/>
      <c r="AI322" s="446" t="n"/>
      <c r="AJ322" s="446" t="n"/>
      <c r="AK322" s="446" t="n"/>
      <c r="AL322" s="446" t="n"/>
      <c r="AM322" s="449" t="n"/>
      <c r="AN322" s="72" t="n"/>
    </row>
    <row r="323" ht="15.75" customHeight="1">
      <c r="A323" s="154" t="n"/>
      <c r="B323" s="73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74" t="inlineStr">
        <is>
          <t>Vitesse limite =</t>
        </is>
      </c>
      <c r="AD323" s="74" t="inlineStr">
        <is>
          <t>Vitesse limite =</t>
        </is>
      </c>
      <c r="AE323" s="501" t="inlineStr">
        <is>
          <t>km/h</t>
        </is>
      </c>
      <c r="AF323" s="40" t="inlineStr">
        <is>
          <t>{{VMAX}}</t>
        </is>
      </c>
      <c r="AG323" s="74" t="inlineStr">
        <is>
          <t>Page =</t>
        </is>
      </c>
      <c r="AH323" s="74" t="n">
        <v>24</v>
      </c>
      <c r="AI323" s="501" t="inlineStr">
        <is>
          <t>h</t>
        </is>
      </c>
      <c r="AL323" s="40" t="n"/>
      <c r="AM323" s="40" t="n"/>
      <c r="AN323" s="40" t="n"/>
    </row>
    <row r="324" ht="15.75" customHeight="1">
      <c r="A324" s="154" t="n"/>
      <c r="B324" s="73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51" t="inlineStr">
        <is>
          <t>Véhicules</t>
        </is>
      </c>
      <c r="AB324" s="427" t="n"/>
      <c r="AC324" s="428" t="n"/>
      <c r="AD324" s="448" t="inlineStr">
        <is>
          <t>Débits</t>
        </is>
      </c>
      <c r="AE324" s="449" t="n"/>
      <c r="AF324" s="448" t="inlineStr">
        <is>
          <t>Vitesses</t>
        </is>
      </c>
      <c r="AG324" s="446" t="n"/>
      <c r="AH324" s="446" t="n"/>
      <c r="AI324" s="446" t="n"/>
      <c r="AJ324" s="449" t="n"/>
      <c r="AK324" s="448" t="inlineStr">
        <is>
          <t>Périodes</t>
        </is>
      </c>
      <c r="AL324" s="446" t="n"/>
      <c r="AM324" s="449" t="n"/>
      <c r="AN324" s="533" t="n"/>
    </row>
    <row r="325" ht="15.75" customHeight="1">
      <c r="A325" s="154" t="n"/>
      <c r="B325" s="77" t="n"/>
      <c r="C325" s="78" t="n"/>
      <c r="D325" s="78" t="n"/>
      <c r="E325" s="78" t="n"/>
      <c r="F325" s="78" t="n"/>
      <c r="G325" s="78" t="n"/>
      <c r="H325" s="78" t="n"/>
      <c r="I325" s="78" t="n"/>
      <c r="J325" s="78" t="n"/>
      <c r="K325" s="78" t="n"/>
      <c r="L325" s="78" t="n"/>
      <c r="M325" s="78" t="n"/>
      <c r="N325" s="78" t="n"/>
      <c r="O325" s="78" t="n"/>
      <c r="P325" s="78" t="n"/>
      <c r="Q325" s="78" t="n"/>
      <c r="R325" s="78" t="n"/>
      <c r="S325" s="78" t="n"/>
      <c r="T325" s="78" t="n"/>
      <c r="U325" s="78" t="n"/>
      <c r="V325" s="78" t="n"/>
      <c r="W325" s="78" t="n"/>
      <c r="X325" s="78" t="n"/>
      <c r="Y325" s="78" t="n"/>
      <c r="Z325" s="78" t="n"/>
      <c r="AA325" s="434" t="n"/>
      <c r="AB325" s="435" t="n"/>
      <c r="AC325" s="436" t="n"/>
      <c r="AD325" s="79" t="inlineStr">
        <is>
          <t>Total</t>
        </is>
      </c>
      <c r="AE325" s="80" t="inlineStr">
        <is>
          <t>TMH</t>
        </is>
      </c>
      <c r="AF325" s="81" t="inlineStr">
        <is>
          <t>Vmoy</t>
        </is>
      </c>
      <c r="AG325" s="82" t="inlineStr">
        <is>
          <t>V15</t>
        </is>
      </c>
      <c r="AH325" s="83" t="inlineStr">
        <is>
          <t>V50</t>
        </is>
      </c>
      <c r="AI325" s="472" t="inlineStr">
        <is>
          <t>V85</t>
        </is>
      </c>
      <c r="AJ325" s="79" t="inlineStr">
        <is>
          <t>Infrac.</t>
        </is>
      </c>
      <c r="AK325" s="85" t="n">
        <v>1</v>
      </c>
      <c r="AL325" s="85" t="n">
        <v>2</v>
      </c>
      <c r="AM325" s="86" t="n">
        <v>3</v>
      </c>
      <c r="AN325" s="87" t="n"/>
    </row>
    <row r="326" ht="15.75" customHeight="1">
      <c r="A326" s="154" t="n"/>
      <c r="B326" s="77" t="n"/>
      <c r="C326" s="78" t="n"/>
      <c r="D326" s="78" t="n"/>
      <c r="E326" s="78" t="n"/>
      <c r="F326" s="78" t="n"/>
      <c r="G326" s="78" t="n"/>
      <c r="H326" s="78" t="n"/>
      <c r="I326" s="78" t="n"/>
      <c r="J326" s="78" t="n"/>
      <c r="K326" s="78" t="n"/>
      <c r="L326" s="78" t="n"/>
      <c r="M326" s="78" t="n"/>
      <c r="N326" s="78" t="n"/>
      <c r="O326" s="78" t="n"/>
      <c r="P326" s="78" t="n"/>
      <c r="Q326" s="78" t="n"/>
      <c r="R326" s="78" t="n"/>
      <c r="S326" s="78" t="n"/>
      <c r="T326" s="78" t="n"/>
      <c r="U326" s="78" t="n"/>
      <c r="V326" s="78" t="n"/>
      <c r="W326" s="78" t="n"/>
      <c r="X326" s="78" t="n"/>
      <c r="Y326" s="78" t="n"/>
      <c r="Z326" s="78" t="n"/>
      <c r="AA326" s="426" t="inlineStr">
        <is>
          <t>Tout véhicule (TV)</t>
        </is>
      </c>
      <c r="AB326" s="427" t="n"/>
      <c r="AC326" s="428" t="n"/>
      <c r="AD326" s="88" t="n"/>
      <c r="AE326" s="89" t="n"/>
      <c r="AF326" s="481" t="n"/>
      <c r="AG326" s="91" t="n"/>
      <c r="AH326" s="92" t="n"/>
      <c r="AI326" s="513" t="n"/>
      <c r="AJ326" s="94" t="n"/>
      <c r="AK326" s="32" t="n"/>
      <c r="AL326" s="32" t="n"/>
      <c r="AM326" s="95" t="n"/>
    </row>
    <row r="327" ht="15.75" customFormat="1" customHeight="1" s="96">
      <c r="A327" s="170" t="n"/>
      <c r="B327" s="97" t="n"/>
      <c r="C327" s="98" t="n"/>
      <c r="D327" s="98" t="n"/>
      <c r="E327" s="98" t="n"/>
      <c r="F327" s="98" t="n"/>
      <c r="G327" s="98" t="n"/>
      <c r="H327" s="98" t="n"/>
      <c r="I327" s="98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9" t="n"/>
      <c r="AB327" s="100" t="n"/>
      <c r="AC327" s="101" t="n"/>
      <c r="AD327" s="371" t="n"/>
      <c r="AE327" s="102" t="n"/>
      <c r="AF327" s="103" t="n"/>
      <c r="AG327" s="104" t="n"/>
      <c r="AH327" s="105" t="n"/>
      <c r="AI327" s="106" t="n"/>
      <c r="AJ327" s="376" t="n"/>
      <c r="AK327" s="385" t="n"/>
      <c r="AL327" s="386" t="n"/>
      <c r="AM327" s="387" t="n"/>
      <c r="AO327" s="107" t="n"/>
      <c r="AP327" s="108" t="n"/>
      <c r="AQ327" s="108" t="n"/>
      <c r="AR327" s="108" t="n"/>
      <c r="AS327" s="108" t="n"/>
    </row>
    <row r="328" ht="15.75" customHeight="1">
      <c r="A328" s="154" t="n"/>
      <c r="B328" s="77" t="n"/>
      <c r="C328" s="78" t="n"/>
      <c r="D328" s="78" t="n"/>
      <c r="E328" s="78" t="n"/>
      <c r="F328" s="78" t="n"/>
      <c r="G328" s="78" t="n"/>
      <c r="H328" s="78" t="n"/>
      <c r="I328" s="78" t="n"/>
      <c r="J328" s="78" t="n"/>
      <c r="K328" s="78" t="n"/>
      <c r="L328" s="78" t="n"/>
      <c r="M328" s="78" t="n"/>
      <c r="N328" s="78" t="n"/>
      <c r="O328" s="78" t="n"/>
      <c r="P328" s="78" t="n"/>
      <c r="Q328" s="78" t="n"/>
      <c r="R328" s="78" t="n"/>
      <c r="S328" s="78" t="n"/>
      <c r="T328" s="78" t="n"/>
      <c r="U328" s="78" t="n"/>
      <c r="V328" s="78" t="n"/>
      <c r="W328" s="78" t="n"/>
      <c r="X328" s="78" t="n"/>
      <c r="Y328" s="78" t="n"/>
      <c r="Z328" s="78" t="n"/>
      <c r="AA328" s="554" t="inlineStr">
        <is>
          <t>Véhicules légers (VL)</t>
        </is>
      </c>
      <c r="AB328" s="427" t="n"/>
      <c r="AC328" s="428" t="n"/>
      <c r="AD328" s="171" t="n"/>
      <c r="AE328" s="172" t="n"/>
      <c r="AF328" s="173" t="n"/>
      <c r="AG328" s="174" t="n"/>
      <c r="AH328" s="175" t="n"/>
      <c r="AI328" s="176" t="n"/>
      <c r="AJ328" s="177" t="n"/>
      <c r="AK328" s="178" t="n"/>
      <c r="AL328" s="178" t="n"/>
      <c r="AM328" s="179" t="n"/>
    </row>
    <row r="329" ht="15.75" customFormat="1" customHeight="1" s="96">
      <c r="A329" s="170" t="n"/>
      <c r="B329" s="97" t="n"/>
      <c r="C329" s="98" t="n"/>
      <c r="D329" s="98" t="n"/>
      <c r="E329" s="98" t="n"/>
      <c r="F329" s="98" t="n"/>
      <c r="G329" s="98" t="n"/>
      <c r="H329" s="98" t="n"/>
      <c r="I329" s="98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180" t="n"/>
      <c r="AB329" s="181" t="n"/>
      <c r="AC329" s="182" t="n"/>
      <c r="AD329" s="377" t="n"/>
      <c r="AE329" s="183" t="n"/>
      <c r="AF329" s="422" t="n"/>
      <c r="AG329" s="104" t="n"/>
      <c r="AH329" s="105" t="n"/>
      <c r="AI329" s="106" t="n"/>
      <c r="AJ329" s="380" t="n"/>
      <c r="AK329" s="396" t="n"/>
      <c r="AL329" s="395" t="n"/>
      <c r="AM329" s="394" t="n"/>
      <c r="AO329" s="107" t="n"/>
      <c r="AP329" s="108" t="n"/>
      <c r="AQ329" s="108" t="n"/>
      <c r="AR329" s="108" t="n"/>
      <c r="AS329" s="108" t="n"/>
    </row>
    <row r="330" ht="15.75" customHeight="1">
      <c r="A330" s="154" t="n"/>
      <c r="B330" s="77" t="n"/>
      <c r="C330" s="78" t="n"/>
      <c r="D330" s="78" t="n"/>
      <c r="E330" s="78" t="n"/>
      <c r="F330" s="78" t="n"/>
      <c r="G330" s="78" t="n"/>
      <c r="H330" s="78" t="n"/>
      <c r="I330" s="78" t="n"/>
      <c r="J330" s="78" t="n"/>
      <c r="K330" s="78" t="n"/>
      <c r="L330" s="78" t="n"/>
      <c r="M330" s="78" t="n"/>
      <c r="N330" s="78" t="n"/>
      <c r="O330" s="78" t="n"/>
      <c r="P330" s="78" t="n"/>
      <c r="Q330" s="78" t="n"/>
      <c r="R330" s="78" t="n"/>
      <c r="S330" s="78" t="n"/>
      <c r="T330" s="78" t="n"/>
      <c r="U330" s="78" t="n"/>
      <c r="V330" s="78" t="n"/>
      <c r="W330" s="78" t="n"/>
      <c r="X330" s="78" t="n"/>
      <c r="Y330" s="78" t="n"/>
      <c r="Z330" s="78" t="n"/>
      <c r="AA330" s="552" t="inlineStr">
        <is>
          <t>Poids lourds (PL)</t>
        </is>
      </c>
      <c r="AB330" s="427" t="n"/>
      <c r="AC330" s="428" t="n"/>
      <c r="AD330" s="184" t="n"/>
      <c r="AE330" s="185" t="n"/>
      <c r="AF330" s="186" t="n"/>
      <c r="AG330" s="187" t="n"/>
      <c r="AH330" s="188" t="n"/>
      <c r="AI330" s="189" t="n"/>
      <c r="AJ330" s="190" t="n"/>
      <c r="AK330" s="191" t="n"/>
      <c r="AL330" s="191" t="n"/>
      <c r="AM330" s="192" t="n"/>
    </row>
    <row r="331" ht="15.75" customFormat="1" customHeight="1" s="96">
      <c r="A331" s="170" t="n"/>
      <c r="B331" s="97" t="n"/>
      <c r="C331" s="98" t="n"/>
      <c r="D331" s="98" t="n"/>
      <c r="E331" s="98" t="n"/>
      <c r="F331" s="98" t="n"/>
      <c r="G331" s="98" t="n"/>
      <c r="H331" s="98" t="n"/>
      <c r="I331" s="98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193" t="n"/>
      <c r="AB331" s="194" t="n"/>
      <c r="AC331" s="195" t="n"/>
      <c r="AD331" s="378">
        <f>AD317</f>
        <v/>
      </c>
      <c r="AE331" s="196" t="n"/>
      <c r="AF331" s="423" t="inlineStr">
        <is>
          <t>km/h</t>
        </is>
      </c>
      <c r="AG331" s="138">
        <f>SUMPRODUCT(MATCH(1,--($C319:$Z319&gt;15),0))</f>
        <v/>
      </c>
      <c r="AH331" s="197">
        <f>SUMPRODUCT(MATCH(1,--($C319:$Z319&gt;50),0))</f>
        <v/>
      </c>
      <c r="AI331" s="198">
        <f>SUMPRODUCT(MATCH(1,--($C319:$Z319&gt;85),0))</f>
        <v/>
      </c>
      <c r="AJ331" s="379">
        <f>AJ330/AD330</f>
        <v/>
      </c>
      <c r="AK331" s="397">
        <f>AK330/$AD330</f>
        <v/>
      </c>
      <c r="AL331" s="399">
        <f>AL330/$AD330</f>
        <v/>
      </c>
      <c r="AM331" s="398">
        <f>AM330/$AD330</f>
        <v/>
      </c>
      <c r="AO331" s="107" t="n"/>
      <c r="AP331" s="108" t="n"/>
      <c r="AQ331" s="108" t="n"/>
      <c r="AR331" s="108" t="n"/>
      <c r="AS331" s="108" t="n"/>
    </row>
    <row r="332" ht="15.75" customHeight="1">
      <c r="A332" s="154" t="n"/>
      <c r="B332" s="77" t="n"/>
      <c r="C332" s="78" t="n"/>
      <c r="D332" s="78" t="n"/>
      <c r="E332" s="78" t="n"/>
      <c r="F332" s="78" t="n"/>
      <c r="G332" s="78" t="n"/>
      <c r="H332" s="78" t="n"/>
      <c r="I332" s="78" t="n"/>
      <c r="J332" s="78" t="n"/>
      <c r="K332" s="78" t="n"/>
      <c r="L332" s="78" t="n"/>
      <c r="M332" s="78" t="n"/>
      <c r="N332" s="78" t="n"/>
      <c r="O332" s="78" t="n"/>
      <c r="P332" s="78" t="n"/>
      <c r="Q332" s="78" t="n"/>
      <c r="R332" s="78" t="n"/>
      <c r="S332" s="78" t="n"/>
      <c r="T332" s="78" t="n"/>
      <c r="U332" s="78" t="n"/>
      <c r="V332" s="78" t="n"/>
      <c r="W332" s="78" t="n"/>
      <c r="X332" s="78" t="n"/>
      <c r="Y332" s="78" t="n"/>
      <c r="Z332" s="78" t="n"/>
      <c r="AB332" s="141" t="n"/>
      <c r="AC332" s="141" t="n"/>
      <c r="AD332" s="142" t="n"/>
      <c r="AE332" s="143" t="n"/>
      <c r="AF332" s="143" t="n"/>
      <c r="AG332" s="143" t="n"/>
      <c r="AH332" s="143" t="n"/>
      <c r="AI332" s="438" t="inlineStr">
        <is>
          <t>Période 1:</t>
        </is>
      </c>
      <c r="AK332" s="316" t="inlineStr">
        <is>
          <t>{{P1_START}}</t>
        </is>
      </c>
      <c r="AL332" s="425" t="inlineStr">
        <is>
          <t>à</t>
        </is>
      </c>
      <c r="AM332" s="316" t="inlineStr">
        <is>
          <t>{{P1_END}}</t>
        </is>
      </c>
      <c r="AN332" s="144" t="n"/>
    </row>
    <row r="333" ht="15.75" customHeight="1">
      <c r="A333" s="154" t="n"/>
      <c r="B333" s="77" t="n"/>
      <c r="C333" s="78" t="n"/>
      <c r="D333" s="78" t="n"/>
      <c r="E333" s="78" t="n"/>
      <c r="F333" s="78" t="n"/>
      <c r="G333" s="78" t="n"/>
      <c r="H333" s="78" t="n"/>
      <c r="I333" s="78" t="n"/>
      <c r="J333" s="78" t="n"/>
      <c r="K333" s="78" t="n"/>
      <c r="L333" s="78" t="n"/>
      <c r="M333" s="78" t="n"/>
      <c r="N333" s="78" t="n"/>
      <c r="O333" s="78" t="n"/>
      <c r="P333" s="78" t="n"/>
      <c r="Q333" s="78" t="n"/>
      <c r="R333" s="78" t="n"/>
      <c r="S333" s="78" t="n"/>
      <c r="T333" s="78" t="n"/>
      <c r="U333" s="78" t="n"/>
      <c r="V333" s="78" t="n"/>
      <c r="W333" s="78" t="n"/>
      <c r="X333" s="78" t="n"/>
      <c r="Y333" s="78" t="n"/>
      <c r="Z333" s="78" t="n"/>
      <c r="AB333" s="145" t="n"/>
      <c r="AC333" s="145" t="n"/>
      <c r="AD333" s="146" t="n"/>
      <c r="AE333" s="147" t="n"/>
      <c r="AF333" s="147" t="n"/>
      <c r="AG333" s="147" t="n"/>
      <c r="AH333" s="147" t="n"/>
      <c r="AI333" s="438" t="inlineStr">
        <is>
          <t>Période 2:</t>
        </is>
      </c>
      <c r="AK333" s="316" t="inlineStr">
        <is>
          <t>{{P2_START}}</t>
        </is>
      </c>
      <c r="AL333" s="425" t="inlineStr">
        <is>
          <t>à</t>
        </is>
      </c>
      <c r="AM333" s="316" t="inlineStr">
        <is>
          <t>{{P2_END}}</t>
        </is>
      </c>
      <c r="AN333" s="144" t="n"/>
    </row>
    <row r="334" ht="15.75" customHeight="1">
      <c r="A334" s="154" t="n"/>
      <c r="B334" s="77" t="n"/>
      <c r="C334" s="78" t="n"/>
      <c r="D334" s="78" t="n"/>
      <c r="E334" s="78" t="n"/>
      <c r="F334" s="78" t="n"/>
      <c r="G334" s="78" t="n"/>
      <c r="H334" s="78" t="n"/>
      <c r="I334" s="78" t="n"/>
      <c r="J334" s="78" t="n"/>
      <c r="K334" s="78" t="n"/>
      <c r="L334" s="78" t="n"/>
      <c r="M334" s="78" t="n"/>
      <c r="N334" s="78" t="n"/>
      <c r="O334" s="78" t="n"/>
      <c r="P334" s="78" t="n"/>
      <c r="Q334" s="78" t="n"/>
      <c r="R334" s="78" t="n"/>
      <c r="S334" s="78" t="n"/>
      <c r="T334" s="78" t="n"/>
      <c r="U334" s="78" t="n"/>
      <c r="V334" s="78" t="n"/>
      <c r="W334" s="78" t="n"/>
      <c r="X334" s="78" t="n"/>
      <c r="Y334" s="78" t="n"/>
      <c r="Z334" s="78" t="n"/>
      <c r="AB334" s="148" t="n"/>
      <c r="AC334" s="148" t="n"/>
      <c r="AD334" s="146" t="n"/>
      <c r="AE334" s="147" t="n"/>
      <c r="AF334" s="147" t="n"/>
      <c r="AG334" s="147" t="n"/>
      <c r="AH334" s="147" t="n"/>
      <c r="AI334" s="438" t="inlineStr">
        <is>
          <t>Période 3:</t>
        </is>
      </c>
      <c r="AK334" s="316" t="inlineStr">
        <is>
          <t>{{P3_START}}</t>
        </is>
      </c>
      <c r="AL334" s="425" t="inlineStr">
        <is>
          <t>à</t>
        </is>
      </c>
      <c r="AM334" s="316" t="inlineStr">
        <is>
          <t>{{P3_END}}</t>
        </is>
      </c>
      <c r="AN334" s="144" t="n"/>
    </row>
    <row r="335" ht="15.75" customHeight="1">
      <c r="A335" s="154" t="n"/>
      <c r="B335" s="77" t="n"/>
      <c r="C335" s="78" t="n"/>
      <c r="D335" s="78" t="n"/>
      <c r="E335" s="78" t="n"/>
      <c r="F335" s="78" t="n"/>
      <c r="G335" s="78" t="n"/>
      <c r="H335" s="78" t="n"/>
      <c r="I335" s="78" t="n"/>
      <c r="J335" s="78" t="n"/>
      <c r="K335" s="78" t="n"/>
      <c r="L335" s="78" t="n"/>
      <c r="M335" s="78" t="n"/>
      <c r="N335" s="78" t="n"/>
      <c r="O335" s="78" t="n"/>
      <c r="P335" s="78" t="n"/>
      <c r="Q335" s="78" t="n"/>
      <c r="R335" s="78" t="n"/>
      <c r="S335" s="78" t="n"/>
      <c r="T335" s="78" t="n"/>
      <c r="U335" s="78" t="n"/>
      <c r="V335" s="78" t="n"/>
      <c r="W335" s="78" t="n"/>
      <c r="X335" s="78" t="n"/>
      <c r="Y335" s="78" t="n"/>
      <c r="Z335" s="78" t="n"/>
      <c r="AB335" s="149" t="n"/>
      <c r="AC335" s="74" t="n"/>
      <c r="AD335" s="150" t="n"/>
      <c r="AE335" s="150" t="n"/>
      <c r="AF335" s="149" t="n"/>
      <c r="AG335" s="150" t="n"/>
      <c r="AH335" s="150" t="n"/>
      <c r="AI335" s="151" t="n"/>
      <c r="AJ335" s="151" t="n"/>
      <c r="AK335" s="151" t="n"/>
      <c r="AL335" s="151" t="n"/>
      <c r="AM335" s="151" t="n"/>
      <c r="AN335" s="151" t="n"/>
    </row>
    <row r="336" ht="15.75" customHeight="1">
      <c r="A336" s="199" t="n"/>
      <c r="B336" s="77" t="n"/>
      <c r="C336" s="78" t="n"/>
      <c r="D336" s="78" t="n"/>
      <c r="E336" s="78" t="n"/>
      <c r="F336" s="78" t="n"/>
      <c r="G336" s="78" t="n"/>
      <c r="H336" s="78" t="n"/>
      <c r="I336" s="78" t="n"/>
      <c r="J336" s="78" t="n"/>
      <c r="K336" s="78" t="n"/>
      <c r="L336" s="78" t="n"/>
      <c r="M336" s="78" t="n"/>
      <c r="N336" s="78" t="n"/>
      <c r="O336" s="78" t="n"/>
      <c r="P336" s="78" t="n"/>
      <c r="Q336" s="78" t="n"/>
      <c r="R336" s="78" t="n"/>
      <c r="S336" s="78" t="n"/>
      <c r="T336" s="78" t="n"/>
      <c r="U336" s="78" t="n"/>
      <c r="V336" s="78" t="n"/>
      <c r="W336" s="78" t="n"/>
      <c r="X336" s="78" t="n"/>
      <c r="Y336" s="78" t="n"/>
      <c r="Z336" s="78" t="n"/>
      <c r="AA336" s="40" t="n"/>
      <c r="AB336" s="40" t="n"/>
      <c r="AC336" s="40" t="n"/>
      <c r="AD336" s="40" t="n"/>
      <c r="AE336" s="40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</row>
    <row r="337" ht="15.75" customHeight="1">
      <c r="A337" s="152" t="n"/>
      <c r="B337" s="153" t="n"/>
      <c r="C337" s="153" t="n"/>
      <c r="D337" s="153" t="n"/>
      <c r="E337" s="153" t="n"/>
      <c r="F337" s="153" t="n"/>
      <c r="G337" s="153" t="n"/>
      <c r="H337" s="153" t="n"/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  <c r="AI337" s="19" t="n"/>
      <c r="AJ337" s="19" t="n"/>
      <c r="AK337" s="19" t="n"/>
      <c r="AL337" s="19" t="n"/>
      <c r="AM337" s="19" t="n"/>
      <c r="AN337" s="19" t="n"/>
    </row>
    <row r="338" ht="15.75" customHeight="1">
      <c r="A338" s="154" t="n"/>
      <c r="B338" s="5" t="n"/>
      <c r="C338" s="6" t="n"/>
      <c r="D338" s="6" t="n"/>
      <c r="E338" s="6" t="n"/>
      <c r="F338" s="7" t="n"/>
      <c r="G338" s="445" t="inlineStr">
        <is>
          <t>MOYENNE DE LA PERIODE DE RELEVE</t>
        </is>
      </c>
      <c r="H338" s="446" t="n"/>
      <c r="I338" s="446" t="n"/>
      <c r="J338" s="446" t="n"/>
      <c r="K338" s="446" t="n"/>
      <c r="L338" s="446" t="n"/>
      <c r="M338" s="446" t="n"/>
      <c r="N338" s="446" t="n"/>
      <c r="O338" s="446" t="n"/>
      <c r="P338" s="446" t="n"/>
      <c r="Q338" s="446" t="n"/>
      <c r="R338" s="446" t="n"/>
      <c r="S338" s="446" t="n"/>
      <c r="T338" s="446" t="n"/>
      <c r="U338" s="446" t="n"/>
      <c r="V338" s="446" t="n"/>
      <c r="W338" s="446" t="n"/>
      <c r="X338" s="446" t="n"/>
      <c r="Y338" s="446" t="n"/>
      <c r="Z338" s="446" t="n"/>
      <c r="AA338" s="446" t="n"/>
      <c r="AB338" s="446" t="n"/>
      <c r="AC338" s="446" t="n"/>
      <c r="AD338" s="446" t="n"/>
      <c r="AE338" s="446" t="n"/>
      <c r="AF338" s="446" t="n"/>
      <c r="AG338" s="8" t="n"/>
      <c r="AH338" s="8" t="n"/>
      <c r="AI338" s="8" t="n"/>
      <c r="AJ338" s="8" t="n"/>
      <c r="AK338" s="8" t="n"/>
      <c r="AL338" s="8" t="n"/>
      <c r="AM338" s="9" t="n"/>
      <c r="AN338" s="10" t="n"/>
    </row>
    <row r="339" ht="15.75" customHeight="1">
      <c r="A339" s="154" t="n"/>
      <c r="B339" s="11" t="n"/>
      <c r="C339" s="12" t="n"/>
      <c r="D339" s="12" t="n"/>
      <c r="E339" s="12" t="n"/>
      <c r="F339" s="13" t="n"/>
      <c r="G339" s="553" t="inlineStr">
        <is>
          <t>SENS3</t>
        </is>
      </c>
      <c r="H339" s="427" t="n"/>
      <c r="I339" s="427" t="n"/>
      <c r="J339" s="428" t="n"/>
      <c r="K339" s="444" t="inlineStr">
        <is>
          <t>Sens</t>
        </is>
      </c>
      <c r="L339" s="440" t="n">
        <v>3</v>
      </c>
      <c r="M339" s="447" t="n"/>
      <c r="N339" s="440" t="inlineStr">
        <is>
          <t>-</t>
        </is>
      </c>
      <c r="O339" s="14" t="n"/>
      <c r="P339" s="15" t="n"/>
      <c r="Q339" s="441" t="inlineStr">
        <is>
          <t>{{SECT_INFO}}</t>
        </is>
      </c>
      <c r="R339" s="427" t="n"/>
      <c r="S339" s="427" t="n"/>
      <c r="T339" s="427" t="n"/>
      <c r="U339" s="427" t="n"/>
      <c r="V339" s="427" t="n"/>
      <c r="W339" s="427" t="n"/>
      <c r="X339" s="427" t="n"/>
      <c r="Y339" s="428" t="n"/>
      <c r="Z339" s="441" t="inlineStr">
        <is>
          <t>{{SURVEY_PERIOD}}</t>
        </is>
      </c>
      <c r="AA339" s="427" t="n"/>
      <c r="AB339" s="427" t="n"/>
      <c r="AC339" s="427" t="n"/>
      <c r="AD339" s="427" t="n"/>
      <c r="AE339" s="427" t="n"/>
      <c r="AF339" s="428" t="n"/>
      <c r="AG339" s="441" t="inlineStr">
        <is>
          <t>Mode 4 / Seq = 60mn</t>
        </is>
      </c>
      <c r="AH339" s="427" t="n"/>
      <c r="AI339" s="427" t="n"/>
      <c r="AJ339" s="427" t="n"/>
      <c r="AK339" s="427" t="n"/>
      <c r="AL339" s="427" t="n"/>
      <c r="AM339" s="428" t="n"/>
      <c r="AN339" s="16" t="n"/>
    </row>
    <row r="340" ht="15.75" customHeight="1">
      <c r="A340" s="154" t="n"/>
      <c r="B340" s="11" t="n"/>
      <c r="C340" s="12" t="n"/>
      <c r="D340" s="12" t="n"/>
      <c r="E340" s="12" t="n"/>
      <c r="F340" s="13" t="n"/>
      <c r="G340" s="431" t="n"/>
      <c r="J340" s="433" t="n"/>
      <c r="K340" s="434" t="n"/>
      <c r="L340" s="435" t="n"/>
      <c r="M340" s="435" t="n"/>
      <c r="N340" s="435" t="n"/>
      <c r="O340" s="17" t="n"/>
      <c r="P340" s="18" t="n"/>
      <c r="Q340" s="434" t="n"/>
      <c r="R340" s="435" t="n"/>
      <c r="S340" s="435" t="n"/>
      <c r="T340" s="435" t="n"/>
      <c r="U340" s="435" t="n"/>
      <c r="V340" s="435" t="n"/>
      <c r="W340" s="435" t="n"/>
      <c r="X340" s="435" t="n"/>
      <c r="Y340" s="436" t="n"/>
      <c r="Z340" s="434" t="n"/>
      <c r="AA340" s="435" t="n"/>
      <c r="AB340" s="435" t="n"/>
      <c r="AC340" s="435" t="n"/>
      <c r="AD340" s="435" t="n"/>
      <c r="AE340" s="435" t="n"/>
      <c r="AF340" s="436" t="n"/>
      <c r="AG340" s="434" t="n"/>
      <c r="AH340" s="435" t="n"/>
      <c r="AI340" s="435" t="n"/>
      <c r="AJ340" s="435" t="n"/>
      <c r="AK340" s="435" t="n"/>
      <c r="AL340" s="435" t="n"/>
      <c r="AM340" s="436" t="n"/>
      <c r="AN340" s="16" t="n"/>
    </row>
    <row r="341" ht="15.75" customHeight="1">
      <c r="A341" s="154" t="n"/>
      <c r="B341" s="11" t="n"/>
      <c r="C341" s="12" t="n"/>
      <c r="D341" s="12" t="n"/>
      <c r="E341" s="12" t="n"/>
      <c r="F341" s="13" t="n"/>
      <c r="G341" s="431" t="n"/>
      <c r="J341" s="433" t="n"/>
      <c r="K341" s="443" t="inlineStr">
        <is>
          <t>{{LOCATION}}</t>
        </is>
      </c>
      <c r="L341" s="427" t="n"/>
      <c r="M341" s="427" t="n"/>
      <c r="N341" s="427" t="n"/>
      <c r="O341" s="427" t="n"/>
      <c r="P341" s="427" t="n"/>
      <c r="Q341" s="427" t="n"/>
      <c r="R341" s="427" t="n"/>
      <c r="S341" s="427" t="n"/>
      <c r="T341" s="427" t="n"/>
      <c r="U341" s="427" t="n"/>
      <c r="V341" s="427" t="n"/>
      <c r="W341" s="427" t="n"/>
      <c r="X341" s="427" t="n"/>
      <c r="Y341" s="427" t="n"/>
      <c r="Z341" s="427" t="n"/>
      <c r="AA341" s="427" t="n"/>
      <c r="AB341" s="427" t="n"/>
      <c r="AC341" s="427" t="n"/>
      <c r="AD341" s="427" t="n"/>
      <c r="AE341" s="427" t="n"/>
      <c r="AF341" s="427" t="n"/>
      <c r="AG341" s="427" t="n"/>
      <c r="AH341" s="427" t="n"/>
      <c r="AI341" s="427" t="n"/>
      <c r="AJ341" s="447" t="inlineStr">
        <is>
          <t>Page</t>
        </is>
      </c>
      <c r="AK341" s="442" t="inlineStr">
        <is>
          <t>-</t>
        </is>
      </c>
      <c r="AL341" s="19" t="n"/>
      <c r="AM341" s="20" t="n"/>
      <c r="AN341" s="21" t="n"/>
    </row>
    <row r="342" ht="15.75" customHeight="1">
      <c r="A342" s="154" t="n"/>
      <c r="B342" s="22" t="n"/>
      <c r="C342" s="23" t="n"/>
      <c r="D342" s="23" t="n"/>
      <c r="E342" s="23" t="n"/>
      <c r="F342" s="24" t="n"/>
      <c r="G342" s="434" t="n"/>
      <c r="H342" s="435" t="n"/>
      <c r="I342" s="435" t="n"/>
      <c r="J342" s="436" t="n"/>
      <c r="K342" s="434" t="n"/>
      <c r="L342" s="435" t="n"/>
      <c r="M342" s="435" t="n"/>
      <c r="N342" s="435" t="n"/>
      <c r="O342" s="435" t="n"/>
      <c r="P342" s="435" t="n"/>
      <c r="Q342" s="435" t="n"/>
      <c r="R342" s="435" t="n"/>
      <c r="S342" s="435" t="n"/>
      <c r="T342" s="435" t="n"/>
      <c r="U342" s="435" t="n"/>
      <c r="V342" s="435" t="n"/>
      <c r="W342" s="435" t="n"/>
      <c r="X342" s="435" t="n"/>
      <c r="Y342" s="435" t="n"/>
      <c r="Z342" s="435" t="n"/>
      <c r="AA342" s="435" t="n"/>
      <c r="AB342" s="435" t="n"/>
      <c r="AC342" s="435" t="n"/>
      <c r="AD342" s="435" t="n"/>
      <c r="AE342" s="435" t="n"/>
      <c r="AF342" s="435" t="n"/>
      <c r="AG342" s="435" t="n"/>
      <c r="AH342" s="435" t="n"/>
      <c r="AI342" s="435" t="n"/>
      <c r="AJ342" s="435" t="n"/>
      <c r="AK342" s="435" t="n"/>
      <c r="AL342" s="25" t="n"/>
      <c r="AM342" s="26" t="n"/>
    </row>
    <row r="343" ht="15.75" customFormat="1" customHeight="1" s="27">
      <c r="A343" s="155" t="n"/>
      <c r="B343" s="28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  <c r="AO343" s="3" t="n"/>
      <c r="AP343" s="4" t="n"/>
      <c r="AQ343" s="4" t="n"/>
      <c r="AR343" s="4" t="n"/>
      <c r="AS343" s="4" t="n"/>
    </row>
    <row r="344" hidden="1" ht="15.75" customFormat="1" customHeight="1" s="30">
      <c r="A344" s="156" t="n"/>
      <c r="B344" s="31" t="inlineStr">
        <is>
          <t>Vitesses</t>
        </is>
      </c>
      <c r="C344" s="31" t="n">
        <v>0</v>
      </c>
      <c r="D344" s="31" t="n">
        <v>20</v>
      </c>
      <c r="E344" s="31" t="n">
        <v>20</v>
      </c>
      <c r="F344" s="31" t="n">
        <v>30</v>
      </c>
      <c r="G344" s="31" t="n">
        <v>30</v>
      </c>
      <c r="H344" s="31" t="n">
        <v>40</v>
      </c>
      <c r="I344" s="31" t="n">
        <v>40</v>
      </c>
      <c r="J344" s="31" t="n">
        <v>50</v>
      </c>
      <c r="K344" s="31" t="n">
        <v>50</v>
      </c>
      <c r="L344" s="31" t="n">
        <v>60</v>
      </c>
      <c r="M344" s="31" t="n">
        <v>60</v>
      </c>
      <c r="N344" s="31" t="n">
        <v>70</v>
      </c>
      <c r="O344" s="31" t="n">
        <v>70</v>
      </c>
      <c r="P344" s="31" t="n">
        <v>80</v>
      </c>
      <c r="Q344" s="31" t="n">
        <v>80</v>
      </c>
      <c r="R344" s="31" t="n">
        <v>90</v>
      </c>
      <c r="S344" s="31" t="n">
        <v>90</v>
      </c>
      <c r="T344" s="31" t="n">
        <v>100</v>
      </c>
      <c r="U344" s="31" t="n">
        <v>100</v>
      </c>
      <c r="V344" s="31" t="n">
        <v>110</v>
      </c>
      <c r="W344" s="31" t="n">
        <v>110</v>
      </c>
      <c r="X344" s="31" t="n">
        <v>120</v>
      </c>
      <c r="Y344" s="31" t="n">
        <v>120</v>
      </c>
      <c r="Z344" s="31" t="n">
        <v>130</v>
      </c>
      <c r="AO344" s="3" t="n"/>
    </row>
    <row r="345" ht="15.75" customHeight="1">
      <c r="A345" s="154" t="n"/>
      <c r="B345" s="450" t="n"/>
      <c r="C345" s="32" t="n"/>
      <c r="D345" s="32" t="inlineStr">
        <is>
          <t>&lt;20</t>
        </is>
      </c>
      <c r="E345" s="32" t="n"/>
      <c r="F345" s="32" t="inlineStr">
        <is>
          <t>20 - 30</t>
        </is>
      </c>
      <c r="G345" s="32" t="n"/>
      <c r="H345" s="32" t="inlineStr">
        <is>
          <t>30 - 40</t>
        </is>
      </c>
      <c r="I345" s="32" t="n"/>
      <c r="J345" s="32" t="inlineStr">
        <is>
          <t>40 - 50</t>
        </is>
      </c>
      <c r="K345" s="32" t="n"/>
      <c r="L345" s="32" t="inlineStr">
        <is>
          <t>50 - 60</t>
        </is>
      </c>
      <c r="M345" s="32" t="n"/>
      <c r="N345" s="32" t="inlineStr">
        <is>
          <t>60 - 70</t>
        </is>
      </c>
      <c r="O345" s="32" t="n"/>
      <c r="P345" s="32" t="inlineStr">
        <is>
          <t>70 - 80</t>
        </is>
      </c>
      <c r="Q345" s="32" t="n"/>
      <c r="R345" s="32" t="inlineStr">
        <is>
          <t>80 - 90</t>
        </is>
      </c>
      <c r="S345" s="32" t="n"/>
      <c r="T345" s="32" t="inlineStr">
        <is>
          <t>90 - 100</t>
        </is>
      </c>
      <c r="U345" s="32" t="n"/>
      <c r="V345" s="32" t="inlineStr">
        <is>
          <t>100 - 110</t>
        </is>
      </c>
      <c r="W345" s="32" t="n"/>
      <c r="X345" s="32" t="inlineStr">
        <is>
          <t>110 - 120</t>
        </is>
      </c>
      <c r="Y345" s="32" t="n"/>
      <c r="Z345" s="32" t="inlineStr">
        <is>
          <t>&gt;120</t>
        </is>
      </c>
      <c r="AA345" s="33" t="n"/>
      <c r="AB345" s="34" t="inlineStr">
        <is>
          <t>Vmoy(km/h)</t>
        </is>
      </c>
      <c r="AC345" s="33" t="n"/>
      <c r="AD345" s="35" t="inlineStr">
        <is>
          <t xml:space="preserve">     Débit</t>
        </is>
      </c>
      <c r="AE345" s="34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</row>
    <row r="346" ht="15.75" customHeight="1">
      <c r="A346" s="154" t="n"/>
      <c r="B346" s="434" t="n"/>
      <c r="C346" s="37" t="inlineStr">
        <is>
          <t>VL</t>
        </is>
      </c>
      <c r="D346" s="37" t="inlineStr">
        <is>
          <t>PL</t>
        </is>
      </c>
      <c r="E346" s="37" t="inlineStr">
        <is>
          <t>VL</t>
        </is>
      </c>
      <c r="F346" s="37" t="inlineStr">
        <is>
          <t>PL</t>
        </is>
      </c>
      <c r="G346" s="37" t="inlineStr">
        <is>
          <t>VL</t>
        </is>
      </c>
      <c r="H346" s="37" t="inlineStr">
        <is>
          <t>PL</t>
        </is>
      </c>
      <c r="I346" s="37" t="inlineStr">
        <is>
          <t>VL</t>
        </is>
      </c>
      <c r="J346" s="37" t="inlineStr">
        <is>
          <t>PL</t>
        </is>
      </c>
      <c r="K346" s="37" t="inlineStr">
        <is>
          <t>VL</t>
        </is>
      </c>
      <c r="L346" s="37" t="inlineStr">
        <is>
          <t>PL</t>
        </is>
      </c>
      <c r="M346" s="37" t="inlineStr">
        <is>
          <t>VL</t>
        </is>
      </c>
      <c r="N346" s="37" t="inlineStr">
        <is>
          <t>PL</t>
        </is>
      </c>
      <c r="O346" s="37" t="inlineStr">
        <is>
          <t>VL</t>
        </is>
      </c>
      <c r="P346" s="37" t="inlineStr">
        <is>
          <t>PL</t>
        </is>
      </c>
      <c r="Q346" s="37" t="inlineStr">
        <is>
          <t>VL</t>
        </is>
      </c>
      <c r="R346" s="37" t="inlineStr">
        <is>
          <t>PL</t>
        </is>
      </c>
      <c r="S346" s="37" t="inlineStr">
        <is>
          <t>VL</t>
        </is>
      </c>
      <c r="T346" s="37" t="inlineStr">
        <is>
          <t>PL</t>
        </is>
      </c>
      <c r="U346" s="37" t="inlineStr">
        <is>
          <t>VL</t>
        </is>
      </c>
      <c r="V346" s="37" t="inlineStr">
        <is>
          <t>PL</t>
        </is>
      </c>
      <c r="W346" s="37" t="inlineStr">
        <is>
          <t>VL</t>
        </is>
      </c>
      <c r="X346" s="37" t="inlineStr">
        <is>
          <t>PL</t>
        </is>
      </c>
      <c r="Y346" s="37" t="inlineStr">
        <is>
          <t>VL</t>
        </is>
      </c>
      <c r="Z346" s="37" t="inlineStr">
        <is>
          <t>PL</t>
        </is>
      </c>
      <c r="AA346" s="38" t="inlineStr">
        <is>
          <t>VL</t>
        </is>
      </c>
      <c r="AB346" s="39" t="inlineStr">
        <is>
          <t>PL</t>
        </is>
      </c>
      <c r="AC346" s="38" t="inlineStr">
        <is>
          <t>VL</t>
        </is>
      </c>
      <c r="AD346" s="37" t="inlineStr">
        <is>
          <t>PL</t>
        </is>
      </c>
      <c r="AE346" s="39" t="inlineStr">
        <is>
          <t>TV</t>
        </is>
      </c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</row>
    <row r="347" ht="15.75" customHeight="1">
      <c r="A347" s="154" t="n"/>
      <c r="B347" s="41" t="inlineStr">
        <is>
          <t>0h - 1h</t>
        </is>
      </c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157">
        <f>IF(AC347=0,"",(C347*(C$8+D$8)/2+E347*(E$8+F$8)/2+G347*(G$8+H$8)/2+I347*(I$8+J$8)/2+K347*(K$8+L$8)/2+M347*(M$8+N$8)/2+O347*(O$8+P$8)/2+Q347*(Q$8+R$8)/2+S347*(S$8+T$8)/2+U347*(U$8+V$8)/2+W347*(W$8+X$8)/2+Y347*(Y$8+Z$8)/2)/AC347)</f>
        <v/>
      </c>
      <c r="AB347" s="158">
        <f>IF(AD347=0,"",(D347*(D$8+C$8)/2+F347*(F$8+E$8)/2+H347*(H$8+G$8)/2+J347*(J$8+I$8)/2+L347*(L$8+K$8)/2+N347*(N$8+M$8)/2+P347*(P$8+O$8)/2+R347*(R$8+Q$8)/2+T347*(T$8+S$8)/2+V347*(V$8+U$8)/2+X347*(X$8+W$8)/2+Z347*(Z$8+Y$8)/2)/AD347)</f>
        <v/>
      </c>
      <c r="AC347" s="159">
        <f>SUM(C347,E347,G347,I347,K347,M347,O347,Q347,S347,U347,W347,Y347)</f>
        <v/>
      </c>
      <c r="AD347" s="160">
        <f>SUM(D347,F347,H347,J347,L347,N347,P347,R347,T347,V347,X347,Z347)</f>
        <v/>
      </c>
      <c r="AE347" s="47">
        <f>AC347+AD347</f>
        <v/>
      </c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8">
        <f>TIME(HOUR(AP347),MINUTE(AP347),0)</f>
        <v/>
      </c>
      <c r="AP347" s="48">
        <f>#REF!</f>
        <v/>
      </c>
    </row>
    <row r="348" ht="15.75" customHeight="1">
      <c r="A348" s="154" t="n"/>
      <c r="B348" s="41" t="inlineStr">
        <is>
          <t>1h - 2h</t>
        </is>
      </c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157">
        <f>IF(AC348=0,"",(C348*(C$8+D$8)/2+E348*(E$8+F$8)/2+G348*(G$8+H$8)/2+I348*(I$8+J$8)/2+K348*(K$8+L$8)/2+M348*(M$8+N$8)/2+O348*(O$8+P$8)/2+Q348*(Q$8+R$8)/2+S348*(S$8+T$8)/2+U348*(U$8+V$8)/2+W348*(W$8+X$8)/2+Y348*(Y$8+Z$8)/2)/AC348)</f>
        <v/>
      </c>
      <c r="AB348" s="158">
        <f>IF(AD348=0,"",(D348*(D$8+C$8)/2+F348*(F$8+E$8)/2+H348*(H$8+G$8)/2+J348*(J$8+I$8)/2+L348*(L$8+K$8)/2+N348*(N$8+M$8)/2+P348*(P$8+O$8)/2+R348*(R$8+Q$8)/2+T348*(T$8+S$8)/2+V348*(V$8+U$8)/2+X348*(X$8+W$8)/2+Z348*(Z$8+Y$8)/2)/AD348)</f>
        <v/>
      </c>
      <c r="AC348" s="159">
        <f>SUM(C348,E348,G348,I348,K348,M348,O348,Q348,S348,U348,W348,Y348)</f>
        <v/>
      </c>
      <c r="AD348" s="160">
        <f>SUM(D348,F348,H348,J348,L348,N348,P348,R348,T348,V348,X348,Z348)</f>
        <v/>
      </c>
      <c r="AE348" s="47">
        <f>AC348+AD348</f>
        <v/>
      </c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8">
        <f>AO347+TIME(0,60*$AH$43/24,0)</f>
        <v/>
      </c>
      <c r="AP348" s="48">
        <f>AP347+TIME(0,60*$AH$43/24,0)</f>
        <v/>
      </c>
    </row>
    <row r="349" ht="15.75" customHeight="1">
      <c r="A349" s="154" t="n"/>
      <c r="B349" s="41" t="inlineStr">
        <is>
          <t>2h - 3h</t>
        </is>
      </c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157">
        <f>IF(AC349=0,"",(C349*(C$8+D$8)/2+E349*(E$8+F$8)/2+G349*(G$8+H$8)/2+I349*(I$8+J$8)/2+K349*(K$8+L$8)/2+M349*(M$8+N$8)/2+O349*(O$8+P$8)/2+Q349*(Q$8+R$8)/2+S349*(S$8+T$8)/2+U349*(U$8+V$8)/2+W349*(W$8+X$8)/2+Y349*(Y$8+Z$8)/2)/AC349)</f>
        <v/>
      </c>
      <c r="AB349" s="158">
        <f>IF(AD349=0,"",(D349*(D$8+C$8)/2+F349*(F$8+E$8)/2+H349*(H$8+G$8)/2+J349*(J$8+I$8)/2+L349*(L$8+K$8)/2+N349*(N$8+M$8)/2+P349*(P$8+O$8)/2+R349*(R$8+Q$8)/2+T349*(T$8+S$8)/2+V349*(V$8+U$8)/2+X349*(X$8+W$8)/2+Z349*(Z$8+Y$8)/2)/AD349)</f>
        <v/>
      </c>
      <c r="AC349" s="159">
        <f>SUM(C349,E349,G349,I349,K349,M349,O349,Q349,S349,U349,W349,Y349)</f>
        <v/>
      </c>
      <c r="AD349" s="160">
        <f>SUM(D349,F349,H349,J349,L349,N349,P349,R349,T349,V349,X349,Z349)</f>
        <v/>
      </c>
      <c r="AE349" s="47">
        <f>AC349+AD349</f>
        <v/>
      </c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8">
        <f>AO348+TIME(0,60*$AH$43/24,0)</f>
        <v/>
      </c>
      <c r="AP349" s="48">
        <f>AP348+TIME(0,60*$AH$43/24,0)</f>
        <v/>
      </c>
    </row>
    <row r="350" ht="15.75" customHeight="1">
      <c r="A350" s="154" t="n"/>
      <c r="B350" s="41" t="inlineStr">
        <is>
          <t>3h - 4h</t>
        </is>
      </c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157">
        <f>IF(AC350=0,"",(C350*(C$8+D$8)/2+E350*(E$8+F$8)/2+G350*(G$8+H$8)/2+I350*(I$8+J$8)/2+K350*(K$8+L$8)/2+M350*(M$8+N$8)/2+O350*(O$8+P$8)/2+Q350*(Q$8+R$8)/2+S350*(S$8+T$8)/2+U350*(U$8+V$8)/2+W350*(W$8+X$8)/2+Y350*(Y$8+Z$8)/2)/AC350)</f>
        <v/>
      </c>
      <c r="AB350" s="158">
        <f>IF(AD350=0,"",(D350*(D$8+C$8)/2+F350*(F$8+E$8)/2+H350*(H$8+G$8)/2+J350*(J$8+I$8)/2+L350*(L$8+K$8)/2+N350*(N$8+M$8)/2+P350*(P$8+O$8)/2+R350*(R$8+Q$8)/2+T350*(T$8+S$8)/2+V350*(V$8+U$8)/2+X350*(X$8+W$8)/2+Z350*(Z$8+Y$8)/2)/AD350)</f>
        <v/>
      </c>
      <c r="AC350" s="159">
        <f>SUM(C350,E350,G350,I350,K350,M350,O350,Q350,S350,U350,W350,Y350)</f>
        <v/>
      </c>
      <c r="AD350" s="160">
        <f>SUM(D350,F350,H350,J350,L350,N350,P350,R350,T350,V350,X350,Z350)</f>
        <v/>
      </c>
      <c r="AE350" s="47">
        <f>AC350+AD350</f>
        <v/>
      </c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8">
        <f>AO349+TIME(0,60*$AH$43/24,0)</f>
        <v/>
      </c>
      <c r="AP350" s="48">
        <f>AP349+TIME(0,60*$AH$43/24,0)</f>
        <v/>
      </c>
    </row>
    <row r="351" ht="15.75" customHeight="1">
      <c r="A351" s="154" t="n"/>
      <c r="B351" s="41" t="inlineStr">
        <is>
          <t>4h - 5h</t>
        </is>
      </c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157">
        <f>IF(AC351=0,"",(C351*(C$8+D$8)/2+E351*(E$8+F$8)/2+G351*(G$8+H$8)/2+I351*(I$8+J$8)/2+K351*(K$8+L$8)/2+M351*(M$8+N$8)/2+O351*(O$8+P$8)/2+Q351*(Q$8+R$8)/2+S351*(S$8+T$8)/2+U351*(U$8+V$8)/2+W351*(W$8+X$8)/2+Y351*(Y$8+Z$8)/2)/AC351)</f>
        <v/>
      </c>
      <c r="AB351" s="158">
        <f>IF(AD351=0,"",(D351*(D$8+C$8)/2+F351*(F$8+E$8)/2+H351*(H$8+G$8)/2+J351*(J$8+I$8)/2+L351*(L$8+K$8)/2+N351*(N$8+M$8)/2+P351*(P$8+O$8)/2+R351*(R$8+Q$8)/2+T351*(T$8+S$8)/2+V351*(V$8+U$8)/2+X351*(X$8+W$8)/2+Z351*(Z$8+Y$8)/2)/AD351)</f>
        <v/>
      </c>
      <c r="AC351" s="159">
        <f>SUM(C351,E351,G351,I351,K351,M351,O351,Q351,S351,U351,W351,Y351)</f>
        <v/>
      </c>
      <c r="AD351" s="160">
        <f>SUM(D351,F351,H351,J351,L351,N351,P351,R351,T351,V351,X351,Z351)</f>
        <v/>
      </c>
      <c r="AE351" s="47">
        <f>AC351+AD351</f>
        <v/>
      </c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8">
        <f>AO350+TIME(0,60*$AH$43/24,0)</f>
        <v/>
      </c>
      <c r="AP351" s="48">
        <f>AP350+TIME(0,60*$AH$43/24,0)</f>
        <v/>
      </c>
    </row>
    <row r="352" ht="15.75" customHeight="1">
      <c r="A352" s="154" t="n"/>
      <c r="B352" s="41" t="inlineStr">
        <is>
          <t>5h - 6h</t>
        </is>
      </c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157">
        <f>IF(AC352=0,"",(C352*(C$8+D$8)/2+E352*(E$8+F$8)/2+G352*(G$8+H$8)/2+I352*(I$8+J$8)/2+K352*(K$8+L$8)/2+M352*(M$8+N$8)/2+O352*(O$8+P$8)/2+Q352*(Q$8+R$8)/2+S352*(S$8+T$8)/2+U352*(U$8+V$8)/2+W352*(W$8+X$8)/2+Y352*(Y$8+Z$8)/2)/AC352)</f>
        <v/>
      </c>
      <c r="AB352" s="158">
        <f>IF(AD352=0,"",(D352*(D$8+C$8)/2+F352*(F$8+E$8)/2+H352*(H$8+G$8)/2+J352*(J$8+I$8)/2+L352*(L$8+K$8)/2+N352*(N$8+M$8)/2+P352*(P$8+O$8)/2+R352*(R$8+Q$8)/2+T352*(T$8+S$8)/2+V352*(V$8+U$8)/2+X352*(X$8+W$8)/2+Z352*(Z$8+Y$8)/2)/AD352)</f>
        <v/>
      </c>
      <c r="AC352" s="159">
        <f>SUM(C352,E352,G352,I352,K352,M352,O352,Q352,S352,U352,W352,Y352)</f>
        <v/>
      </c>
      <c r="AD352" s="160">
        <f>SUM(D352,F352,H352,J352,L352,N352,P352,R352,T352,V352,X352,Z352)</f>
        <v/>
      </c>
      <c r="AE352" s="47">
        <f>AC352+AD352</f>
        <v/>
      </c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8">
        <f>AO351+TIME(0,60*$AH$43/24,0)</f>
        <v/>
      </c>
      <c r="AP352" s="48">
        <f>AP351+TIME(0,60*$AH$43/24,0)</f>
        <v/>
      </c>
    </row>
    <row r="353" ht="15.75" customHeight="1">
      <c r="A353" s="154" t="n"/>
      <c r="B353" s="41" t="inlineStr">
        <is>
          <t>6h - 7h</t>
        </is>
      </c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157">
        <f>IF(AC353=0,"",(C353*(C$8+D$8)/2+E353*(E$8+F$8)/2+G353*(G$8+H$8)/2+I353*(I$8+J$8)/2+K353*(K$8+L$8)/2+M353*(M$8+N$8)/2+O353*(O$8+P$8)/2+Q353*(Q$8+R$8)/2+S353*(S$8+T$8)/2+U353*(U$8+V$8)/2+W353*(W$8+X$8)/2+Y353*(Y$8+Z$8)/2)/AC353)</f>
        <v/>
      </c>
      <c r="AB353" s="158">
        <f>IF(AD353=0,"",(D353*(D$8+C$8)/2+F353*(F$8+E$8)/2+H353*(H$8+G$8)/2+J353*(J$8+I$8)/2+L353*(L$8+K$8)/2+N353*(N$8+M$8)/2+P353*(P$8+O$8)/2+R353*(R$8+Q$8)/2+T353*(T$8+S$8)/2+V353*(V$8+U$8)/2+X353*(X$8+W$8)/2+Z353*(Z$8+Y$8)/2)/AD353)</f>
        <v/>
      </c>
      <c r="AC353" s="159">
        <f>SUM(C353,E353,G353,I353,K353,M353,O353,Q353,S353,U353,W353,Y353)</f>
        <v/>
      </c>
      <c r="AD353" s="160">
        <f>SUM(D353,F353,H353,J353,L353,N353,P353,R353,T353,V353,X353,Z353)</f>
        <v/>
      </c>
      <c r="AE353" s="47">
        <f>AC353+AD353</f>
        <v/>
      </c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8">
        <f>AO352+TIME(0,60*$AH$43/24,0)</f>
        <v/>
      </c>
      <c r="AP353" s="48">
        <f>AP352+TIME(0,60*$AH$43/24,0)</f>
        <v/>
      </c>
    </row>
    <row r="354" ht="15.75" customHeight="1">
      <c r="A354" s="154" t="n"/>
      <c r="B354" s="41" t="inlineStr">
        <is>
          <t>7h - 8h</t>
        </is>
      </c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157">
        <f>IF(AC354=0,"",(C354*(C$8+D$8)/2+E354*(E$8+F$8)/2+G354*(G$8+H$8)/2+I354*(I$8+J$8)/2+K354*(K$8+L$8)/2+M354*(M$8+N$8)/2+O354*(O$8+P$8)/2+Q354*(Q$8+R$8)/2+S354*(S$8+T$8)/2+U354*(U$8+V$8)/2+W354*(W$8+X$8)/2+Y354*(Y$8+Z$8)/2)/AC354)</f>
        <v/>
      </c>
      <c r="AB354" s="158">
        <f>IF(AD354=0,"",(D354*(D$8+C$8)/2+F354*(F$8+E$8)/2+H354*(H$8+G$8)/2+J354*(J$8+I$8)/2+L354*(L$8+K$8)/2+N354*(N$8+M$8)/2+P354*(P$8+O$8)/2+R354*(R$8+Q$8)/2+T354*(T$8+S$8)/2+V354*(V$8+U$8)/2+X354*(X$8+W$8)/2+Z354*(Z$8+Y$8)/2)/AD354)</f>
        <v/>
      </c>
      <c r="AC354" s="159">
        <f>SUM(C354,E354,G354,I354,K354,M354,O354,Q354,S354,U354,W354,Y354)</f>
        <v/>
      </c>
      <c r="AD354" s="160">
        <f>SUM(D354,F354,H354,J354,L354,N354,P354,R354,T354,V354,X354,Z354)</f>
        <v/>
      </c>
      <c r="AE354" s="47">
        <f>AC354+AD354</f>
        <v/>
      </c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8">
        <f>AO353+TIME(0,60*$AH$43/24,0)</f>
        <v/>
      </c>
      <c r="AP354" s="48">
        <f>AP353+TIME(0,60*$AH$43/24,0)</f>
        <v/>
      </c>
    </row>
    <row r="355" ht="15.75" customHeight="1">
      <c r="A355" s="154" t="n"/>
      <c r="B355" s="41" t="inlineStr">
        <is>
          <t>8h - 9h</t>
        </is>
      </c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157">
        <f>IF(AC355=0,"",(C355*(C$8+D$8)/2+E355*(E$8+F$8)/2+G355*(G$8+H$8)/2+I355*(I$8+J$8)/2+K355*(K$8+L$8)/2+M355*(M$8+N$8)/2+O355*(O$8+P$8)/2+Q355*(Q$8+R$8)/2+S355*(S$8+T$8)/2+U355*(U$8+V$8)/2+W355*(W$8+X$8)/2+Y355*(Y$8+Z$8)/2)/AC355)</f>
        <v/>
      </c>
      <c r="AB355" s="158">
        <f>IF(AD355=0,"",(D355*(D$8+C$8)/2+F355*(F$8+E$8)/2+H355*(H$8+G$8)/2+J355*(J$8+I$8)/2+L355*(L$8+K$8)/2+N355*(N$8+M$8)/2+P355*(P$8+O$8)/2+R355*(R$8+Q$8)/2+T355*(T$8+S$8)/2+V355*(V$8+U$8)/2+X355*(X$8+W$8)/2+Z355*(Z$8+Y$8)/2)/AD355)</f>
        <v/>
      </c>
      <c r="AC355" s="159">
        <f>SUM(C355,E355,G355,I355,K355,M355,O355,Q355,S355,U355,W355,Y355)</f>
        <v/>
      </c>
      <c r="AD355" s="160">
        <f>SUM(D355,F355,H355,J355,L355,N355,P355,R355,T355,V355,X355,Z355)</f>
        <v/>
      </c>
      <c r="AE355" s="47">
        <f>AC355+AD355</f>
        <v/>
      </c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8">
        <f>AO354+TIME(0,60*$AH$43/24,0)</f>
        <v/>
      </c>
      <c r="AP355" s="48">
        <f>AP354+TIME(0,60*$AH$43/24,0)</f>
        <v/>
      </c>
    </row>
    <row r="356" ht="15.75" customHeight="1">
      <c r="A356" s="154" t="n"/>
      <c r="B356" s="41" t="inlineStr">
        <is>
          <t>9h - 10h</t>
        </is>
      </c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157">
        <f>IF(AC356=0,"",(C356*(C$8+D$8)/2+E356*(E$8+F$8)/2+G356*(G$8+H$8)/2+I356*(I$8+J$8)/2+K356*(K$8+L$8)/2+M356*(M$8+N$8)/2+O356*(O$8+P$8)/2+Q356*(Q$8+R$8)/2+S356*(S$8+T$8)/2+U356*(U$8+V$8)/2+W356*(W$8+X$8)/2+Y356*(Y$8+Z$8)/2)/AC356)</f>
        <v/>
      </c>
      <c r="AB356" s="158">
        <f>IF(AD356=0,"",(D356*(D$8+C$8)/2+F356*(F$8+E$8)/2+H356*(H$8+G$8)/2+J356*(J$8+I$8)/2+L356*(L$8+K$8)/2+N356*(N$8+M$8)/2+P356*(P$8+O$8)/2+R356*(R$8+Q$8)/2+T356*(T$8+S$8)/2+V356*(V$8+U$8)/2+X356*(X$8+W$8)/2+Z356*(Z$8+Y$8)/2)/AD356)</f>
        <v/>
      </c>
      <c r="AC356" s="159">
        <f>SUM(C356,E356,G356,I356,K356,M356,O356,Q356,S356,U356,W356,Y356)</f>
        <v/>
      </c>
      <c r="AD356" s="160">
        <f>SUM(D356,F356,H356,J356,L356,N356,P356,R356,T356,V356,X356,Z356)</f>
        <v/>
      </c>
      <c r="AE356" s="47">
        <f>AC356+AD356</f>
        <v/>
      </c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8">
        <f>AO355+TIME(0,60*$AH$43/24,0)</f>
        <v/>
      </c>
      <c r="AP356" s="48">
        <f>AP355+TIME(0,60*$AH$43/24,0)</f>
        <v/>
      </c>
    </row>
    <row r="357" ht="15.75" customHeight="1">
      <c r="A357" s="154" t="n"/>
      <c r="B357" s="41" t="inlineStr">
        <is>
          <t>10h - 11h</t>
        </is>
      </c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157">
        <f>IF(AC357=0,"",(C357*(C$8+D$8)/2+E357*(E$8+F$8)/2+G357*(G$8+H$8)/2+I357*(I$8+J$8)/2+K357*(K$8+L$8)/2+M357*(M$8+N$8)/2+O357*(O$8+P$8)/2+Q357*(Q$8+R$8)/2+S357*(S$8+T$8)/2+U357*(U$8+V$8)/2+W357*(W$8+X$8)/2+Y357*(Y$8+Z$8)/2)/AC357)</f>
        <v/>
      </c>
      <c r="AB357" s="158">
        <f>IF(AD357=0,"",(D357*(D$8+C$8)/2+F357*(F$8+E$8)/2+H357*(H$8+G$8)/2+J357*(J$8+I$8)/2+L357*(L$8+K$8)/2+N357*(N$8+M$8)/2+P357*(P$8+O$8)/2+R357*(R$8+Q$8)/2+T357*(T$8+S$8)/2+V357*(V$8+U$8)/2+X357*(X$8+W$8)/2+Z357*(Z$8+Y$8)/2)/AD357)</f>
        <v/>
      </c>
      <c r="AC357" s="159">
        <f>SUM(C357,E357,G357,I357,K357,M357,O357,Q357,S357,U357,W357,Y357)</f>
        <v/>
      </c>
      <c r="AD357" s="160">
        <f>SUM(D357,F357,H357,J357,L357,N357,P357,R357,T357,V357,X357,Z357)</f>
        <v/>
      </c>
      <c r="AE357" s="47">
        <f>AC357+AD357</f>
        <v/>
      </c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8">
        <f>AO356+TIME(0,60*$AH$43/24,0)</f>
        <v/>
      </c>
      <c r="AP357" s="48">
        <f>AP356+TIME(0,60*$AH$43/24,0)</f>
        <v/>
      </c>
    </row>
    <row r="358" ht="15.75" customHeight="1">
      <c r="A358" s="154" t="n"/>
      <c r="B358" s="41" t="inlineStr">
        <is>
          <t>11h - 12h</t>
        </is>
      </c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157">
        <f>IF(AC358=0,"",(C358*(C$8+D$8)/2+E358*(E$8+F$8)/2+G358*(G$8+H$8)/2+I358*(I$8+J$8)/2+K358*(K$8+L$8)/2+M358*(M$8+N$8)/2+O358*(O$8+P$8)/2+Q358*(Q$8+R$8)/2+S358*(S$8+T$8)/2+U358*(U$8+V$8)/2+W358*(W$8+X$8)/2+Y358*(Y$8+Z$8)/2)/AC358)</f>
        <v/>
      </c>
      <c r="AB358" s="158">
        <f>IF(AD358=0,"",(D358*(D$8+C$8)/2+F358*(F$8+E$8)/2+H358*(H$8+G$8)/2+J358*(J$8+I$8)/2+L358*(L$8+K$8)/2+N358*(N$8+M$8)/2+P358*(P$8+O$8)/2+R358*(R$8+Q$8)/2+T358*(T$8+S$8)/2+V358*(V$8+U$8)/2+X358*(X$8+W$8)/2+Z358*(Z$8+Y$8)/2)/AD358)</f>
        <v/>
      </c>
      <c r="AC358" s="159">
        <f>SUM(C358,E358,G358,I358,K358,M358,O358,Q358,S358,U358,W358,Y358)</f>
        <v/>
      </c>
      <c r="AD358" s="160">
        <f>SUM(D358,F358,H358,J358,L358,N358,P358,R358,T358,V358,X358,Z358)</f>
        <v/>
      </c>
      <c r="AE358" s="47">
        <f>AC358+AD358</f>
        <v/>
      </c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8">
        <f>AO357+TIME(0,60*$AH$43/24,0)</f>
        <v/>
      </c>
      <c r="AP358" s="48">
        <f>AP357+TIME(0,60*$AH$43/24,0)</f>
        <v/>
      </c>
    </row>
    <row r="359" ht="15.75" customHeight="1">
      <c r="A359" s="154" t="n"/>
      <c r="B359" s="41" t="inlineStr">
        <is>
          <t>12h - 13h</t>
        </is>
      </c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157">
        <f>IF(AC359=0,"",(C359*(C$8+D$8)/2+E359*(E$8+F$8)/2+G359*(G$8+H$8)/2+I359*(I$8+J$8)/2+K359*(K$8+L$8)/2+M359*(M$8+N$8)/2+O359*(O$8+P$8)/2+Q359*(Q$8+R$8)/2+S359*(S$8+T$8)/2+U359*(U$8+V$8)/2+W359*(W$8+X$8)/2+Y359*(Y$8+Z$8)/2)/AC359)</f>
        <v/>
      </c>
      <c r="AB359" s="158">
        <f>IF(AD359=0,"",(D359*(D$8+C$8)/2+F359*(F$8+E$8)/2+H359*(H$8+G$8)/2+J359*(J$8+I$8)/2+L359*(L$8+K$8)/2+N359*(N$8+M$8)/2+P359*(P$8+O$8)/2+R359*(R$8+Q$8)/2+T359*(T$8+S$8)/2+V359*(V$8+U$8)/2+X359*(X$8+W$8)/2+Z359*(Z$8+Y$8)/2)/AD359)</f>
        <v/>
      </c>
      <c r="AC359" s="159">
        <f>SUM(C359,E359,G359,I359,K359,M359,O359,Q359,S359,U359,W359,Y359)</f>
        <v/>
      </c>
      <c r="AD359" s="160">
        <f>SUM(D359,F359,H359,J359,L359,N359,P359,R359,T359,V359,X359,Z359)</f>
        <v/>
      </c>
      <c r="AE359" s="47">
        <f>AC359+AD359</f>
        <v/>
      </c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8">
        <f>AO358+TIME(0,60*$AH$43/24,0)</f>
        <v/>
      </c>
      <c r="AP359" s="48">
        <f>AP358+TIME(0,60*$AH$43/24,0)</f>
        <v/>
      </c>
    </row>
    <row r="360" ht="15.75" customHeight="1">
      <c r="A360" s="154" t="n"/>
      <c r="B360" s="41" t="inlineStr">
        <is>
          <t>13h - 14h</t>
        </is>
      </c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157">
        <f>IF(AC360=0,"",(C360*(C$8+D$8)/2+E360*(E$8+F$8)/2+G360*(G$8+H$8)/2+I360*(I$8+J$8)/2+K360*(K$8+L$8)/2+M360*(M$8+N$8)/2+O360*(O$8+P$8)/2+Q360*(Q$8+R$8)/2+S360*(S$8+T$8)/2+U360*(U$8+V$8)/2+W360*(W$8+X$8)/2+Y360*(Y$8+Z$8)/2)/AC360)</f>
        <v/>
      </c>
      <c r="AB360" s="158">
        <f>IF(AD360=0,"",(D360*(D$8+C$8)/2+F360*(F$8+E$8)/2+H360*(H$8+G$8)/2+J360*(J$8+I$8)/2+L360*(L$8+K$8)/2+N360*(N$8+M$8)/2+P360*(P$8+O$8)/2+R360*(R$8+Q$8)/2+T360*(T$8+S$8)/2+V360*(V$8+U$8)/2+X360*(X$8+W$8)/2+Z360*(Z$8+Y$8)/2)/AD360)</f>
        <v/>
      </c>
      <c r="AC360" s="159">
        <f>SUM(C360,E360,G360,I360,K360,M360,O360,Q360,S360,U360,W360,Y360)</f>
        <v/>
      </c>
      <c r="AD360" s="160">
        <f>SUM(D360,F360,H360,J360,L360,N360,P360,R360,T360,V360,X360,Z360)</f>
        <v/>
      </c>
      <c r="AE360" s="47">
        <f>AC360+AD360</f>
        <v/>
      </c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8">
        <f>AO359+TIME(0,60*$AH$43/24,0)</f>
        <v/>
      </c>
      <c r="AP360" s="48">
        <f>AP359+TIME(0,60*$AH$43/24,0)</f>
        <v/>
      </c>
    </row>
    <row r="361" ht="15.75" customHeight="1">
      <c r="A361" s="154" t="n"/>
      <c r="B361" s="41" t="inlineStr">
        <is>
          <t>14h - 15h</t>
        </is>
      </c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157">
        <f>IF(AC361=0,"",(C361*(C$8+D$8)/2+E361*(E$8+F$8)/2+G361*(G$8+H$8)/2+I361*(I$8+J$8)/2+K361*(K$8+L$8)/2+M361*(M$8+N$8)/2+O361*(O$8+P$8)/2+Q361*(Q$8+R$8)/2+S361*(S$8+T$8)/2+U361*(U$8+V$8)/2+W361*(W$8+X$8)/2+Y361*(Y$8+Z$8)/2)/AC361)</f>
        <v/>
      </c>
      <c r="AB361" s="158">
        <f>IF(AD361=0,"",(D361*(D$8+C$8)/2+F361*(F$8+E$8)/2+H361*(H$8+G$8)/2+J361*(J$8+I$8)/2+L361*(L$8+K$8)/2+N361*(N$8+M$8)/2+P361*(P$8+O$8)/2+R361*(R$8+Q$8)/2+T361*(T$8+S$8)/2+V361*(V$8+U$8)/2+X361*(X$8+W$8)/2+Z361*(Z$8+Y$8)/2)/AD361)</f>
        <v/>
      </c>
      <c r="AC361" s="159">
        <f>SUM(C361,E361,G361,I361,K361,M361,O361,Q361,S361,U361,W361,Y361)</f>
        <v/>
      </c>
      <c r="AD361" s="160">
        <f>SUM(D361,F361,H361,J361,L361,N361,P361,R361,T361,V361,X361,Z361)</f>
        <v/>
      </c>
      <c r="AE361" s="47">
        <f>AC361+AD361</f>
        <v/>
      </c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8">
        <f>AO360+TIME(0,60*$AH$43/24,0)</f>
        <v/>
      </c>
      <c r="AP361" s="48">
        <f>AP360+TIME(0,60*$AH$43/24,0)</f>
        <v/>
      </c>
    </row>
    <row r="362" ht="15.75" customHeight="1">
      <c r="A362" s="154" t="n"/>
      <c r="B362" s="41" t="inlineStr">
        <is>
          <t>15h - 16h</t>
        </is>
      </c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157">
        <f>IF(AC362=0,"",(C362*(C$8+D$8)/2+E362*(E$8+F$8)/2+G362*(G$8+H$8)/2+I362*(I$8+J$8)/2+K362*(K$8+L$8)/2+M362*(M$8+N$8)/2+O362*(O$8+P$8)/2+Q362*(Q$8+R$8)/2+S362*(S$8+T$8)/2+U362*(U$8+V$8)/2+W362*(W$8+X$8)/2+Y362*(Y$8+Z$8)/2)/AC362)</f>
        <v/>
      </c>
      <c r="AB362" s="158">
        <f>IF(AD362=0,"",(D362*(D$8+C$8)/2+F362*(F$8+E$8)/2+H362*(H$8+G$8)/2+J362*(J$8+I$8)/2+L362*(L$8+K$8)/2+N362*(N$8+M$8)/2+P362*(P$8+O$8)/2+R362*(R$8+Q$8)/2+T362*(T$8+S$8)/2+V362*(V$8+U$8)/2+X362*(X$8+W$8)/2+Z362*(Z$8+Y$8)/2)/AD362)</f>
        <v/>
      </c>
      <c r="AC362" s="159">
        <f>SUM(C362,E362,G362,I362,K362,M362,O362,Q362,S362,U362,W362,Y362)</f>
        <v/>
      </c>
      <c r="AD362" s="160">
        <f>SUM(D362,F362,H362,J362,L362,N362,P362,R362,T362,V362,X362,Z362)</f>
        <v/>
      </c>
      <c r="AE362" s="47">
        <f>AC362+AD362</f>
        <v/>
      </c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8">
        <f>AO361+TIME(0,60*$AH$43/24,0)</f>
        <v/>
      </c>
      <c r="AP362" s="48">
        <f>AP361+TIME(0,60*$AH$43/24,0)</f>
        <v/>
      </c>
    </row>
    <row r="363" ht="15.75" customHeight="1">
      <c r="A363" s="154" t="n"/>
      <c r="B363" s="41" t="inlineStr">
        <is>
          <t>16h - 17h</t>
        </is>
      </c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157">
        <f>IF(AC363=0,"",(C363*(C$8+D$8)/2+E363*(E$8+F$8)/2+G363*(G$8+H$8)/2+I363*(I$8+J$8)/2+K363*(K$8+L$8)/2+M363*(M$8+N$8)/2+O363*(O$8+P$8)/2+Q363*(Q$8+R$8)/2+S363*(S$8+T$8)/2+U363*(U$8+V$8)/2+W363*(W$8+X$8)/2+Y363*(Y$8+Z$8)/2)/AC363)</f>
        <v/>
      </c>
      <c r="AB363" s="158">
        <f>IF(AD363=0,"",(D363*(D$8+C$8)/2+F363*(F$8+E$8)/2+H363*(H$8+G$8)/2+J363*(J$8+I$8)/2+L363*(L$8+K$8)/2+N363*(N$8+M$8)/2+P363*(P$8+O$8)/2+R363*(R$8+Q$8)/2+T363*(T$8+S$8)/2+V363*(V$8+U$8)/2+X363*(X$8+W$8)/2+Z363*(Z$8+Y$8)/2)/AD363)</f>
        <v/>
      </c>
      <c r="AC363" s="159">
        <f>SUM(C363,E363,G363,I363,K363,M363,O363,Q363,S363,U363,W363,Y363)</f>
        <v/>
      </c>
      <c r="AD363" s="160">
        <f>SUM(D363,F363,H363,J363,L363,N363,P363,R363,T363,V363,X363,Z363)</f>
        <v/>
      </c>
      <c r="AE363" s="47">
        <f>AC363+AD363</f>
        <v/>
      </c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8">
        <f>AO362+TIME(0,60*$AH$43/24,0)</f>
        <v/>
      </c>
      <c r="AP363" s="48">
        <f>AP362+TIME(0,60*$AH$43/24,0)</f>
        <v/>
      </c>
    </row>
    <row r="364" ht="15.75" customHeight="1">
      <c r="A364" s="154" t="n"/>
      <c r="B364" s="41" t="inlineStr">
        <is>
          <t>17h - 18h</t>
        </is>
      </c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157">
        <f>IF(AC364=0,"",(C364*(C$8+D$8)/2+E364*(E$8+F$8)/2+G364*(G$8+H$8)/2+I364*(I$8+J$8)/2+K364*(K$8+L$8)/2+M364*(M$8+N$8)/2+O364*(O$8+P$8)/2+Q364*(Q$8+R$8)/2+S364*(S$8+T$8)/2+U364*(U$8+V$8)/2+W364*(W$8+X$8)/2+Y364*(Y$8+Z$8)/2)/AC364)</f>
        <v/>
      </c>
      <c r="AB364" s="158">
        <f>IF(AD364=0,"",(D364*(D$8+C$8)/2+F364*(F$8+E$8)/2+H364*(H$8+G$8)/2+J364*(J$8+I$8)/2+L364*(L$8+K$8)/2+N364*(N$8+M$8)/2+P364*(P$8+O$8)/2+R364*(R$8+Q$8)/2+T364*(T$8+S$8)/2+V364*(V$8+U$8)/2+X364*(X$8+W$8)/2+Z364*(Z$8+Y$8)/2)/AD364)</f>
        <v/>
      </c>
      <c r="AC364" s="159">
        <f>SUM(C364,E364,G364,I364,K364,M364,O364,Q364,S364,U364,W364,Y364)</f>
        <v/>
      </c>
      <c r="AD364" s="160">
        <f>SUM(D364,F364,H364,J364,L364,N364,P364,R364,T364,V364,X364,Z364)</f>
        <v/>
      </c>
      <c r="AE364" s="47">
        <f>AC364+AD364</f>
        <v/>
      </c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8">
        <f>AO363+TIME(0,60*$AH$43/24,0)</f>
        <v/>
      </c>
      <c r="AP364" s="48">
        <f>AP363+TIME(0,60*$AH$43/24,0)</f>
        <v/>
      </c>
    </row>
    <row r="365" ht="15.75" customHeight="1">
      <c r="A365" s="154" t="n"/>
      <c r="B365" s="41" t="inlineStr">
        <is>
          <t>18h - 19h</t>
        </is>
      </c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157">
        <f>IF(AC365=0,"",(C365*(C$8+D$8)/2+E365*(E$8+F$8)/2+G365*(G$8+H$8)/2+I365*(I$8+J$8)/2+K365*(K$8+L$8)/2+M365*(M$8+N$8)/2+O365*(O$8+P$8)/2+Q365*(Q$8+R$8)/2+S365*(S$8+T$8)/2+U365*(U$8+V$8)/2+W365*(W$8+X$8)/2+Y365*(Y$8+Z$8)/2)/AC365)</f>
        <v/>
      </c>
      <c r="AB365" s="158">
        <f>IF(AD365=0,"",(D365*(D$8+C$8)/2+F365*(F$8+E$8)/2+H365*(H$8+G$8)/2+J365*(J$8+I$8)/2+L365*(L$8+K$8)/2+N365*(N$8+M$8)/2+P365*(P$8+O$8)/2+R365*(R$8+Q$8)/2+T365*(T$8+S$8)/2+V365*(V$8+U$8)/2+X365*(X$8+W$8)/2+Z365*(Z$8+Y$8)/2)/AD365)</f>
        <v/>
      </c>
      <c r="AC365" s="159">
        <f>SUM(C365,E365,G365,I365,K365,M365,O365,Q365,S365,U365,W365,Y365)</f>
        <v/>
      </c>
      <c r="AD365" s="160">
        <f>SUM(D365,F365,H365,J365,L365,N365,P365,R365,T365,V365,X365,Z365)</f>
        <v/>
      </c>
      <c r="AE365" s="47">
        <f>AC365+AD365</f>
        <v/>
      </c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8">
        <f>AO364+TIME(0,60*$AH$43/24,0)</f>
        <v/>
      </c>
      <c r="AP365" s="48">
        <f>AP364+TIME(0,60*$AH$43/24,0)</f>
        <v/>
      </c>
    </row>
    <row r="366" ht="15.75" customHeight="1">
      <c r="A366" s="154" t="n"/>
      <c r="B366" s="41" t="inlineStr">
        <is>
          <t>19h - 20h</t>
        </is>
      </c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157">
        <f>IF(AC366=0,"",(C366*(C$8+D$8)/2+E366*(E$8+F$8)/2+G366*(G$8+H$8)/2+I366*(I$8+J$8)/2+K366*(K$8+L$8)/2+M366*(M$8+N$8)/2+O366*(O$8+P$8)/2+Q366*(Q$8+R$8)/2+S366*(S$8+T$8)/2+U366*(U$8+V$8)/2+W366*(W$8+X$8)/2+Y366*(Y$8+Z$8)/2)/AC366)</f>
        <v/>
      </c>
      <c r="AB366" s="158">
        <f>IF(AD366=0,"",(D366*(D$8+C$8)/2+F366*(F$8+E$8)/2+H366*(H$8+G$8)/2+J366*(J$8+I$8)/2+L366*(L$8+K$8)/2+N366*(N$8+M$8)/2+P366*(P$8+O$8)/2+R366*(R$8+Q$8)/2+T366*(T$8+S$8)/2+V366*(V$8+U$8)/2+X366*(X$8+W$8)/2+Z366*(Z$8+Y$8)/2)/AD366)</f>
        <v/>
      </c>
      <c r="AC366" s="159">
        <f>SUM(C366,E366,G366,I366,K366,M366,O366,Q366,S366,U366,W366,Y366)</f>
        <v/>
      </c>
      <c r="AD366" s="160">
        <f>SUM(D366,F366,H366,J366,L366,N366,P366,R366,T366,V366,X366,Z366)</f>
        <v/>
      </c>
      <c r="AE366" s="47">
        <f>AC366+AD366</f>
        <v/>
      </c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8">
        <f>AO365+TIME(0,60*$AH$43/24,0)</f>
        <v/>
      </c>
      <c r="AP366" s="48">
        <f>AP365+TIME(0,60*$AH$43/24,0)</f>
        <v/>
      </c>
    </row>
    <row r="367" ht="15.75" customHeight="1">
      <c r="A367" s="154" t="n"/>
      <c r="B367" s="41" t="inlineStr">
        <is>
          <t>20h - 21h</t>
        </is>
      </c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157">
        <f>IF(AC367=0,"",(C367*(C$8+D$8)/2+E367*(E$8+F$8)/2+G367*(G$8+H$8)/2+I367*(I$8+J$8)/2+K367*(K$8+L$8)/2+M367*(M$8+N$8)/2+O367*(O$8+P$8)/2+Q367*(Q$8+R$8)/2+S367*(S$8+T$8)/2+U367*(U$8+V$8)/2+W367*(W$8+X$8)/2+Y367*(Y$8+Z$8)/2)/AC367)</f>
        <v/>
      </c>
      <c r="AB367" s="158">
        <f>IF(AD367=0,"",(D367*(D$8+C$8)/2+F367*(F$8+E$8)/2+H367*(H$8+G$8)/2+J367*(J$8+I$8)/2+L367*(L$8+K$8)/2+N367*(N$8+M$8)/2+P367*(P$8+O$8)/2+R367*(R$8+Q$8)/2+T367*(T$8+S$8)/2+V367*(V$8+U$8)/2+X367*(X$8+W$8)/2+Z367*(Z$8+Y$8)/2)/AD367)</f>
        <v/>
      </c>
      <c r="AC367" s="159">
        <f>SUM(C367,E367,G367,I367,K367,M367,O367,Q367,S367,U367,W367,Y367)</f>
        <v/>
      </c>
      <c r="AD367" s="160">
        <f>SUM(D367,F367,H367,J367,L367,N367,P367,R367,T367,V367,X367,Z367)</f>
        <v/>
      </c>
      <c r="AE367" s="47">
        <f>AC367+AD367</f>
        <v/>
      </c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8">
        <f>AO366+TIME(0,60*$AH$43/24,0)</f>
        <v/>
      </c>
      <c r="AP367" s="48">
        <f>AP366+TIME(0,60*$AH$43/24,0)</f>
        <v/>
      </c>
    </row>
    <row r="368" ht="15.75" customHeight="1">
      <c r="A368" s="154" t="n"/>
      <c r="B368" s="41" t="inlineStr">
        <is>
          <t>21h - 22h</t>
        </is>
      </c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157">
        <f>IF(AC368=0,"",(C368*(C$8+D$8)/2+E368*(E$8+F$8)/2+G368*(G$8+H$8)/2+I368*(I$8+J$8)/2+K368*(K$8+L$8)/2+M368*(M$8+N$8)/2+O368*(O$8+P$8)/2+Q368*(Q$8+R$8)/2+S368*(S$8+T$8)/2+U368*(U$8+V$8)/2+W368*(W$8+X$8)/2+Y368*(Y$8+Z$8)/2)/AC368)</f>
        <v/>
      </c>
      <c r="AB368" s="158">
        <f>IF(AD368=0,"",(D368*(D$8+C$8)/2+F368*(F$8+E$8)/2+H368*(H$8+G$8)/2+J368*(J$8+I$8)/2+L368*(L$8+K$8)/2+N368*(N$8+M$8)/2+P368*(P$8+O$8)/2+R368*(R$8+Q$8)/2+T368*(T$8+S$8)/2+V368*(V$8+U$8)/2+X368*(X$8+W$8)/2+Z368*(Z$8+Y$8)/2)/AD368)</f>
        <v/>
      </c>
      <c r="AC368" s="159">
        <f>SUM(C368,E368,G368,I368,K368,M368,O368,Q368,S368,U368,W368,Y368)</f>
        <v/>
      </c>
      <c r="AD368" s="160">
        <f>SUM(D368,F368,H368,J368,L368,N368,P368,R368,T368,V368,X368,Z368)</f>
        <v/>
      </c>
      <c r="AE368" s="47">
        <f>AC368+AD368</f>
        <v/>
      </c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8">
        <f>AO367+TIME(0,60*$AH$43/24,0)</f>
        <v/>
      </c>
      <c r="AP368" s="48">
        <f>AP367+TIME(0,60*$AH$43/24,0)</f>
        <v/>
      </c>
    </row>
    <row r="369" ht="15.75" customHeight="1">
      <c r="A369" s="154" t="n"/>
      <c r="B369" s="41" t="inlineStr">
        <is>
          <t>22h - 23h</t>
        </is>
      </c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157">
        <f>IF(AC369=0,"",(C369*(C$8+D$8)/2+E369*(E$8+F$8)/2+G369*(G$8+H$8)/2+I369*(I$8+J$8)/2+K369*(K$8+L$8)/2+M369*(M$8+N$8)/2+O369*(O$8+P$8)/2+Q369*(Q$8+R$8)/2+S369*(S$8+T$8)/2+U369*(U$8+V$8)/2+W369*(W$8+X$8)/2+Y369*(Y$8+Z$8)/2)/AC369)</f>
        <v/>
      </c>
      <c r="AB369" s="158">
        <f>IF(AD369=0,"",(D369*(D$8+C$8)/2+F369*(F$8+E$8)/2+H369*(H$8+G$8)/2+J369*(J$8+I$8)/2+L369*(L$8+K$8)/2+N369*(N$8+M$8)/2+P369*(P$8+O$8)/2+R369*(R$8+Q$8)/2+T369*(T$8+S$8)/2+V369*(V$8+U$8)/2+X369*(X$8+W$8)/2+Z369*(Z$8+Y$8)/2)/AD369)</f>
        <v/>
      </c>
      <c r="AC369" s="159">
        <f>SUM(C369,E369,G369,I369,K369,M369,O369,Q369,S369,U369,W369,Y369)</f>
        <v/>
      </c>
      <c r="AD369" s="160">
        <f>SUM(D369,F369,H369,J369,L369,N369,P369,R369,T369,V369,X369,Z369)</f>
        <v/>
      </c>
      <c r="AE369" s="47">
        <f>AC369+AD369</f>
        <v/>
      </c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8">
        <f>AO368+TIME(0,60*$AH$43/24,0)</f>
        <v/>
      </c>
      <c r="AP369" s="48">
        <f>AP368+TIME(0,60*$AH$43/24,0)</f>
        <v/>
      </c>
    </row>
    <row r="370" ht="15.75" customHeight="1">
      <c r="A370" s="154" t="n"/>
      <c r="B370" s="41" t="inlineStr">
        <is>
          <t>23h - 0h</t>
        </is>
      </c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157">
        <f>IF(AC370=0,"",(C370*(C$8+D$8)/2+E370*(E$8+F$8)/2+G370*(G$8+H$8)/2+I370*(I$8+J$8)/2+K370*(K$8+L$8)/2+M370*(M$8+N$8)/2+O370*(O$8+P$8)/2+Q370*(Q$8+R$8)/2+S370*(S$8+T$8)/2+U370*(U$8+V$8)/2+W370*(W$8+X$8)/2+Y370*(Y$8+Z$8)/2)/AC370)</f>
        <v/>
      </c>
      <c r="AB370" s="158">
        <f>IF(AD370=0,"",(D370*(D$8+C$8)/2+F370*(F$8+E$8)/2+H370*(H$8+G$8)/2+J370*(J$8+I$8)/2+L370*(L$8+K$8)/2+N370*(N$8+M$8)/2+P370*(P$8+O$8)/2+R370*(R$8+Q$8)/2+T370*(T$8+S$8)/2+V370*(V$8+U$8)/2+X370*(X$8+W$8)/2+Z370*(Z$8+Y$8)/2)/AD370)</f>
        <v/>
      </c>
      <c r="AC370" s="159">
        <f>SUM(C370,E370,G370,I370,K370,M370,O370,Q370,S370,U370,W370,Y370)</f>
        <v/>
      </c>
      <c r="AD370" s="160">
        <f>SUM(D370,F370,H370,J370,L370,N370,P370,R370,T370,V370,X370,Z370)</f>
        <v/>
      </c>
      <c r="AE370" s="47">
        <f>AC370+AD370</f>
        <v/>
      </c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8">
        <f>AO369+TIME(0,60*$AH$43/24,0)</f>
        <v/>
      </c>
      <c r="AP370" s="48">
        <f>AP369+TIME(0,60*$AH$43/24,0)</f>
        <v/>
      </c>
    </row>
    <row r="371" ht="15.75" customHeight="1">
      <c r="A371" s="154" t="n"/>
      <c r="B371" s="49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157" t="n"/>
      <c r="AB371" s="161" t="n"/>
      <c r="AC371" s="157" t="n"/>
      <c r="AD371" s="162" t="n"/>
      <c r="AE371" s="52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8">
        <f>AO370+TIME(0,60*$AH$43/24,0)</f>
        <v/>
      </c>
      <c r="AP371" s="48">
        <f>AP370+TIME(0,60*$AH$43/24,0)</f>
        <v/>
      </c>
    </row>
    <row r="372" ht="15.75" customHeight="1">
      <c r="A372" s="154" t="n"/>
      <c r="B372" s="53" t="inlineStr">
        <is>
          <t>TOTAL</t>
        </is>
      </c>
      <c r="C372" s="163">
        <f>SUM(C347:C370)</f>
        <v/>
      </c>
      <c r="D372" s="164">
        <f>SUM(D347:D370)</f>
        <v/>
      </c>
      <c r="E372" s="163">
        <f>SUM(E347:E370)</f>
        <v/>
      </c>
      <c r="F372" s="164">
        <f>SUM(F347:F370)</f>
        <v/>
      </c>
      <c r="G372" s="163">
        <f>SUM(G347:G370)</f>
        <v/>
      </c>
      <c r="H372" s="164">
        <f>SUM(H347:H370)</f>
        <v/>
      </c>
      <c r="I372" s="163">
        <f>SUM(I347:I370)</f>
        <v/>
      </c>
      <c r="J372" s="164">
        <f>SUM(J347:J370)</f>
        <v/>
      </c>
      <c r="K372" s="163">
        <f>SUM(K347:K370)</f>
        <v/>
      </c>
      <c r="L372" s="164">
        <f>SUM(L347:L370)</f>
        <v/>
      </c>
      <c r="M372" s="163">
        <f>SUM(M347:M370)</f>
        <v/>
      </c>
      <c r="N372" s="164">
        <f>SUM(N347:N370)</f>
        <v/>
      </c>
      <c r="O372" s="163">
        <f>SUM(O347:O370)</f>
        <v/>
      </c>
      <c r="P372" s="164">
        <f>SUM(P347:P370)</f>
        <v/>
      </c>
      <c r="Q372" s="163">
        <f>SUM(Q347:Q370)</f>
        <v/>
      </c>
      <c r="R372" s="164">
        <f>SUM(R347:R370)</f>
        <v/>
      </c>
      <c r="S372" s="163">
        <f>SUM(S347:S370)</f>
        <v/>
      </c>
      <c r="T372" s="164">
        <f>SUM(T347:T370)</f>
        <v/>
      </c>
      <c r="U372" s="163">
        <f>SUM(U347:U370)</f>
        <v/>
      </c>
      <c r="V372" s="164">
        <f>SUM(V347:V370)</f>
        <v/>
      </c>
      <c r="W372" s="163">
        <f>SUM(W347:W370)</f>
        <v/>
      </c>
      <c r="X372" s="164">
        <f>SUM(X347:X370)</f>
        <v/>
      </c>
      <c r="Y372" s="163">
        <f>SUM(Y347:Y370)</f>
        <v/>
      </c>
      <c r="Z372" s="164">
        <f>SUM(Z347:Z370)</f>
        <v/>
      </c>
      <c r="AA372" s="157">
        <f>IF(AC372=0,"",(C372*(C$8+D$8)/2+E372*(E$8+F$8)/2+G372*(G$8+H$8)/2+I372*(I$8+J$8)/2+K372*(K$8+L$8)/2+M372*(M$8+N$8)/2+O372*(O$8+P$8)/2+Q372*(Q$8+R$8)/2+S372*(S$8+T$8)/2+U372*(U$8+V$8)/2+W372*(W$8+X$8)/2+Y372*(Y$8+Z$8)/2)/AC372)</f>
        <v/>
      </c>
      <c r="AB372" s="158">
        <f>IF(AD372=0,"",(D372*(D$8+C$8)/2+F372*(F$8+E$8)/2+H372*(H$8+G$8)/2+J372*(J$8+I$8)/2+L372*(L$8+K$8)/2+N372*(N$8+M$8)/2+P372*(P$8+O$8)/2+R372*(R$8+Q$8)/2+T372*(T$8+S$8)/2+V372*(V$8+U$8)/2+X372*(X$8+W$8)/2+Z372*(Z$8+Y$8)/2)/AD372)</f>
        <v/>
      </c>
      <c r="AC372" s="159">
        <f>SUM(AC347:AC370)</f>
        <v/>
      </c>
      <c r="AD372" s="165">
        <f>SUM(AD347:AD370)</f>
        <v/>
      </c>
      <c r="AE372" s="57">
        <f>SUM(AE347:AE370)</f>
        <v/>
      </c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</row>
    <row r="373" ht="15.75" customHeight="1">
      <c r="A373" s="154" t="n"/>
      <c r="B373" s="53" t="inlineStr">
        <is>
          <t>%</t>
        </is>
      </c>
      <c r="C373" s="166">
        <f>100*C372/$AE372</f>
        <v/>
      </c>
      <c r="D373" s="167">
        <f>100*D372/$AE372</f>
        <v/>
      </c>
      <c r="E373" s="166">
        <f>100*E372/$AE372</f>
        <v/>
      </c>
      <c r="F373" s="167">
        <f>100*F372/$AE372</f>
        <v/>
      </c>
      <c r="G373" s="166">
        <f>100*G372/$AE372</f>
        <v/>
      </c>
      <c r="H373" s="167">
        <f>100*H372/$AE372</f>
        <v/>
      </c>
      <c r="I373" s="166">
        <f>100*I372/$AE372</f>
        <v/>
      </c>
      <c r="J373" s="167">
        <f>100*J372/$AE372</f>
        <v/>
      </c>
      <c r="K373" s="166">
        <f>100*K372/$AE372</f>
        <v/>
      </c>
      <c r="L373" s="167">
        <f>100*L372/$AE372</f>
        <v/>
      </c>
      <c r="M373" s="166">
        <f>100*M372/$AE372</f>
        <v/>
      </c>
      <c r="N373" s="167">
        <f>100*N372/$AE372</f>
        <v/>
      </c>
      <c r="O373" s="166">
        <f>100*O372/$AE372</f>
        <v/>
      </c>
      <c r="P373" s="167">
        <f>100*P372/$AE372</f>
        <v/>
      </c>
      <c r="Q373" s="166">
        <f>100*Q372/$AE372</f>
        <v/>
      </c>
      <c r="R373" s="167">
        <f>100*R372/$AE372</f>
        <v/>
      </c>
      <c r="S373" s="166">
        <f>100*S372/$AE372</f>
        <v/>
      </c>
      <c r="T373" s="167">
        <f>100*T372/$AE372</f>
        <v/>
      </c>
      <c r="U373" s="166">
        <f>100*U372/$AE372</f>
        <v/>
      </c>
      <c r="V373" s="167">
        <f>100*V372/$AE372</f>
        <v/>
      </c>
      <c r="W373" s="166">
        <f>100*W372/$AE372</f>
        <v/>
      </c>
      <c r="X373" s="167">
        <f>100*X372/$AE372</f>
        <v/>
      </c>
      <c r="Y373" s="166">
        <f>100*Y372/$AE372</f>
        <v/>
      </c>
      <c r="Z373" s="167">
        <f>100*Z372/$AE372</f>
        <v/>
      </c>
      <c r="AA373" s="157" t="n"/>
      <c r="AB373" s="60" t="n"/>
      <c r="AC373" s="168">
        <f>AC372/AE372</f>
        <v/>
      </c>
      <c r="AD373" s="169">
        <f>AD372/AE372</f>
        <v/>
      </c>
      <c r="AE373" s="63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</row>
    <row r="374" hidden="1" ht="15.75" customFormat="1" customHeight="1" s="30">
      <c r="A374" s="156" t="n"/>
      <c r="B374" s="64" t="inlineStr">
        <is>
          <t>% cumul VL</t>
        </is>
      </c>
      <c r="C374" s="3">
        <f>100*C372/$AC372</f>
        <v/>
      </c>
      <c r="D374" s="3" t="n"/>
      <c r="E374" s="3">
        <f>100*E372/$AC372+C374</f>
        <v/>
      </c>
      <c r="F374" s="3" t="n"/>
      <c r="G374" s="3">
        <f>100*G372/$AC372+E374</f>
        <v/>
      </c>
      <c r="H374" s="3" t="n"/>
      <c r="I374" s="3">
        <f>100*I372/$AC372+G374</f>
        <v/>
      </c>
      <c r="J374" s="3" t="n"/>
      <c r="K374" s="3">
        <f>100*K372/$AC372+I374</f>
        <v/>
      </c>
      <c r="L374" s="3" t="n"/>
      <c r="M374" s="3">
        <f>100*M372/$AC372+K374</f>
        <v/>
      </c>
      <c r="N374" s="3" t="n"/>
      <c r="O374" s="3">
        <f>100*O372/$AC372+M374</f>
        <v/>
      </c>
      <c r="P374" s="3" t="n"/>
      <c r="Q374" s="3">
        <f>100*Q372/$AC372+O374</f>
        <v/>
      </c>
      <c r="R374" s="3" t="n"/>
      <c r="S374" s="3">
        <f>100*S372/$AC372+Q374</f>
        <v/>
      </c>
      <c r="T374" s="3" t="n"/>
      <c r="U374" s="3">
        <f>100*U372/$AC372+S374</f>
        <v/>
      </c>
      <c r="V374" s="3" t="n"/>
      <c r="W374" s="3">
        <f>100*W372/$AC372+U374</f>
        <v/>
      </c>
      <c r="X374" s="3" t="n"/>
      <c r="Y374" s="3">
        <f>100*Y372/$AC372+W374</f>
        <v/>
      </c>
      <c r="Z374" s="3" t="n"/>
      <c r="AB374" s="65" t="n"/>
      <c r="AC374" s="65" t="n"/>
      <c r="AD374" s="65" t="n"/>
      <c r="AE374" s="65" t="n"/>
      <c r="AO374" s="3" t="n"/>
      <c r="AP374" s="66" t="n"/>
      <c r="AQ374" s="3" t="n"/>
      <c r="AS374" s="3" t="n"/>
    </row>
    <row r="375" hidden="1" ht="15.75" customFormat="1" customHeight="1" s="30">
      <c r="A375" s="156" t="inlineStr">
        <is>
          <t>% cumul PL</t>
        </is>
      </c>
      <c r="B375" s="31" t="n"/>
      <c r="D375" s="3">
        <f>100*D372/$AD372</f>
        <v/>
      </c>
      <c r="E375" s="3" t="n"/>
      <c r="F375" s="3">
        <f>100*F372/$AD372+D375</f>
        <v/>
      </c>
      <c r="G375" s="3" t="n"/>
      <c r="H375" s="3">
        <f>100*H372/$AD372+F375</f>
        <v/>
      </c>
      <c r="I375" s="3" t="n"/>
      <c r="J375" s="3">
        <f>100*J372/$AD372+H375</f>
        <v/>
      </c>
      <c r="K375" s="3" t="n"/>
      <c r="L375" s="3">
        <f>100*L372/$AD372+J375</f>
        <v/>
      </c>
      <c r="M375" s="3" t="n"/>
      <c r="N375" s="3">
        <f>100*N372/$AD372+L375</f>
        <v/>
      </c>
      <c r="O375" s="3" t="n"/>
      <c r="P375" s="3">
        <f>100*P372/$AD372+N375</f>
        <v/>
      </c>
      <c r="Q375" s="3" t="n"/>
      <c r="R375" s="3">
        <f>100*R372/$AD372+P375</f>
        <v/>
      </c>
      <c r="S375" s="3" t="n"/>
      <c r="T375" s="3">
        <f>100*T372/$AD372+R375</f>
        <v/>
      </c>
      <c r="U375" s="3" t="n"/>
      <c r="V375" s="3">
        <f>100*V372/$AD372+T375</f>
        <v/>
      </c>
      <c r="W375" s="3" t="n"/>
      <c r="X375" s="3">
        <f>100*X372/$AD372+V375</f>
        <v/>
      </c>
      <c r="Y375" s="3" t="n"/>
      <c r="Z375" s="3">
        <f>100*Z372/$AD372+X375</f>
        <v/>
      </c>
      <c r="AO375" s="3" t="n"/>
    </row>
    <row r="376" hidden="1" ht="15.75" customFormat="1" customHeight="1" s="30">
      <c r="A376" s="156" t="n"/>
      <c r="B376" s="31" t="inlineStr">
        <is>
          <t>% cumul TV</t>
        </is>
      </c>
      <c r="C376" s="3">
        <f>(C374*$AC372+D375*$AD372)/$AE372</f>
        <v/>
      </c>
      <c r="D376" s="3" t="n"/>
      <c r="E376" s="3">
        <f>(E374*$AC372+F375*$AD372)/$AE372</f>
        <v/>
      </c>
      <c r="F376" s="3" t="n"/>
      <c r="G376" s="3">
        <f>(G374*$AC372+H375*$AD372)/$AE372</f>
        <v/>
      </c>
      <c r="H376" s="3" t="n"/>
      <c r="I376" s="3">
        <f>(I374*$AC372+J375*$AD372)/$AE372</f>
        <v/>
      </c>
      <c r="J376" s="3" t="n"/>
      <c r="K376" s="3">
        <f>(K374*$AC372+L375*$AD372)/$AE372</f>
        <v/>
      </c>
      <c r="L376" s="3" t="n"/>
      <c r="M376" s="3">
        <f>(M374*$AC372+N375*$AD372)/$AE372</f>
        <v/>
      </c>
      <c r="N376" s="3" t="n"/>
      <c r="O376" s="3">
        <f>(O374*$AC372+P375*$AD372)/$AE372</f>
        <v/>
      </c>
      <c r="P376" s="3" t="n"/>
      <c r="Q376" s="3">
        <f>(Q374*$AC372+R375*$AD372)/$AE372</f>
        <v/>
      </c>
      <c r="R376" s="3" t="n"/>
      <c r="S376" s="3">
        <f>(S374*$AC372+T375*$AD372)/$AE372</f>
        <v/>
      </c>
      <c r="T376" s="3" t="n"/>
      <c r="U376" s="3">
        <f>(U374*$AC372+V375*$AD372)/$AE372</f>
        <v/>
      </c>
      <c r="V376" s="3" t="n"/>
      <c r="W376" s="3">
        <f>(W374*$AC372+X375*$AD372)/$AE372</f>
        <v/>
      </c>
      <c r="X376" s="3" t="n"/>
      <c r="Y376" s="3">
        <f>(Y374*$AC372+Z375*$AD372)/$AE372</f>
        <v/>
      </c>
      <c r="Z376" s="3" t="n"/>
      <c r="AO376" s="3" t="n"/>
    </row>
    <row r="377" ht="15.75" customHeight="1">
      <c r="A377" s="154" t="n"/>
      <c r="B377" s="68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</row>
    <row r="378" ht="15.75" customHeight="1">
      <c r="A378" s="154" t="n"/>
      <c r="B378" s="69" t="inlineStr">
        <is>
          <t>CLASSIFICATION DES VITESSES PRATIQUEES</t>
        </is>
      </c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1" t="n"/>
      <c r="AA378" s="452" t="inlineStr">
        <is>
          <t>RECAPITULATIF</t>
        </is>
      </c>
      <c r="AB378" s="446" t="n"/>
      <c r="AC378" s="446" t="n"/>
      <c r="AD378" s="446" t="n"/>
      <c r="AE378" s="446" t="n"/>
      <c r="AF378" s="446" t="n"/>
      <c r="AG378" s="446" t="n"/>
      <c r="AH378" s="446" t="n"/>
      <c r="AI378" s="446" t="n"/>
      <c r="AJ378" s="446" t="n"/>
      <c r="AK378" s="446" t="n"/>
      <c r="AL378" s="446" t="n"/>
      <c r="AM378" s="449" t="n"/>
      <c r="AN378" s="72" t="n"/>
    </row>
    <row r="379" ht="15.75" customHeight="1">
      <c r="A379" s="154" t="n"/>
      <c r="B379" s="73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74" t="inlineStr">
        <is>
          <t>Vitesse limite =</t>
        </is>
      </c>
      <c r="AD379" s="74" t="inlineStr">
        <is>
          <t>Vitesse limite =</t>
        </is>
      </c>
      <c r="AE379" s="501" t="inlineStr">
        <is>
          <t>km/h</t>
        </is>
      </c>
      <c r="AF379" s="40" t="inlineStr">
        <is>
          <t>{{VMAX}}</t>
        </is>
      </c>
      <c r="AG379" s="74" t="inlineStr">
        <is>
          <t>Page =</t>
        </is>
      </c>
      <c r="AH379" s="74" t="n">
        <v>24</v>
      </c>
      <c r="AI379" s="501" t="inlineStr">
        <is>
          <t>h</t>
        </is>
      </c>
      <c r="AL379" s="40" t="n"/>
      <c r="AM379" s="40" t="n"/>
      <c r="AN379" s="40" t="n"/>
    </row>
    <row r="380" ht="15.75" customHeight="1">
      <c r="A380" s="154" t="n"/>
      <c r="B380" s="73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51" t="inlineStr">
        <is>
          <t>Véhicules</t>
        </is>
      </c>
      <c r="AB380" s="427" t="n"/>
      <c r="AC380" s="428" t="n"/>
      <c r="AD380" s="448" t="inlineStr">
        <is>
          <t>Débits</t>
        </is>
      </c>
      <c r="AE380" s="449" t="n"/>
      <c r="AF380" s="448" t="inlineStr">
        <is>
          <t>Vitesses</t>
        </is>
      </c>
      <c r="AG380" s="446" t="n"/>
      <c r="AH380" s="446" t="n"/>
      <c r="AI380" s="446" t="n"/>
      <c r="AJ380" s="449" t="n"/>
      <c r="AK380" s="448" t="inlineStr">
        <is>
          <t>Périodes</t>
        </is>
      </c>
      <c r="AL380" s="446" t="n"/>
      <c r="AM380" s="449" t="n"/>
      <c r="AN380" s="533" t="n"/>
    </row>
    <row r="381" ht="15.75" customHeight="1">
      <c r="A381" s="154" t="n"/>
      <c r="B381" s="77" t="n"/>
      <c r="C381" s="78" t="n"/>
      <c r="D381" s="78" t="n"/>
      <c r="E381" s="78" t="n"/>
      <c r="F381" s="78" t="n"/>
      <c r="G381" s="78" t="n"/>
      <c r="H381" s="78" t="n"/>
      <c r="I381" s="78" t="n"/>
      <c r="J381" s="78" t="n"/>
      <c r="K381" s="78" t="n"/>
      <c r="L381" s="78" t="n"/>
      <c r="M381" s="78" t="n"/>
      <c r="N381" s="78" t="n"/>
      <c r="O381" s="78" t="n"/>
      <c r="P381" s="78" t="n"/>
      <c r="Q381" s="78" t="n"/>
      <c r="R381" s="78" t="n"/>
      <c r="S381" s="78" t="n"/>
      <c r="T381" s="78" t="n"/>
      <c r="U381" s="78" t="n"/>
      <c r="V381" s="78" t="n"/>
      <c r="W381" s="78" t="n"/>
      <c r="X381" s="78" t="n"/>
      <c r="Y381" s="78" t="n"/>
      <c r="Z381" s="78" t="n"/>
      <c r="AA381" s="434" t="n"/>
      <c r="AB381" s="435" t="n"/>
      <c r="AC381" s="436" t="n"/>
      <c r="AD381" s="79" t="inlineStr">
        <is>
          <t>Total</t>
        </is>
      </c>
      <c r="AE381" s="80" t="inlineStr">
        <is>
          <t>TMH</t>
        </is>
      </c>
      <c r="AF381" s="81" t="inlineStr">
        <is>
          <t>Vmoy</t>
        </is>
      </c>
      <c r="AG381" s="82" t="inlineStr">
        <is>
          <t>V15</t>
        </is>
      </c>
      <c r="AH381" s="83" t="inlineStr">
        <is>
          <t>V50</t>
        </is>
      </c>
      <c r="AI381" s="472" t="inlineStr">
        <is>
          <t>V85</t>
        </is>
      </c>
      <c r="AJ381" s="79" t="inlineStr">
        <is>
          <t>Infrac.</t>
        </is>
      </c>
      <c r="AK381" s="85" t="n">
        <v>1</v>
      </c>
      <c r="AL381" s="85" t="n">
        <v>2</v>
      </c>
      <c r="AM381" s="86" t="n">
        <v>3</v>
      </c>
      <c r="AN381" s="87" t="n"/>
    </row>
    <row r="382" ht="15.75" customHeight="1">
      <c r="A382" s="154" t="n"/>
      <c r="B382" s="77" t="n"/>
      <c r="C382" s="78" t="n"/>
      <c r="D382" s="78" t="n"/>
      <c r="E382" s="78" t="n"/>
      <c r="F382" s="78" t="n"/>
      <c r="G382" s="78" t="n"/>
      <c r="H382" s="78" t="n"/>
      <c r="I382" s="78" t="n"/>
      <c r="J382" s="78" t="n"/>
      <c r="K382" s="78" t="n"/>
      <c r="L382" s="78" t="n"/>
      <c r="M382" s="78" t="n"/>
      <c r="N382" s="78" t="n"/>
      <c r="O382" s="78" t="n"/>
      <c r="P382" s="78" t="n"/>
      <c r="Q382" s="78" t="n"/>
      <c r="R382" s="78" t="n"/>
      <c r="S382" s="78" t="n"/>
      <c r="T382" s="78" t="n"/>
      <c r="U382" s="78" t="n"/>
      <c r="V382" s="78" t="n"/>
      <c r="W382" s="78" t="n"/>
      <c r="X382" s="78" t="n"/>
      <c r="Y382" s="78" t="n"/>
      <c r="Z382" s="78" t="n"/>
      <c r="AA382" s="426" t="inlineStr">
        <is>
          <t>Tout véhicule (TV)</t>
        </is>
      </c>
      <c r="AB382" s="427" t="n"/>
      <c r="AC382" s="428" t="n"/>
      <c r="AD382" s="88" t="n"/>
      <c r="AE382" s="89" t="n"/>
      <c r="AF382" s="481" t="n"/>
      <c r="AG382" s="91" t="n"/>
      <c r="AH382" s="92" t="n"/>
      <c r="AI382" s="513" t="n"/>
      <c r="AJ382" s="94" t="n"/>
      <c r="AK382" s="32" t="n"/>
      <c r="AL382" s="32" t="n"/>
      <c r="AM382" s="95" t="n"/>
    </row>
    <row r="383" ht="15.75" customFormat="1" customHeight="1" s="96">
      <c r="A383" s="170" t="n"/>
      <c r="B383" s="97" t="n"/>
      <c r="C383" s="98" t="n"/>
      <c r="D383" s="98" t="n"/>
      <c r="E383" s="98" t="n"/>
      <c r="F383" s="98" t="n"/>
      <c r="G383" s="98" t="n"/>
      <c r="H383" s="98" t="n"/>
      <c r="I383" s="98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9" t="n"/>
      <c r="AB383" s="100" t="n"/>
      <c r="AC383" s="101" t="n"/>
      <c r="AD383" s="371" t="n"/>
      <c r="AE383" s="102" t="n"/>
      <c r="AF383" s="103" t="n"/>
      <c r="AG383" s="104" t="n"/>
      <c r="AH383" s="105" t="n"/>
      <c r="AI383" s="106" t="n"/>
      <c r="AJ383" s="376" t="n"/>
      <c r="AK383" s="385" t="n"/>
      <c r="AL383" s="386" t="n"/>
      <c r="AM383" s="387" t="n"/>
      <c r="AO383" s="107" t="n"/>
      <c r="AP383" s="108" t="n"/>
      <c r="AQ383" s="108" t="n"/>
      <c r="AR383" s="108" t="n"/>
      <c r="AS383" s="108" t="n"/>
    </row>
    <row r="384" ht="15.75" customHeight="1">
      <c r="A384" s="154" t="n"/>
      <c r="B384" s="77" t="n"/>
      <c r="C384" s="78" t="n"/>
      <c r="D384" s="78" t="n"/>
      <c r="E384" s="78" t="n"/>
      <c r="F384" s="78" t="n"/>
      <c r="G384" s="78" t="n"/>
      <c r="H384" s="78" t="n"/>
      <c r="I384" s="78" t="n"/>
      <c r="J384" s="78" t="n"/>
      <c r="K384" s="78" t="n"/>
      <c r="L384" s="78" t="n"/>
      <c r="M384" s="78" t="n"/>
      <c r="N384" s="78" t="n"/>
      <c r="O384" s="78" t="n"/>
      <c r="P384" s="78" t="n"/>
      <c r="Q384" s="78" t="n"/>
      <c r="R384" s="78" t="n"/>
      <c r="S384" s="78" t="n"/>
      <c r="T384" s="78" t="n"/>
      <c r="U384" s="78" t="n"/>
      <c r="V384" s="78" t="n"/>
      <c r="W384" s="78" t="n"/>
      <c r="X384" s="78" t="n"/>
      <c r="Y384" s="78" t="n"/>
      <c r="Z384" s="78" t="n"/>
      <c r="AA384" s="554" t="inlineStr">
        <is>
          <t>Véhicules légers (VL)</t>
        </is>
      </c>
      <c r="AB384" s="427" t="n"/>
      <c r="AC384" s="428" t="n"/>
      <c r="AD384" s="171" t="n"/>
      <c r="AE384" s="172" t="n"/>
      <c r="AF384" s="173" t="n"/>
      <c r="AG384" s="174" t="n"/>
      <c r="AH384" s="175" t="n"/>
      <c r="AI384" s="176" t="n"/>
      <c r="AJ384" s="177" t="n"/>
      <c r="AK384" s="178" t="n"/>
      <c r="AL384" s="178" t="n"/>
      <c r="AM384" s="179" t="n"/>
    </row>
    <row r="385" ht="15.75" customFormat="1" customHeight="1" s="96">
      <c r="A385" s="170" t="n"/>
      <c r="B385" s="97" t="n"/>
      <c r="C385" s="98" t="n"/>
      <c r="D385" s="98" t="n"/>
      <c r="E385" s="98" t="n"/>
      <c r="F385" s="98" t="n"/>
      <c r="G385" s="98" t="n"/>
      <c r="H385" s="98" t="n"/>
      <c r="I385" s="98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180" t="n"/>
      <c r="AB385" s="181" t="n"/>
      <c r="AC385" s="182" t="n"/>
      <c r="AD385" s="377" t="n"/>
      <c r="AE385" s="183" t="n"/>
      <c r="AF385" s="422" t="n"/>
      <c r="AG385" s="104" t="n"/>
      <c r="AH385" s="105" t="n"/>
      <c r="AI385" s="106" t="n"/>
      <c r="AJ385" s="380" t="n"/>
      <c r="AK385" s="396" t="n"/>
      <c r="AL385" s="395" t="n"/>
      <c r="AM385" s="394" t="n"/>
      <c r="AO385" s="107" t="n"/>
      <c r="AP385" s="108" t="n"/>
      <c r="AQ385" s="108" t="n"/>
      <c r="AR385" s="108" t="n"/>
      <c r="AS385" s="108" t="n"/>
    </row>
    <row r="386" ht="15.75" customHeight="1">
      <c r="A386" s="154" t="n"/>
      <c r="B386" s="77" t="n"/>
      <c r="C386" s="78" t="n"/>
      <c r="D386" s="78" t="n"/>
      <c r="E386" s="78" t="n"/>
      <c r="F386" s="78" t="n"/>
      <c r="G386" s="78" t="n"/>
      <c r="H386" s="78" t="n"/>
      <c r="I386" s="78" t="n"/>
      <c r="J386" s="78" t="n"/>
      <c r="K386" s="78" t="n"/>
      <c r="L386" s="78" t="n"/>
      <c r="M386" s="78" t="n"/>
      <c r="N386" s="78" t="n"/>
      <c r="O386" s="78" t="n"/>
      <c r="P386" s="78" t="n"/>
      <c r="Q386" s="78" t="n"/>
      <c r="R386" s="78" t="n"/>
      <c r="S386" s="78" t="n"/>
      <c r="T386" s="78" t="n"/>
      <c r="U386" s="78" t="n"/>
      <c r="V386" s="78" t="n"/>
      <c r="W386" s="78" t="n"/>
      <c r="X386" s="78" t="n"/>
      <c r="Y386" s="78" t="n"/>
      <c r="Z386" s="78" t="n"/>
      <c r="AA386" s="552" t="inlineStr">
        <is>
          <t>Poids lourds (PL)</t>
        </is>
      </c>
      <c r="AB386" s="427" t="n"/>
      <c r="AC386" s="428" t="n"/>
      <c r="AD386" s="184" t="n"/>
      <c r="AE386" s="185" t="n"/>
      <c r="AF386" s="186" t="n"/>
      <c r="AG386" s="187" t="n"/>
      <c r="AH386" s="188" t="n"/>
      <c r="AI386" s="189" t="n"/>
      <c r="AJ386" s="190" t="n"/>
      <c r="AK386" s="191" t="n"/>
      <c r="AL386" s="191" t="n"/>
      <c r="AM386" s="192" t="n"/>
    </row>
    <row r="387" ht="15.75" customFormat="1" customHeight="1" s="96">
      <c r="A387" s="170" t="n"/>
      <c r="B387" s="97" t="n"/>
      <c r="C387" s="98" t="n"/>
      <c r="D387" s="98" t="n"/>
      <c r="E387" s="98" t="n"/>
      <c r="F387" s="98" t="n"/>
      <c r="G387" s="98" t="n"/>
      <c r="H387" s="98" t="n"/>
      <c r="I387" s="98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193" t="n"/>
      <c r="AB387" s="194" t="n"/>
      <c r="AC387" s="195" t="n"/>
      <c r="AD387" s="378">
        <f>AD373</f>
        <v/>
      </c>
      <c r="AE387" s="196" t="n"/>
      <c r="AF387" s="423" t="inlineStr">
        <is>
          <t>km/h</t>
        </is>
      </c>
      <c r="AG387" s="138">
        <f>SUMPRODUCT(MATCH(1,--($C375:$Z375&gt;15),0))</f>
        <v/>
      </c>
      <c r="AH387" s="197">
        <f>SUMPRODUCT(MATCH(1,--($C375:$Z375&gt;50),0))</f>
        <v/>
      </c>
      <c r="AI387" s="198">
        <f>SUMPRODUCT(MATCH(1,--($C375:$Z375&gt;85),0))</f>
        <v/>
      </c>
      <c r="AJ387" s="379">
        <f>AJ386/AD386</f>
        <v/>
      </c>
      <c r="AK387" s="397">
        <f>AK386/$AD386</f>
        <v/>
      </c>
      <c r="AL387" s="399">
        <f>AL386/$AD386</f>
        <v/>
      </c>
      <c r="AM387" s="398">
        <f>AM386/$AD386</f>
        <v/>
      </c>
      <c r="AO387" s="107" t="n"/>
      <c r="AP387" s="108" t="n"/>
      <c r="AQ387" s="108" t="n"/>
      <c r="AR387" s="108" t="n"/>
      <c r="AS387" s="108" t="n"/>
    </row>
    <row r="388" ht="15.75" customHeight="1">
      <c r="A388" s="154" t="n"/>
      <c r="B388" s="77" t="n"/>
      <c r="C388" s="78" t="n"/>
      <c r="D388" s="78" t="n"/>
      <c r="E388" s="78" t="n"/>
      <c r="F388" s="78" t="n"/>
      <c r="G388" s="78" t="n"/>
      <c r="H388" s="78" t="n"/>
      <c r="I388" s="78" t="n"/>
      <c r="J388" s="78" t="n"/>
      <c r="K388" s="78" t="n"/>
      <c r="L388" s="78" t="n"/>
      <c r="M388" s="78" t="n"/>
      <c r="N388" s="78" t="n"/>
      <c r="O388" s="78" t="n"/>
      <c r="P388" s="78" t="n"/>
      <c r="Q388" s="78" t="n"/>
      <c r="R388" s="78" t="n"/>
      <c r="S388" s="78" t="n"/>
      <c r="T388" s="78" t="n"/>
      <c r="U388" s="78" t="n"/>
      <c r="V388" s="78" t="n"/>
      <c r="W388" s="78" t="n"/>
      <c r="X388" s="78" t="n"/>
      <c r="Y388" s="78" t="n"/>
      <c r="Z388" s="78" t="n"/>
      <c r="AB388" s="141" t="n"/>
      <c r="AC388" s="141" t="n"/>
      <c r="AD388" s="142" t="n"/>
      <c r="AE388" s="143" t="n"/>
      <c r="AF388" s="143" t="n"/>
      <c r="AG388" s="143" t="n"/>
      <c r="AH388" s="143" t="n"/>
      <c r="AI388" s="438" t="inlineStr">
        <is>
          <t>Période 1:</t>
        </is>
      </c>
      <c r="AK388" s="316" t="inlineStr">
        <is>
          <t>{{P1_START}}</t>
        </is>
      </c>
      <c r="AL388" s="425" t="inlineStr">
        <is>
          <t>à</t>
        </is>
      </c>
      <c r="AM388" s="316" t="inlineStr">
        <is>
          <t>{{P1_END}}</t>
        </is>
      </c>
      <c r="AN388" s="144" t="n"/>
    </row>
    <row r="389" ht="15.75" customHeight="1">
      <c r="A389" s="154" t="n"/>
      <c r="B389" s="77" t="n"/>
      <c r="C389" s="78" t="n"/>
      <c r="D389" s="78" t="n"/>
      <c r="E389" s="78" t="n"/>
      <c r="F389" s="78" t="n"/>
      <c r="G389" s="78" t="n"/>
      <c r="H389" s="78" t="n"/>
      <c r="I389" s="78" t="n"/>
      <c r="J389" s="78" t="n"/>
      <c r="K389" s="78" t="n"/>
      <c r="L389" s="78" t="n"/>
      <c r="M389" s="78" t="n"/>
      <c r="N389" s="78" t="n"/>
      <c r="O389" s="78" t="n"/>
      <c r="P389" s="78" t="n"/>
      <c r="Q389" s="78" t="n"/>
      <c r="R389" s="78" t="n"/>
      <c r="S389" s="78" t="n"/>
      <c r="T389" s="78" t="n"/>
      <c r="U389" s="78" t="n"/>
      <c r="V389" s="78" t="n"/>
      <c r="W389" s="78" t="n"/>
      <c r="X389" s="78" t="n"/>
      <c r="Y389" s="78" t="n"/>
      <c r="Z389" s="78" t="n"/>
      <c r="AB389" s="145" t="n"/>
      <c r="AC389" s="145" t="n"/>
      <c r="AD389" s="146" t="n"/>
      <c r="AE389" s="147" t="n"/>
      <c r="AF389" s="147" t="n"/>
      <c r="AG389" s="147" t="n"/>
      <c r="AH389" s="147" t="n"/>
      <c r="AI389" s="438" t="inlineStr">
        <is>
          <t>Période 2:</t>
        </is>
      </c>
      <c r="AK389" s="316" t="inlineStr">
        <is>
          <t>{{P2_START}}</t>
        </is>
      </c>
      <c r="AL389" s="425" t="inlineStr">
        <is>
          <t>à</t>
        </is>
      </c>
      <c r="AM389" s="316" t="inlineStr">
        <is>
          <t>{{P2_END}}</t>
        </is>
      </c>
      <c r="AN389" s="144" t="n"/>
    </row>
    <row r="390" ht="15.75" customHeight="1">
      <c r="A390" s="154" t="n"/>
      <c r="B390" s="77" t="n"/>
      <c r="C390" s="78" t="n"/>
      <c r="D390" s="78" t="n"/>
      <c r="E390" s="78" t="n"/>
      <c r="F390" s="78" t="n"/>
      <c r="G390" s="78" t="n"/>
      <c r="H390" s="78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  <c r="R390" s="78" t="n"/>
      <c r="S390" s="78" t="n"/>
      <c r="T390" s="78" t="n"/>
      <c r="U390" s="78" t="n"/>
      <c r="V390" s="78" t="n"/>
      <c r="W390" s="78" t="n"/>
      <c r="X390" s="78" t="n"/>
      <c r="Y390" s="78" t="n"/>
      <c r="Z390" s="78" t="n"/>
      <c r="AB390" s="148" t="n"/>
      <c r="AC390" s="148" t="n"/>
      <c r="AD390" s="146" t="n"/>
      <c r="AE390" s="147" t="n"/>
      <c r="AF390" s="147" t="n"/>
      <c r="AG390" s="147" t="n"/>
      <c r="AH390" s="147" t="n"/>
      <c r="AI390" s="438" t="inlineStr">
        <is>
          <t>Période 3:</t>
        </is>
      </c>
      <c r="AK390" s="316" t="inlineStr">
        <is>
          <t>{{P3_START}}</t>
        </is>
      </c>
      <c r="AL390" s="425" t="inlineStr">
        <is>
          <t>à</t>
        </is>
      </c>
      <c r="AM390" s="316" t="inlineStr">
        <is>
          <t>{{P3_END}}</t>
        </is>
      </c>
      <c r="AN390" s="144" t="n"/>
    </row>
    <row r="391" ht="15.75" customHeight="1">
      <c r="A391" s="154" t="n"/>
      <c r="B391" s="77" t="n"/>
      <c r="C391" s="78" t="n"/>
      <c r="D391" s="78" t="n"/>
      <c r="E391" s="78" t="n"/>
      <c r="F391" s="78" t="n"/>
      <c r="G391" s="78" t="n"/>
      <c r="H391" s="78" t="n"/>
      <c r="I391" s="78" t="n"/>
      <c r="J391" s="78" t="n"/>
      <c r="K391" s="78" t="n"/>
      <c r="L391" s="78" t="n"/>
      <c r="M391" s="78" t="n"/>
      <c r="N391" s="78" t="n"/>
      <c r="O391" s="78" t="n"/>
      <c r="P391" s="78" t="n"/>
      <c r="Q391" s="78" t="n"/>
      <c r="R391" s="78" t="n"/>
      <c r="S391" s="78" t="n"/>
      <c r="T391" s="78" t="n"/>
      <c r="U391" s="78" t="n"/>
      <c r="V391" s="78" t="n"/>
      <c r="W391" s="78" t="n"/>
      <c r="X391" s="78" t="n"/>
      <c r="Y391" s="78" t="n"/>
      <c r="Z391" s="78" t="n"/>
      <c r="AB391" s="149" t="n"/>
      <c r="AC391" s="74" t="n"/>
      <c r="AD391" s="150" t="n"/>
      <c r="AE391" s="150" t="n"/>
      <c r="AF391" s="149" t="n"/>
      <c r="AG391" s="150" t="n"/>
      <c r="AH391" s="150" t="n"/>
      <c r="AI391" s="151" t="n"/>
      <c r="AJ391" s="151" t="n"/>
      <c r="AK391" s="151" t="n"/>
      <c r="AL391" s="151" t="n"/>
      <c r="AM391" s="151" t="n"/>
      <c r="AN391" s="151" t="n"/>
    </row>
    <row r="392" ht="15.75" customHeight="1">
      <c r="A392" s="199" t="n"/>
      <c r="B392" s="77" t="n"/>
      <c r="C392" s="78" t="n"/>
      <c r="D392" s="78" t="n"/>
      <c r="E392" s="78" t="n"/>
      <c r="F392" s="78" t="n"/>
      <c r="G392" s="78" t="n"/>
      <c r="H392" s="78" t="n"/>
      <c r="I392" s="78" t="n"/>
      <c r="J392" s="78" t="n"/>
      <c r="K392" s="78" t="n"/>
      <c r="L392" s="78" t="n"/>
      <c r="M392" s="78" t="n"/>
      <c r="N392" s="78" t="n"/>
      <c r="O392" s="78" t="n"/>
      <c r="P392" s="78" t="n"/>
      <c r="Q392" s="78" t="n"/>
      <c r="R392" s="78" t="n"/>
      <c r="S392" s="78" t="n"/>
      <c r="T392" s="78" t="n"/>
      <c r="U392" s="78" t="n"/>
      <c r="V392" s="78" t="n"/>
      <c r="W392" s="78" t="n"/>
      <c r="X392" s="78" t="n"/>
      <c r="Y392" s="78" t="n"/>
      <c r="Z392" s="78" t="n"/>
      <c r="AA392" s="40" t="n"/>
      <c r="AB392" s="40" t="n"/>
      <c r="AC392" s="40" t="n"/>
      <c r="AD392" s="40" t="n"/>
      <c r="AE392" s="40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</row>
    <row r="393" ht="15.75" customHeight="1">
      <c r="A393" s="152" t="n"/>
      <c r="B393" s="153" t="n"/>
      <c r="C393" s="153" t="n"/>
      <c r="D393" s="153" t="n"/>
      <c r="E393" s="153" t="n"/>
      <c r="F393" s="153" t="n"/>
      <c r="G393" s="153" t="n"/>
      <c r="H393" s="153" t="n"/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  <c r="AL393" s="19" t="n"/>
      <c r="AM393" s="19" t="n"/>
      <c r="AN393" s="19" t="n"/>
    </row>
    <row r="394" ht="15.75" customHeight="1">
      <c r="A394" s="154" t="n"/>
      <c r="B394" s="5" t="n"/>
      <c r="C394" s="6" t="n"/>
      <c r="D394" s="6" t="n"/>
      <c r="E394" s="6" t="n"/>
      <c r="F394" s="7" t="n"/>
      <c r="G394" s="445" t="inlineStr">
        <is>
          <t>MOYENNE DE LA PERIODE DE RELEVE</t>
        </is>
      </c>
      <c r="H394" s="446" t="n"/>
      <c r="I394" s="446" t="n"/>
      <c r="J394" s="446" t="n"/>
      <c r="K394" s="446" t="n"/>
      <c r="L394" s="446" t="n"/>
      <c r="M394" s="446" t="n"/>
      <c r="N394" s="446" t="n"/>
      <c r="O394" s="446" t="n"/>
      <c r="P394" s="446" t="n"/>
      <c r="Q394" s="446" t="n"/>
      <c r="R394" s="446" t="n"/>
      <c r="S394" s="446" t="n"/>
      <c r="T394" s="446" t="n"/>
      <c r="U394" s="446" t="n"/>
      <c r="V394" s="446" t="n"/>
      <c r="W394" s="446" t="n"/>
      <c r="X394" s="446" t="n"/>
      <c r="Y394" s="446" t="n"/>
      <c r="Z394" s="446" t="n"/>
      <c r="AA394" s="446" t="n"/>
      <c r="AB394" s="446" t="n"/>
      <c r="AC394" s="446" t="n"/>
      <c r="AD394" s="446" t="n"/>
      <c r="AE394" s="446" t="n"/>
      <c r="AF394" s="446" t="n"/>
      <c r="AG394" s="8" t="n"/>
      <c r="AH394" s="8" t="n"/>
      <c r="AI394" s="8" t="n"/>
      <c r="AJ394" s="8" t="n"/>
      <c r="AK394" s="8" t="n"/>
      <c r="AL394" s="8" t="n"/>
      <c r="AM394" s="9" t="n"/>
      <c r="AN394" s="10" t="n"/>
    </row>
    <row r="395" ht="15.75" customHeight="1">
      <c r="A395" s="154" t="n"/>
      <c r="B395" s="11" t="n"/>
      <c r="C395" s="12" t="n"/>
      <c r="D395" s="12" t="n"/>
      <c r="E395" s="12" t="n"/>
      <c r="F395" s="13" t="n"/>
      <c r="G395" s="553" t="inlineStr">
        <is>
          <t>SENS3</t>
        </is>
      </c>
      <c r="H395" s="427" t="n"/>
      <c r="I395" s="427" t="n"/>
      <c r="J395" s="428" t="n"/>
      <c r="K395" s="444" t="inlineStr">
        <is>
          <t>Sens</t>
        </is>
      </c>
      <c r="L395" s="440" t="n">
        <v>3</v>
      </c>
      <c r="M395" s="447" t="n"/>
      <c r="N395" s="440" t="inlineStr">
        <is>
          <t>-</t>
        </is>
      </c>
      <c r="O395" s="14" t="n"/>
      <c r="P395" s="15" t="n"/>
      <c r="Q395" s="441" t="inlineStr">
        <is>
          <t>{{SECT_INFO}}</t>
        </is>
      </c>
      <c r="R395" s="427" t="n"/>
      <c r="S395" s="427" t="n"/>
      <c r="T395" s="427" t="n"/>
      <c r="U395" s="427" t="n"/>
      <c r="V395" s="427" t="n"/>
      <c r="W395" s="427" t="n"/>
      <c r="X395" s="427" t="n"/>
      <c r="Y395" s="428" t="n"/>
      <c r="Z395" s="441" t="inlineStr">
        <is>
          <t>{{SURVEY_PERIOD}}</t>
        </is>
      </c>
      <c r="AA395" s="427" t="n"/>
      <c r="AB395" s="427" t="n"/>
      <c r="AC395" s="427" t="n"/>
      <c r="AD395" s="427" t="n"/>
      <c r="AE395" s="427" t="n"/>
      <c r="AF395" s="428" t="n"/>
      <c r="AG395" s="441" t="inlineStr">
        <is>
          <t>Mode 4 / Seq = 60mn</t>
        </is>
      </c>
      <c r="AH395" s="427" t="n"/>
      <c r="AI395" s="427" t="n"/>
      <c r="AJ395" s="427" t="n"/>
      <c r="AK395" s="427" t="n"/>
      <c r="AL395" s="427" t="n"/>
      <c r="AM395" s="428" t="n"/>
      <c r="AN395" s="16" t="n"/>
    </row>
    <row r="396" ht="15.75" customHeight="1">
      <c r="A396" s="154" t="n"/>
      <c r="B396" s="11" t="n"/>
      <c r="C396" s="12" t="n"/>
      <c r="D396" s="12" t="n"/>
      <c r="E396" s="12" t="n"/>
      <c r="F396" s="13" t="n"/>
      <c r="G396" s="431" t="n"/>
      <c r="J396" s="433" t="n"/>
      <c r="K396" s="434" t="n"/>
      <c r="L396" s="435" t="n"/>
      <c r="M396" s="435" t="n"/>
      <c r="N396" s="435" t="n"/>
      <c r="O396" s="17" t="n"/>
      <c r="P396" s="18" t="n"/>
      <c r="Q396" s="434" t="n"/>
      <c r="R396" s="435" t="n"/>
      <c r="S396" s="435" t="n"/>
      <c r="T396" s="435" t="n"/>
      <c r="U396" s="435" t="n"/>
      <c r="V396" s="435" t="n"/>
      <c r="W396" s="435" t="n"/>
      <c r="X396" s="435" t="n"/>
      <c r="Y396" s="436" t="n"/>
      <c r="Z396" s="434" t="n"/>
      <c r="AA396" s="435" t="n"/>
      <c r="AB396" s="435" t="n"/>
      <c r="AC396" s="435" t="n"/>
      <c r="AD396" s="435" t="n"/>
      <c r="AE396" s="435" t="n"/>
      <c r="AF396" s="436" t="n"/>
      <c r="AG396" s="434" t="n"/>
      <c r="AH396" s="435" t="n"/>
      <c r="AI396" s="435" t="n"/>
      <c r="AJ396" s="435" t="n"/>
      <c r="AK396" s="435" t="n"/>
      <c r="AL396" s="435" t="n"/>
      <c r="AM396" s="436" t="n"/>
      <c r="AN396" s="16" t="n"/>
    </row>
    <row r="397" ht="15.75" customHeight="1">
      <c r="A397" s="154" t="n"/>
      <c r="B397" s="11" t="n"/>
      <c r="C397" s="12" t="n"/>
      <c r="D397" s="12" t="n"/>
      <c r="E397" s="12" t="n"/>
      <c r="F397" s="13" t="n"/>
      <c r="G397" s="431" t="n"/>
      <c r="J397" s="433" t="n"/>
      <c r="K397" s="443" t="inlineStr">
        <is>
          <t>{{LOCATION}}</t>
        </is>
      </c>
      <c r="L397" s="427" t="n"/>
      <c r="M397" s="427" t="n"/>
      <c r="N397" s="427" t="n"/>
      <c r="O397" s="427" t="n"/>
      <c r="P397" s="427" t="n"/>
      <c r="Q397" s="427" t="n"/>
      <c r="R397" s="427" t="n"/>
      <c r="S397" s="427" t="n"/>
      <c r="T397" s="427" t="n"/>
      <c r="U397" s="427" t="n"/>
      <c r="V397" s="427" t="n"/>
      <c r="W397" s="427" t="n"/>
      <c r="X397" s="427" t="n"/>
      <c r="Y397" s="427" t="n"/>
      <c r="Z397" s="427" t="n"/>
      <c r="AA397" s="427" t="n"/>
      <c r="AB397" s="427" t="n"/>
      <c r="AC397" s="427" t="n"/>
      <c r="AD397" s="427" t="n"/>
      <c r="AE397" s="427" t="n"/>
      <c r="AF397" s="427" t="n"/>
      <c r="AG397" s="427" t="n"/>
      <c r="AH397" s="427" t="n"/>
      <c r="AI397" s="427" t="n"/>
      <c r="AJ397" s="447" t="inlineStr">
        <is>
          <t>Page</t>
        </is>
      </c>
      <c r="AK397" s="442" t="inlineStr">
        <is>
          <t>-</t>
        </is>
      </c>
      <c r="AL397" s="19" t="n"/>
      <c r="AM397" s="20" t="n"/>
      <c r="AN397" s="21" t="n"/>
    </row>
    <row r="398" ht="15.75" customHeight="1">
      <c r="A398" s="154" t="n"/>
      <c r="B398" s="22" t="n"/>
      <c r="C398" s="23" t="n"/>
      <c r="D398" s="23" t="n"/>
      <c r="E398" s="23" t="n"/>
      <c r="F398" s="24" t="n"/>
      <c r="G398" s="434" t="n"/>
      <c r="H398" s="435" t="n"/>
      <c r="I398" s="435" t="n"/>
      <c r="J398" s="436" t="n"/>
      <c r="K398" s="434" t="n"/>
      <c r="L398" s="435" t="n"/>
      <c r="M398" s="435" t="n"/>
      <c r="N398" s="435" t="n"/>
      <c r="O398" s="435" t="n"/>
      <c r="P398" s="435" t="n"/>
      <c r="Q398" s="435" t="n"/>
      <c r="R398" s="435" t="n"/>
      <c r="S398" s="435" t="n"/>
      <c r="T398" s="435" t="n"/>
      <c r="U398" s="435" t="n"/>
      <c r="V398" s="435" t="n"/>
      <c r="W398" s="435" t="n"/>
      <c r="X398" s="435" t="n"/>
      <c r="Y398" s="435" t="n"/>
      <c r="Z398" s="435" t="n"/>
      <c r="AA398" s="435" t="n"/>
      <c r="AB398" s="435" t="n"/>
      <c r="AC398" s="435" t="n"/>
      <c r="AD398" s="435" t="n"/>
      <c r="AE398" s="435" t="n"/>
      <c r="AF398" s="435" t="n"/>
      <c r="AG398" s="435" t="n"/>
      <c r="AH398" s="435" t="n"/>
      <c r="AI398" s="435" t="n"/>
      <c r="AJ398" s="435" t="n"/>
      <c r="AK398" s="435" t="n"/>
      <c r="AL398" s="25" t="n"/>
      <c r="AM398" s="26" t="n"/>
    </row>
    <row r="399" ht="15.75" customFormat="1" customHeight="1" s="27">
      <c r="A399" s="155" t="n"/>
      <c r="B399" s="28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  <c r="AO399" s="3" t="n"/>
      <c r="AP399" s="4" t="n"/>
      <c r="AQ399" s="4" t="n"/>
      <c r="AR399" s="4" t="n"/>
      <c r="AS399" s="4" t="n"/>
    </row>
    <row r="400" hidden="1" ht="15.75" customFormat="1" customHeight="1" s="30">
      <c r="A400" s="156" t="n"/>
      <c r="B400" s="31" t="inlineStr">
        <is>
          <t>Vitesses</t>
        </is>
      </c>
      <c r="C400" s="31" t="n">
        <v>0</v>
      </c>
      <c r="D400" s="31" t="n">
        <v>20</v>
      </c>
      <c r="E400" s="31" t="n">
        <v>20</v>
      </c>
      <c r="F400" s="31" t="n">
        <v>30</v>
      </c>
      <c r="G400" s="31" t="n">
        <v>30</v>
      </c>
      <c r="H400" s="31" t="n">
        <v>40</v>
      </c>
      <c r="I400" s="31" t="n">
        <v>40</v>
      </c>
      <c r="J400" s="31" t="n">
        <v>50</v>
      </c>
      <c r="K400" s="31" t="n">
        <v>50</v>
      </c>
      <c r="L400" s="31" t="n">
        <v>60</v>
      </c>
      <c r="M400" s="31" t="n">
        <v>60</v>
      </c>
      <c r="N400" s="31" t="n">
        <v>70</v>
      </c>
      <c r="O400" s="31" t="n">
        <v>70</v>
      </c>
      <c r="P400" s="31" t="n">
        <v>80</v>
      </c>
      <c r="Q400" s="31" t="n">
        <v>80</v>
      </c>
      <c r="R400" s="31" t="n">
        <v>90</v>
      </c>
      <c r="S400" s="31" t="n">
        <v>90</v>
      </c>
      <c r="T400" s="31" t="n">
        <v>100</v>
      </c>
      <c r="U400" s="31" t="n">
        <v>100</v>
      </c>
      <c r="V400" s="31" t="n">
        <v>110</v>
      </c>
      <c r="W400" s="31" t="n">
        <v>110</v>
      </c>
      <c r="X400" s="31" t="n">
        <v>120</v>
      </c>
      <c r="Y400" s="31" t="n">
        <v>120</v>
      </c>
      <c r="Z400" s="31" t="n">
        <v>130</v>
      </c>
      <c r="AO400" s="3" t="n"/>
    </row>
    <row r="401" ht="15.75" customHeight="1">
      <c r="A401" s="154" t="n"/>
      <c r="B401" s="450" t="n"/>
      <c r="C401" s="32" t="n"/>
      <c r="D401" s="32" t="inlineStr">
        <is>
          <t>&lt;20</t>
        </is>
      </c>
      <c r="E401" s="32" t="n"/>
      <c r="F401" s="32" t="inlineStr">
        <is>
          <t>20 - 30</t>
        </is>
      </c>
      <c r="G401" s="32" t="n"/>
      <c r="H401" s="32" t="inlineStr">
        <is>
          <t>30 - 40</t>
        </is>
      </c>
      <c r="I401" s="32" t="n"/>
      <c r="J401" s="32" t="inlineStr">
        <is>
          <t>40 - 50</t>
        </is>
      </c>
      <c r="K401" s="32" t="n"/>
      <c r="L401" s="32" t="inlineStr">
        <is>
          <t>50 - 60</t>
        </is>
      </c>
      <c r="M401" s="32" t="n"/>
      <c r="N401" s="32" t="inlineStr">
        <is>
          <t>60 - 70</t>
        </is>
      </c>
      <c r="O401" s="32" t="n"/>
      <c r="P401" s="32" t="inlineStr">
        <is>
          <t>70 - 80</t>
        </is>
      </c>
      <c r="Q401" s="32" t="n"/>
      <c r="R401" s="32" t="inlineStr">
        <is>
          <t>80 - 90</t>
        </is>
      </c>
      <c r="S401" s="32" t="n"/>
      <c r="T401" s="32" t="inlineStr">
        <is>
          <t>90 - 100</t>
        </is>
      </c>
      <c r="U401" s="32" t="n"/>
      <c r="V401" s="32" t="inlineStr">
        <is>
          <t>100 - 110</t>
        </is>
      </c>
      <c r="W401" s="32" t="n"/>
      <c r="X401" s="32" t="inlineStr">
        <is>
          <t>110 - 120</t>
        </is>
      </c>
      <c r="Y401" s="32" t="n"/>
      <c r="Z401" s="32" t="inlineStr">
        <is>
          <t>&gt;120</t>
        </is>
      </c>
      <c r="AA401" s="33" t="n"/>
      <c r="AB401" s="34" t="inlineStr">
        <is>
          <t>Vmoy(km/h)</t>
        </is>
      </c>
      <c r="AC401" s="33" t="n"/>
      <c r="AD401" s="35" t="inlineStr">
        <is>
          <t xml:space="preserve">     Débit</t>
        </is>
      </c>
      <c r="AE401" s="34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</row>
    <row r="402" ht="15.75" customHeight="1">
      <c r="A402" s="154" t="n"/>
      <c r="B402" s="434" t="n"/>
      <c r="C402" s="37" t="inlineStr">
        <is>
          <t>VL</t>
        </is>
      </c>
      <c r="D402" s="37" t="inlineStr">
        <is>
          <t>PL</t>
        </is>
      </c>
      <c r="E402" s="37" t="inlineStr">
        <is>
          <t>VL</t>
        </is>
      </c>
      <c r="F402" s="37" t="inlineStr">
        <is>
          <t>PL</t>
        </is>
      </c>
      <c r="G402" s="37" t="inlineStr">
        <is>
          <t>VL</t>
        </is>
      </c>
      <c r="H402" s="37" t="inlineStr">
        <is>
          <t>PL</t>
        </is>
      </c>
      <c r="I402" s="37" t="inlineStr">
        <is>
          <t>VL</t>
        </is>
      </c>
      <c r="J402" s="37" t="inlineStr">
        <is>
          <t>PL</t>
        </is>
      </c>
      <c r="K402" s="37" t="inlineStr">
        <is>
          <t>VL</t>
        </is>
      </c>
      <c r="L402" s="37" t="inlineStr">
        <is>
          <t>PL</t>
        </is>
      </c>
      <c r="M402" s="37" t="inlineStr">
        <is>
          <t>VL</t>
        </is>
      </c>
      <c r="N402" s="37" t="inlineStr">
        <is>
          <t>PL</t>
        </is>
      </c>
      <c r="O402" s="37" t="inlineStr">
        <is>
          <t>VL</t>
        </is>
      </c>
      <c r="P402" s="37" t="inlineStr">
        <is>
          <t>PL</t>
        </is>
      </c>
      <c r="Q402" s="37" t="inlineStr">
        <is>
          <t>VL</t>
        </is>
      </c>
      <c r="R402" s="37" t="inlineStr">
        <is>
          <t>PL</t>
        </is>
      </c>
      <c r="S402" s="37" t="inlineStr">
        <is>
          <t>VL</t>
        </is>
      </c>
      <c r="T402" s="37" t="inlineStr">
        <is>
          <t>PL</t>
        </is>
      </c>
      <c r="U402" s="37" t="inlineStr">
        <is>
          <t>VL</t>
        </is>
      </c>
      <c r="V402" s="37" t="inlineStr">
        <is>
          <t>PL</t>
        </is>
      </c>
      <c r="W402" s="37" t="inlineStr">
        <is>
          <t>VL</t>
        </is>
      </c>
      <c r="X402" s="37" t="inlineStr">
        <is>
          <t>PL</t>
        </is>
      </c>
      <c r="Y402" s="37" t="inlineStr">
        <is>
          <t>VL</t>
        </is>
      </c>
      <c r="Z402" s="37" t="inlineStr">
        <is>
          <t>PL</t>
        </is>
      </c>
      <c r="AA402" s="38" t="inlineStr">
        <is>
          <t>VL</t>
        </is>
      </c>
      <c r="AB402" s="39" t="inlineStr">
        <is>
          <t>PL</t>
        </is>
      </c>
      <c r="AC402" s="38" t="inlineStr">
        <is>
          <t>VL</t>
        </is>
      </c>
      <c r="AD402" s="37" t="inlineStr">
        <is>
          <t>PL</t>
        </is>
      </c>
      <c r="AE402" s="39" t="inlineStr">
        <is>
          <t>TV</t>
        </is>
      </c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</row>
    <row r="403" ht="15.75" customHeight="1">
      <c r="A403" s="154" t="n"/>
      <c r="B403" s="41" t="inlineStr">
        <is>
          <t>0h - 1h</t>
        </is>
      </c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  <c r="AA403" s="157">
        <f>IF(AC403=0,"",(C403*(C$8+D$8)/2+E403*(E$8+F$8)/2+G403*(G$8+H$8)/2+I403*(I$8+J$8)/2+K403*(K$8+L$8)/2+M403*(M$8+N$8)/2+O403*(O$8+P$8)/2+Q403*(Q$8+R$8)/2+S403*(S$8+T$8)/2+U403*(U$8+V$8)/2+W403*(W$8+X$8)/2+Y403*(Y$8+Z$8)/2)/AC403)</f>
        <v/>
      </c>
      <c r="AB403" s="158">
        <f>IF(AD403=0,"",(D403*(D$8+C$8)/2+F403*(F$8+E$8)/2+H403*(H$8+G$8)/2+J403*(J$8+I$8)/2+L403*(L$8+K$8)/2+N403*(N$8+M$8)/2+P403*(P$8+O$8)/2+R403*(R$8+Q$8)/2+T403*(T$8+S$8)/2+V403*(V$8+U$8)/2+X403*(X$8+W$8)/2+Z403*(Z$8+Y$8)/2)/AD403)</f>
        <v/>
      </c>
      <c r="AC403" s="159">
        <f>SUM(C403,E403,G403,I403,K403,M403,O403,Q403,S403,U403,W403,Y403)</f>
        <v/>
      </c>
      <c r="AD403" s="160">
        <f>SUM(D403,F403,H403,J403,L403,N403,P403,R403,T403,V403,X403,Z403)</f>
        <v/>
      </c>
      <c r="AE403" s="47">
        <f>AC403+AD403</f>
        <v/>
      </c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8">
        <f>TIME(HOUR(AP403),MINUTE(AP403),0)</f>
        <v/>
      </c>
      <c r="AP403" s="48">
        <f>#REF!</f>
        <v/>
      </c>
    </row>
    <row r="404" ht="15.75" customHeight="1">
      <c r="A404" s="154" t="n"/>
      <c r="B404" s="41" t="inlineStr">
        <is>
          <t>1h - 2h</t>
        </is>
      </c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  <c r="AA404" s="157">
        <f>IF(AC404=0,"",(C404*(C$8+D$8)/2+E404*(E$8+F$8)/2+G404*(G$8+H$8)/2+I404*(I$8+J$8)/2+K404*(K$8+L$8)/2+M404*(M$8+N$8)/2+O404*(O$8+P$8)/2+Q404*(Q$8+R$8)/2+S404*(S$8+T$8)/2+U404*(U$8+V$8)/2+W404*(W$8+X$8)/2+Y404*(Y$8+Z$8)/2)/AC404)</f>
        <v/>
      </c>
      <c r="AB404" s="158">
        <f>IF(AD404=0,"",(D404*(D$8+C$8)/2+F404*(F$8+E$8)/2+H404*(H$8+G$8)/2+J404*(J$8+I$8)/2+L404*(L$8+K$8)/2+N404*(N$8+M$8)/2+P404*(P$8+O$8)/2+R404*(R$8+Q$8)/2+T404*(T$8+S$8)/2+V404*(V$8+U$8)/2+X404*(X$8+W$8)/2+Z404*(Z$8+Y$8)/2)/AD404)</f>
        <v/>
      </c>
      <c r="AC404" s="159">
        <f>SUM(C404,E404,G404,I404,K404,M404,O404,Q404,S404,U404,W404,Y404)</f>
        <v/>
      </c>
      <c r="AD404" s="160">
        <f>SUM(D404,F404,H404,J404,L404,N404,P404,R404,T404,V404,X404,Z404)</f>
        <v/>
      </c>
      <c r="AE404" s="47">
        <f>AC404+AD404</f>
        <v/>
      </c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8">
        <f>AO403+TIME(0,60*$AH$43/24,0)</f>
        <v/>
      </c>
      <c r="AP404" s="48">
        <f>AP403+TIME(0,60*$AH$43/24,0)</f>
        <v/>
      </c>
    </row>
    <row r="405" ht="15.75" customHeight="1">
      <c r="A405" s="154" t="n"/>
      <c r="B405" s="41" t="inlineStr">
        <is>
          <t>2h - 3h</t>
        </is>
      </c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  <c r="AA405" s="157">
        <f>IF(AC405=0,"",(C405*(C$8+D$8)/2+E405*(E$8+F$8)/2+G405*(G$8+H$8)/2+I405*(I$8+J$8)/2+K405*(K$8+L$8)/2+M405*(M$8+N$8)/2+O405*(O$8+P$8)/2+Q405*(Q$8+R$8)/2+S405*(S$8+T$8)/2+U405*(U$8+V$8)/2+W405*(W$8+X$8)/2+Y405*(Y$8+Z$8)/2)/AC405)</f>
        <v/>
      </c>
      <c r="AB405" s="158">
        <f>IF(AD405=0,"",(D405*(D$8+C$8)/2+F405*(F$8+E$8)/2+H405*(H$8+G$8)/2+J405*(J$8+I$8)/2+L405*(L$8+K$8)/2+N405*(N$8+M$8)/2+P405*(P$8+O$8)/2+R405*(R$8+Q$8)/2+T405*(T$8+S$8)/2+V405*(V$8+U$8)/2+X405*(X$8+W$8)/2+Z405*(Z$8+Y$8)/2)/AD405)</f>
        <v/>
      </c>
      <c r="AC405" s="159">
        <f>SUM(C405,E405,G405,I405,K405,M405,O405,Q405,S405,U405,W405,Y405)</f>
        <v/>
      </c>
      <c r="AD405" s="160">
        <f>SUM(D405,F405,H405,J405,L405,N405,P405,R405,T405,V405,X405,Z405)</f>
        <v/>
      </c>
      <c r="AE405" s="47">
        <f>AC405+AD405</f>
        <v/>
      </c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8">
        <f>AO404+TIME(0,60*$AH$43/24,0)</f>
        <v/>
      </c>
      <c r="AP405" s="48">
        <f>AP404+TIME(0,60*$AH$43/24,0)</f>
        <v/>
      </c>
    </row>
    <row r="406" ht="15.75" customHeight="1">
      <c r="A406" s="154" t="n"/>
      <c r="B406" s="41" t="inlineStr">
        <is>
          <t>3h - 4h</t>
        </is>
      </c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  <c r="AA406" s="157">
        <f>IF(AC406=0,"",(C406*(C$8+D$8)/2+E406*(E$8+F$8)/2+G406*(G$8+H$8)/2+I406*(I$8+J$8)/2+K406*(K$8+L$8)/2+M406*(M$8+N$8)/2+O406*(O$8+P$8)/2+Q406*(Q$8+R$8)/2+S406*(S$8+T$8)/2+U406*(U$8+V$8)/2+W406*(W$8+X$8)/2+Y406*(Y$8+Z$8)/2)/AC406)</f>
        <v/>
      </c>
      <c r="AB406" s="158">
        <f>IF(AD406=0,"",(D406*(D$8+C$8)/2+F406*(F$8+E$8)/2+H406*(H$8+G$8)/2+J406*(J$8+I$8)/2+L406*(L$8+K$8)/2+N406*(N$8+M$8)/2+P406*(P$8+O$8)/2+R406*(R$8+Q$8)/2+T406*(T$8+S$8)/2+V406*(V$8+U$8)/2+X406*(X$8+W$8)/2+Z406*(Z$8+Y$8)/2)/AD406)</f>
        <v/>
      </c>
      <c r="AC406" s="159">
        <f>SUM(C406,E406,G406,I406,K406,M406,O406,Q406,S406,U406,W406,Y406)</f>
        <v/>
      </c>
      <c r="AD406" s="160">
        <f>SUM(D406,F406,H406,J406,L406,N406,P406,R406,T406,V406,X406,Z406)</f>
        <v/>
      </c>
      <c r="AE406" s="47">
        <f>AC406+AD406</f>
        <v/>
      </c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8">
        <f>AO405+TIME(0,60*$AH$43/24,0)</f>
        <v/>
      </c>
      <c r="AP406" s="48">
        <f>AP405+TIME(0,60*$AH$43/24,0)</f>
        <v/>
      </c>
    </row>
    <row r="407" ht="15.75" customHeight="1">
      <c r="A407" s="154" t="n"/>
      <c r="B407" s="41" t="inlineStr">
        <is>
          <t>4h - 5h</t>
        </is>
      </c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  <c r="AA407" s="157">
        <f>IF(AC407=0,"",(C407*(C$8+D$8)/2+E407*(E$8+F$8)/2+G407*(G$8+H$8)/2+I407*(I$8+J$8)/2+K407*(K$8+L$8)/2+M407*(M$8+N$8)/2+O407*(O$8+P$8)/2+Q407*(Q$8+R$8)/2+S407*(S$8+T$8)/2+U407*(U$8+V$8)/2+W407*(W$8+X$8)/2+Y407*(Y$8+Z$8)/2)/AC407)</f>
        <v/>
      </c>
      <c r="AB407" s="158">
        <f>IF(AD407=0,"",(D407*(D$8+C$8)/2+F407*(F$8+E$8)/2+H407*(H$8+G$8)/2+J407*(J$8+I$8)/2+L407*(L$8+K$8)/2+N407*(N$8+M$8)/2+P407*(P$8+O$8)/2+R407*(R$8+Q$8)/2+T407*(T$8+S$8)/2+V407*(V$8+U$8)/2+X407*(X$8+W$8)/2+Z407*(Z$8+Y$8)/2)/AD407)</f>
        <v/>
      </c>
      <c r="AC407" s="159">
        <f>SUM(C407,E407,G407,I407,K407,M407,O407,Q407,S407,U407,W407,Y407)</f>
        <v/>
      </c>
      <c r="AD407" s="160">
        <f>SUM(D407,F407,H407,J407,L407,N407,P407,R407,T407,V407,X407,Z407)</f>
        <v/>
      </c>
      <c r="AE407" s="47">
        <f>AC407+AD407</f>
        <v/>
      </c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8">
        <f>AO406+TIME(0,60*$AH$43/24,0)</f>
        <v/>
      </c>
      <c r="AP407" s="48">
        <f>AP406+TIME(0,60*$AH$43/24,0)</f>
        <v/>
      </c>
    </row>
    <row r="408" ht="15.75" customHeight="1">
      <c r="A408" s="154" t="n"/>
      <c r="B408" s="41" t="inlineStr">
        <is>
          <t>5h - 6h</t>
        </is>
      </c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  <c r="AA408" s="157">
        <f>IF(AC408=0,"",(C408*(C$8+D$8)/2+E408*(E$8+F$8)/2+G408*(G$8+H$8)/2+I408*(I$8+J$8)/2+K408*(K$8+L$8)/2+M408*(M$8+N$8)/2+O408*(O$8+P$8)/2+Q408*(Q$8+R$8)/2+S408*(S$8+T$8)/2+U408*(U$8+V$8)/2+W408*(W$8+X$8)/2+Y408*(Y$8+Z$8)/2)/AC408)</f>
        <v/>
      </c>
      <c r="AB408" s="158">
        <f>IF(AD408=0,"",(D408*(D$8+C$8)/2+F408*(F$8+E$8)/2+H408*(H$8+G$8)/2+J408*(J$8+I$8)/2+L408*(L$8+K$8)/2+N408*(N$8+M$8)/2+P408*(P$8+O$8)/2+R408*(R$8+Q$8)/2+T408*(T$8+S$8)/2+V408*(V$8+U$8)/2+X408*(X$8+W$8)/2+Z408*(Z$8+Y$8)/2)/AD408)</f>
        <v/>
      </c>
      <c r="AC408" s="159">
        <f>SUM(C408,E408,G408,I408,K408,M408,O408,Q408,S408,U408,W408,Y408)</f>
        <v/>
      </c>
      <c r="AD408" s="160">
        <f>SUM(D408,F408,H408,J408,L408,N408,P408,R408,T408,V408,X408,Z408)</f>
        <v/>
      </c>
      <c r="AE408" s="47">
        <f>AC408+AD408</f>
        <v/>
      </c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8">
        <f>AO407+TIME(0,60*$AH$43/24,0)</f>
        <v/>
      </c>
      <c r="AP408" s="48">
        <f>AP407+TIME(0,60*$AH$43/24,0)</f>
        <v/>
      </c>
    </row>
    <row r="409" ht="15.75" customHeight="1">
      <c r="A409" s="154" t="n"/>
      <c r="B409" s="41" t="inlineStr">
        <is>
          <t>6h - 7h</t>
        </is>
      </c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  <c r="AA409" s="157">
        <f>IF(AC409=0,"",(C409*(C$8+D$8)/2+E409*(E$8+F$8)/2+G409*(G$8+H$8)/2+I409*(I$8+J$8)/2+K409*(K$8+L$8)/2+M409*(M$8+N$8)/2+O409*(O$8+P$8)/2+Q409*(Q$8+R$8)/2+S409*(S$8+T$8)/2+U409*(U$8+V$8)/2+W409*(W$8+X$8)/2+Y409*(Y$8+Z$8)/2)/AC409)</f>
        <v/>
      </c>
      <c r="AB409" s="158">
        <f>IF(AD409=0,"",(D409*(D$8+C$8)/2+F409*(F$8+E$8)/2+H409*(H$8+G$8)/2+J409*(J$8+I$8)/2+L409*(L$8+K$8)/2+N409*(N$8+M$8)/2+P409*(P$8+O$8)/2+R409*(R$8+Q$8)/2+T409*(T$8+S$8)/2+V409*(V$8+U$8)/2+X409*(X$8+W$8)/2+Z409*(Z$8+Y$8)/2)/AD409)</f>
        <v/>
      </c>
      <c r="AC409" s="159">
        <f>SUM(C409,E409,G409,I409,K409,M409,O409,Q409,S409,U409,W409,Y409)</f>
        <v/>
      </c>
      <c r="AD409" s="160">
        <f>SUM(D409,F409,H409,J409,L409,N409,P409,R409,T409,V409,X409,Z409)</f>
        <v/>
      </c>
      <c r="AE409" s="47">
        <f>AC409+AD409</f>
        <v/>
      </c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8">
        <f>AO408+TIME(0,60*$AH$43/24,0)</f>
        <v/>
      </c>
      <c r="AP409" s="48">
        <f>AP408+TIME(0,60*$AH$43/24,0)</f>
        <v/>
      </c>
    </row>
    <row r="410" ht="15.75" customHeight="1">
      <c r="A410" s="154" t="n"/>
      <c r="B410" s="41" t="inlineStr">
        <is>
          <t>7h - 8h</t>
        </is>
      </c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  <c r="AA410" s="157">
        <f>IF(AC410=0,"",(C410*(C$8+D$8)/2+E410*(E$8+F$8)/2+G410*(G$8+H$8)/2+I410*(I$8+J$8)/2+K410*(K$8+L$8)/2+M410*(M$8+N$8)/2+O410*(O$8+P$8)/2+Q410*(Q$8+R$8)/2+S410*(S$8+T$8)/2+U410*(U$8+V$8)/2+W410*(W$8+X$8)/2+Y410*(Y$8+Z$8)/2)/AC410)</f>
        <v/>
      </c>
      <c r="AB410" s="158">
        <f>IF(AD410=0,"",(D410*(D$8+C$8)/2+F410*(F$8+E$8)/2+H410*(H$8+G$8)/2+J410*(J$8+I$8)/2+L410*(L$8+K$8)/2+N410*(N$8+M$8)/2+P410*(P$8+O$8)/2+R410*(R$8+Q$8)/2+T410*(T$8+S$8)/2+V410*(V$8+U$8)/2+X410*(X$8+W$8)/2+Z410*(Z$8+Y$8)/2)/AD410)</f>
        <v/>
      </c>
      <c r="AC410" s="159">
        <f>SUM(C410,E410,G410,I410,K410,M410,O410,Q410,S410,U410,W410,Y410)</f>
        <v/>
      </c>
      <c r="AD410" s="160">
        <f>SUM(D410,F410,H410,J410,L410,N410,P410,R410,T410,V410,X410,Z410)</f>
        <v/>
      </c>
      <c r="AE410" s="47">
        <f>AC410+AD410</f>
        <v/>
      </c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8">
        <f>AO409+TIME(0,60*$AH$43/24,0)</f>
        <v/>
      </c>
      <c r="AP410" s="48">
        <f>AP409+TIME(0,60*$AH$43/24,0)</f>
        <v/>
      </c>
    </row>
    <row r="411" ht="15.75" customHeight="1">
      <c r="A411" s="154" t="n"/>
      <c r="B411" s="41" t="inlineStr">
        <is>
          <t>8h - 9h</t>
        </is>
      </c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  <c r="AA411" s="157">
        <f>IF(AC411=0,"",(C411*(C$8+D$8)/2+E411*(E$8+F$8)/2+G411*(G$8+H$8)/2+I411*(I$8+J$8)/2+K411*(K$8+L$8)/2+M411*(M$8+N$8)/2+O411*(O$8+P$8)/2+Q411*(Q$8+R$8)/2+S411*(S$8+T$8)/2+U411*(U$8+V$8)/2+W411*(W$8+X$8)/2+Y411*(Y$8+Z$8)/2)/AC411)</f>
        <v/>
      </c>
      <c r="AB411" s="158">
        <f>IF(AD411=0,"",(D411*(D$8+C$8)/2+F411*(F$8+E$8)/2+H411*(H$8+G$8)/2+J411*(J$8+I$8)/2+L411*(L$8+K$8)/2+N411*(N$8+M$8)/2+P411*(P$8+O$8)/2+R411*(R$8+Q$8)/2+T411*(T$8+S$8)/2+V411*(V$8+U$8)/2+X411*(X$8+W$8)/2+Z411*(Z$8+Y$8)/2)/AD411)</f>
        <v/>
      </c>
      <c r="AC411" s="159">
        <f>SUM(C411,E411,G411,I411,K411,M411,O411,Q411,S411,U411,W411,Y411)</f>
        <v/>
      </c>
      <c r="AD411" s="160">
        <f>SUM(D411,F411,H411,J411,L411,N411,P411,R411,T411,V411,X411,Z411)</f>
        <v/>
      </c>
      <c r="AE411" s="47">
        <f>AC411+AD411</f>
        <v/>
      </c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8">
        <f>AO410+TIME(0,60*$AH$43/24,0)</f>
        <v/>
      </c>
      <c r="AP411" s="48">
        <f>AP410+TIME(0,60*$AH$43/24,0)</f>
        <v/>
      </c>
    </row>
    <row r="412" ht="15.75" customHeight="1">
      <c r="A412" s="154" t="n"/>
      <c r="B412" s="41" t="inlineStr">
        <is>
          <t>9h - 10h</t>
        </is>
      </c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  <c r="AA412" s="157">
        <f>IF(AC412=0,"",(C412*(C$8+D$8)/2+E412*(E$8+F$8)/2+G412*(G$8+H$8)/2+I412*(I$8+J$8)/2+K412*(K$8+L$8)/2+M412*(M$8+N$8)/2+O412*(O$8+P$8)/2+Q412*(Q$8+R$8)/2+S412*(S$8+T$8)/2+U412*(U$8+V$8)/2+W412*(W$8+X$8)/2+Y412*(Y$8+Z$8)/2)/AC412)</f>
        <v/>
      </c>
      <c r="AB412" s="158">
        <f>IF(AD412=0,"",(D412*(D$8+C$8)/2+F412*(F$8+E$8)/2+H412*(H$8+G$8)/2+J412*(J$8+I$8)/2+L412*(L$8+K$8)/2+N412*(N$8+M$8)/2+P412*(P$8+O$8)/2+R412*(R$8+Q$8)/2+T412*(T$8+S$8)/2+V412*(V$8+U$8)/2+X412*(X$8+W$8)/2+Z412*(Z$8+Y$8)/2)/AD412)</f>
        <v/>
      </c>
      <c r="AC412" s="159">
        <f>SUM(C412,E412,G412,I412,K412,M412,O412,Q412,S412,U412,W412,Y412)</f>
        <v/>
      </c>
      <c r="AD412" s="160">
        <f>SUM(D412,F412,H412,J412,L412,N412,P412,R412,T412,V412,X412,Z412)</f>
        <v/>
      </c>
      <c r="AE412" s="47">
        <f>AC412+AD412</f>
        <v/>
      </c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8">
        <f>AO411+TIME(0,60*$AH$43/24,0)</f>
        <v/>
      </c>
      <c r="AP412" s="48">
        <f>AP411+TIME(0,60*$AH$43/24,0)</f>
        <v/>
      </c>
    </row>
    <row r="413" ht="15.75" customHeight="1">
      <c r="A413" s="154" t="n"/>
      <c r="B413" s="41" t="inlineStr">
        <is>
          <t>10h - 11h</t>
        </is>
      </c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  <c r="AA413" s="157">
        <f>IF(AC413=0,"",(C413*(C$8+D$8)/2+E413*(E$8+F$8)/2+G413*(G$8+H$8)/2+I413*(I$8+J$8)/2+K413*(K$8+L$8)/2+M413*(M$8+N$8)/2+O413*(O$8+P$8)/2+Q413*(Q$8+R$8)/2+S413*(S$8+T$8)/2+U413*(U$8+V$8)/2+W413*(W$8+X$8)/2+Y413*(Y$8+Z$8)/2)/AC413)</f>
        <v/>
      </c>
      <c r="AB413" s="158">
        <f>IF(AD413=0,"",(D413*(D$8+C$8)/2+F413*(F$8+E$8)/2+H413*(H$8+G$8)/2+J413*(J$8+I$8)/2+L413*(L$8+K$8)/2+N413*(N$8+M$8)/2+P413*(P$8+O$8)/2+R413*(R$8+Q$8)/2+T413*(T$8+S$8)/2+V413*(V$8+U$8)/2+X413*(X$8+W$8)/2+Z413*(Z$8+Y$8)/2)/AD413)</f>
        <v/>
      </c>
      <c r="AC413" s="159">
        <f>SUM(C413,E413,G413,I413,K413,M413,O413,Q413,S413,U413,W413,Y413)</f>
        <v/>
      </c>
      <c r="AD413" s="160">
        <f>SUM(D413,F413,H413,J413,L413,N413,P413,R413,T413,V413,X413,Z413)</f>
        <v/>
      </c>
      <c r="AE413" s="47">
        <f>AC413+AD413</f>
        <v/>
      </c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8">
        <f>AO412+TIME(0,60*$AH$43/24,0)</f>
        <v/>
      </c>
      <c r="AP413" s="48">
        <f>AP412+TIME(0,60*$AH$43/24,0)</f>
        <v/>
      </c>
    </row>
    <row r="414" ht="15.75" customHeight="1">
      <c r="A414" s="154" t="n"/>
      <c r="B414" s="41" t="inlineStr">
        <is>
          <t>11h - 12h</t>
        </is>
      </c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  <c r="AA414" s="157">
        <f>IF(AC414=0,"",(C414*(C$8+D$8)/2+E414*(E$8+F$8)/2+G414*(G$8+H$8)/2+I414*(I$8+J$8)/2+K414*(K$8+L$8)/2+M414*(M$8+N$8)/2+O414*(O$8+P$8)/2+Q414*(Q$8+R$8)/2+S414*(S$8+T$8)/2+U414*(U$8+V$8)/2+W414*(W$8+X$8)/2+Y414*(Y$8+Z$8)/2)/AC414)</f>
        <v/>
      </c>
      <c r="AB414" s="158">
        <f>IF(AD414=0,"",(D414*(D$8+C$8)/2+F414*(F$8+E$8)/2+H414*(H$8+G$8)/2+J414*(J$8+I$8)/2+L414*(L$8+K$8)/2+N414*(N$8+M$8)/2+P414*(P$8+O$8)/2+R414*(R$8+Q$8)/2+T414*(T$8+S$8)/2+V414*(V$8+U$8)/2+X414*(X$8+W$8)/2+Z414*(Z$8+Y$8)/2)/AD414)</f>
        <v/>
      </c>
      <c r="AC414" s="159">
        <f>SUM(C414,E414,G414,I414,K414,M414,O414,Q414,S414,U414,W414,Y414)</f>
        <v/>
      </c>
      <c r="AD414" s="160">
        <f>SUM(D414,F414,H414,J414,L414,N414,P414,R414,T414,V414,X414,Z414)</f>
        <v/>
      </c>
      <c r="AE414" s="47">
        <f>AC414+AD414</f>
        <v/>
      </c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8">
        <f>AO413+TIME(0,60*$AH$43/24,0)</f>
        <v/>
      </c>
      <c r="AP414" s="48">
        <f>AP413+TIME(0,60*$AH$43/24,0)</f>
        <v/>
      </c>
    </row>
    <row r="415" ht="15.75" customHeight="1">
      <c r="A415" s="154" t="n"/>
      <c r="B415" s="41" t="inlineStr">
        <is>
          <t>12h - 13h</t>
        </is>
      </c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  <c r="AA415" s="157">
        <f>IF(AC415=0,"",(C415*(C$8+D$8)/2+E415*(E$8+F$8)/2+G415*(G$8+H$8)/2+I415*(I$8+J$8)/2+K415*(K$8+L$8)/2+M415*(M$8+N$8)/2+O415*(O$8+P$8)/2+Q415*(Q$8+R$8)/2+S415*(S$8+T$8)/2+U415*(U$8+V$8)/2+W415*(W$8+X$8)/2+Y415*(Y$8+Z$8)/2)/AC415)</f>
        <v/>
      </c>
      <c r="AB415" s="158">
        <f>IF(AD415=0,"",(D415*(D$8+C$8)/2+F415*(F$8+E$8)/2+H415*(H$8+G$8)/2+J415*(J$8+I$8)/2+L415*(L$8+K$8)/2+N415*(N$8+M$8)/2+P415*(P$8+O$8)/2+R415*(R$8+Q$8)/2+T415*(T$8+S$8)/2+V415*(V$8+U$8)/2+X415*(X$8+W$8)/2+Z415*(Z$8+Y$8)/2)/AD415)</f>
        <v/>
      </c>
      <c r="AC415" s="159">
        <f>SUM(C415,E415,G415,I415,K415,M415,O415,Q415,S415,U415,W415,Y415)</f>
        <v/>
      </c>
      <c r="AD415" s="160">
        <f>SUM(D415,F415,H415,J415,L415,N415,P415,R415,T415,V415,X415,Z415)</f>
        <v/>
      </c>
      <c r="AE415" s="47">
        <f>AC415+AD415</f>
        <v/>
      </c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8">
        <f>AO414+TIME(0,60*$AH$43/24,0)</f>
        <v/>
      </c>
      <c r="AP415" s="48">
        <f>AP414+TIME(0,60*$AH$43/24,0)</f>
        <v/>
      </c>
    </row>
    <row r="416" ht="15.75" customHeight="1">
      <c r="A416" s="154" t="n"/>
      <c r="B416" s="41" t="inlineStr">
        <is>
          <t>13h - 14h</t>
        </is>
      </c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  <c r="AA416" s="157">
        <f>IF(AC416=0,"",(C416*(C$8+D$8)/2+E416*(E$8+F$8)/2+G416*(G$8+H$8)/2+I416*(I$8+J$8)/2+K416*(K$8+L$8)/2+M416*(M$8+N$8)/2+O416*(O$8+P$8)/2+Q416*(Q$8+R$8)/2+S416*(S$8+T$8)/2+U416*(U$8+V$8)/2+W416*(W$8+X$8)/2+Y416*(Y$8+Z$8)/2)/AC416)</f>
        <v/>
      </c>
      <c r="AB416" s="158">
        <f>IF(AD416=0,"",(D416*(D$8+C$8)/2+F416*(F$8+E$8)/2+H416*(H$8+G$8)/2+J416*(J$8+I$8)/2+L416*(L$8+K$8)/2+N416*(N$8+M$8)/2+P416*(P$8+O$8)/2+R416*(R$8+Q$8)/2+T416*(T$8+S$8)/2+V416*(V$8+U$8)/2+X416*(X$8+W$8)/2+Z416*(Z$8+Y$8)/2)/AD416)</f>
        <v/>
      </c>
      <c r="AC416" s="159">
        <f>SUM(C416,E416,G416,I416,K416,M416,O416,Q416,S416,U416,W416,Y416)</f>
        <v/>
      </c>
      <c r="AD416" s="160">
        <f>SUM(D416,F416,H416,J416,L416,N416,P416,R416,T416,V416,X416,Z416)</f>
        <v/>
      </c>
      <c r="AE416" s="47">
        <f>AC416+AD416</f>
        <v/>
      </c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8">
        <f>AO415+TIME(0,60*$AH$43/24,0)</f>
        <v/>
      </c>
      <c r="AP416" s="48">
        <f>AP415+TIME(0,60*$AH$43/24,0)</f>
        <v/>
      </c>
    </row>
    <row r="417" ht="15.75" customHeight="1">
      <c r="A417" s="154" t="n"/>
      <c r="B417" s="41" t="inlineStr">
        <is>
          <t>14h - 15h</t>
        </is>
      </c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  <c r="AA417" s="157">
        <f>IF(AC417=0,"",(C417*(C$8+D$8)/2+E417*(E$8+F$8)/2+G417*(G$8+H$8)/2+I417*(I$8+J$8)/2+K417*(K$8+L$8)/2+M417*(M$8+N$8)/2+O417*(O$8+P$8)/2+Q417*(Q$8+R$8)/2+S417*(S$8+T$8)/2+U417*(U$8+V$8)/2+W417*(W$8+X$8)/2+Y417*(Y$8+Z$8)/2)/AC417)</f>
        <v/>
      </c>
      <c r="AB417" s="158">
        <f>IF(AD417=0,"",(D417*(D$8+C$8)/2+F417*(F$8+E$8)/2+H417*(H$8+G$8)/2+J417*(J$8+I$8)/2+L417*(L$8+K$8)/2+N417*(N$8+M$8)/2+P417*(P$8+O$8)/2+R417*(R$8+Q$8)/2+T417*(T$8+S$8)/2+V417*(V$8+U$8)/2+X417*(X$8+W$8)/2+Z417*(Z$8+Y$8)/2)/AD417)</f>
        <v/>
      </c>
      <c r="AC417" s="159">
        <f>SUM(C417,E417,G417,I417,K417,M417,O417,Q417,S417,U417,W417,Y417)</f>
        <v/>
      </c>
      <c r="AD417" s="160">
        <f>SUM(D417,F417,H417,J417,L417,N417,P417,R417,T417,V417,X417,Z417)</f>
        <v/>
      </c>
      <c r="AE417" s="47">
        <f>AC417+AD417</f>
        <v/>
      </c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8">
        <f>AO416+TIME(0,60*$AH$43/24,0)</f>
        <v/>
      </c>
      <c r="AP417" s="48">
        <f>AP416+TIME(0,60*$AH$43/24,0)</f>
        <v/>
      </c>
    </row>
    <row r="418" ht="15.75" customHeight="1">
      <c r="A418" s="154" t="n"/>
      <c r="B418" s="41" t="inlineStr">
        <is>
          <t>15h - 16h</t>
        </is>
      </c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  <c r="AA418" s="157">
        <f>IF(AC418=0,"",(C418*(C$8+D$8)/2+E418*(E$8+F$8)/2+G418*(G$8+H$8)/2+I418*(I$8+J$8)/2+K418*(K$8+L$8)/2+M418*(M$8+N$8)/2+O418*(O$8+P$8)/2+Q418*(Q$8+R$8)/2+S418*(S$8+T$8)/2+U418*(U$8+V$8)/2+W418*(W$8+X$8)/2+Y418*(Y$8+Z$8)/2)/AC418)</f>
        <v/>
      </c>
      <c r="AB418" s="158">
        <f>IF(AD418=0,"",(D418*(D$8+C$8)/2+F418*(F$8+E$8)/2+H418*(H$8+G$8)/2+J418*(J$8+I$8)/2+L418*(L$8+K$8)/2+N418*(N$8+M$8)/2+P418*(P$8+O$8)/2+R418*(R$8+Q$8)/2+T418*(T$8+S$8)/2+V418*(V$8+U$8)/2+X418*(X$8+W$8)/2+Z418*(Z$8+Y$8)/2)/AD418)</f>
        <v/>
      </c>
      <c r="AC418" s="159">
        <f>SUM(C418,E418,G418,I418,K418,M418,O418,Q418,S418,U418,W418,Y418)</f>
        <v/>
      </c>
      <c r="AD418" s="160">
        <f>SUM(D418,F418,H418,J418,L418,N418,P418,R418,T418,V418,X418,Z418)</f>
        <v/>
      </c>
      <c r="AE418" s="47">
        <f>AC418+AD418</f>
        <v/>
      </c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8">
        <f>AO417+TIME(0,60*$AH$43/24,0)</f>
        <v/>
      </c>
      <c r="AP418" s="48">
        <f>AP417+TIME(0,60*$AH$43/24,0)</f>
        <v/>
      </c>
    </row>
    <row r="419" ht="15.75" customHeight="1">
      <c r="A419" s="154" t="n"/>
      <c r="B419" s="41" t="inlineStr">
        <is>
          <t>16h - 17h</t>
        </is>
      </c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  <c r="AA419" s="157">
        <f>IF(AC419=0,"",(C419*(C$8+D$8)/2+E419*(E$8+F$8)/2+G419*(G$8+H$8)/2+I419*(I$8+J$8)/2+K419*(K$8+L$8)/2+M419*(M$8+N$8)/2+O419*(O$8+P$8)/2+Q419*(Q$8+R$8)/2+S419*(S$8+T$8)/2+U419*(U$8+V$8)/2+W419*(W$8+X$8)/2+Y419*(Y$8+Z$8)/2)/AC419)</f>
        <v/>
      </c>
      <c r="AB419" s="158">
        <f>IF(AD419=0,"",(D419*(D$8+C$8)/2+F419*(F$8+E$8)/2+H419*(H$8+G$8)/2+J419*(J$8+I$8)/2+L419*(L$8+K$8)/2+N419*(N$8+M$8)/2+P419*(P$8+O$8)/2+R419*(R$8+Q$8)/2+T419*(T$8+S$8)/2+V419*(V$8+U$8)/2+X419*(X$8+W$8)/2+Z419*(Z$8+Y$8)/2)/AD419)</f>
        <v/>
      </c>
      <c r="AC419" s="159">
        <f>SUM(C419,E419,G419,I419,K419,M419,O419,Q419,S419,U419,W419,Y419)</f>
        <v/>
      </c>
      <c r="AD419" s="160">
        <f>SUM(D419,F419,H419,J419,L419,N419,P419,R419,T419,V419,X419,Z419)</f>
        <v/>
      </c>
      <c r="AE419" s="47">
        <f>AC419+AD419</f>
        <v/>
      </c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8">
        <f>AO418+TIME(0,60*$AH$43/24,0)</f>
        <v/>
      </c>
      <c r="AP419" s="48">
        <f>AP418+TIME(0,60*$AH$43/24,0)</f>
        <v/>
      </c>
    </row>
    <row r="420" ht="15.75" customHeight="1">
      <c r="A420" s="154" t="n"/>
      <c r="B420" s="41" t="inlineStr">
        <is>
          <t>17h - 18h</t>
        </is>
      </c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  <c r="AA420" s="157">
        <f>IF(AC420=0,"",(C420*(C$8+D$8)/2+E420*(E$8+F$8)/2+G420*(G$8+H$8)/2+I420*(I$8+J$8)/2+K420*(K$8+L$8)/2+M420*(M$8+N$8)/2+O420*(O$8+P$8)/2+Q420*(Q$8+R$8)/2+S420*(S$8+T$8)/2+U420*(U$8+V$8)/2+W420*(W$8+X$8)/2+Y420*(Y$8+Z$8)/2)/AC420)</f>
        <v/>
      </c>
      <c r="AB420" s="158">
        <f>IF(AD420=0,"",(D420*(D$8+C$8)/2+F420*(F$8+E$8)/2+H420*(H$8+G$8)/2+J420*(J$8+I$8)/2+L420*(L$8+K$8)/2+N420*(N$8+M$8)/2+P420*(P$8+O$8)/2+R420*(R$8+Q$8)/2+T420*(T$8+S$8)/2+V420*(V$8+U$8)/2+X420*(X$8+W$8)/2+Z420*(Z$8+Y$8)/2)/AD420)</f>
        <v/>
      </c>
      <c r="AC420" s="159">
        <f>SUM(C420,E420,G420,I420,K420,M420,O420,Q420,S420,U420,W420,Y420)</f>
        <v/>
      </c>
      <c r="AD420" s="160">
        <f>SUM(D420,F420,H420,J420,L420,N420,P420,R420,T420,V420,X420,Z420)</f>
        <v/>
      </c>
      <c r="AE420" s="47">
        <f>AC420+AD420</f>
        <v/>
      </c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8">
        <f>AO419+TIME(0,60*$AH$43/24,0)</f>
        <v/>
      </c>
      <c r="AP420" s="48">
        <f>AP419+TIME(0,60*$AH$43/24,0)</f>
        <v/>
      </c>
    </row>
    <row r="421" ht="15.75" customHeight="1">
      <c r="A421" s="154" t="n"/>
      <c r="B421" s="41" t="inlineStr">
        <is>
          <t>18h - 19h</t>
        </is>
      </c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  <c r="AA421" s="157">
        <f>IF(AC421=0,"",(C421*(C$8+D$8)/2+E421*(E$8+F$8)/2+G421*(G$8+H$8)/2+I421*(I$8+J$8)/2+K421*(K$8+L$8)/2+M421*(M$8+N$8)/2+O421*(O$8+P$8)/2+Q421*(Q$8+R$8)/2+S421*(S$8+T$8)/2+U421*(U$8+V$8)/2+W421*(W$8+X$8)/2+Y421*(Y$8+Z$8)/2)/AC421)</f>
        <v/>
      </c>
      <c r="AB421" s="158">
        <f>IF(AD421=0,"",(D421*(D$8+C$8)/2+F421*(F$8+E$8)/2+H421*(H$8+G$8)/2+J421*(J$8+I$8)/2+L421*(L$8+K$8)/2+N421*(N$8+M$8)/2+P421*(P$8+O$8)/2+R421*(R$8+Q$8)/2+T421*(T$8+S$8)/2+V421*(V$8+U$8)/2+X421*(X$8+W$8)/2+Z421*(Z$8+Y$8)/2)/AD421)</f>
        <v/>
      </c>
      <c r="AC421" s="159">
        <f>SUM(C421,E421,G421,I421,K421,M421,O421,Q421,S421,U421,W421,Y421)</f>
        <v/>
      </c>
      <c r="AD421" s="160">
        <f>SUM(D421,F421,H421,J421,L421,N421,P421,R421,T421,V421,X421,Z421)</f>
        <v/>
      </c>
      <c r="AE421" s="47">
        <f>AC421+AD421</f>
        <v/>
      </c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8">
        <f>AO420+TIME(0,60*$AH$43/24,0)</f>
        <v/>
      </c>
      <c r="AP421" s="48">
        <f>AP420+TIME(0,60*$AH$43/24,0)</f>
        <v/>
      </c>
    </row>
    <row r="422" ht="15.75" customHeight="1">
      <c r="A422" s="154" t="n"/>
      <c r="B422" s="41" t="inlineStr">
        <is>
          <t>19h - 20h</t>
        </is>
      </c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  <c r="AA422" s="157">
        <f>IF(AC422=0,"",(C422*(C$8+D$8)/2+E422*(E$8+F$8)/2+G422*(G$8+H$8)/2+I422*(I$8+J$8)/2+K422*(K$8+L$8)/2+M422*(M$8+N$8)/2+O422*(O$8+P$8)/2+Q422*(Q$8+R$8)/2+S422*(S$8+T$8)/2+U422*(U$8+V$8)/2+W422*(W$8+X$8)/2+Y422*(Y$8+Z$8)/2)/AC422)</f>
        <v/>
      </c>
      <c r="AB422" s="158">
        <f>IF(AD422=0,"",(D422*(D$8+C$8)/2+F422*(F$8+E$8)/2+H422*(H$8+G$8)/2+J422*(J$8+I$8)/2+L422*(L$8+K$8)/2+N422*(N$8+M$8)/2+P422*(P$8+O$8)/2+R422*(R$8+Q$8)/2+T422*(T$8+S$8)/2+V422*(V$8+U$8)/2+X422*(X$8+W$8)/2+Z422*(Z$8+Y$8)/2)/AD422)</f>
        <v/>
      </c>
      <c r="AC422" s="159">
        <f>SUM(C422,E422,G422,I422,K422,M422,O422,Q422,S422,U422,W422,Y422)</f>
        <v/>
      </c>
      <c r="AD422" s="160">
        <f>SUM(D422,F422,H422,J422,L422,N422,P422,R422,T422,V422,X422,Z422)</f>
        <v/>
      </c>
      <c r="AE422" s="47">
        <f>AC422+AD422</f>
        <v/>
      </c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8">
        <f>AO421+TIME(0,60*$AH$43/24,0)</f>
        <v/>
      </c>
      <c r="AP422" s="48">
        <f>AP421+TIME(0,60*$AH$43/24,0)</f>
        <v/>
      </c>
    </row>
    <row r="423" ht="15.75" customHeight="1">
      <c r="A423" s="154" t="n"/>
      <c r="B423" s="41" t="inlineStr">
        <is>
          <t>20h - 21h</t>
        </is>
      </c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  <c r="AA423" s="157">
        <f>IF(AC423=0,"",(C423*(C$8+D$8)/2+E423*(E$8+F$8)/2+G423*(G$8+H$8)/2+I423*(I$8+J$8)/2+K423*(K$8+L$8)/2+M423*(M$8+N$8)/2+O423*(O$8+P$8)/2+Q423*(Q$8+R$8)/2+S423*(S$8+T$8)/2+U423*(U$8+V$8)/2+W423*(W$8+X$8)/2+Y423*(Y$8+Z$8)/2)/AC423)</f>
        <v/>
      </c>
      <c r="AB423" s="158">
        <f>IF(AD423=0,"",(D423*(D$8+C$8)/2+F423*(F$8+E$8)/2+H423*(H$8+G$8)/2+J423*(J$8+I$8)/2+L423*(L$8+K$8)/2+N423*(N$8+M$8)/2+P423*(P$8+O$8)/2+R423*(R$8+Q$8)/2+T423*(T$8+S$8)/2+V423*(V$8+U$8)/2+X423*(X$8+W$8)/2+Z423*(Z$8+Y$8)/2)/AD423)</f>
        <v/>
      </c>
      <c r="AC423" s="159">
        <f>SUM(C423,E423,G423,I423,K423,M423,O423,Q423,S423,U423,W423,Y423)</f>
        <v/>
      </c>
      <c r="AD423" s="160">
        <f>SUM(D423,F423,H423,J423,L423,N423,P423,R423,T423,V423,X423,Z423)</f>
        <v/>
      </c>
      <c r="AE423" s="47">
        <f>AC423+AD423</f>
        <v/>
      </c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8">
        <f>AO422+TIME(0,60*$AH$43/24,0)</f>
        <v/>
      </c>
      <c r="AP423" s="48">
        <f>AP422+TIME(0,60*$AH$43/24,0)</f>
        <v/>
      </c>
    </row>
    <row r="424" ht="15.75" customHeight="1">
      <c r="A424" s="154" t="n"/>
      <c r="B424" s="41" t="inlineStr">
        <is>
          <t>21h - 22h</t>
        </is>
      </c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  <c r="AA424" s="157">
        <f>IF(AC424=0,"",(C424*(C$8+D$8)/2+E424*(E$8+F$8)/2+G424*(G$8+H$8)/2+I424*(I$8+J$8)/2+K424*(K$8+L$8)/2+M424*(M$8+N$8)/2+O424*(O$8+P$8)/2+Q424*(Q$8+R$8)/2+S424*(S$8+T$8)/2+U424*(U$8+V$8)/2+W424*(W$8+X$8)/2+Y424*(Y$8+Z$8)/2)/AC424)</f>
        <v/>
      </c>
      <c r="AB424" s="158">
        <f>IF(AD424=0,"",(D424*(D$8+C$8)/2+F424*(F$8+E$8)/2+H424*(H$8+G$8)/2+J424*(J$8+I$8)/2+L424*(L$8+K$8)/2+N424*(N$8+M$8)/2+P424*(P$8+O$8)/2+R424*(R$8+Q$8)/2+T424*(T$8+S$8)/2+V424*(V$8+U$8)/2+X424*(X$8+W$8)/2+Z424*(Z$8+Y$8)/2)/AD424)</f>
        <v/>
      </c>
      <c r="AC424" s="159">
        <f>SUM(C424,E424,G424,I424,K424,M424,O424,Q424,S424,U424,W424,Y424)</f>
        <v/>
      </c>
      <c r="AD424" s="160">
        <f>SUM(D424,F424,H424,J424,L424,N424,P424,R424,T424,V424,X424,Z424)</f>
        <v/>
      </c>
      <c r="AE424" s="47">
        <f>AC424+AD424</f>
        <v/>
      </c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8">
        <f>AO423+TIME(0,60*$AH$43/24,0)</f>
        <v/>
      </c>
      <c r="AP424" s="48">
        <f>AP423+TIME(0,60*$AH$43/24,0)</f>
        <v/>
      </c>
    </row>
    <row r="425" ht="15.75" customHeight="1">
      <c r="A425" s="154" t="n"/>
      <c r="B425" s="41" t="inlineStr">
        <is>
          <t>22h - 23h</t>
        </is>
      </c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  <c r="AA425" s="157">
        <f>IF(AC425=0,"",(C425*(C$8+D$8)/2+E425*(E$8+F$8)/2+G425*(G$8+H$8)/2+I425*(I$8+J$8)/2+K425*(K$8+L$8)/2+M425*(M$8+N$8)/2+O425*(O$8+P$8)/2+Q425*(Q$8+R$8)/2+S425*(S$8+T$8)/2+U425*(U$8+V$8)/2+W425*(W$8+X$8)/2+Y425*(Y$8+Z$8)/2)/AC425)</f>
        <v/>
      </c>
      <c r="AB425" s="158">
        <f>IF(AD425=0,"",(D425*(D$8+C$8)/2+F425*(F$8+E$8)/2+H425*(H$8+G$8)/2+J425*(J$8+I$8)/2+L425*(L$8+K$8)/2+N425*(N$8+M$8)/2+P425*(P$8+O$8)/2+R425*(R$8+Q$8)/2+T425*(T$8+S$8)/2+V425*(V$8+U$8)/2+X425*(X$8+W$8)/2+Z425*(Z$8+Y$8)/2)/AD425)</f>
        <v/>
      </c>
      <c r="AC425" s="159">
        <f>SUM(C425,E425,G425,I425,K425,M425,O425,Q425,S425,U425,W425,Y425)</f>
        <v/>
      </c>
      <c r="AD425" s="160">
        <f>SUM(D425,F425,H425,J425,L425,N425,P425,R425,T425,V425,X425,Z425)</f>
        <v/>
      </c>
      <c r="AE425" s="47">
        <f>AC425+AD425</f>
        <v/>
      </c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8">
        <f>AO424+TIME(0,60*$AH$43/24,0)</f>
        <v/>
      </c>
      <c r="AP425" s="48">
        <f>AP424+TIME(0,60*$AH$43/24,0)</f>
        <v/>
      </c>
    </row>
    <row r="426" ht="15.75" customHeight="1">
      <c r="A426" s="154" t="n"/>
      <c r="B426" s="41" t="inlineStr">
        <is>
          <t>23h - 0h</t>
        </is>
      </c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  <c r="AA426" s="157">
        <f>IF(AC426=0,"",(C426*(C$8+D$8)/2+E426*(E$8+F$8)/2+G426*(G$8+H$8)/2+I426*(I$8+J$8)/2+K426*(K$8+L$8)/2+M426*(M$8+N$8)/2+O426*(O$8+P$8)/2+Q426*(Q$8+R$8)/2+S426*(S$8+T$8)/2+U426*(U$8+V$8)/2+W426*(W$8+X$8)/2+Y426*(Y$8+Z$8)/2)/AC426)</f>
        <v/>
      </c>
      <c r="AB426" s="158">
        <f>IF(AD426=0,"",(D426*(D$8+C$8)/2+F426*(F$8+E$8)/2+H426*(H$8+G$8)/2+J426*(J$8+I$8)/2+L426*(L$8+K$8)/2+N426*(N$8+M$8)/2+P426*(P$8+O$8)/2+R426*(R$8+Q$8)/2+T426*(T$8+S$8)/2+V426*(V$8+U$8)/2+X426*(X$8+W$8)/2+Z426*(Z$8+Y$8)/2)/AD426)</f>
        <v/>
      </c>
      <c r="AC426" s="159">
        <f>SUM(C426,E426,G426,I426,K426,M426,O426,Q426,S426,U426,W426,Y426)</f>
        <v/>
      </c>
      <c r="AD426" s="160">
        <f>SUM(D426,F426,H426,J426,L426,N426,P426,R426,T426,V426,X426,Z426)</f>
        <v/>
      </c>
      <c r="AE426" s="47">
        <f>AC426+AD426</f>
        <v/>
      </c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8">
        <f>AO425+TIME(0,60*$AH$43/24,0)</f>
        <v/>
      </c>
      <c r="AP426" s="48">
        <f>AP425+TIME(0,60*$AH$43/24,0)</f>
        <v/>
      </c>
    </row>
    <row r="427" ht="15.75" customHeight="1">
      <c r="A427" s="154" t="n"/>
      <c r="B427" s="49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  <c r="AA427" s="157" t="n"/>
      <c r="AB427" s="161" t="n"/>
      <c r="AC427" s="157" t="n"/>
      <c r="AD427" s="162" t="n"/>
      <c r="AE427" s="52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8">
        <f>AO426+TIME(0,60*$AH$43/24,0)</f>
        <v/>
      </c>
      <c r="AP427" s="48">
        <f>AP426+TIME(0,60*$AH$43/24,0)</f>
        <v/>
      </c>
    </row>
    <row r="428" ht="15.75" customHeight="1">
      <c r="A428" s="154" t="n"/>
      <c r="B428" s="53" t="inlineStr">
        <is>
          <t>TOTAL</t>
        </is>
      </c>
      <c r="C428" s="163">
        <f>SUM(C403:C426)</f>
        <v/>
      </c>
      <c r="D428" s="164">
        <f>SUM(D403:D426)</f>
        <v/>
      </c>
      <c r="E428" s="163">
        <f>SUM(E403:E426)</f>
        <v/>
      </c>
      <c r="F428" s="164">
        <f>SUM(F403:F426)</f>
        <v/>
      </c>
      <c r="G428" s="163">
        <f>SUM(G403:G426)</f>
        <v/>
      </c>
      <c r="H428" s="164">
        <f>SUM(H403:H426)</f>
        <v/>
      </c>
      <c r="I428" s="163">
        <f>SUM(I403:I426)</f>
        <v/>
      </c>
      <c r="J428" s="164">
        <f>SUM(J403:J426)</f>
        <v/>
      </c>
      <c r="K428" s="163">
        <f>SUM(K403:K426)</f>
        <v/>
      </c>
      <c r="L428" s="164">
        <f>SUM(L403:L426)</f>
        <v/>
      </c>
      <c r="M428" s="163">
        <f>SUM(M403:M426)</f>
        <v/>
      </c>
      <c r="N428" s="164">
        <f>SUM(N403:N426)</f>
        <v/>
      </c>
      <c r="O428" s="163">
        <f>SUM(O403:O426)</f>
        <v/>
      </c>
      <c r="P428" s="164">
        <f>SUM(P403:P426)</f>
        <v/>
      </c>
      <c r="Q428" s="163">
        <f>SUM(Q403:Q426)</f>
        <v/>
      </c>
      <c r="R428" s="164">
        <f>SUM(R403:R426)</f>
        <v/>
      </c>
      <c r="S428" s="163">
        <f>SUM(S403:S426)</f>
        <v/>
      </c>
      <c r="T428" s="164">
        <f>SUM(T403:T426)</f>
        <v/>
      </c>
      <c r="U428" s="163">
        <f>SUM(U403:U426)</f>
        <v/>
      </c>
      <c r="V428" s="164">
        <f>SUM(V403:V426)</f>
        <v/>
      </c>
      <c r="W428" s="163">
        <f>SUM(W403:W426)</f>
        <v/>
      </c>
      <c r="X428" s="164">
        <f>SUM(X403:X426)</f>
        <v/>
      </c>
      <c r="Y428" s="163">
        <f>SUM(Y403:Y426)</f>
        <v/>
      </c>
      <c r="Z428" s="164">
        <f>SUM(Z403:Z426)</f>
        <v/>
      </c>
      <c r="AA428" s="157">
        <f>IF(AC428=0,"",(C428*(C$8+D$8)/2+E428*(E$8+F$8)/2+G428*(G$8+H$8)/2+I428*(I$8+J$8)/2+K428*(K$8+L$8)/2+M428*(M$8+N$8)/2+O428*(O$8+P$8)/2+Q428*(Q$8+R$8)/2+S428*(S$8+T$8)/2+U428*(U$8+V$8)/2+W428*(W$8+X$8)/2+Y428*(Y$8+Z$8)/2)/AC428)</f>
        <v/>
      </c>
      <c r="AB428" s="158">
        <f>IF(AD428=0,"",(D428*(D$8+C$8)/2+F428*(F$8+E$8)/2+H428*(H$8+G$8)/2+J428*(J$8+I$8)/2+L428*(L$8+K$8)/2+N428*(N$8+M$8)/2+P428*(P$8+O$8)/2+R428*(R$8+Q$8)/2+T428*(T$8+S$8)/2+V428*(V$8+U$8)/2+X428*(X$8+W$8)/2+Z428*(Z$8+Y$8)/2)/AD428)</f>
        <v/>
      </c>
      <c r="AC428" s="159">
        <f>SUM(AC403:AC426)</f>
        <v/>
      </c>
      <c r="AD428" s="165">
        <f>SUM(AD403:AD426)</f>
        <v/>
      </c>
      <c r="AE428" s="57">
        <f>SUM(AE403:AE426)</f>
        <v/>
      </c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</row>
    <row r="429" ht="15.75" customHeight="1">
      <c r="A429" s="154" t="n"/>
      <c r="B429" s="53" t="inlineStr">
        <is>
          <t>%</t>
        </is>
      </c>
      <c r="C429" s="166">
        <f>100*C428/$AE428</f>
        <v/>
      </c>
      <c r="D429" s="167">
        <f>100*D428/$AE428</f>
        <v/>
      </c>
      <c r="E429" s="166">
        <f>100*E428/$AE428</f>
        <v/>
      </c>
      <c r="F429" s="167">
        <f>100*F428/$AE428</f>
        <v/>
      </c>
      <c r="G429" s="166">
        <f>100*G428/$AE428</f>
        <v/>
      </c>
      <c r="H429" s="167">
        <f>100*H428/$AE428</f>
        <v/>
      </c>
      <c r="I429" s="166">
        <f>100*I428/$AE428</f>
        <v/>
      </c>
      <c r="J429" s="167">
        <f>100*J428/$AE428</f>
        <v/>
      </c>
      <c r="K429" s="166">
        <f>100*K428/$AE428</f>
        <v/>
      </c>
      <c r="L429" s="167">
        <f>100*L428/$AE428</f>
        <v/>
      </c>
      <c r="M429" s="166">
        <f>100*M428/$AE428</f>
        <v/>
      </c>
      <c r="N429" s="167">
        <f>100*N428/$AE428</f>
        <v/>
      </c>
      <c r="O429" s="166">
        <f>100*O428/$AE428</f>
        <v/>
      </c>
      <c r="P429" s="167">
        <f>100*P428/$AE428</f>
        <v/>
      </c>
      <c r="Q429" s="166">
        <f>100*Q428/$AE428</f>
        <v/>
      </c>
      <c r="R429" s="167">
        <f>100*R428/$AE428</f>
        <v/>
      </c>
      <c r="S429" s="166">
        <f>100*S428/$AE428</f>
        <v/>
      </c>
      <c r="T429" s="167">
        <f>100*T428/$AE428</f>
        <v/>
      </c>
      <c r="U429" s="166">
        <f>100*U428/$AE428</f>
        <v/>
      </c>
      <c r="V429" s="167">
        <f>100*V428/$AE428</f>
        <v/>
      </c>
      <c r="W429" s="166">
        <f>100*W428/$AE428</f>
        <v/>
      </c>
      <c r="X429" s="167">
        <f>100*X428/$AE428</f>
        <v/>
      </c>
      <c r="Y429" s="166">
        <f>100*Y428/$AE428</f>
        <v/>
      </c>
      <c r="Z429" s="167">
        <f>100*Z428/$AE428</f>
        <v/>
      </c>
      <c r="AA429" s="157" t="n"/>
      <c r="AB429" s="60" t="n"/>
      <c r="AC429" s="168">
        <f>AC428/AE428</f>
        <v/>
      </c>
      <c r="AD429" s="169">
        <f>AD428/AE428</f>
        <v/>
      </c>
      <c r="AE429" s="63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</row>
    <row r="430" hidden="1" ht="15.75" customFormat="1" customHeight="1" s="30">
      <c r="A430" s="156" t="n"/>
      <c r="B430" s="64" t="inlineStr">
        <is>
          <t>% cumul VL</t>
        </is>
      </c>
      <c r="C430" s="3">
        <f>100*C428/$AC428</f>
        <v/>
      </c>
      <c r="D430" s="3" t="n"/>
      <c r="E430" s="3">
        <f>100*E428/$AC428+C430</f>
        <v/>
      </c>
      <c r="F430" s="3" t="n"/>
      <c r="G430" s="3">
        <f>100*G428/$AC428+E430</f>
        <v/>
      </c>
      <c r="H430" s="3" t="n"/>
      <c r="I430" s="3">
        <f>100*I428/$AC428+G430</f>
        <v/>
      </c>
      <c r="J430" s="3" t="n"/>
      <c r="K430" s="3">
        <f>100*K428/$AC428+I430</f>
        <v/>
      </c>
      <c r="L430" s="3" t="n"/>
      <c r="M430" s="3">
        <f>100*M428/$AC428+K430</f>
        <v/>
      </c>
      <c r="N430" s="3" t="n"/>
      <c r="O430" s="3">
        <f>100*O428/$AC428+M430</f>
        <v/>
      </c>
      <c r="P430" s="3" t="n"/>
      <c r="Q430" s="3">
        <f>100*Q428/$AC428+O430</f>
        <v/>
      </c>
      <c r="R430" s="3" t="n"/>
      <c r="S430" s="3">
        <f>100*S428/$AC428+Q430</f>
        <v/>
      </c>
      <c r="T430" s="3" t="n"/>
      <c r="U430" s="3">
        <f>100*U428/$AC428+S430</f>
        <v/>
      </c>
      <c r="V430" s="3" t="n"/>
      <c r="W430" s="3">
        <f>100*W428/$AC428+U430</f>
        <v/>
      </c>
      <c r="X430" s="3" t="n"/>
      <c r="Y430" s="3">
        <f>100*Y428/$AC428+W430</f>
        <v/>
      </c>
      <c r="Z430" s="3" t="n"/>
      <c r="AB430" s="65" t="n"/>
      <c r="AC430" s="65" t="n"/>
      <c r="AD430" s="65" t="n"/>
      <c r="AE430" s="65" t="n"/>
      <c r="AO430" s="3" t="n"/>
      <c r="AP430" s="66" t="n"/>
      <c r="AQ430" s="3" t="n"/>
      <c r="AS430" s="3" t="n"/>
    </row>
    <row r="431" hidden="1" ht="15.75" customFormat="1" customHeight="1" s="30">
      <c r="A431" s="156" t="inlineStr">
        <is>
          <t>% cumul PL</t>
        </is>
      </c>
      <c r="B431" s="31" t="n"/>
      <c r="D431" s="3">
        <f>100*D428/$AD428</f>
        <v/>
      </c>
      <c r="E431" s="3" t="n"/>
      <c r="F431" s="3">
        <f>100*F428/$AD428+D431</f>
        <v/>
      </c>
      <c r="G431" s="3" t="n"/>
      <c r="H431" s="3">
        <f>100*H428/$AD428+F431</f>
        <v/>
      </c>
      <c r="I431" s="3" t="n"/>
      <c r="J431" s="3">
        <f>100*J428/$AD428+H431</f>
        <v/>
      </c>
      <c r="K431" s="3" t="n"/>
      <c r="L431" s="3">
        <f>100*L428/$AD428+J431</f>
        <v/>
      </c>
      <c r="M431" s="3" t="n"/>
      <c r="N431" s="3">
        <f>100*N428/$AD428+L431</f>
        <v/>
      </c>
      <c r="O431" s="3" t="n"/>
      <c r="P431" s="3">
        <f>100*P428/$AD428+N431</f>
        <v/>
      </c>
      <c r="Q431" s="3" t="n"/>
      <c r="R431" s="3">
        <f>100*R428/$AD428+P431</f>
        <v/>
      </c>
      <c r="S431" s="3" t="n"/>
      <c r="T431" s="3">
        <f>100*T428/$AD428+R431</f>
        <v/>
      </c>
      <c r="U431" s="3" t="n"/>
      <c r="V431" s="3">
        <f>100*V428/$AD428+T431</f>
        <v/>
      </c>
      <c r="W431" s="3" t="n"/>
      <c r="X431" s="3">
        <f>100*X428/$AD428+V431</f>
        <v/>
      </c>
      <c r="Y431" s="3" t="n"/>
      <c r="Z431" s="3">
        <f>100*Z428/$AD428+X431</f>
        <v/>
      </c>
      <c r="AO431" s="3" t="n"/>
    </row>
    <row r="432" hidden="1" ht="15.75" customFormat="1" customHeight="1" s="30">
      <c r="A432" s="156" t="n"/>
      <c r="B432" s="31" t="inlineStr">
        <is>
          <t>% cumul TV</t>
        </is>
      </c>
      <c r="C432" s="3">
        <f>(C430*$AC428+D431*$AD428)/$AE428</f>
        <v/>
      </c>
      <c r="D432" s="3" t="n"/>
      <c r="E432" s="3">
        <f>(E430*$AC428+F431*$AD428)/$AE428</f>
        <v/>
      </c>
      <c r="F432" s="3" t="n"/>
      <c r="G432" s="3">
        <f>(G430*$AC428+H431*$AD428)/$AE428</f>
        <v/>
      </c>
      <c r="H432" s="3" t="n"/>
      <c r="I432" s="3">
        <f>(I430*$AC428+J431*$AD428)/$AE428</f>
        <v/>
      </c>
      <c r="J432" s="3" t="n"/>
      <c r="K432" s="3">
        <f>(K430*$AC428+L431*$AD428)/$AE428</f>
        <v/>
      </c>
      <c r="L432" s="3" t="n"/>
      <c r="M432" s="3">
        <f>(M430*$AC428+N431*$AD428)/$AE428</f>
        <v/>
      </c>
      <c r="N432" s="3" t="n"/>
      <c r="O432" s="3">
        <f>(O430*$AC428+P431*$AD428)/$AE428</f>
        <v/>
      </c>
      <c r="P432" s="3" t="n"/>
      <c r="Q432" s="3">
        <f>(Q430*$AC428+R431*$AD428)/$AE428</f>
        <v/>
      </c>
      <c r="R432" s="3" t="n"/>
      <c r="S432" s="3">
        <f>(S430*$AC428+T431*$AD428)/$AE428</f>
        <v/>
      </c>
      <c r="T432" s="3" t="n"/>
      <c r="U432" s="3">
        <f>(U430*$AC428+V431*$AD428)/$AE428</f>
        <v/>
      </c>
      <c r="V432" s="3" t="n"/>
      <c r="W432" s="3">
        <f>(W430*$AC428+X431*$AD428)/$AE428</f>
        <v/>
      </c>
      <c r="X432" s="3" t="n"/>
      <c r="Y432" s="3">
        <f>(Y430*$AC428+Z431*$AD428)/$AE428</f>
        <v/>
      </c>
      <c r="Z432" s="3" t="n"/>
      <c r="AO432" s="3" t="n"/>
    </row>
    <row r="433" ht="15.75" customHeight="1">
      <c r="A433" s="154" t="n"/>
      <c r="B433" s="68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</row>
    <row r="434" ht="15.75" customHeight="1">
      <c r="A434" s="154" t="n"/>
      <c r="B434" s="69" t="inlineStr">
        <is>
          <t>CLASSIFICATION DES VITESSES PRATIQUEES</t>
        </is>
      </c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1" t="n"/>
      <c r="AA434" s="452" t="inlineStr">
        <is>
          <t>RECAPITULATIF</t>
        </is>
      </c>
      <c r="AB434" s="446" t="n"/>
      <c r="AC434" s="446" t="n"/>
      <c r="AD434" s="446" t="n"/>
      <c r="AE434" s="446" t="n"/>
      <c r="AF434" s="446" t="n"/>
      <c r="AG434" s="446" t="n"/>
      <c r="AH434" s="446" t="n"/>
      <c r="AI434" s="446" t="n"/>
      <c r="AJ434" s="446" t="n"/>
      <c r="AK434" s="446" t="n"/>
      <c r="AL434" s="446" t="n"/>
      <c r="AM434" s="449" t="n"/>
      <c r="AN434" s="72" t="n"/>
    </row>
    <row r="435" ht="15.75" customHeight="1">
      <c r="A435" s="154" t="n"/>
      <c r="B435" s="73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74" t="inlineStr">
        <is>
          <t>Vitesse limite =</t>
        </is>
      </c>
      <c r="AD435" s="74" t="inlineStr">
        <is>
          <t>Vitesse limite =</t>
        </is>
      </c>
      <c r="AE435" s="501" t="inlineStr">
        <is>
          <t>km/h</t>
        </is>
      </c>
      <c r="AF435" s="40" t="inlineStr">
        <is>
          <t>{{VMAX}}</t>
        </is>
      </c>
      <c r="AG435" s="74" t="inlineStr">
        <is>
          <t>Page =</t>
        </is>
      </c>
      <c r="AH435" s="74" t="n">
        <v>24</v>
      </c>
      <c r="AI435" s="501" t="inlineStr">
        <is>
          <t>h</t>
        </is>
      </c>
      <c r="AL435" s="40" t="n"/>
      <c r="AM435" s="40" t="n"/>
      <c r="AN435" s="40" t="n"/>
    </row>
    <row r="436" ht="15.75" customHeight="1">
      <c r="A436" s="154" t="n"/>
      <c r="B436" s="73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51" t="inlineStr">
        <is>
          <t>Véhicules</t>
        </is>
      </c>
      <c r="AB436" s="427" t="n"/>
      <c r="AC436" s="428" t="n"/>
      <c r="AD436" s="448" t="inlineStr">
        <is>
          <t>Débits</t>
        </is>
      </c>
      <c r="AE436" s="449" t="n"/>
      <c r="AF436" s="448" t="inlineStr">
        <is>
          <t>Vitesses</t>
        </is>
      </c>
      <c r="AG436" s="446" t="n"/>
      <c r="AH436" s="446" t="n"/>
      <c r="AI436" s="446" t="n"/>
      <c r="AJ436" s="449" t="n"/>
      <c r="AK436" s="448" t="inlineStr">
        <is>
          <t>Périodes</t>
        </is>
      </c>
      <c r="AL436" s="446" t="n"/>
      <c r="AM436" s="449" t="n"/>
      <c r="AN436" s="533" t="n"/>
    </row>
    <row r="437" ht="15.75" customHeight="1">
      <c r="A437" s="154" t="n"/>
      <c r="B437" s="77" t="n"/>
      <c r="C437" s="78" t="n"/>
      <c r="D437" s="78" t="n"/>
      <c r="E437" s="78" t="n"/>
      <c r="F437" s="78" t="n"/>
      <c r="G437" s="78" t="n"/>
      <c r="H437" s="78" t="n"/>
      <c r="I437" s="78" t="n"/>
      <c r="J437" s="78" t="n"/>
      <c r="K437" s="78" t="n"/>
      <c r="L437" s="78" t="n"/>
      <c r="M437" s="78" t="n"/>
      <c r="N437" s="78" t="n"/>
      <c r="O437" s="78" t="n"/>
      <c r="P437" s="78" t="n"/>
      <c r="Q437" s="78" t="n"/>
      <c r="R437" s="78" t="n"/>
      <c r="S437" s="78" t="n"/>
      <c r="T437" s="78" t="n"/>
      <c r="U437" s="78" t="n"/>
      <c r="V437" s="78" t="n"/>
      <c r="W437" s="78" t="n"/>
      <c r="X437" s="78" t="n"/>
      <c r="Y437" s="78" t="n"/>
      <c r="Z437" s="78" t="n"/>
      <c r="AA437" s="434" t="n"/>
      <c r="AB437" s="435" t="n"/>
      <c r="AC437" s="436" t="n"/>
      <c r="AD437" s="79" t="inlineStr">
        <is>
          <t>Total</t>
        </is>
      </c>
      <c r="AE437" s="80" t="inlineStr">
        <is>
          <t>TMH</t>
        </is>
      </c>
      <c r="AF437" s="81" t="inlineStr">
        <is>
          <t>Vmoy</t>
        </is>
      </c>
      <c r="AG437" s="82" t="inlineStr">
        <is>
          <t>V15</t>
        </is>
      </c>
      <c r="AH437" s="83" t="inlineStr">
        <is>
          <t>V50</t>
        </is>
      </c>
      <c r="AI437" s="472" t="inlineStr">
        <is>
          <t>V85</t>
        </is>
      </c>
      <c r="AJ437" s="79" t="inlineStr">
        <is>
          <t>Infrac.</t>
        </is>
      </c>
      <c r="AK437" s="85" t="n">
        <v>1</v>
      </c>
      <c r="AL437" s="85" t="n">
        <v>2</v>
      </c>
      <c r="AM437" s="86" t="n">
        <v>3</v>
      </c>
      <c r="AN437" s="87" t="n"/>
    </row>
    <row r="438" ht="15.75" customHeight="1">
      <c r="A438" s="154" t="n"/>
      <c r="B438" s="77" t="n"/>
      <c r="C438" s="78" t="n"/>
      <c r="D438" s="78" t="n"/>
      <c r="E438" s="78" t="n"/>
      <c r="F438" s="78" t="n"/>
      <c r="G438" s="78" t="n"/>
      <c r="H438" s="78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  <c r="R438" s="78" t="n"/>
      <c r="S438" s="78" t="n"/>
      <c r="T438" s="78" t="n"/>
      <c r="U438" s="78" t="n"/>
      <c r="V438" s="78" t="n"/>
      <c r="W438" s="78" t="n"/>
      <c r="X438" s="78" t="n"/>
      <c r="Y438" s="78" t="n"/>
      <c r="Z438" s="78" t="n"/>
      <c r="AA438" s="426" t="inlineStr">
        <is>
          <t>Tout véhicule (TV)</t>
        </is>
      </c>
      <c r="AB438" s="427" t="n"/>
      <c r="AC438" s="428" t="n"/>
      <c r="AD438" s="88" t="n"/>
      <c r="AE438" s="89" t="n"/>
      <c r="AF438" s="481" t="n"/>
      <c r="AG438" s="91" t="n"/>
      <c r="AH438" s="92" t="n"/>
      <c r="AI438" s="513" t="n"/>
      <c r="AJ438" s="94" t="n"/>
      <c r="AK438" s="32" t="n"/>
      <c r="AL438" s="32" t="n"/>
      <c r="AM438" s="95" t="n"/>
    </row>
    <row r="439" ht="15.75" customFormat="1" customHeight="1" s="96">
      <c r="A439" s="170" t="n"/>
      <c r="B439" s="97" t="n"/>
      <c r="C439" s="98" t="n"/>
      <c r="D439" s="98" t="n"/>
      <c r="E439" s="98" t="n"/>
      <c r="F439" s="98" t="n"/>
      <c r="G439" s="98" t="n"/>
      <c r="H439" s="98" t="n"/>
      <c r="I439" s="98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9" t="n"/>
      <c r="AB439" s="100" t="n"/>
      <c r="AC439" s="101" t="n"/>
      <c r="AD439" s="371" t="n"/>
      <c r="AE439" s="102" t="n"/>
      <c r="AF439" s="103" t="n"/>
      <c r="AG439" s="104" t="n"/>
      <c r="AH439" s="105" t="n"/>
      <c r="AI439" s="106" t="n"/>
      <c r="AJ439" s="376" t="n"/>
      <c r="AK439" s="385" t="n"/>
      <c r="AL439" s="386" t="n"/>
      <c r="AM439" s="387" t="n"/>
      <c r="AO439" s="107" t="n"/>
      <c r="AP439" s="108" t="n"/>
      <c r="AQ439" s="108" t="n"/>
      <c r="AR439" s="108" t="n"/>
      <c r="AS439" s="108" t="n"/>
    </row>
    <row r="440" ht="15.75" customHeight="1">
      <c r="A440" s="154" t="n"/>
      <c r="B440" s="77" t="n"/>
      <c r="C440" s="78" t="n"/>
      <c r="D440" s="78" t="n"/>
      <c r="E440" s="78" t="n"/>
      <c r="F440" s="78" t="n"/>
      <c r="G440" s="78" t="n"/>
      <c r="H440" s="78" t="n"/>
      <c r="I440" s="78" t="n"/>
      <c r="J440" s="78" t="n"/>
      <c r="K440" s="78" t="n"/>
      <c r="L440" s="78" t="n"/>
      <c r="M440" s="78" t="n"/>
      <c r="N440" s="78" t="n"/>
      <c r="O440" s="78" t="n"/>
      <c r="P440" s="78" t="n"/>
      <c r="Q440" s="78" t="n"/>
      <c r="R440" s="78" t="n"/>
      <c r="S440" s="78" t="n"/>
      <c r="T440" s="78" t="n"/>
      <c r="U440" s="78" t="n"/>
      <c r="V440" s="78" t="n"/>
      <c r="W440" s="78" t="n"/>
      <c r="X440" s="78" t="n"/>
      <c r="Y440" s="78" t="n"/>
      <c r="Z440" s="78" t="n"/>
      <c r="AA440" s="554" t="inlineStr">
        <is>
          <t>Véhicules légers (VL)</t>
        </is>
      </c>
      <c r="AB440" s="427" t="n"/>
      <c r="AC440" s="428" t="n"/>
      <c r="AD440" s="171" t="n"/>
      <c r="AE440" s="172" t="n"/>
      <c r="AF440" s="173" t="n"/>
      <c r="AG440" s="174" t="n"/>
      <c r="AH440" s="175" t="n"/>
      <c r="AI440" s="176" t="n"/>
      <c r="AJ440" s="177" t="n"/>
      <c r="AK440" s="178" t="n"/>
      <c r="AL440" s="178" t="n"/>
      <c r="AM440" s="179" t="n"/>
    </row>
    <row r="441" ht="15.75" customFormat="1" customHeight="1" s="96">
      <c r="A441" s="170" t="n"/>
      <c r="B441" s="97" t="n"/>
      <c r="C441" s="98" t="n"/>
      <c r="D441" s="98" t="n"/>
      <c r="E441" s="98" t="n"/>
      <c r="F441" s="98" t="n"/>
      <c r="G441" s="98" t="n"/>
      <c r="H441" s="98" t="n"/>
      <c r="I441" s="98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180" t="n"/>
      <c r="AB441" s="181" t="n"/>
      <c r="AC441" s="182" t="n"/>
      <c r="AD441" s="377" t="n"/>
      <c r="AE441" s="183" t="n"/>
      <c r="AF441" s="422" t="n"/>
      <c r="AG441" s="104" t="n"/>
      <c r="AH441" s="105" t="n"/>
      <c r="AI441" s="106" t="n"/>
      <c r="AJ441" s="380" t="n"/>
      <c r="AK441" s="396" t="n"/>
      <c r="AL441" s="395" t="n"/>
      <c r="AM441" s="394" t="n"/>
      <c r="AO441" s="107" t="n"/>
      <c r="AP441" s="108" t="n"/>
      <c r="AQ441" s="108" t="n"/>
      <c r="AR441" s="108" t="n"/>
      <c r="AS441" s="108" t="n"/>
    </row>
    <row r="442" ht="15.75" customHeight="1">
      <c r="A442" s="154" t="n"/>
      <c r="B442" s="77" t="n"/>
      <c r="C442" s="78" t="n"/>
      <c r="D442" s="78" t="n"/>
      <c r="E442" s="78" t="n"/>
      <c r="F442" s="78" t="n"/>
      <c r="G442" s="78" t="n"/>
      <c r="H442" s="78" t="n"/>
      <c r="I442" s="78" t="n"/>
      <c r="J442" s="78" t="n"/>
      <c r="K442" s="78" t="n"/>
      <c r="L442" s="78" t="n"/>
      <c r="M442" s="78" t="n"/>
      <c r="N442" s="78" t="n"/>
      <c r="O442" s="78" t="n"/>
      <c r="P442" s="78" t="n"/>
      <c r="Q442" s="78" t="n"/>
      <c r="R442" s="78" t="n"/>
      <c r="S442" s="78" t="n"/>
      <c r="T442" s="78" t="n"/>
      <c r="U442" s="78" t="n"/>
      <c r="V442" s="78" t="n"/>
      <c r="W442" s="78" t="n"/>
      <c r="X442" s="78" t="n"/>
      <c r="Y442" s="78" t="n"/>
      <c r="Z442" s="78" t="n"/>
      <c r="AA442" s="552" t="inlineStr">
        <is>
          <t>Poids lourds (PL)</t>
        </is>
      </c>
      <c r="AB442" s="427" t="n"/>
      <c r="AC442" s="428" t="n"/>
      <c r="AD442" s="184" t="n"/>
      <c r="AE442" s="185" t="n"/>
      <c r="AF442" s="186" t="n"/>
      <c r="AG442" s="187" t="n"/>
      <c r="AH442" s="188" t="n"/>
      <c r="AI442" s="189" t="n"/>
      <c r="AJ442" s="190" t="n"/>
      <c r="AK442" s="191" t="n"/>
      <c r="AL442" s="191" t="n"/>
      <c r="AM442" s="192" t="n"/>
    </row>
    <row r="443" ht="15.75" customFormat="1" customHeight="1" s="96">
      <c r="A443" s="170" t="n"/>
      <c r="B443" s="97" t="n"/>
      <c r="C443" s="98" t="n"/>
      <c r="D443" s="98" t="n"/>
      <c r="E443" s="98" t="n"/>
      <c r="F443" s="98" t="n"/>
      <c r="G443" s="98" t="n"/>
      <c r="H443" s="98" t="n"/>
      <c r="I443" s="98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193" t="n"/>
      <c r="AB443" s="194" t="n"/>
      <c r="AC443" s="195" t="n"/>
      <c r="AD443" s="378">
        <f>AD429</f>
        <v/>
      </c>
      <c r="AE443" s="196" t="n"/>
      <c r="AF443" s="423" t="inlineStr">
        <is>
          <t>km/h</t>
        </is>
      </c>
      <c r="AG443" s="138">
        <f>SUMPRODUCT(MATCH(1,--($C431:$Z431&gt;15),0))</f>
        <v/>
      </c>
      <c r="AH443" s="197">
        <f>SUMPRODUCT(MATCH(1,--($C431:$Z431&gt;50),0))</f>
        <v/>
      </c>
      <c r="AI443" s="198">
        <f>SUMPRODUCT(MATCH(1,--($C431:$Z431&gt;85),0))</f>
        <v/>
      </c>
      <c r="AJ443" s="379">
        <f>AJ442/AD442</f>
        <v/>
      </c>
      <c r="AK443" s="397">
        <f>AK442/$AD442</f>
        <v/>
      </c>
      <c r="AL443" s="399">
        <f>AL442/$AD442</f>
        <v/>
      </c>
      <c r="AM443" s="398">
        <f>AM442/$AD442</f>
        <v/>
      </c>
      <c r="AO443" s="107" t="n"/>
      <c r="AP443" s="108" t="n"/>
      <c r="AQ443" s="108" t="n"/>
      <c r="AR443" s="108" t="n"/>
      <c r="AS443" s="108" t="n"/>
    </row>
    <row r="444" ht="15.75" customHeight="1">
      <c r="A444" s="154" t="n"/>
      <c r="B444" s="77" t="n"/>
      <c r="C444" s="78" t="n"/>
      <c r="D444" s="78" t="n"/>
      <c r="E444" s="78" t="n"/>
      <c r="F444" s="78" t="n"/>
      <c r="G444" s="78" t="n"/>
      <c r="H444" s="78" t="n"/>
      <c r="I444" s="78" t="n"/>
      <c r="J444" s="78" t="n"/>
      <c r="K444" s="78" t="n"/>
      <c r="L444" s="78" t="n"/>
      <c r="M444" s="78" t="n"/>
      <c r="N444" s="78" t="n"/>
      <c r="O444" s="78" t="n"/>
      <c r="P444" s="78" t="n"/>
      <c r="Q444" s="78" t="n"/>
      <c r="R444" s="78" t="n"/>
      <c r="S444" s="78" t="n"/>
      <c r="T444" s="78" t="n"/>
      <c r="U444" s="78" t="n"/>
      <c r="V444" s="78" t="n"/>
      <c r="W444" s="78" t="n"/>
      <c r="X444" s="78" t="n"/>
      <c r="Y444" s="78" t="n"/>
      <c r="Z444" s="78" t="n"/>
      <c r="AB444" s="141" t="n"/>
      <c r="AC444" s="141" t="n"/>
      <c r="AD444" s="142" t="n"/>
      <c r="AE444" s="143" t="n"/>
      <c r="AF444" s="143" t="n"/>
      <c r="AG444" s="143" t="n"/>
      <c r="AH444" s="143" t="n"/>
      <c r="AI444" s="438" t="inlineStr">
        <is>
          <t>Période 1:</t>
        </is>
      </c>
      <c r="AK444" s="316" t="inlineStr">
        <is>
          <t>{{P1_START}}</t>
        </is>
      </c>
      <c r="AL444" s="425" t="inlineStr">
        <is>
          <t>à</t>
        </is>
      </c>
      <c r="AM444" s="316" t="inlineStr">
        <is>
          <t>{{P1_END}}</t>
        </is>
      </c>
      <c r="AN444" s="144" t="n"/>
    </row>
    <row r="445" ht="15.75" customHeight="1">
      <c r="A445" s="154" t="n"/>
      <c r="B445" s="77" t="n"/>
      <c r="C445" s="78" t="n"/>
      <c r="D445" s="78" t="n"/>
      <c r="E445" s="78" t="n"/>
      <c r="F445" s="78" t="n"/>
      <c r="G445" s="78" t="n"/>
      <c r="H445" s="78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  <c r="R445" s="78" t="n"/>
      <c r="S445" s="78" t="n"/>
      <c r="T445" s="78" t="n"/>
      <c r="U445" s="78" t="n"/>
      <c r="V445" s="78" t="n"/>
      <c r="W445" s="78" t="n"/>
      <c r="X445" s="78" t="n"/>
      <c r="Y445" s="78" t="n"/>
      <c r="Z445" s="78" t="n"/>
      <c r="AB445" s="145" t="n"/>
      <c r="AC445" s="145" t="n"/>
      <c r="AD445" s="146" t="n"/>
      <c r="AE445" s="147" t="n"/>
      <c r="AF445" s="147" t="n"/>
      <c r="AG445" s="147" t="n"/>
      <c r="AH445" s="147" t="n"/>
      <c r="AI445" s="438" t="inlineStr">
        <is>
          <t>Période 2:</t>
        </is>
      </c>
      <c r="AK445" s="316" t="inlineStr">
        <is>
          <t>{{P2_START}}</t>
        </is>
      </c>
      <c r="AL445" s="425" t="inlineStr">
        <is>
          <t>à</t>
        </is>
      </c>
      <c r="AM445" s="316" t="inlineStr">
        <is>
          <t>{{P2_END}}</t>
        </is>
      </c>
      <c r="AN445" s="144" t="n"/>
    </row>
    <row r="446" ht="15.75" customHeight="1">
      <c r="A446" s="154" t="n"/>
      <c r="B446" s="77" t="n"/>
      <c r="C446" s="78" t="n"/>
      <c r="D446" s="78" t="n"/>
      <c r="E446" s="78" t="n"/>
      <c r="F446" s="78" t="n"/>
      <c r="G446" s="78" t="n"/>
      <c r="H446" s="78" t="n"/>
      <c r="I446" s="78" t="n"/>
      <c r="J446" s="78" t="n"/>
      <c r="K446" s="78" t="n"/>
      <c r="L446" s="78" t="n"/>
      <c r="M446" s="78" t="n"/>
      <c r="N446" s="78" t="n"/>
      <c r="O446" s="78" t="n"/>
      <c r="P446" s="78" t="n"/>
      <c r="Q446" s="78" t="n"/>
      <c r="R446" s="78" t="n"/>
      <c r="S446" s="78" t="n"/>
      <c r="T446" s="78" t="n"/>
      <c r="U446" s="78" t="n"/>
      <c r="V446" s="78" t="n"/>
      <c r="W446" s="78" t="n"/>
      <c r="X446" s="78" t="n"/>
      <c r="Y446" s="78" t="n"/>
      <c r="Z446" s="78" t="n"/>
      <c r="AB446" s="148" t="n"/>
      <c r="AC446" s="148" t="n"/>
      <c r="AD446" s="146" t="n"/>
      <c r="AE446" s="147" t="n"/>
      <c r="AF446" s="147" t="n"/>
      <c r="AG446" s="147" t="n"/>
      <c r="AH446" s="147" t="n"/>
      <c r="AI446" s="438" t="inlineStr">
        <is>
          <t>Période 3:</t>
        </is>
      </c>
      <c r="AK446" s="316" t="inlineStr">
        <is>
          <t>{{P3_START}}</t>
        </is>
      </c>
      <c r="AL446" s="425" t="inlineStr">
        <is>
          <t>à</t>
        </is>
      </c>
      <c r="AM446" s="316" t="inlineStr">
        <is>
          <t>{{P3_END}}</t>
        </is>
      </c>
      <c r="AN446" s="144" t="n"/>
    </row>
    <row r="447" ht="15.75" customHeight="1">
      <c r="A447" s="154" t="n"/>
      <c r="B447" s="77" t="n"/>
      <c r="C447" s="78" t="n"/>
      <c r="D447" s="78" t="n"/>
      <c r="E447" s="78" t="n"/>
      <c r="F447" s="78" t="n"/>
      <c r="G447" s="78" t="n"/>
      <c r="H447" s="78" t="n"/>
      <c r="I447" s="78" t="n"/>
      <c r="J447" s="78" t="n"/>
      <c r="K447" s="78" t="n"/>
      <c r="L447" s="78" t="n"/>
      <c r="M447" s="78" t="n"/>
      <c r="N447" s="78" t="n"/>
      <c r="O447" s="78" t="n"/>
      <c r="P447" s="78" t="n"/>
      <c r="Q447" s="78" t="n"/>
      <c r="R447" s="78" t="n"/>
      <c r="S447" s="78" t="n"/>
      <c r="T447" s="78" t="n"/>
      <c r="U447" s="78" t="n"/>
      <c r="V447" s="78" t="n"/>
      <c r="W447" s="78" t="n"/>
      <c r="X447" s="78" t="n"/>
      <c r="Y447" s="78" t="n"/>
      <c r="Z447" s="78" t="n"/>
      <c r="AB447" s="149" t="n"/>
      <c r="AC447" s="74" t="n"/>
      <c r="AD447" s="150" t="n"/>
      <c r="AE447" s="150" t="n"/>
      <c r="AF447" s="149" t="n"/>
      <c r="AG447" s="150" t="n"/>
      <c r="AH447" s="150" t="n"/>
      <c r="AI447" s="151" t="n"/>
      <c r="AJ447" s="151" t="n"/>
      <c r="AK447" s="151" t="n"/>
      <c r="AL447" s="151" t="n"/>
      <c r="AM447" s="151" t="n"/>
      <c r="AN447" s="151" t="n"/>
    </row>
    <row r="448" ht="15.75" customHeight="1">
      <c r="A448" s="199" t="n"/>
      <c r="B448" s="77" t="n"/>
      <c r="C448" s="78" t="n"/>
      <c r="D448" s="78" t="n"/>
      <c r="E448" s="78" t="n"/>
      <c r="F448" s="78" t="n"/>
      <c r="G448" s="78" t="n"/>
      <c r="H448" s="78" t="n"/>
      <c r="I448" s="78" t="n"/>
      <c r="J448" s="78" t="n"/>
      <c r="K448" s="78" t="n"/>
      <c r="L448" s="78" t="n"/>
      <c r="M448" s="78" t="n"/>
      <c r="N448" s="78" t="n"/>
      <c r="O448" s="78" t="n"/>
      <c r="P448" s="78" t="n"/>
      <c r="Q448" s="78" t="n"/>
      <c r="R448" s="78" t="n"/>
      <c r="S448" s="78" t="n"/>
      <c r="T448" s="78" t="n"/>
      <c r="U448" s="78" t="n"/>
      <c r="V448" s="78" t="n"/>
      <c r="W448" s="78" t="n"/>
      <c r="X448" s="78" t="n"/>
      <c r="Y448" s="78" t="n"/>
      <c r="Z448" s="78" t="n"/>
      <c r="AA448" s="40" t="n"/>
      <c r="AB448" s="40" t="n"/>
      <c r="AC448" s="40" t="n"/>
      <c r="AD448" s="40" t="n"/>
      <c r="AE448" s="40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</row>
    <row r="449" ht="15.75" customHeight="1">
      <c r="A449" s="152" t="n"/>
      <c r="B449" s="153" t="n"/>
      <c r="C449" s="153" t="n"/>
      <c r="D449" s="153" t="n"/>
      <c r="E449" s="153" t="n"/>
      <c r="F449" s="153" t="n"/>
      <c r="G449" s="153" t="n"/>
      <c r="H449" s="153" t="n"/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  <c r="AA449" s="19" t="n"/>
      <c r="AB449" s="19" t="n"/>
      <c r="AC449" s="19" t="n"/>
      <c r="AD449" s="19" t="n"/>
      <c r="AE449" s="19" t="n"/>
      <c r="AF449" s="19" t="n"/>
      <c r="AG449" s="19" t="n"/>
      <c r="AH449" s="19" t="n"/>
      <c r="AI449" s="19" t="n"/>
      <c r="AJ449" s="19" t="n"/>
      <c r="AK449" s="19" t="n"/>
      <c r="AL449" s="19" t="n"/>
      <c r="AM449" s="19" t="n"/>
      <c r="AN449" s="19" t="n"/>
    </row>
    <row r="450" ht="15.75" customHeight="1">
      <c r="A450" s="154" t="n"/>
      <c r="B450" s="5" t="n"/>
      <c r="C450" s="6" t="n"/>
      <c r="D450" s="6" t="n"/>
      <c r="E450" s="6" t="n"/>
      <c r="F450" s="7" t="n"/>
      <c r="G450" s="445" t="inlineStr">
        <is>
          <t>MOYENNE DE LA PERIODE DE RELEVE</t>
        </is>
      </c>
      <c r="H450" s="446" t="n"/>
      <c r="I450" s="446" t="n"/>
      <c r="J450" s="446" t="n"/>
      <c r="K450" s="446" t="n"/>
      <c r="L450" s="446" t="n"/>
      <c r="M450" s="446" t="n"/>
      <c r="N450" s="446" t="n"/>
      <c r="O450" s="446" t="n"/>
      <c r="P450" s="446" t="n"/>
      <c r="Q450" s="446" t="n"/>
      <c r="R450" s="446" t="n"/>
      <c r="S450" s="446" t="n"/>
      <c r="T450" s="446" t="n"/>
      <c r="U450" s="446" t="n"/>
      <c r="V450" s="446" t="n"/>
      <c r="W450" s="446" t="n"/>
      <c r="X450" s="446" t="n"/>
      <c r="Y450" s="446" t="n"/>
      <c r="Z450" s="446" t="n"/>
      <c r="AA450" s="446" t="n"/>
      <c r="AB450" s="446" t="n"/>
      <c r="AC450" s="446" t="n"/>
      <c r="AD450" s="446" t="n"/>
      <c r="AE450" s="446" t="n"/>
      <c r="AF450" s="446" t="n"/>
      <c r="AG450" s="8" t="n"/>
      <c r="AH450" s="8" t="n"/>
      <c r="AI450" s="8" t="n"/>
      <c r="AJ450" s="8" t="n"/>
      <c r="AK450" s="8" t="n"/>
      <c r="AL450" s="8" t="n"/>
      <c r="AM450" s="9" t="n"/>
      <c r="AN450" s="10" t="n"/>
    </row>
    <row r="451" ht="15.75" customHeight="1">
      <c r="A451" s="154" t="n"/>
      <c r="B451" s="11" t="n"/>
      <c r="C451" s="12" t="n"/>
      <c r="D451" s="12" t="n"/>
      <c r="E451" s="12" t="n"/>
      <c r="F451" s="13" t="n"/>
      <c r="G451" s="553" t="inlineStr">
        <is>
          <t>SENS3</t>
        </is>
      </c>
      <c r="H451" s="427" t="n"/>
      <c r="I451" s="427" t="n"/>
      <c r="J451" s="428" t="n"/>
      <c r="K451" s="444" t="inlineStr">
        <is>
          <t>Sens</t>
        </is>
      </c>
      <c r="L451" s="440" t="n">
        <v>3</v>
      </c>
      <c r="M451" s="447" t="n"/>
      <c r="N451" s="440" t="inlineStr">
        <is>
          <t>-</t>
        </is>
      </c>
      <c r="O451" s="14" t="n"/>
      <c r="P451" s="15" t="n"/>
      <c r="Q451" s="441" t="inlineStr">
        <is>
          <t>{{SECT_INFO}}</t>
        </is>
      </c>
      <c r="R451" s="427" t="n"/>
      <c r="S451" s="427" t="n"/>
      <c r="T451" s="427" t="n"/>
      <c r="U451" s="427" t="n"/>
      <c r="V451" s="427" t="n"/>
      <c r="W451" s="427" t="n"/>
      <c r="X451" s="427" t="n"/>
      <c r="Y451" s="428" t="n"/>
      <c r="Z451" s="441" t="inlineStr">
        <is>
          <t>{{SURVEY_PERIOD}}</t>
        </is>
      </c>
      <c r="AA451" s="427" t="n"/>
      <c r="AB451" s="427" t="n"/>
      <c r="AC451" s="427" t="n"/>
      <c r="AD451" s="427" t="n"/>
      <c r="AE451" s="427" t="n"/>
      <c r="AF451" s="428" t="n"/>
      <c r="AG451" s="441" t="inlineStr">
        <is>
          <t>Mode 4 / Seq = 60mn</t>
        </is>
      </c>
      <c r="AH451" s="427" t="n"/>
      <c r="AI451" s="427" t="n"/>
      <c r="AJ451" s="427" t="n"/>
      <c r="AK451" s="427" t="n"/>
      <c r="AL451" s="427" t="n"/>
      <c r="AM451" s="428" t="n"/>
      <c r="AN451" s="16" t="n"/>
    </row>
    <row r="452" ht="15.75" customHeight="1">
      <c r="A452" s="154" t="n"/>
      <c r="B452" s="11" t="n"/>
      <c r="C452" s="12" t="n"/>
      <c r="D452" s="12" t="n"/>
      <c r="E452" s="12" t="n"/>
      <c r="F452" s="13" t="n"/>
      <c r="G452" s="431" t="n"/>
      <c r="J452" s="433" t="n"/>
      <c r="K452" s="434" t="n"/>
      <c r="L452" s="435" t="n"/>
      <c r="M452" s="435" t="n"/>
      <c r="N452" s="435" t="n"/>
      <c r="O452" s="17" t="n"/>
      <c r="P452" s="18" t="n"/>
      <c r="Q452" s="434" t="n"/>
      <c r="R452" s="435" t="n"/>
      <c r="S452" s="435" t="n"/>
      <c r="T452" s="435" t="n"/>
      <c r="U452" s="435" t="n"/>
      <c r="V452" s="435" t="n"/>
      <c r="W452" s="435" t="n"/>
      <c r="X452" s="435" t="n"/>
      <c r="Y452" s="436" t="n"/>
      <c r="Z452" s="434" t="n"/>
      <c r="AA452" s="435" t="n"/>
      <c r="AB452" s="435" t="n"/>
      <c r="AC452" s="435" t="n"/>
      <c r="AD452" s="435" t="n"/>
      <c r="AE452" s="435" t="n"/>
      <c r="AF452" s="436" t="n"/>
      <c r="AG452" s="434" t="n"/>
      <c r="AH452" s="435" t="n"/>
      <c r="AI452" s="435" t="n"/>
      <c r="AJ452" s="435" t="n"/>
      <c r="AK452" s="435" t="n"/>
      <c r="AL452" s="435" t="n"/>
      <c r="AM452" s="436" t="n"/>
      <c r="AN452" s="16" t="n"/>
    </row>
    <row r="453" ht="15.75" customHeight="1">
      <c r="A453" s="154" t="n"/>
      <c r="B453" s="11" t="n"/>
      <c r="C453" s="12" t="n"/>
      <c r="D453" s="12" t="n"/>
      <c r="E453" s="12" t="n"/>
      <c r="F453" s="13" t="n"/>
      <c r="G453" s="431" t="n"/>
      <c r="J453" s="433" t="n"/>
      <c r="K453" s="443" t="inlineStr">
        <is>
          <t>{{LOCATION}}</t>
        </is>
      </c>
      <c r="L453" s="427" t="n"/>
      <c r="M453" s="427" t="n"/>
      <c r="N453" s="427" t="n"/>
      <c r="O453" s="427" t="n"/>
      <c r="P453" s="427" t="n"/>
      <c r="Q453" s="427" t="n"/>
      <c r="R453" s="427" t="n"/>
      <c r="S453" s="427" t="n"/>
      <c r="T453" s="427" t="n"/>
      <c r="U453" s="427" t="n"/>
      <c r="V453" s="427" t="n"/>
      <c r="W453" s="427" t="n"/>
      <c r="X453" s="427" t="n"/>
      <c r="Y453" s="427" t="n"/>
      <c r="Z453" s="427" t="n"/>
      <c r="AA453" s="427" t="n"/>
      <c r="AB453" s="427" t="n"/>
      <c r="AC453" s="427" t="n"/>
      <c r="AD453" s="427" t="n"/>
      <c r="AE453" s="427" t="n"/>
      <c r="AF453" s="427" t="n"/>
      <c r="AG453" s="427" t="n"/>
      <c r="AH453" s="427" t="n"/>
      <c r="AI453" s="427" t="n"/>
      <c r="AJ453" s="447" t="inlineStr">
        <is>
          <t>Page</t>
        </is>
      </c>
      <c r="AK453" s="442" t="inlineStr">
        <is>
          <t>-</t>
        </is>
      </c>
      <c r="AL453" s="19" t="n"/>
      <c r="AM453" s="20" t="n"/>
      <c r="AN453" s="21" t="n"/>
    </row>
    <row r="454" ht="15.75" customHeight="1">
      <c r="A454" s="154" t="n"/>
      <c r="B454" s="22" t="n"/>
      <c r="C454" s="23" t="n"/>
      <c r="D454" s="23" t="n"/>
      <c r="E454" s="23" t="n"/>
      <c r="F454" s="24" t="n"/>
      <c r="G454" s="434" t="n"/>
      <c r="H454" s="435" t="n"/>
      <c r="I454" s="435" t="n"/>
      <c r="J454" s="436" t="n"/>
      <c r="K454" s="434" t="n"/>
      <c r="L454" s="435" t="n"/>
      <c r="M454" s="435" t="n"/>
      <c r="N454" s="435" t="n"/>
      <c r="O454" s="435" t="n"/>
      <c r="P454" s="435" t="n"/>
      <c r="Q454" s="435" t="n"/>
      <c r="R454" s="435" t="n"/>
      <c r="S454" s="435" t="n"/>
      <c r="T454" s="435" t="n"/>
      <c r="U454" s="435" t="n"/>
      <c r="V454" s="435" t="n"/>
      <c r="W454" s="435" t="n"/>
      <c r="X454" s="435" t="n"/>
      <c r="Y454" s="435" t="n"/>
      <c r="Z454" s="435" t="n"/>
      <c r="AA454" s="435" t="n"/>
      <c r="AB454" s="435" t="n"/>
      <c r="AC454" s="435" t="n"/>
      <c r="AD454" s="435" t="n"/>
      <c r="AE454" s="435" t="n"/>
      <c r="AF454" s="435" t="n"/>
      <c r="AG454" s="435" t="n"/>
      <c r="AH454" s="435" t="n"/>
      <c r="AI454" s="435" t="n"/>
      <c r="AJ454" s="435" t="n"/>
      <c r="AK454" s="435" t="n"/>
      <c r="AL454" s="25" t="n"/>
      <c r="AM454" s="26" t="n"/>
    </row>
    <row r="455" ht="15.75" customFormat="1" customHeight="1" s="27">
      <c r="A455" s="155" t="n"/>
      <c r="B455" s="28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  <c r="AO455" s="3" t="n"/>
      <c r="AP455" s="4" t="n"/>
      <c r="AQ455" s="4" t="n"/>
      <c r="AR455" s="4" t="n"/>
      <c r="AS455" s="4" t="n"/>
    </row>
    <row r="456" hidden="1" ht="15.75" customFormat="1" customHeight="1" s="30">
      <c r="A456" s="156" t="n"/>
      <c r="B456" s="31" t="inlineStr">
        <is>
          <t>Vitesses</t>
        </is>
      </c>
      <c r="C456" s="31" t="n">
        <v>0</v>
      </c>
      <c r="D456" s="31" t="n">
        <v>20</v>
      </c>
      <c r="E456" s="31" t="n">
        <v>20</v>
      </c>
      <c r="F456" s="31" t="n">
        <v>30</v>
      </c>
      <c r="G456" s="31" t="n">
        <v>30</v>
      </c>
      <c r="H456" s="31" t="n">
        <v>40</v>
      </c>
      <c r="I456" s="31" t="n">
        <v>40</v>
      </c>
      <c r="J456" s="31" t="n">
        <v>50</v>
      </c>
      <c r="K456" s="31" t="n">
        <v>50</v>
      </c>
      <c r="L456" s="31" t="n">
        <v>60</v>
      </c>
      <c r="M456" s="31" t="n">
        <v>60</v>
      </c>
      <c r="N456" s="31" t="n">
        <v>70</v>
      </c>
      <c r="O456" s="31" t="n">
        <v>70</v>
      </c>
      <c r="P456" s="31" t="n">
        <v>80</v>
      </c>
      <c r="Q456" s="31" t="n">
        <v>80</v>
      </c>
      <c r="R456" s="31" t="n">
        <v>90</v>
      </c>
      <c r="S456" s="31" t="n">
        <v>90</v>
      </c>
      <c r="T456" s="31" t="n">
        <v>100</v>
      </c>
      <c r="U456" s="31" t="n">
        <v>100</v>
      </c>
      <c r="V456" s="31" t="n">
        <v>110</v>
      </c>
      <c r="W456" s="31" t="n">
        <v>110</v>
      </c>
      <c r="X456" s="31" t="n">
        <v>120</v>
      </c>
      <c r="Y456" s="31" t="n">
        <v>120</v>
      </c>
      <c r="Z456" s="31" t="n">
        <v>130</v>
      </c>
      <c r="AO456" s="3" t="n"/>
    </row>
    <row r="457" ht="15.75" customHeight="1">
      <c r="A457" s="154" t="n"/>
      <c r="B457" s="450" t="n"/>
      <c r="C457" s="32" t="n"/>
      <c r="D457" s="32" t="inlineStr">
        <is>
          <t>&lt;20</t>
        </is>
      </c>
      <c r="E457" s="32" t="n"/>
      <c r="F457" s="32" t="inlineStr">
        <is>
          <t>20 - 30</t>
        </is>
      </c>
      <c r="G457" s="32" t="n"/>
      <c r="H457" s="32" t="inlineStr">
        <is>
          <t>30 - 40</t>
        </is>
      </c>
      <c r="I457" s="32" t="n"/>
      <c r="J457" s="32" t="inlineStr">
        <is>
          <t>40 - 50</t>
        </is>
      </c>
      <c r="K457" s="32" t="n"/>
      <c r="L457" s="32" t="inlineStr">
        <is>
          <t>50 - 60</t>
        </is>
      </c>
      <c r="M457" s="32" t="n"/>
      <c r="N457" s="32" t="inlineStr">
        <is>
          <t>60 - 70</t>
        </is>
      </c>
      <c r="O457" s="32" t="n"/>
      <c r="P457" s="32" t="inlineStr">
        <is>
          <t>70 - 80</t>
        </is>
      </c>
      <c r="Q457" s="32" t="n"/>
      <c r="R457" s="32" t="inlineStr">
        <is>
          <t>80 - 90</t>
        </is>
      </c>
      <c r="S457" s="32" t="n"/>
      <c r="T457" s="32" t="inlineStr">
        <is>
          <t>90 - 100</t>
        </is>
      </c>
      <c r="U457" s="32" t="n"/>
      <c r="V457" s="32" t="inlineStr">
        <is>
          <t>100 - 110</t>
        </is>
      </c>
      <c r="W457" s="32" t="n"/>
      <c r="X457" s="32" t="inlineStr">
        <is>
          <t>110 - 120</t>
        </is>
      </c>
      <c r="Y457" s="32" t="n"/>
      <c r="Z457" s="32" t="inlineStr">
        <is>
          <t>&gt;120</t>
        </is>
      </c>
      <c r="AA457" s="33" t="n"/>
      <c r="AB457" s="34" t="inlineStr">
        <is>
          <t>Vmoy(km/h)</t>
        </is>
      </c>
      <c r="AC457" s="33" t="n"/>
      <c r="AD457" s="35" t="inlineStr">
        <is>
          <t xml:space="preserve">     Débit</t>
        </is>
      </c>
      <c r="AE457" s="34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</row>
    <row r="458" ht="15.75" customHeight="1">
      <c r="A458" s="154" t="n"/>
      <c r="B458" s="434" t="n"/>
      <c r="C458" s="37" t="inlineStr">
        <is>
          <t>VL</t>
        </is>
      </c>
      <c r="D458" s="37" t="inlineStr">
        <is>
          <t>PL</t>
        </is>
      </c>
      <c r="E458" s="37" t="inlineStr">
        <is>
          <t>VL</t>
        </is>
      </c>
      <c r="F458" s="37" t="inlineStr">
        <is>
          <t>PL</t>
        </is>
      </c>
      <c r="G458" s="37" t="inlineStr">
        <is>
          <t>VL</t>
        </is>
      </c>
      <c r="H458" s="37" t="inlineStr">
        <is>
          <t>PL</t>
        </is>
      </c>
      <c r="I458" s="37" t="inlineStr">
        <is>
          <t>VL</t>
        </is>
      </c>
      <c r="J458" s="37" t="inlineStr">
        <is>
          <t>PL</t>
        </is>
      </c>
      <c r="K458" s="37" t="inlineStr">
        <is>
          <t>VL</t>
        </is>
      </c>
      <c r="L458" s="37" t="inlineStr">
        <is>
          <t>PL</t>
        </is>
      </c>
      <c r="M458" s="37" t="inlineStr">
        <is>
          <t>VL</t>
        </is>
      </c>
      <c r="N458" s="37" t="inlineStr">
        <is>
          <t>PL</t>
        </is>
      </c>
      <c r="O458" s="37" t="inlineStr">
        <is>
          <t>VL</t>
        </is>
      </c>
      <c r="P458" s="37" t="inlineStr">
        <is>
          <t>PL</t>
        </is>
      </c>
      <c r="Q458" s="37" t="inlineStr">
        <is>
          <t>VL</t>
        </is>
      </c>
      <c r="R458" s="37" t="inlineStr">
        <is>
          <t>PL</t>
        </is>
      </c>
      <c r="S458" s="37" t="inlineStr">
        <is>
          <t>VL</t>
        </is>
      </c>
      <c r="T458" s="37" t="inlineStr">
        <is>
          <t>PL</t>
        </is>
      </c>
      <c r="U458" s="37" t="inlineStr">
        <is>
          <t>VL</t>
        </is>
      </c>
      <c r="V458" s="37" t="inlineStr">
        <is>
          <t>PL</t>
        </is>
      </c>
      <c r="W458" s="37" t="inlineStr">
        <is>
          <t>VL</t>
        </is>
      </c>
      <c r="X458" s="37" t="inlineStr">
        <is>
          <t>PL</t>
        </is>
      </c>
      <c r="Y458" s="37" t="inlineStr">
        <is>
          <t>VL</t>
        </is>
      </c>
      <c r="Z458" s="37" t="inlineStr">
        <is>
          <t>PL</t>
        </is>
      </c>
      <c r="AA458" s="38" t="inlineStr">
        <is>
          <t>VL</t>
        </is>
      </c>
      <c r="AB458" s="39" t="inlineStr">
        <is>
          <t>PL</t>
        </is>
      </c>
      <c r="AC458" s="38" t="inlineStr">
        <is>
          <t>VL</t>
        </is>
      </c>
      <c r="AD458" s="37" t="inlineStr">
        <is>
          <t>PL</t>
        </is>
      </c>
      <c r="AE458" s="39" t="inlineStr">
        <is>
          <t>TV</t>
        </is>
      </c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</row>
    <row r="459" ht="15.75" customHeight="1">
      <c r="A459" s="154" t="n"/>
      <c r="B459" s="41" t="inlineStr">
        <is>
          <t>0h - 1h</t>
        </is>
      </c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  <c r="AA459" s="157">
        <f>IF(AC459=0,"",(C459*(C$8+D$8)/2+E459*(E$8+F$8)/2+G459*(G$8+H$8)/2+I459*(I$8+J$8)/2+K459*(K$8+L$8)/2+M459*(M$8+N$8)/2+O459*(O$8+P$8)/2+Q459*(Q$8+R$8)/2+S459*(S$8+T$8)/2+U459*(U$8+V$8)/2+W459*(W$8+X$8)/2+Y459*(Y$8+Z$8)/2)/AC459)</f>
        <v/>
      </c>
      <c r="AB459" s="158">
        <f>IF(AD459=0,"",(D459*(D$8+C$8)/2+F459*(F$8+E$8)/2+H459*(H$8+G$8)/2+J459*(J$8+I$8)/2+L459*(L$8+K$8)/2+N459*(N$8+M$8)/2+P459*(P$8+O$8)/2+R459*(R$8+Q$8)/2+T459*(T$8+S$8)/2+V459*(V$8+U$8)/2+X459*(X$8+W$8)/2+Z459*(Z$8+Y$8)/2)/AD459)</f>
        <v/>
      </c>
      <c r="AC459" s="159">
        <f>SUM(C459,E459,G459,I459,K459,M459,O459,Q459,S459,U459,W459,Y459)</f>
        <v/>
      </c>
      <c r="AD459" s="160">
        <f>SUM(D459,F459,H459,J459,L459,N459,P459,R459,T459,V459,X459,Z459)</f>
        <v/>
      </c>
      <c r="AE459" s="47">
        <f>AC459+AD459</f>
        <v/>
      </c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8">
        <f>TIME(HOUR(AP459),MINUTE(AP459),0)</f>
        <v/>
      </c>
      <c r="AP459" s="48">
        <f>#REF!</f>
        <v/>
      </c>
    </row>
    <row r="460" ht="15.75" customHeight="1">
      <c r="A460" s="154" t="n"/>
      <c r="B460" s="41" t="inlineStr">
        <is>
          <t>1h - 2h</t>
        </is>
      </c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  <c r="AA460" s="157">
        <f>IF(AC460=0,"",(C460*(C$8+D$8)/2+E460*(E$8+F$8)/2+G460*(G$8+H$8)/2+I460*(I$8+J$8)/2+K460*(K$8+L$8)/2+M460*(M$8+N$8)/2+O460*(O$8+P$8)/2+Q460*(Q$8+R$8)/2+S460*(S$8+T$8)/2+U460*(U$8+V$8)/2+W460*(W$8+X$8)/2+Y460*(Y$8+Z$8)/2)/AC460)</f>
        <v/>
      </c>
      <c r="AB460" s="158">
        <f>IF(AD460=0,"",(D460*(D$8+C$8)/2+F460*(F$8+E$8)/2+H460*(H$8+G$8)/2+J460*(J$8+I$8)/2+L460*(L$8+K$8)/2+N460*(N$8+M$8)/2+P460*(P$8+O$8)/2+R460*(R$8+Q$8)/2+T460*(T$8+S$8)/2+V460*(V$8+U$8)/2+X460*(X$8+W$8)/2+Z460*(Z$8+Y$8)/2)/AD460)</f>
        <v/>
      </c>
      <c r="AC460" s="159">
        <f>SUM(C460,E460,G460,I460,K460,M460,O460,Q460,S460,U460,W460,Y460)</f>
        <v/>
      </c>
      <c r="AD460" s="160">
        <f>SUM(D460,F460,H460,J460,L460,N460,P460,R460,T460,V460,X460,Z460)</f>
        <v/>
      </c>
      <c r="AE460" s="47">
        <f>AC460+AD460</f>
        <v/>
      </c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8">
        <f>AO459+TIME(0,60*$AH$43/24,0)</f>
        <v/>
      </c>
      <c r="AP460" s="48">
        <f>AP459+TIME(0,60*$AH$43/24,0)</f>
        <v/>
      </c>
    </row>
    <row r="461" ht="15.75" customHeight="1">
      <c r="A461" s="154" t="n"/>
      <c r="B461" s="41" t="inlineStr">
        <is>
          <t>2h - 3h</t>
        </is>
      </c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  <c r="AA461" s="157">
        <f>IF(AC461=0,"",(C461*(C$8+D$8)/2+E461*(E$8+F$8)/2+G461*(G$8+H$8)/2+I461*(I$8+J$8)/2+K461*(K$8+L$8)/2+M461*(M$8+N$8)/2+O461*(O$8+P$8)/2+Q461*(Q$8+R$8)/2+S461*(S$8+T$8)/2+U461*(U$8+V$8)/2+W461*(W$8+X$8)/2+Y461*(Y$8+Z$8)/2)/AC461)</f>
        <v/>
      </c>
      <c r="AB461" s="158">
        <f>IF(AD461=0,"",(D461*(D$8+C$8)/2+F461*(F$8+E$8)/2+H461*(H$8+G$8)/2+J461*(J$8+I$8)/2+L461*(L$8+K$8)/2+N461*(N$8+M$8)/2+P461*(P$8+O$8)/2+R461*(R$8+Q$8)/2+T461*(T$8+S$8)/2+V461*(V$8+U$8)/2+X461*(X$8+W$8)/2+Z461*(Z$8+Y$8)/2)/AD461)</f>
        <v/>
      </c>
      <c r="AC461" s="159">
        <f>SUM(C461,E461,G461,I461,K461,M461,O461,Q461,S461,U461,W461,Y461)</f>
        <v/>
      </c>
      <c r="AD461" s="160">
        <f>SUM(D461,F461,H461,J461,L461,N461,P461,R461,T461,V461,X461,Z461)</f>
        <v/>
      </c>
      <c r="AE461" s="47">
        <f>AC461+AD461</f>
        <v/>
      </c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8">
        <f>AO460+TIME(0,60*$AH$43/24,0)</f>
        <v/>
      </c>
      <c r="AP461" s="48">
        <f>AP460+TIME(0,60*$AH$43/24,0)</f>
        <v/>
      </c>
    </row>
    <row r="462" ht="15.75" customHeight="1">
      <c r="A462" s="154" t="n"/>
      <c r="B462" s="41" t="inlineStr">
        <is>
          <t>3h - 4h</t>
        </is>
      </c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  <c r="AA462" s="157">
        <f>IF(AC462=0,"",(C462*(C$8+D$8)/2+E462*(E$8+F$8)/2+G462*(G$8+H$8)/2+I462*(I$8+J$8)/2+K462*(K$8+L$8)/2+M462*(M$8+N$8)/2+O462*(O$8+P$8)/2+Q462*(Q$8+R$8)/2+S462*(S$8+T$8)/2+U462*(U$8+V$8)/2+W462*(W$8+X$8)/2+Y462*(Y$8+Z$8)/2)/AC462)</f>
        <v/>
      </c>
      <c r="AB462" s="158">
        <f>IF(AD462=0,"",(D462*(D$8+C$8)/2+F462*(F$8+E$8)/2+H462*(H$8+G$8)/2+J462*(J$8+I$8)/2+L462*(L$8+K$8)/2+N462*(N$8+M$8)/2+P462*(P$8+O$8)/2+R462*(R$8+Q$8)/2+T462*(T$8+S$8)/2+V462*(V$8+U$8)/2+X462*(X$8+W$8)/2+Z462*(Z$8+Y$8)/2)/AD462)</f>
        <v/>
      </c>
      <c r="AC462" s="159">
        <f>SUM(C462,E462,G462,I462,K462,M462,O462,Q462,S462,U462,W462,Y462)</f>
        <v/>
      </c>
      <c r="AD462" s="160">
        <f>SUM(D462,F462,H462,J462,L462,N462,P462,R462,T462,V462,X462,Z462)</f>
        <v/>
      </c>
      <c r="AE462" s="47">
        <f>AC462+AD462</f>
        <v/>
      </c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8">
        <f>AO461+TIME(0,60*$AH$43/24,0)</f>
        <v/>
      </c>
      <c r="AP462" s="48">
        <f>AP461+TIME(0,60*$AH$43/24,0)</f>
        <v/>
      </c>
    </row>
    <row r="463" ht="15.75" customHeight="1">
      <c r="A463" s="154" t="n"/>
      <c r="B463" s="41" t="inlineStr">
        <is>
          <t>4h - 5h</t>
        </is>
      </c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  <c r="AA463" s="157">
        <f>IF(AC463=0,"",(C463*(C$8+D$8)/2+E463*(E$8+F$8)/2+G463*(G$8+H$8)/2+I463*(I$8+J$8)/2+K463*(K$8+L$8)/2+M463*(M$8+N$8)/2+O463*(O$8+P$8)/2+Q463*(Q$8+R$8)/2+S463*(S$8+T$8)/2+U463*(U$8+V$8)/2+W463*(W$8+X$8)/2+Y463*(Y$8+Z$8)/2)/AC463)</f>
        <v/>
      </c>
      <c r="AB463" s="158">
        <f>IF(AD463=0,"",(D463*(D$8+C$8)/2+F463*(F$8+E$8)/2+H463*(H$8+G$8)/2+J463*(J$8+I$8)/2+L463*(L$8+K$8)/2+N463*(N$8+M$8)/2+P463*(P$8+O$8)/2+R463*(R$8+Q$8)/2+T463*(T$8+S$8)/2+V463*(V$8+U$8)/2+X463*(X$8+W$8)/2+Z463*(Z$8+Y$8)/2)/AD463)</f>
        <v/>
      </c>
      <c r="AC463" s="159">
        <f>SUM(C463,E463,G463,I463,K463,M463,O463,Q463,S463,U463,W463,Y463)</f>
        <v/>
      </c>
      <c r="AD463" s="160">
        <f>SUM(D463,F463,H463,J463,L463,N463,P463,R463,T463,V463,X463,Z463)</f>
        <v/>
      </c>
      <c r="AE463" s="47">
        <f>AC463+AD463</f>
        <v/>
      </c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8">
        <f>AO462+TIME(0,60*$AH$43/24,0)</f>
        <v/>
      </c>
      <c r="AP463" s="48">
        <f>AP462+TIME(0,60*$AH$43/24,0)</f>
        <v/>
      </c>
    </row>
    <row r="464" ht="15.75" customHeight="1">
      <c r="A464" s="154" t="n"/>
      <c r="B464" s="41" t="inlineStr">
        <is>
          <t>5h - 6h</t>
        </is>
      </c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  <c r="AA464" s="157">
        <f>IF(AC464=0,"",(C464*(C$8+D$8)/2+E464*(E$8+F$8)/2+G464*(G$8+H$8)/2+I464*(I$8+J$8)/2+K464*(K$8+L$8)/2+M464*(M$8+N$8)/2+O464*(O$8+P$8)/2+Q464*(Q$8+R$8)/2+S464*(S$8+T$8)/2+U464*(U$8+V$8)/2+W464*(W$8+X$8)/2+Y464*(Y$8+Z$8)/2)/AC464)</f>
        <v/>
      </c>
      <c r="AB464" s="158">
        <f>IF(AD464=0,"",(D464*(D$8+C$8)/2+F464*(F$8+E$8)/2+H464*(H$8+G$8)/2+J464*(J$8+I$8)/2+L464*(L$8+K$8)/2+N464*(N$8+M$8)/2+P464*(P$8+O$8)/2+R464*(R$8+Q$8)/2+T464*(T$8+S$8)/2+V464*(V$8+U$8)/2+X464*(X$8+W$8)/2+Z464*(Z$8+Y$8)/2)/AD464)</f>
        <v/>
      </c>
      <c r="AC464" s="159">
        <f>SUM(C464,E464,G464,I464,K464,M464,O464,Q464,S464,U464,W464,Y464)</f>
        <v/>
      </c>
      <c r="AD464" s="160">
        <f>SUM(D464,F464,H464,J464,L464,N464,P464,R464,T464,V464,X464,Z464)</f>
        <v/>
      </c>
      <c r="AE464" s="47">
        <f>AC464+AD464</f>
        <v/>
      </c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8">
        <f>AO463+TIME(0,60*$AH$43/24,0)</f>
        <v/>
      </c>
      <c r="AP464" s="48">
        <f>AP463+TIME(0,60*$AH$43/24,0)</f>
        <v/>
      </c>
    </row>
    <row r="465" ht="15.75" customHeight="1">
      <c r="A465" s="154" t="n"/>
      <c r="B465" s="41" t="inlineStr">
        <is>
          <t>6h - 7h</t>
        </is>
      </c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  <c r="AA465" s="157">
        <f>IF(AC465=0,"",(C465*(C$8+D$8)/2+E465*(E$8+F$8)/2+G465*(G$8+H$8)/2+I465*(I$8+J$8)/2+K465*(K$8+L$8)/2+M465*(M$8+N$8)/2+O465*(O$8+P$8)/2+Q465*(Q$8+R$8)/2+S465*(S$8+T$8)/2+U465*(U$8+V$8)/2+W465*(W$8+X$8)/2+Y465*(Y$8+Z$8)/2)/AC465)</f>
        <v/>
      </c>
      <c r="AB465" s="158">
        <f>IF(AD465=0,"",(D465*(D$8+C$8)/2+F465*(F$8+E$8)/2+H465*(H$8+G$8)/2+J465*(J$8+I$8)/2+L465*(L$8+K$8)/2+N465*(N$8+M$8)/2+P465*(P$8+O$8)/2+R465*(R$8+Q$8)/2+T465*(T$8+S$8)/2+V465*(V$8+U$8)/2+X465*(X$8+W$8)/2+Z465*(Z$8+Y$8)/2)/AD465)</f>
        <v/>
      </c>
      <c r="AC465" s="159">
        <f>SUM(C465,E465,G465,I465,K465,M465,O465,Q465,S465,U465,W465,Y465)</f>
        <v/>
      </c>
      <c r="AD465" s="160">
        <f>SUM(D465,F465,H465,J465,L465,N465,P465,R465,T465,V465,X465,Z465)</f>
        <v/>
      </c>
      <c r="AE465" s="47">
        <f>AC465+AD465</f>
        <v/>
      </c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8">
        <f>AO464+TIME(0,60*$AH$43/24,0)</f>
        <v/>
      </c>
      <c r="AP465" s="48">
        <f>AP464+TIME(0,60*$AH$43/24,0)</f>
        <v/>
      </c>
    </row>
    <row r="466" ht="15.75" customHeight="1">
      <c r="A466" s="154" t="n"/>
      <c r="B466" s="41" t="inlineStr">
        <is>
          <t>7h - 8h</t>
        </is>
      </c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  <c r="AA466" s="157">
        <f>IF(AC466=0,"",(C466*(C$8+D$8)/2+E466*(E$8+F$8)/2+G466*(G$8+H$8)/2+I466*(I$8+J$8)/2+K466*(K$8+L$8)/2+M466*(M$8+N$8)/2+O466*(O$8+P$8)/2+Q466*(Q$8+R$8)/2+S466*(S$8+T$8)/2+U466*(U$8+V$8)/2+W466*(W$8+X$8)/2+Y466*(Y$8+Z$8)/2)/AC466)</f>
        <v/>
      </c>
      <c r="AB466" s="158">
        <f>IF(AD466=0,"",(D466*(D$8+C$8)/2+F466*(F$8+E$8)/2+H466*(H$8+G$8)/2+J466*(J$8+I$8)/2+L466*(L$8+K$8)/2+N466*(N$8+M$8)/2+P466*(P$8+O$8)/2+R466*(R$8+Q$8)/2+T466*(T$8+S$8)/2+V466*(V$8+U$8)/2+X466*(X$8+W$8)/2+Z466*(Z$8+Y$8)/2)/AD466)</f>
        <v/>
      </c>
      <c r="AC466" s="159">
        <f>SUM(C466,E466,G466,I466,K466,M466,O466,Q466,S466,U466,W466,Y466)</f>
        <v/>
      </c>
      <c r="AD466" s="160">
        <f>SUM(D466,F466,H466,J466,L466,N466,P466,R466,T466,V466,X466,Z466)</f>
        <v/>
      </c>
      <c r="AE466" s="47">
        <f>AC466+AD466</f>
        <v/>
      </c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8">
        <f>AO465+TIME(0,60*$AH$43/24,0)</f>
        <v/>
      </c>
      <c r="AP466" s="48">
        <f>AP465+TIME(0,60*$AH$43/24,0)</f>
        <v/>
      </c>
    </row>
    <row r="467" ht="15.75" customHeight="1">
      <c r="A467" s="154" t="n"/>
      <c r="B467" s="41" t="inlineStr">
        <is>
          <t>8h - 9h</t>
        </is>
      </c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  <c r="AA467" s="157">
        <f>IF(AC467=0,"",(C467*(C$8+D$8)/2+E467*(E$8+F$8)/2+G467*(G$8+H$8)/2+I467*(I$8+J$8)/2+K467*(K$8+L$8)/2+M467*(M$8+N$8)/2+O467*(O$8+P$8)/2+Q467*(Q$8+R$8)/2+S467*(S$8+T$8)/2+U467*(U$8+V$8)/2+W467*(W$8+X$8)/2+Y467*(Y$8+Z$8)/2)/AC467)</f>
        <v/>
      </c>
      <c r="AB467" s="158">
        <f>IF(AD467=0,"",(D467*(D$8+C$8)/2+F467*(F$8+E$8)/2+H467*(H$8+G$8)/2+J467*(J$8+I$8)/2+L467*(L$8+K$8)/2+N467*(N$8+M$8)/2+P467*(P$8+O$8)/2+R467*(R$8+Q$8)/2+T467*(T$8+S$8)/2+V467*(V$8+U$8)/2+X467*(X$8+W$8)/2+Z467*(Z$8+Y$8)/2)/AD467)</f>
        <v/>
      </c>
      <c r="AC467" s="159">
        <f>SUM(C467,E467,G467,I467,K467,M467,O467,Q467,S467,U467,W467,Y467)</f>
        <v/>
      </c>
      <c r="AD467" s="160">
        <f>SUM(D467,F467,H467,J467,L467,N467,P467,R467,T467,V467,X467,Z467)</f>
        <v/>
      </c>
      <c r="AE467" s="47">
        <f>AC467+AD467</f>
        <v/>
      </c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8">
        <f>AO466+TIME(0,60*$AH$43/24,0)</f>
        <v/>
      </c>
      <c r="AP467" s="48">
        <f>AP466+TIME(0,60*$AH$43/24,0)</f>
        <v/>
      </c>
    </row>
    <row r="468" ht="15.75" customHeight="1">
      <c r="A468" s="154" t="n"/>
      <c r="B468" s="41" t="inlineStr">
        <is>
          <t>9h - 10h</t>
        </is>
      </c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  <c r="AA468" s="157">
        <f>IF(AC468=0,"",(C468*(C$8+D$8)/2+E468*(E$8+F$8)/2+G468*(G$8+H$8)/2+I468*(I$8+J$8)/2+K468*(K$8+L$8)/2+M468*(M$8+N$8)/2+O468*(O$8+P$8)/2+Q468*(Q$8+R$8)/2+S468*(S$8+T$8)/2+U468*(U$8+V$8)/2+W468*(W$8+X$8)/2+Y468*(Y$8+Z$8)/2)/AC468)</f>
        <v/>
      </c>
      <c r="AB468" s="158">
        <f>IF(AD468=0,"",(D468*(D$8+C$8)/2+F468*(F$8+E$8)/2+H468*(H$8+G$8)/2+J468*(J$8+I$8)/2+L468*(L$8+K$8)/2+N468*(N$8+M$8)/2+P468*(P$8+O$8)/2+R468*(R$8+Q$8)/2+T468*(T$8+S$8)/2+V468*(V$8+U$8)/2+X468*(X$8+W$8)/2+Z468*(Z$8+Y$8)/2)/AD468)</f>
        <v/>
      </c>
      <c r="AC468" s="159">
        <f>SUM(C468,E468,G468,I468,K468,M468,O468,Q468,S468,U468,W468,Y468)</f>
        <v/>
      </c>
      <c r="AD468" s="160">
        <f>SUM(D468,F468,H468,J468,L468,N468,P468,R468,T468,V468,X468,Z468)</f>
        <v/>
      </c>
      <c r="AE468" s="47">
        <f>AC468+AD468</f>
        <v/>
      </c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8">
        <f>AO467+TIME(0,60*$AH$43/24,0)</f>
        <v/>
      </c>
      <c r="AP468" s="48">
        <f>AP467+TIME(0,60*$AH$43/24,0)</f>
        <v/>
      </c>
    </row>
    <row r="469" ht="15.75" customHeight="1">
      <c r="A469" s="154" t="n"/>
      <c r="B469" s="41" t="inlineStr">
        <is>
          <t>10h - 11h</t>
        </is>
      </c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  <c r="AA469" s="157">
        <f>IF(AC469=0,"",(C469*(C$8+D$8)/2+E469*(E$8+F$8)/2+G469*(G$8+H$8)/2+I469*(I$8+J$8)/2+K469*(K$8+L$8)/2+M469*(M$8+N$8)/2+O469*(O$8+P$8)/2+Q469*(Q$8+R$8)/2+S469*(S$8+T$8)/2+U469*(U$8+V$8)/2+W469*(W$8+X$8)/2+Y469*(Y$8+Z$8)/2)/AC469)</f>
        <v/>
      </c>
      <c r="AB469" s="158">
        <f>IF(AD469=0,"",(D469*(D$8+C$8)/2+F469*(F$8+E$8)/2+H469*(H$8+G$8)/2+J469*(J$8+I$8)/2+L469*(L$8+K$8)/2+N469*(N$8+M$8)/2+P469*(P$8+O$8)/2+R469*(R$8+Q$8)/2+T469*(T$8+S$8)/2+V469*(V$8+U$8)/2+X469*(X$8+W$8)/2+Z469*(Z$8+Y$8)/2)/AD469)</f>
        <v/>
      </c>
      <c r="AC469" s="159">
        <f>SUM(C469,E469,G469,I469,K469,M469,O469,Q469,S469,U469,W469,Y469)</f>
        <v/>
      </c>
      <c r="AD469" s="160">
        <f>SUM(D469,F469,H469,J469,L469,N469,P469,R469,T469,V469,X469,Z469)</f>
        <v/>
      </c>
      <c r="AE469" s="47">
        <f>AC469+AD469</f>
        <v/>
      </c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8">
        <f>AO468+TIME(0,60*$AH$43/24,0)</f>
        <v/>
      </c>
      <c r="AP469" s="48">
        <f>AP468+TIME(0,60*$AH$43/24,0)</f>
        <v/>
      </c>
    </row>
    <row r="470" ht="15.75" customHeight="1">
      <c r="A470" s="154" t="n"/>
      <c r="B470" s="41" t="inlineStr">
        <is>
          <t>11h - 12h</t>
        </is>
      </c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  <c r="AA470" s="157">
        <f>IF(AC470=0,"",(C470*(C$8+D$8)/2+E470*(E$8+F$8)/2+G470*(G$8+H$8)/2+I470*(I$8+J$8)/2+K470*(K$8+L$8)/2+M470*(M$8+N$8)/2+O470*(O$8+P$8)/2+Q470*(Q$8+R$8)/2+S470*(S$8+T$8)/2+U470*(U$8+V$8)/2+W470*(W$8+X$8)/2+Y470*(Y$8+Z$8)/2)/AC470)</f>
        <v/>
      </c>
      <c r="AB470" s="158">
        <f>IF(AD470=0,"",(D470*(D$8+C$8)/2+F470*(F$8+E$8)/2+H470*(H$8+G$8)/2+J470*(J$8+I$8)/2+L470*(L$8+K$8)/2+N470*(N$8+M$8)/2+P470*(P$8+O$8)/2+R470*(R$8+Q$8)/2+T470*(T$8+S$8)/2+V470*(V$8+U$8)/2+X470*(X$8+W$8)/2+Z470*(Z$8+Y$8)/2)/AD470)</f>
        <v/>
      </c>
      <c r="AC470" s="159">
        <f>SUM(C470,E470,G470,I470,K470,M470,O470,Q470,S470,U470,W470,Y470)</f>
        <v/>
      </c>
      <c r="AD470" s="160">
        <f>SUM(D470,F470,H470,J470,L470,N470,P470,R470,T470,V470,X470,Z470)</f>
        <v/>
      </c>
      <c r="AE470" s="47">
        <f>AC470+AD470</f>
        <v/>
      </c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8">
        <f>AO469+TIME(0,60*$AH$43/24,0)</f>
        <v/>
      </c>
      <c r="AP470" s="48">
        <f>AP469+TIME(0,60*$AH$43/24,0)</f>
        <v/>
      </c>
    </row>
    <row r="471" ht="15.75" customHeight="1">
      <c r="A471" s="154" t="n"/>
      <c r="B471" s="41" t="inlineStr">
        <is>
          <t>12h - 13h</t>
        </is>
      </c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  <c r="AA471" s="157">
        <f>IF(AC471=0,"",(C471*(C$8+D$8)/2+E471*(E$8+F$8)/2+G471*(G$8+H$8)/2+I471*(I$8+J$8)/2+K471*(K$8+L$8)/2+M471*(M$8+N$8)/2+O471*(O$8+P$8)/2+Q471*(Q$8+R$8)/2+S471*(S$8+T$8)/2+U471*(U$8+V$8)/2+W471*(W$8+X$8)/2+Y471*(Y$8+Z$8)/2)/AC471)</f>
        <v/>
      </c>
      <c r="AB471" s="158">
        <f>IF(AD471=0,"",(D471*(D$8+C$8)/2+F471*(F$8+E$8)/2+H471*(H$8+G$8)/2+J471*(J$8+I$8)/2+L471*(L$8+K$8)/2+N471*(N$8+M$8)/2+P471*(P$8+O$8)/2+R471*(R$8+Q$8)/2+T471*(T$8+S$8)/2+V471*(V$8+U$8)/2+X471*(X$8+W$8)/2+Z471*(Z$8+Y$8)/2)/AD471)</f>
        <v/>
      </c>
      <c r="AC471" s="159">
        <f>SUM(C471,E471,G471,I471,K471,M471,O471,Q471,S471,U471,W471,Y471)</f>
        <v/>
      </c>
      <c r="AD471" s="160">
        <f>SUM(D471,F471,H471,J471,L471,N471,P471,R471,T471,V471,X471,Z471)</f>
        <v/>
      </c>
      <c r="AE471" s="47">
        <f>AC471+AD471</f>
        <v/>
      </c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8">
        <f>AO470+TIME(0,60*$AH$43/24,0)</f>
        <v/>
      </c>
      <c r="AP471" s="48">
        <f>AP470+TIME(0,60*$AH$43/24,0)</f>
        <v/>
      </c>
    </row>
    <row r="472" ht="15.75" customHeight="1">
      <c r="A472" s="154" t="n"/>
      <c r="B472" s="41" t="inlineStr">
        <is>
          <t>13h - 14h</t>
        </is>
      </c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  <c r="AA472" s="157">
        <f>IF(AC472=0,"",(C472*(C$8+D$8)/2+E472*(E$8+F$8)/2+G472*(G$8+H$8)/2+I472*(I$8+J$8)/2+K472*(K$8+L$8)/2+M472*(M$8+N$8)/2+O472*(O$8+P$8)/2+Q472*(Q$8+R$8)/2+S472*(S$8+T$8)/2+U472*(U$8+V$8)/2+W472*(W$8+X$8)/2+Y472*(Y$8+Z$8)/2)/AC472)</f>
        <v/>
      </c>
      <c r="AB472" s="158">
        <f>IF(AD472=0,"",(D472*(D$8+C$8)/2+F472*(F$8+E$8)/2+H472*(H$8+G$8)/2+J472*(J$8+I$8)/2+L472*(L$8+K$8)/2+N472*(N$8+M$8)/2+P472*(P$8+O$8)/2+R472*(R$8+Q$8)/2+T472*(T$8+S$8)/2+V472*(V$8+U$8)/2+X472*(X$8+W$8)/2+Z472*(Z$8+Y$8)/2)/AD472)</f>
        <v/>
      </c>
      <c r="AC472" s="159">
        <f>SUM(C472,E472,G472,I472,K472,M472,O472,Q472,S472,U472,W472,Y472)</f>
        <v/>
      </c>
      <c r="AD472" s="160">
        <f>SUM(D472,F472,H472,J472,L472,N472,P472,R472,T472,V472,X472,Z472)</f>
        <v/>
      </c>
      <c r="AE472" s="47">
        <f>AC472+AD472</f>
        <v/>
      </c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8">
        <f>AO471+TIME(0,60*$AH$43/24,0)</f>
        <v/>
      </c>
      <c r="AP472" s="48">
        <f>AP471+TIME(0,60*$AH$43/24,0)</f>
        <v/>
      </c>
    </row>
    <row r="473" ht="15.75" customHeight="1">
      <c r="A473" s="154" t="n"/>
      <c r="B473" s="41" t="inlineStr">
        <is>
          <t>14h - 15h</t>
        </is>
      </c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  <c r="AA473" s="157">
        <f>IF(AC473=0,"",(C473*(C$8+D$8)/2+E473*(E$8+F$8)/2+G473*(G$8+H$8)/2+I473*(I$8+J$8)/2+K473*(K$8+L$8)/2+M473*(M$8+N$8)/2+O473*(O$8+P$8)/2+Q473*(Q$8+R$8)/2+S473*(S$8+T$8)/2+U473*(U$8+V$8)/2+W473*(W$8+X$8)/2+Y473*(Y$8+Z$8)/2)/AC473)</f>
        <v/>
      </c>
      <c r="AB473" s="158">
        <f>IF(AD473=0,"",(D473*(D$8+C$8)/2+F473*(F$8+E$8)/2+H473*(H$8+G$8)/2+J473*(J$8+I$8)/2+L473*(L$8+K$8)/2+N473*(N$8+M$8)/2+P473*(P$8+O$8)/2+R473*(R$8+Q$8)/2+T473*(T$8+S$8)/2+V473*(V$8+U$8)/2+X473*(X$8+W$8)/2+Z473*(Z$8+Y$8)/2)/AD473)</f>
        <v/>
      </c>
      <c r="AC473" s="159">
        <f>SUM(C473,E473,G473,I473,K473,M473,O473,Q473,S473,U473,W473,Y473)</f>
        <v/>
      </c>
      <c r="AD473" s="160">
        <f>SUM(D473,F473,H473,J473,L473,N473,P473,R473,T473,V473,X473,Z473)</f>
        <v/>
      </c>
      <c r="AE473" s="47">
        <f>AC473+AD473</f>
        <v/>
      </c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8">
        <f>AO472+TIME(0,60*$AH$43/24,0)</f>
        <v/>
      </c>
      <c r="AP473" s="48">
        <f>AP472+TIME(0,60*$AH$43/24,0)</f>
        <v/>
      </c>
    </row>
    <row r="474" ht="15.75" customHeight="1">
      <c r="A474" s="154" t="n"/>
      <c r="B474" s="41" t="inlineStr">
        <is>
          <t>15h - 16h</t>
        </is>
      </c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  <c r="AA474" s="157">
        <f>IF(AC474=0,"",(C474*(C$8+D$8)/2+E474*(E$8+F$8)/2+G474*(G$8+H$8)/2+I474*(I$8+J$8)/2+K474*(K$8+L$8)/2+M474*(M$8+N$8)/2+O474*(O$8+P$8)/2+Q474*(Q$8+R$8)/2+S474*(S$8+T$8)/2+U474*(U$8+V$8)/2+W474*(W$8+X$8)/2+Y474*(Y$8+Z$8)/2)/AC474)</f>
        <v/>
      </c>
      <c r="AB474" s="158">
        <f>IF(AD474=0,"",(D474*(D$8+C$8)/2+F474*(F$8+E$8)/2+H474*(H$8+G$8)/2+J474*(J$8+I$8)/2+L474*(L$8+K$8)/2+N474*(N$8+M$8)/2+P474*(P$8+O$8)/2+R474*(R$8+Q$8)/2+T474*(T$8+S$8)/2+V474*(V$8+U$8)/2+X474*(X$8+W$8)/2+Z474*(Z$8+Y$8)/2)/AD474)</f>
        <v/>
      </c>
      <c r="AC474" s="159">
        <f>SUM(C474,E474,G474,I474,K474,M474,O474,Q474,S474,U474,W474,Y474)</f>
        <v/>
      </c>
      <c r="AD474" s="160">
        <f>SUM(D474,F474,H474,J474,L474,N474,P474,R474,T474,V474,X474,Z474)</f>
        <v/>
      </c>
      <c r="AE474" s="47">
        <f>AC474+AD474</f>
        <v/>
      </c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8">
        <f>AO473+TIME(0,60*$AH$43/24,0)</f>
        <v/>
      </c>
      <c r="AP474" s="48">
        <f>AP473+TIME(0,60*$AH$43/24,0)</f>
        <v/>
      </c>
    </row>
    <row r="475" ht="15.75" customHeight="1">
      <c r="A475" s="154" t="n"/>
      <c r="B475" s="41" t="inlineStr">
        <is>
          <t>16h - 17h</t>
        </is>
      </c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  <c r="AA475" s="157">
        <f>IF(AC475=0,"",(C475*(C$8+D$8)/2+E475*(E$8+F$8)/2+G475*(G$8+H$8)/2+I475*(I$8+J$8)/2+K475*(K$8+L$8)/2+M475*(M$8+N$8)/2+O475*(O$8+P$8)/2+Q475*(Q$8+R$8)/2+S475*(S$8+T$8)/2+U475*(U$8+V$8)/2+W475*(W$8+X$8)/2+Y475*(Y$8+Z$8)/2)/AC475)</f>
        <v/>
      </c>
      <c r="AB475" s="158">
        <f>IF(AD475=0,"",(D475*(D$8+C$8)/2+F475*(F$8+E$8)/2+H475*(H$8+G$8)/2+J475*(J$8+I$8)/2+L475*(L$8+K$8)/2+N475*(N$8+M$8)/2+P475*(P$8+O$8)/2+R475*(R$8+Q$8)/2+T475*(T$8+S$8)/2+V475*(V$8+U$8)/2+X475*(X$8+W$8)/2+Z475*(Z$8+Y$8)/2)/AD475)</f>
        <v/>
      </c>
      <c r="AC475" s="159">
        <f>SUM(C475,E475,G475,I475,K475,M475,O475,Q475,S475,U475,W475,Y475)</f>
        <v/>
      </c>
      <c r="AD475" s="160">
        <f>SUM(D475,F475,H475,J475,L475,N475,P475,R475,T475,V475,X475,Z475)</f>
        <v/>
      </c>
      <c r="AE475" s="47">
        <f>AC475+AD475</f>
        <v/>
      </c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8">
        <f>AO474+TIME(0,60*$AH$43/24,0)</f>
        <v/>
      </c>
      <c r="AP475" s="48">
        <f>AP474+TIME(0,60*$AH$43/24,0)</f>
        <v/>
      </c>
    </row>
    <row r="476" ht="15.75" customHeight="1">
      <c r="A476" s="154" t="n"/>
      <c r="B476" s="41" t="inlineStr">
        <is>
          <t>17h - 18h</t>
        </is>
      </c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  <c r="AA476" s="157">
        <f>IF(AC476=0,"",(C476*(C$8+D$8)/2+E476*(E$8+F$8)/2+G476*(G$8+H$8)/2+I476*(I$8+J$8)/2+K476*(K$8+L$8)/2+M476*(M$8+N$8)/2+O476*(O$8+P$8)/2+Q476*(Q$8+R$8)/2+S476*(S$8+T$8)/2+U476*(U$8+V$8)/2+W476*(W$8+X$8)/2+Y476*(Y$8+Z$8)/2)/AC476)</f>
        <v/>
      </c>
      <c r="AB476" s="158">
        <f>IF(AD476=0,"",(D476*(D$8+C$8)/2+F476*(F$8+E$8)/2+H476*(H$8+G$8)/2+J476*(J$8+I$8)/2+L476*(L$8+K$8)/2+N476*(N$8+M$8)/2+P476*(P$8+O$8)/2+R476*(R$8+Q$8)/2+T476*(T$8+S$8)/2+V476*(V$8+U$8)/2+X476*(X$8+W$8)/2+Z476*(Z$8+Y$8)/2)/AD476)</f>
        <v/>
      </c>
      <c r="AC476" s="159">
        <f>SUM(C476,E476,G476,I476,K476,M476,O476,Q476,S476,U476,W476,Y476)</f>
        <v/>
      </c>
      <c r="AD476" s="160">
        <f>SUM(D476,F476,H476,J476,L476,N476,P476,R476,T476,V476,X476,Z476)</f>
        <v/>
      </c>
      <c r="AE476" s="47">
        <f>AC476+AD476</f>
        <v/>
      </c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8">
        <f>AO475+TIME(0,60*$AH$43/24,0)</f>
        <v/>
      </c>
      <c r="AP476" s="48">
        <f>AP475+TIME(0,60*$AH$43/24,0)</f>
        <v/>
      </c>
    </row>
    <row r="477" ht="15.75" customHeight="1">
      <c r="A477" s="154" t="n"/>
      <c r="B477" s="41" t="inlineStr">
        <is>
          <t>18h - 19h</t>
        </is>
      </c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  <c r="AA477" s="157">
        <f>IF(AC477=0,"",(C477*(C$8+D$8)/2+E477*(E$8+F$8)/2+G477*(G$8+H$8)/2+I477*(I$8+J$8)/2+K477*(K$8+L$8)/2+M477*(M$8+N$8)/2+O477*(O$8+P$8)/2+Q477*(Q$8+R$8)/2+S477*(S$8+T$8)/2+U477*(U$8+V$8)/2+W477*(W$8+X$8)/2+Y477*(Y$8+Z$8)/2)/AC477)</f>
        <v/>
      </c>
      <c r="AB477" s="158">
        <f>IF(AD477=0,"",(D477*(D$8+C$8)/2+F477*(F$8+E$8)/2+H477*(H$8+G$8)/2+J477*(J$8+I$8)/2+L477*(L$8+K$8)/2+N477*(N$8+M$8)/2+P477*(P$8+O$8)/2+R477*(R$8+Q$8)/2+T477*(T$8+S$8)/2+V477*(V$8+U$8)/2+X477*(X$8+W$8)/2+Z477*(Z$8+Y$8)/2)/AD477)</f>
        <v/>
      </c>
      <c r="AC477" s="159">
        <f>SUM(C477,E477,G477,I477,K477,M477,O477,Q477,S477,U477,W477,Y477)</f>
        <v/>
      </c>
      <c r="AD477" s="160">
        <f>SUM(D477,F477,H477,J477,L477,N477,P477,R477,T477,V477,X477,Z477)</f>
        <v/>
      </c>
      <c r="AE477" s="47">
        <f>AC477+AD477</f>
        <v/>
      </c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8">
        <f>AO476+TIME(0,60*$AH$43/24,0)</f>
        <v/>
      </c>
      <c r="AP477" s="48">
        <f>AP476+TIME(0,60*$AH$43/24,0)</f>
        <v/>
      </c>
    </row>
    <row r="478" ht="15.75" customHeight="1">
      <c r="A478" s="154" t="n"/>
      <c r="B478" s="41" t="inlineStr">
        <is>
          <t>19h - 20h</t>
        </is>
      </c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  <c r="AA478" s="157">
        <f>IF(AC478=0,"",(C478*(C$8+D$8)/2+E478*(E$8+F$8)/2+G478*(G$8+H$8)/2+I478*(I$8+J$8)/2+K478*(K$8+L$8)/2+M478*(M$8+N$8)/2+O478*(O$8+P$8)/2+Q478*(Q$8+R$8)/2+S478*(S$8+T$8)/2+U478*(U$8+V$8)/2+W478*(W$8+X$8)/2+Y478*(Y$8+Z$8)/2)/AC478)</f>
        <v/>
      </c>
      <c r="AB478" s="158">
        <f>IF(AD478=0,"",(D478*(D$8+C$8)/2+F478*(F$8+E$8)/2+H478*(H$8+G$8)/2+J478*(J$8+I$8)/2+L478*(L$8+K$8)/2+N478*(N$8+M$8)/2+P478*(P$8+O$8)/2+R478*(R$8+Q$8)/2+T478*(T$8+S$8)/2+V478*(V$8+U$8)/2+X478*(X$8+W$8)/2+Z478*(Z$8+Y$8)/2)/AD478)</f>
        <v/>
      </c>
      <c r="AC478" s="159">
        <f>SUM(C478,E478,G478,I478,K478,M478,O478,Q478,S478,U478,W478,Y478)</f>
        <v/>
      </c>
      <c r="AD478" s="160">
        <f>SUM(D478,F478,H478,J478,L478,N478,P478,R478,T478,V478,X478,Z478)</f>
        <v/>
      </c>
      <c r="AE478" s="47">
        <f>AC478+AD478</f>
        <v/>
      </c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8">
        <f>AO477+TIME(0,60*$AH$43/24,0)</f>
        <v/>
      </c>
      <c r="AP478" s="48">
        <f>AP477+TIME(0,60*$AH$43/24,0)</f>
        <v/>
      </c>
    </row>
    <row r="479" ht="15.75" customHeight="1">
      <c r="A479" s="154" t="n"/>
      <c r="B479" s="41" t="inlineStr">
        <is>
          <t>20h - 21h</t>
        </is>
      </c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  <c r="AA479" s="157">
        <f>IF(AC479=0,"",(C479*(C$8+D$8)/2+E479*(E$8+F$8)/2+G479*(G$8+H$8)/2+I479*(I$8+J$8)/2+K479*(K$8+L$8)/2+M479*(M$8+N$8)/2+O479*(O$8+P$8)/2+Q479*(Q$8+R$8)/2+S479*(S$8+T$8)/2+U479*(U$8+V$8)/2+W479*(W$8+X$8)/2+Y479*(Y$8+Z$8)/2)/AC479)</f>
        <v/>
      </c>
      <c r="AB479" s="158">
        <f>IF(AD479=0,"",(D479*(D$8+C$8)/2+F479*(F$8+E$8)/2+H479*(H$8+G$8)/2+J479*(J$8+I$8)/2+L479*(L$8+K$8)/2+N479*(N$8+M$8)/2+P479*(P$8+O$8)/2+R479*(R$8+Q$8)/2+T479*(T$8+S$8)/2+V479*(V$8+U$8)/2+X479*(X$8+W$8)/2+Z479*(Z$8+Y$8)/2)/AD479)</f>
        <v/>
      </c>
      <c r="AC479" s="159">
        <f>SUM(C479,E479,G479,I479,K479,M479,O479,Q479,S479,U479,W479,Y479)</f>
        <v/>
      </c>
      <c r="AD479" s="160">
        <f>SUM(D479,F479,H479,J479,L479,N479,P479,R479,T479,V479,X479,Z479)</f>
        <v/>
      </c>
      <c r="AE479" s="47">
        <f>AC479+AD479</f>
        <v/>
      </c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8">
        <f>AO478+TIME(0,60*$AH$43/24,0)</f>
        <v/>
      </c>
      <c r="AP479" s="48">
        <f>AP478+TIME(0,60*$AH$43/24,0)</f>
        <v/>
      </c>
    </row>
    <row r="480" ht="15.75" customHeight="1">
      <c r="A480" s="154" t="n"/>
      <c r="B480" s="41" t="inlineStr">
        <is>
          <t>21h - 22h</t>
        </is>
      </c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  <c r="AA480" s="157">
        <f>IF(AC480=0,"",(C480*(C$8+D$8)/2+E480*(E$8+F$8)/2+G480*(G$8+H$8)/2+I480*(I$8+J$8)/2+K480*(K$8+L$8)/2+M480*(M$8+N$8)/2+O480*(O$8+P$8)/2+Q480*(Q$8+R$8)/2+S480*(S$8+T$8)/2+U480*(U$8+V$8)/2+W480*(W$8+X$8)/2+Y480*(Y$8+Z$8)/2)/AC480)</f>
        <v/>
      </c>
      <c r="AB480" s="158">
        <f>IF(AD480=0,"",(D480*(D$8+C$8)/2+F480*(F$8+E$8)/2+H480*(H$8+G$8)/2+J480*(J$8+I$8)/2+L480*(L$8+K$8)/2+N480*(N$8+M$8)/2+P480*(P$8+O$8)/2+R480*(R$8+Q$8)/2+T480*(T$8+S$8)/2+V480*(V$8+U$8)/2+X480*(X$8+W$8)/2+Z480*(Z$8+Y$8)/2)/AD480)</f>
        <v/>
      </c>
      <c r="AC480" s="159">
        <f>SUM(C480,E480,G480,I480,K480,M480,O480,Q480,S480,U480,W480,Y480)</f>
        <v/>
      </c>
      <c r="AD480" s="160">
        <f>SUM(D480,F480,H480,J480,L480,N480,P480,R480,T480,V480,X480,Z480)</f>
        <v/>
      </c>
      <c r="AE480" s="47">
        <f>AC480+AD480</f>
        <v/>
      </c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8">
        <f>AO479+TIME(0,60*$AH$43/24,0)</f>
        <v/>
      </c>
      <c r="AP480" s="48">
        <f>AP479+TIME(0,60*$AH$43/24,0)</f>
        <v/>
      </c>
    </row>
    <row r="481" ht="15.75" customHeight="1">
      <c r="A481" s="154" t="n"/>
      <c r="B481" s="41" t="inlineStr">
        <is>
          <t>22h - 23h</t>
        </is>
      </c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  <c r="AA481" s="157">
        <f>IF(AC481=0,"",(C481*(C$8+D$8)/2+E481*(E$8+F$8)/2+G481*(G$8+H$8)/2+I481*(I$8+J$8)/2+K481*(K$8+L$8)/2+M481*(M$8+N$8)/2+O481*(O$8+P$8)/2+Q481*(Q$8+R$8)/2+S481*(S$8+T$8)/2+U481*(U$8+V$8)/2+W481*(W$8+X$8)/2+Y481*(Y$8+Z$8)/2)/AC481)</f>
        <v/>
      </c>
      <c r="AB481" s="158">
        <f>IF(AD481=0,"",(D481*(D$8+C$8)/2+F481*(F$8+E$8)/2+H481*(H$8+G$8)/2+J481*(J$8+I$8)/2+L481*(L$8+K$8)/2+N481*(N$8+M$8)/2+P481*(P$8+O$8)/2+R481*(R$8+Q$8)/2+T481*(T$8+S$8)/2+V481*(V$8+U$8)/2+X481*(X$8+W$8)/2+Z481*(Z$8+Y$8)/2)/AD481)</f>
        <v/>
      </c>
      <c r="AC481" s="159">
        <f>SUM(C481,E481,G481,I481,K481,M481,O481,Q481,S481,U481,W481,Y481)</f>
        <v/>
      </c>
      <c r="AD481" s="160">
        <f>SUM(D481,F481,H481,J481,L481,N481,P481,R481,T481,V481,X481,Z481)</f>
        <v/>
      </c>
      <c r="AE481" s="47">
        <f>AC481+AD481</f>
        <v/>
      </c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8">
        <f>AO480+TIME(0,60*$AH$43/24,0)</f>
        <v/>
      </c>
      <c r="AP481" s="48">
        <f>AP480+TIME(0,60*$AH$43/24,0)</f>
        <v/>
      </c>
    </row>
    <row r="482" ht="15.75" customHeight="1">
      <c r="A482" s="154" t="n"/>
      <c r="B482" s="41" t="inlineStr">
        <is>
          <t>23h - 0h</t>
        </is>
      </c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  <c r="AA482" s="157">
        <f>IF(AC482=0,"",(C482*(C$8+D$8)/2+E482*(E$8+F$8)/2+G482*(G$8+H$8)/2+I482*(I$8+J$8)/2+K482*(K$8+L$8)/2+M482*(M$8+N$8)/2+O482*(O$8+P$8)/2+Q482*(Q$8+R$8)/2+S482*(S$8+T$8)/2+U482*(U$8+V$8)/2+W482*(W$8+X$8)/2+Y482*(Y$8+Z$8)/2)/AC482)</f>
        <v/>
      </c>
      <c r="AB482" s="158">
        <f>IF(AD482=0,"",(D482*(D$8+C$8)/2+F482*(F$8+E$8)/2+H482*(H$8+G$8)/2+J482*(J$8+I$8)/2+L482*(L$8+K$8)/2+N482*(N$8+M$8)/2+P482*(P$8+O$8)/2+R482*(R$8+Q$8)/2+T482*(T$8+S$8)/2+V482*(V$8+U$8)/2+X482*(X$8+W$8)/2+Z482*(Z$8+Y$8)/2)/AD482)</f>
        <v/>
      </c>
      <c r="AC482" s="159">
        <f>SUM(C482,E482,G482,I482,K482,M482,O482,Q482,S482,U482,W482,Y482)</f>
        <v/>
      </c>
      <c r="AD482" s="160">
        <f>SUM(D482,F482,H482,J482,L482,N482,P482,R482,T482,V482,X482,Z482)</f>
        <v/>
      </c>
      <c r="AE482" s="47">
        <f>AC482+AD482</f>
        <v/>
      </c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8">
        <f>AO481+TIME(0,60*$AH$43/24,0)</f>
        <v/>
      </c>
      <c r="AP482" s="48">
        <f>AP481+TIME(0,60*$AH$43/24,0)</f>
        <v/>
      </c>
    </row>
    <row r="483" ht="15.75" customHeight="1">
      <c r="A483" s="154" t="n"/>
      <c r="B483" s="49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  <c r="AA483" s="157" t="n"/>
      <c r="AB483" s="161" t="n"/>
      <c r="AC483" s="157" t="n"/>
      <c r="AD483" s="162" t="n"/>
      <c r="AE483" s="52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8">
        <f>AO482+TIME(0,60*$AH$43/24,0)</f>
        <v/>
      </c>
      <c r="AP483" s="48">
        <f>AP482+TIME(0,60*$AH$43/24,0)</f>
        <v/>
      </c>
    </row>
    <row r="484" ht="15.75" customHeight="1">
      <c r="A484" s="154" t="n"/>
      <c r="B484" s="53" t="inlineStr">
        <is>
          <t>TOTAL</t>
        </is>
      </c>
      <c r="C484" s="163">
        <f>SUM(C459:C482)</f>
        <v/>
      </c>
      <c r="D484" s="164">
        <f>SUM(D459:D482)</f>
        <v/>
      </c>
      <c r="E484" s="163">
        <f>SUM(E459:E482)</f>
        <v/>
      </c>
      <c r="F484" s="164">
        <f>SUM(F459:F482)</f>
        <v/>
      </c>
      <c r="G484" s="163">
        <f>SUM(G459:G482)</f>
        <v/>
      </c>
      <c r="H484" s="164">
        <f>SUM(H459:H482)</f>
        <v/>
      </c>
      <c r="I484" s="163">
        <f>SUM(I459:I482)</f>
        <v/>
      </c>
      <c r="J484" s="164">
        <f>SUM(J459:J482)</f>
        <v/>
      </c>
      <c r="K484" s="163">
        <f>SUM(K459:K482)</f>
        <v/>
      </c>
      <c r="L484" s="164">
        <f>SUM(L459:L482)</f>
        <v/>
      </c>
      <c r="M484" s="163">
        <f>SUM(M459:M482)</f>
        <v/>
      </c>
      <c r="N484" s="164">
        <f>SUM(N459:N482)</f>
        <v/>
      </c>
      <c r="O484" s="163">
        <f>SUM(O459:O482)</f>
        <v/>
      </c>
      <c r="P484" s="164">
        <f>SUM(P459:P482)</f>
        <v/>
      </c>
      <c r="Q484" s="163">
        <f>SUM(Q459:Q482)</f>
        <v/>
      </c>
      <c r="R484" s="164">
        <f>SUM(R459:R482)</f>
        <v/>
      </c>
      <c r="S484" s="163">
        <f>SUM(S459:S482)</f>
        <v/>
      </c>
      <c r="T484" s="164">
        <f>SUM(T459:T482)</f>
        <v/>
      </c>
      <c r="U484" s="163">
        <f>SUM(U459:U482)</f>
        <v/>
      </c>
      <c r="V484" s="164">
        <f>SUM(V459:V482)</f>
        <v/>
      </c>
      <c r="W484" s="163">
        <f>SUM(W459:W482)</f>
        <v/>
      </c>
      <c r="X484" s="164">
        <f>SUM(X459:X482)</f>
        <v/>
      </c>
      <c r="Y484" s="163">
        <f>SUM(Y459:Y482)</f>
        <v/>
      </c>
      <c r="Z484" s="164">
        <f>SUM(Z459:Z482)</f>
        <v/>
      </c>
      <c r="AA484" s="157">
        <f>IF(AC484=0,"",(C484*(C$8+D$8)/2+E484*(E$8+F$8)/2+G484*(G$8+H$8)/2+I484*(I$8+J$8)/2+K484*(K$8+L$8)/2+M484*(M$8+N$8)/2+O484*(O$8+P$8)/2+Q484*(Q$8+R$8)/2+S484*(S$8+T$8)/2+U484*(U$8+V$8)/2+W484*(W$8+X$8)/2+Y484*(Y$8+Z$8)/2)/AC484)</f>
        <v/>
      </c>
      <c r="AB484" s="158">
        <f>IF(AD484=0,"",(D484*(D$8+C$8)/2+F484*(F$8+E$8)/2+H484*(H$8+G$8)/2+J484*(J$8+I$8)/2+L484*(L$8+K$8)/2+N484*(N$8+M$8)/2+P484*(P$8+O$8)/2+R484*(R$8+Q$8)/2+T484*(T$8+S$8)/2+V484*(V$8+U$8)/2+X484*(X$8+W$8)/2+Z484*(Z$8+Y$8)/2)/AD484)</f>
        <v/>
      </c>
      <c r="AC484" s="159">
        <f>SUM(AC459:AC482)</f>
        <v/>
      </c>
      <c r="AD484" s="165">
        <f>SUM(AD459:AD482)</f>
        <v/>
      </c>
      <c r="AE484" s="57">
        <f>SUM(AE459:AE482)</f>
        <v/>
      </c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</row>
    <row r="485" ht="15.75" customHeight="1">
      <c r="A485" s="154" t="n"/>
      <c r="B485" s="53" t="inlineStr">
        <is>
          <t>%</t>
        </is>
      </c>
      <c r="C485" s="166">
        <f>100*C484/$AE484</f>
        <v/>
      </c>
      <c r="D485" s="167">
        <f>100*D484/$AE484</f>
        <v/>
      </c>
      <c r="E485" s="166">
        <f>100*E484/$AE484</f>
        <v/>
      </c>
      <c r="F485" s="167">
        <f>100*F484/$AE484</f>
        <v/>
      </c>
      <c r="G485" s="166">
        <f>100*G484/$AE484</f>
        <v/>
      </c>
      <c r="H485" s="167">
        <f>100*H484/$AE484</f>
        <v/>
      </c>
      <c r="I485" s="166">
        <f>100*I484/$AE484</f>
        <v/>
      </c>
      <c r="J485" s="167">
        <f>100*J484/$AE484</f>
        <v/>
      </c>
      <c r="K485" s="166">
        <f>100*K484/$AE484</f>
        <v/>
      </c>
      <c r="L485" s="167">
        <f>100*L484/$AE484</f>
        <v/>
      </c>
      <c r="M485" s="166">
        <f>100*M484/$AE484</f>
        <v/>
      </c>
      <c r="N485" s="167">
        <f>100*N484/$AE484</f>
        <v/>
      </c>
      <c r="O485" s="166">
        <f>100*O484/$AE484</f>
        <v/>
      </c>
      <c r="P485" s="167">
        <f>100*P484/$AE484</f>
        <v/>
      </c>
      <c r="Q485" s="166">
        <f>100*Q484/$AE484</f>
        <v/>
      </c>
      <c r="R485" s="167">
        <f>100*R484/$AE484</f>
        <v/>
      </c>
      <c r="S485" s="166">
        <f>100*S484/$AE484</f>
        <v/>
      </c>
      <c r="T485" s="167">
        <f>100*T484/$AE484</f>
        <v/>
      </c>
      <c r="U485" s="166">
        <f>100*U484/$AE484</f>
        <v/>
      </c>
      <c r="V485" s="167">
        <f>100*V484/$AE484</f>
        <v/>
      </c>
      <c r="W485" s="166">
        <f>100*W484/$AE484</f>
        <v/>
      </c>
      <c r="X485" s="167">
        <f>100*X484/$AE484</f>
        <v/>
      </c>
      <c r="Y485" s="166">
        <f>100*Y484/$AE484</f>
        <v/>
      </c>
      <c r="Z485" s="167">
        <f>100*Z484/$AE484</f>
        <v/>
      </c>
      <c r="AA485" s="157" t="n"/>
      <c r="AB485" s="60" t="n"/>
      <c r="AC485" s="168">
        <f>AC484/AE484</f>
        <v/>
      </c>
      <c r="AD485" s="169">
        <f>AD484/AE484</f>
        <v/>
      </c>
      <c r="AE485" s="63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</row>
    <row r="486" hidden="1" ht="15.75" customFormat="1" customHeight="1" s="30">
      <c r="A486" s="156" t="n"/>
      <c r="B486" s="64" t="inlineStr">
        <is>
          <t>% cumul VL</t>
        </is>
      </c>
      <c r="C486" s="3">
        <f>100*C484/$AC484</f>
        <v/>
      </c>
      <c r="D486" s="3" t="n"/>
      <c r="E486" s="3">
        <f>100*E484/$AC484+C486</f>
        <v/>
      </c>
      <c r="F486" s="3" t="n"/>
      <c r="G486" s="3">
        <f>100*G484/$AC484+E486</f>
        <v/>
      </c>
      <c r="H486" s="3" t="n"/>
      <c r="I486" s="3">
        <f>100*I484/$AC484+G486</f>
        <v/>
      </c>
      <c r="J486" s="3" t="n"/>
      <c r="K486" s="3">
        <f>100*K484/$AC484+I486</f>
        <v/>
      </c>
      <c r="L486" s="3" t="n"/>
      <c r="M486" s="3">
        <f>100*M484/$AC484+K486</f>
        <v/>
      </c>
      <c r="N486" s="3" t="n"/>
      <c r="O486" s="3">
        <f>100*O484/$AC484+M486</f>
        <v/>
      </c>
      <c r="P486" s="3" t="n"/>
      <c r="Q486" s="3">
        <f>100*Q484/$AC484+O486</f>
        <v/>
      </c>
      <c r="R486" s="3" t="n"/>
      <c r="S486" s="3">
        <f>100*S484/$AC484+Q486</f>
        <v/>
      </c>
      <c r="T486" s="3" t="n"/>
      <c r="U486" s="3">
        <f>100*U484/$AC484+S486</f>
        <v/>
      </c>
      <c r="V486" s="3" t="n"/>
      <c r="W486" s="3">
        <f>100*W484/$AC484+U486</f>
        <v/>
      </c>
      <c r="X486" s="3" t="n"/>
      <c r="Y486" s="3">
        <f>100*Y484/$AC484+W486</f>
        <v/>
      </c>
      <c r="Z486" s="3" t="n"/>
      <c r="AB486" s="65" t="n"/>
      <c r="AC486" s="65" t="n"/>
      <c r="AD486" s="65" t="n"/>
      <c r="AE486" s="65" t="n"/>
      <c r="AO486" s="3" t="n"/>
      <c r="AP486" s="66" t="n"/>
      <c r="AQ486" s="3" t="n"/>
      <c r="AS486" s="3" t="n"/>
    </row>
    <row r="487" hidden="1" ht="15.75" customFormat="1" customHeight="1" s="30">
      <c r="A487" s="156" t="inlineStr">
        <is>
          <t>% cumul PL</t>
        </is>
      </c>
      <c r="B487" s="31" t="n"/>
      <c r="D487" s="3">
        <f>100*D484/$AD484</f>
        <v/>
      </c>
      <c r="E487" s="3" t="n"/>
      <c r="F487" s="3">
        <f>100*F484/$AD484+D487</f>
        <v/>
      </c>
      <c r="G487" s="3" t="n"/>
      <c r="H487" s="3">
        <f>100*H484/$AD484+F487</f>
        <v/>
      </c>
      <c r="I487" s="3" t="n"/>
      <c r="J487" s="3">
        <f>100*J484/$AD484+H487</f>
        <v/>
      </c>
      <c r="K487" s="3" t="n"/>
      <c r="L487" s="3">
        <f>100*L484/$AD484+J487</f>
        <v/>
      </c>
      <c r="M487" s="3" t="n"/>
      <c r="N487" s="3">
        <f>100*N484/$AD484+L487</f>
        <v/>
      </c>
      <c r="O487" s="3" t="n"/>
      <c r="P487" s="3">
        <f>100*P484/$AD484+N487</f>
        <v/>
      </c>
      <c r="Q487" s="3" t="n"/>
      <c r="R487" s="3">
        <f>100*R484/$AD484+P487</f>
        <v/>
      </c>
      <c r="S487" s="3" t="n"/>
      <c r="T487" s="3">
        <f>100*T484/$AD484+R487</f>
        <v/>
      </c>
      <c r="U487" s="3" t="n"/>
      <c r="V487" s="3">
        <f>100*V484/$AD484+T487</f>
        <v/>
      </c>
      <c r="W487" s="3" t="n"/>
      <c r="X487" s="3">
        <f>100*X484/$AD484+V487</f>
        <v/>
      </c>
      <c r="Y487" s="3" t="n"/>
      <c r="Z487" s="3">
        <f>100*Z484/$AD484+X487</f>
        <v/>
      </c>
      <c r="AO487" s="3" t="n"/>
    </row>
    <row r="488" hidden="1" ht="15.75" customFormat="1" customHeight="1" s="30">
      <c r="A488" s="156" t="n"/>
      <c r="B488" s="31" t="inlineStr">
        <is>
          <t>% cumul TV</t>
        </is>
      </c>
      <c r="C488" s="3">
        <f>(C486*$AC484+D487*$AD484)/$AE484</f>
        <v/>
      </c>
      <c r="D488" s="3" t="n"/>
      <c r="E488" s="3">
        <f>(E486*$AC484+F487*$AD484)/$AE484</f>
        <v/>
      </c>
      <c r="F488" s="3" t="n"/>
      <c r="G488" s="3">
        <f>(G486*$AC484+H487*$AD484)/$AE484</f>
        <v/>
      </c>
      <c r="H488" s="3" t="n"/>
      <c r="I488" s="3">
        <f>(I486*$AC484+J487*$AD484)/$AE484</f>
        <v/>
      </c>
      <c r="J488" s="3" t="n"/>
      <c r="K488" s="3">
        <f>(K486*$AC484+L487*$AD484)/$AE484</f>
        <v/>
      </c>
      <c r="L488" s="3" t="n"/>
      <c r="M488" s="3">
        <f>(M486*$AC484+N487*$AD484)/$AE484</f>
        <v/>
      </c>
      <c r="N488" s="3" t="n"/>
      <c r="O488" s="3">
        <f>(O486*$AC484+P487*$AD484)/$AE484</f>
        <v/>
      </c>
      <c r="P488" s="3" t="n"/>
      <c r="Q488" s="3">
        <f>(Q486*$AC484+R487*$AD484)/$AE484</f>
        <v/>
      </c>
      <c r="R488" s="3" t="n"/>
      <c r="S488" s="3">
        <f>(S486*$AC484+T487*$AD484)/$AE484</f>
        <v/>
      </c>
      <c r="T488" s="3" t="n"/>
      <c r="U488" s="3">
        <f>(U486*$AC484+V487*$AD484)/$AE484</f>
        <v/>
      </c>
      <c r="V488" s="3" t="n"/>
      <c r="W488" s="3">
        <f>(W486*$AC484+X487*$AD484)/$AE484</f>
        <v/>
      </c>
      <c r="X488" s="3" t="n"/>
      <c r="Y488" s="3">
        <f>(Y486*$AC484+Z487*$AD484)/$AE484</f>
        <v/>
      </c>
      <c r="Z488" s="3" t="n"/>
      <c r="AO488" s="3" t="n"/>
    </row>
    <row r="489" ht="15.75" customHeight="1">
      <c r="A489" s="154" t="n"/>
      <c r="B489" s="68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</row>
    <row r="490" ht="15.75" customHeight="1">
      <c r="A490" s="154" t="n"/>
      <c r="B490" s="69" t="inlineStr">
        <is>
          <t>CLASSIFICATION DES VITESSES PRATIQUEES</t>
        </is>
      </c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1" t="n"/>
      <c r="AA490" s="452" t="inlineStr">
        <is>
          <t>RECAPITULATIF</t>
        </is>
      </c>
      <c r="AB490" s="446" t="n"/>
      <c r="AC490" s="446" t="n"/>
      <c r="AD490" s="446" t="n"/>
      <c r="AE490" s="446" t="n"/>
      <c r="AF490" s="446" t="n"/>
      <c r="AG490" s="446" t="n"/>
      <c r="AH490" s="446" t="n"/>
      <c r="AI490" s="446" t="n"/>
      <c r="AJ490" s="446" t="n"/>
      <c r="AK490" s="446" t="n"/>
      <c r="AL490" s="446" t="n"/>
      <c r="AM490" s="449" t="n"/>
      <c r="AN490" s="72" t="n"/>
    </row>
    <row r="491" ht="15.75" customHeight="1">
      <c r="A491" s="154" t="n"/>
      <c r="B491" s="73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74" t="inlineStr">
        <is>
          <t>Vitesse limite =</t>
        </is>
      </c>
      <c r="AD491" s="74" t="inlineStr">
        <is>
          <t>Vitesse limite =</t>
        </is>
      </c>
      <c r="AE491" s="501" t="inlineStr">
        <is>
          <t>km/h</t>
        </is>
      </c>
      <c r="AF491" s="40" t="inlineStr">
        <is>
          <t>{{VMAX}}</t>
        </is>
      </c>
      <c r="AG491" s="74" t="inlineStr">
        <is>
          <t>Page =</t>
        </is>
      </c>
      <c r="AH491" s="74" t="n">
        <v>24</v>
      </c>
      <c r="AI491" s="501" t="inlineStr">
        <is>
          <t>h</t>
        </is>
      </c>
      <c r="AL491" s="40" t="n"/>
      <c r="AM491" s="40" t="n"/>
      <c r="AN491" s="40" t="n"/>
    </row>
    <row r="492" ht="15.75" customHeight="1">
      <c r="A492" s="154" t="n"/>
      <c r="B492" s="73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51" t="inlineStr">
        <is>
          <t>Véhicules</t>
        </is>
      </c>
      <c r="AB492" s="427" t="n"/>
      <c r="AC492" s="428" t="n"/>
      <c r="AD492" s="448" t="inlineStr">
        <is>
          <t>Débits</t>
        </is>
      </c>
      <c r="AE492" s="449" t="n"/>
      <c r="AF492" s="448" t="inlineStr">
        <is>
          <t>Vitesses</t>
        </is>
      </c>
      <c r="AG492" s="446" t="n"/>
      <c r="AH492" s="446" t="n"/>
      <c r="AI492" s="446" t="n"/>
      <c r="AJ492" s="449" t="n"/>
      <c r="AK492" s="448" t="inlineStr">
        <is>
          <t>Périodes</t>
        </is>
      </c>
      <c r="AL492" s="446" t="n"/>
      <c r="AM492" s="449" t="n"/>
      <c r="AN492" s="533" t="n"/>
    </row>
    <row r="493" ht="15.75" customHeight="1">
      <c r="A493" s="154" t="n"/>
      <c r="B493" s="77" t="n"/>
      <c r="C493" s="78" t="n"/>
      <c r="D493" s="78" t="n"/>
      <c r="E493" s="78" t="n"/>
      <c r="F493" s="78" t="n"/>
      <c r="G493" s="78" t="n"/>
      <c r="H493" s="78" t="n"/>
      <c r="I493" s="78" t="n"/>
      <c r="J493" s="78" t="n"/>
      <c r="K493" s="78" t="n"/>
      <c r="L493" s="78" t="n"/>
      <c r="M493" s="78" t="n"/>
      <c r="N493" s="78" t="n"/>
      <c r="O493" s="78" t="n"/>
      <c r="P493" s="78" t="n"/>
      <c r="Q493" s="78" t="n"/>
      <c r="R493" s="78" t="n"/>
      <c r="S493" s="78" t="n"/>
      <c r="T493" s="78" t="n"/>
      <c r="U493" s="78" t="n"/>
      <c r="V493" s="78" t="n"/>
      <c r="W493" s="78" t="n"/>
      <c r="X493" s="78" t="n"/>
      <c r="Y493" s="78" t="n"/>
      <c r="Z493" s="78" t="n"/>
      <c r="AA493" s="434" t="n"/>
      <c r="AB493" s="435" t="n"/>
      <c r="AC493" s="436" t="n"/>
      <c r="AD493" s="79" t="inlineStr">
        <is>
          <t>Total</t>
        </is>
      </c>
      <c r="AE493" s="80" t="inlineStr">
        <is>
          <t>TMH</t>
        </is>
      </c>
      <c r="AF493" s="81" t="inlineStr">
        <is>
          <t>Vmoy</t>
        </is>
      </c>
      <c r="AG493" s="82" t="inlineStr">
        <is>
          <t>V15</t>
        </is>
      </c>
      <c r="AH493" s="83" t="inlineStr">
        <is>
          <t>V50</t>
        </is>
      </c>
      <c r="AI493" s="472" t="inlineStr">
        <is>
          <t>V85</t>
        </is>
      </c>
      <c r="AJ493" s="79" t="inlineStr">
        <is>
          <t>Infrac.</t>
        </is>
      </c>
      <c r="AK493" s="85" t="n">
        <v>1</v>
      </c>
      <c r="AL493" s="85" t="n">
        <v>2</v>
      </c>
      <c r="AM493" s="86" t="n">
        <v>3</v>
      </c>
      <c r="AN493" s="87" t="n"/>
    </row>
    <row r="494" ht="15.75" customHeight="1">
      <c r="A494" s="154" t="n"/>
      <c r="B494" s="77" t="n"/>
      <c r="C494" s="78" t="n"/>
      <c r="D494" s="78" t="n"/>
      <c r="E494" s="78" t="n"/>
      <c r="F494" s="78" t="n"/>
      <c r="G494" s="78" t="n"/>
      <c r="H494" s="78" t="n"/>
      <c r="I494" s="78" t="n"/>
      <c r="J494" s="78" t="n"/>
      <c r="K494" s="78" t="n"/>
      <c r="L494" s="78" t="n"/>
      <c r="M494" s="78" t="n"/>
      <c r="N494" s="78" t="n"/>
      <c r="O494" s="78" t="n"/>
      <c r="P494" s="78" t="n"/>
      <c r="Q494" s="78" t="n"/>
      <c r="R494" s="78" t="n"/>
      <c r="S494" s="78" t="n"/>
      <c r="T494" s="78" t="n"/>
      <c r="U494" s="78" t="n"/>
      <c r="V494" s="78" t="n"/>
      <c r="W494" s="78" t="n"/>
      <c r="X494" s="78" t="n"/>
      <c r="Y494" s="78" t="n"/>
      <c r="Z494" s="78" t="n"/>
      <c r="AA494" s="426" t="inlineStr">
        <is>
          <t>Tout véhicule (TV)</t>
        </is>
      </c>
      <c r="AB494" s="427" t="n"/>
      <c r="AC494" s="428" t="n"/>
      <c r="AD494" s="88" t="n"/>
      <c r="AE494" s="89" t="n"/>
      <c r="AF494" s="481" t="n"/>
      <c r="AG494" s="91" t="n"/>
      <c r="AH494" s="92" t="n"/>
      <c r="AI494" s="513" t="n"/>
      <c r="AJ494" s="94" t="n"/>
      <c r="AK494" s="32" t="n"/>
      <c r="AL494" s="32" t="n"/>
      <c r="AM494" s="95" t="n"/>
    </row>
    <row r="495" ht="15.75" customFormat="1" customHeight="1" s="96">
      <c r="A495" s="170" t="n"/>
      <c r="B495" s="97" t="n"/>
      <c r="C495" s="98" t="n"/>
      <c r="D495" s="98" t="n"/>
      <c r="E495" s="98" t="n"/>
      <c r="F495" s="98" t="n"/>
      <c r="G495" s="98" t="n"/>
      <c r="H495" s="98" t="n"/>
      <c r="I495" s="98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9" t="n"/>
      <c r="AB495" s="100" t="n"/>
      <c r="AC495" s="101" t="n"/>
      <c r="AD495" s="371" t="n"/>
      <c r="AE495" s="102" t="n"/>
      <c r="AF495" s="103" t="n"/>
      <c r="AG495" s="104" t="n"/>
      <c r="AH495" s="105" t="n"/>
      <c r="AI495" s="106" t="n"/>
      <c r="AJ495" s="376" t="n"/>
      <c r="AK495" s="385" t="n"/>
      <c r="AL495" s="386" t="n"/>
      <c r="AM495" s="387" t="n"/>
      <c r="AO495" s="107" t="n"/>
      <c r="AP495" s="108" t="n"/>
      <c r="AQ495" s="108" t="n"/>
      <c r="AR495" s="108" t="n"/>
      <c r="AS495" s="108" t="n"/>
    </row>
    <row r="496" ht="15.75" customHeight="1">
      <c r="A496" s="154" t="n"/>
      <c r="B496" s="77" t="n"/>
      <c r="C496" s="78" t="n"/>
      <c r="D496" s="78" t="n"/>
      <c r="E496" s="78" t="n"/>
      <c r="F496" s="78" t="n"/>
      <c r="G496" s="78" t="n"/>
      <c r="H496" s="78" t="n"/>
      <c r="I496" s="78" t="n"/>
      <c r="J496" s="78" t="n"/>
      <c r="K496" s="78" t="n"/>
      <c r="L496" s="78" t="n"/>
      <c r="M496" s="78" t="n"/>
      <c r="N496" s="78" t="n"/>
      <c r="O496" s="78" t="n"/>
      <c r="P496" s="78" t="n"/>
      <c r="Q496" s="78" t="n"/>
      <c r="R496" s="78" t="n"/>
      <c r="S496" s="78" t="n"/>
      <c r="T496" s="78" t="n"/>
      <c r="U496" s="78" t="n"/>
      <c r="V496" s="78" t="n"/>
      <c r="W496" s="78" t="n"/>
      <c r="X496" s="78" t="n"/>
      <c r="Y496" s="78" t="n"/>
      <c r="Z496" s="78" t="n"/>
      <c r="AA496" s="554" t="inlineStr">
        <is>
          <t>Véhicules légers (VL)</t>
        </is>
      </c>
      <c r="AB496" s="427" t="n"/>
      <c r="AC496" s="428" t="n"/>
      <c r="AD496" s="171" t="n"/>
      <c r="AE496" s="172" t="n"/>
      <c r="AF496" s="173" t="n"/>
      <c r="AG496" s="174" t="n"/>
      <c r="AH496" s="175" t="n"/>
      <c r="AI496" s="176" t="n"/>
      <c r="AJ496" s="177" t="n"/>
      <c r="AK496" s="178" t="n"/>
      <c r="AL496" s="178" t="n"/>
      <c r="AM496" s="179" t="n"/>
    </row>
    <row r="497" ht="15.75" customFormat="1" customHeight="1" s="96">
      <c r="A497" s="170" t="n"/>
      <c r="B497" s="97" t="n"/>
      <c r="C497" s="98" t="n"/>
      <c r="D497" s="98" t="n"/>
      <c r="E497" s="98" t="n"/>
      <c r="F497" s="98" t="n"/>
      <c r="G497" s="98" t="n"/>
      <c r="H497" s="98" t="n"/>
      <c r="I497" s="98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180" t="n"/>
      <c r="AB497" s="181" t="n"/>
      <c r="AC497" s="182" t="n"/>
      <c r="AD497" s="377" t="n"/>
      <c r="AE497" s="183" t="n"/>
      <c r="AF497" s="422" t="n"/>
      <c r="AG497" s="104" t="n"/>
      <c r="AH497" s="105" t="n"/>
      <c r="AI497" s="106" t="n"/>
      <c r="AJ497" s="380" t="n"/>
      <c r="AK497" s="396" t="n"/>
      <c r="AL497" s="395" t="n"/>
      <c r="AM497" s="394" t="n"/>
      <c r="AO497" s="107" t="n"/>
      <c r="AP497" s="108" t="n"/>
      <c r="AQ497" s="108" t="n"/>
      <c r="AR497" s="108" t="n"/>
      <c r="AS497" s="108" t="n"/>
    </row>
    <row r="498" ht="15.75" customHeight="1">
      <c r="A498" s="154" t="n"/>
      <c r="B498" s="77" t="n"/>
      <c r="C498" s="78" t="n"/>
      <c r="D498" s="78" t="n"/>
      <c r="E498" s="78" t="n"/>
      <c r="F498" s="78" t="n"/>
      <c r="G498" s="78" t="n"/>
      <c r="H498" s="78" t="n"/>
      <c r="I498" s="78" t="n"/>
      <c r="J498" s="78" t="n"/>
      <c r="K498" s="78" t="n"/>
      <c r="L498" s="78" t="n"/>
      <c r="M498" s="78" t="n"/>
      <c r="N498" s="78" t="n"/>
      <c r="O498" s="78" t="n"/>
      <c r="P498" s="78" t="n"/>
      <c r="Q498" s="78" t="n"/>
      <c r="R498" s="78" t="n"/>
      <c r="S498" s="78" t="n"/>
      <c r="T498" s="78" t="n"/>
      <c r="U498" s="78" t="n"/>
      <c r="V498" s="78" t="n"/>
      <c r="W498" s="78" t="n"/>
      <c r="X498" s="78" t="n"/>
      <c r="Y498" s="78" t="n"/>
      <c r="Z498" s="78" t="n"/>
      <c r="AA498" s="552" t="inlineStr">
        <is>
          <t>Poids lourds (PL)</t>
        </is>
      </c>
      <c r="AB498" s="427" t="n"/>
      <c r="AC498" s="428" t="n"/>
      <c r="AD498" s="184" t="n"/>
      <c r="AE498" s="185" t="n"/>
      <c r="AF498" s="186" t="n"/>
      <c r="AG498" s="187" t="n"/>
      <c r="AH498" s="188" t="n"/>
      <c r="AI498" s="189" t="n"/>
      <c r="AJ498" s="190" t="n"/>
      <c r="AK498" s="191" t="n"/>
      <c r="AL498" s="191" t="n"/>
      <c r="AM498" s="192" t="n"/>
    </row>
    <row r="499" ht="15.75" customFormat="1" customHeight="1" s="96">
      <c r="A499" s="170" t="n"/>
      <c r="B499" s="97" t="n"/>
      <c r="C499" s="98" t="n"/>
      <c r="D499" s="98" t="n"/>
      <c r="E499" s="98" t="n"/>
      <c r="F499" s="98" t="n"/>
      <c r="G499" s="98" t="n"/>
      <c r="H499" s="98" t="n"/>
      <c r="I499" s="98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193" t="n"/>
      <c r="AB499" s="194" t="n"/>
      <c r="AC499" s="195" t="n"/>
      <c r="AD499" s="378">
        <f>AD485</f>
        <v/>
      </c>
      <c r="AE499" s="196" t="n"/>
      <c r="AF499" s="423" t="inlineStr">
        <is>
          <t>km/h</t>
        </is>
      </c>
      <c r="AG499" s="138">
        <f>SUMPRODUCT(MATCH(1,--($C487:$Z487&gt;15),0))</f>
        <v/>
      </c>
      <c r="AH499" s="197">
        <f>SUMPRODUCT(MATCH(1,--($C487:$Z487&gt;50),0))</f>
        <v/>
      </c>
      <c r="AI499" s="198">
        <f>SUMPRODUCT(MATCH(1,--($C487:$Z487&gt;85),0))</f>
        <v/>
      </c>
      <c r="AJ499" s="379">
        <f>AJ498/AD498</f>
        <v/>
      </c>
      <c r="AK499" s="397">
        <f>AK498/$AD498</f>
        <v/>
      </c>
      <c r="AL499" s="399">
        <f>AL498/$AD498</f>
        <v/>
      </c>
      <c r="AM499" s="398">
        <f>AM498/$AD498</f>
        <v/>
      </c>
      <c r="AO499" s="107" t="n"/>
      <c r="AP499" s="108" t="n"/>
      <c r="AQ499" s="108" t="n"/>
      <c r="AR499" s="108" t="n"/>
      <c r="AS499" s="108" t="n"/>
    </row>
    <row r="500" ht="15.75" customHeight="1">
      <c r="A500" s="154" t="n"/>
      <c r="B500" s="77" t="n"/>
      <c r="C500" s="78" t="n"/>
      <c r="D500" s="78" t="n"/>
      <c r="E500" s="78" t="n"/>
      <c r="F500" s="78" t="n"/>
      <c r="G500" s="78" t="n"/>
      <c r="H500" s="78" t="n"/>
      <c r="I500" s="78" t="n"/>
      <c r="J500" s="78" t="n"/>
      <c r="K500" s="78" t="n"/>
      <c r="L500" s="78" t="n"/>
      <c r="M500" s="78" t="n"/>
      <c r="N500" s="78" t="n"/>
      <c r="O500" s="78" t="n"/>
      <c r="P500" s="78" t="n"/>
      <c r="Q500" s="78" t="n"/>
      <c r="R500" s="78" t="n"/>
      <c r="S500" s="78" t="n"/>
      <c r="T500" s="78" t="n"/>
      <c r="U500" s="78" t="n"/>
      <c r="V500" s="78" t="n"/>
      <c r="W500" s="78" t="n"/>
      <c r="X500" s="78" t="n"/>
      <c r="Y500" s="78" t="n"/>
      <c r="Z500" s="78" t="n"/>
      <c r="AB500" s="141" t="n"/>
      <c r="AC500" s="141" t="n"/>
      <c r="AD500" s="142" t="n"/>
      <c r="AE500" s="143" t="n"/>
      <c r="AF500" s="143" t="n"/>
      <c r="AG500" s="143" t="n"/>
      <c r="AH500" s="143" t="n"/>
      <c r="AI500" s="438" t="inlineStr">
        <is>
          <t>Période 1:</t>
        </is>
      </c>
      <c r="AK500" s="316" t="inlineStr">
        <is>
          <t>{{P1_START}}</t>
        </is>
      </c>
      <c r="AL500" s="425" t="inlineStr">
        <is>
          <t>à</t>
        </is>
      </c>
      <c r="AM500" s="316" t="inlineStr">
        <is>
          <t>{{P1_END}}</t>
        </is>
      </c>
      <c r="AN500" s="144" t="n"/>
    </row>
    <row r="501" ht="15.75" customHeight="1">
      <c r="A501" s="154" t="n"/>
      <c r="B501" s="77" t="n"/>
      <c r="C501" s="78" t="n"/>
      <c r="D501" s="78" t="n"/>
      <c r="E501" s="78" t="n"/>
      <c r="F501" s="78" t="n"/>
      <c r="G501" s="78" t="n"/>
      <c r="H501" s="78" t="n"/>
      <c r="I501" s="78" t="n"/>
      <c r="J501" s="78" t="n"/>
      <c r="K501" s="78" t="n"/>
      <c r="L501" s="78" t="n"/>
      <c r="M501" s="78" t="n"/>
      <c r="N501" s="78" t="n"/>
      <c r="O501" s="78" t="n"/>
      <c r="P501" s="78" t="n"/>
      <c r="Q501" s="78" t="n"/>
      <c r="R501" s="78" t="n"/>
      <c r="S501" s="78" t="n"/>
      <c r="T501" s="78" t="n"/>
      <c r="U501" s="78" t="n"/>
      <c r="V501" s="78" t="n"/>
      <c r="W501" s="78" t="n"/>
      <c r="X501" s="78" t="n"/>
      <c r="Y501" s="78" t="n"/>
      <c r="Z501" s="78" t="n"/>
      <c r="AB501" s="145" t="n"/>
      <c r="AC501" s="145" t="n"/>
      <c r="AD501" s="146" t="n"/>
      <c r="AE501" s="147" t="n"/>
      <c r="AF501" s="147" t="n"/>
      <c r="AG501" s="147" t="n"/>
      <c r="AH501" s="147" t="n"/>
      <c r="AI501" s="438" t="inlineStr">
        <is>
          <t>Période 2:</t>
        </is>
      </c>
      <c r="AK501" s="316" t="inlineStr">
        <is>
          <t>{{P2_START}}</t>
        </is>
      </c>
      <c r="AL501" s="425" t="inlineStr">
        <is>
          <t>à</t>
        </is>
      </c>
      <c r="AM501" s="316" t="inlineStr">
        <is>
          <t>{{P2_END}}</t>
        </is>
      </c>
      <c r="AN501" s="144" t="n"/>
    </row>
    <row r="502" ht="15.75" customHeight="1">
      <c r="A502" s="154" t="n"/>
      <c r="B502" s="77" t="n"/>
      <c r="C502" s="78" t="n"/>
      <c r="D502" s="78" t="n"/>
      <c r="E502" s="78" t="n"/>
      <c r="F502" s="78" t="n"/>
      <c r="G502" s="78" t="n"/>
      <c r="H502" s="78" t="n"/>
      <c r="I502" s="78" t="n"/>
      <c r="J502" s="78" t="n"/>
      <c r="K502" s="78" t="n"/>
      <c r="L502" s="78" t="n"/>
      <c r="M502" s="78" t="n"/>
      <c r="N502" s="78" t="n"/>
      <c r="O502" s="78" t="n"/>
      <c r="P502" s="78" t="n"/>
      <c r="Q502" s="78" t="n"/>
      <c r="R502" s="78" t="n"/>
      <c r="S502" s="78" t="n"/>
      <c r="T502" s="78" t="n"/>
      <c r="U502" s="78" t="n"/>
      <c r="V502" s="78" t="n"/>
      <c r="W502" s="78" t="n"/>
      <c r="X502" s="78" t="n"/>
      <c r="Y502" s="78" t="n"/>
      <c r="Z502" s="78" t="n"/>
      <c r="AB502" s="148" t="n"/>
      <c r="AC502" s="148" t="n"/>
      <c r="AD502" s="146" t="n"/>
      <c r="AE502" s="147" t="n"/>
      <c r="AF502" s="147" t="n"/>
      <c r="AG502" s="147" t="n"/>
      <c r="AH502" s="147" t="n"/>
      <c r="AI502" s="438" t="inlineStr">
        <is>
          <t>Période 3:</t>
        </is>
      </c>
      <c r="AK502" s="316" t="inlineStr">
        <is>
          <t>{{P3_START}}</t>
        </is>
      </c>
      <c r="AL502" s="425" t="inlineStr">
        <is>
          <t>à</t>
        </is>
      </c>
      <c r="AM502" s="316" t="inlineStr">
        <is>
          <t>{{P3_END}}</t>
        </is>
      </c>
      <c r="AN502" s="144" t="n"/>
    </row>
    <row r="503" ht="15.75" customHeight="1">
      <c r="A503" s="154" t="n"/>
      <c r="B503" s="77" t="n"/>
      <c r="C503" s="78" t="n"/>
      <c r="D503" s="78" t="n"/>
      <c r="E503" s="78" t="n"/>
      <c r="F503" s="78" t="n"/>
      <c r="G503" s="78" t="n"/>
      <c r="H503" s="78" t="n"/>
      <c r="I503" s="78" t="n"/>
      <c r="J503" s="78" t="n"/>
      <c r="K503" s="78" t="n"/>
      <c r="L503" s="78" t="n"/>
      <c r="M503" s="78" t="n"/>
      <c r="N503" s="78" t="n"/>
      <c r="O503" s="78" t="n"/>
      <c r="P503" s="78" t="n"/>
      <c r="Q503" s="78" t="n"/>
      <c r="R503" s="78" t="n"/>
      <c r="S503" s="78" t="n"/>
      <c r="T503" s="78" t="n"/>
      <c r="U503" s="78" t="n"/>
      <c r="V503" s="78" t="n"/>
      <c r="W503" s="78" t="n"/>
      <c r="X503" s="78" t="n"/>
      <c r="Y503" s="78" t="n"/>
      <c r="Z503" s="78" t="n"/>
      <c r="AB503" s="149" t="n"/>
      <c r="AC503" s="74" t="n"/>
      <c r="AD503" s="150" t="n"/>
      <c r="AE503" s="150" t="n"/>
      <c r="AF503" s="149" t="n"/>
      <c r="AG503" s="150" t="n"/>
      <c r="AH503" s="150" t="n"/>
      <c r="AI503" s="151" t="n"/>
      <c r="AJ503" s="151" t="n"/>
      <c r="AK503" s="151" t="n"/>
      <c r="AL503" s="151" t="n"/>
      <c r="AM503" s="151" t="n"/>
      <c r="AN503" s="151" t="n"/>
    </row>
    <row r="504" ht="15.75" customHeight="1">
      <c r="A504" s="199" t="n"/>
      <c r="B504" s="77" t="n"/>
      <c r="C504" s="78" t="n"/>
      <c r="D504" s="78" t="n"/>
      <c r="E504" s="78" t="n"/>
      <c r="F504" s="78" t="n"/>
      <c r="G504" s="78" t="n"/>
      <c r="H504" s="78" t="n"/>
      <c r="I504" s="78" t="n"/>
      <c r="J504" s="78" t="n"/>
      <c r="K504" s="78" t="n"/>
      <c r="L504" s="78" t="n"/>
      <c r="M504" s="78" t="n"/>
      <c r="N504" s="78" t="n"/>
      <c r="O504" s="78" t="n"/>
      <c r="P504" s="78" t="n"/>
      <c r="Q504" s="78" t="n"/>
      <c r="R504" s="78" t="n"/>
      <c r="S504" s="78" t="n"/>
      <c r="T504" s="78" t="n"/>
      <c r="U504" s="78" t="n"/>
      <c r="V504" s="78" t="n"/>
      <c r="W504" s="78" t="n"/>
      <c r="X504" s="78" t="n"/>
      <c r="Y504" s="78" t="n"/>
      <c r="Z504" s="78" t="n"/>
      <c r="AA504" s="40" t="n"/>
      <c r="AB504" s="40" t="n"/>
      <c r="AC504" s="40" t="n"/>
      <c r="AD504" s="40" t="n"/>
      <c r="AE504" s="40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</row>
    <row r="505" ht="15.75" customHeight="1">
      <c r="A505" s="152" t="n"/>
      <c r="B505" s="153" t="n"/>
      <c r="C505" s="153" t="n"/>
      <c r="D505" s="153" t="n"/>
      <c r="E505" s="153" t="n"/>
      <c r="F505" s="153" t="n"/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  <c r="AL505" s="19" t="n"/>
      <c r="AM505" s="19" t="n"/>
      <c r="AN505" s="19" t="n"/>
    </row>
    <row r="506" ht="15.75" customHeight="1">
      <c r="A506" s="154" t="n"/>
      <c r="B506" s="5" t="n"/>
      <c r="C506" s="6" t="n"/>
      <c r="D506" s="6" t="n"/>
      <c r="E506" s="6" t="n"/>
      <c r="F506" s="7" t="n"/>
      <c r="G506" s="445" t="inlineStr">
        <is>
          <t>MOYENNE DE LA PERIODE DE RELEVE</t>
        </is>
      </c>
      <c r="H506" s="446" t="n"/>
      <c r="I506" s="446" t="n"/>
      <c r="J506" s="446" t="n"/>
      <c r="K506" s="446" t="n"/>
      <c r="L506" s="446" t="n"/>
      <c r="M506" s="446" t="n"/>
      <c r="N506" s="446" t="n"/>
      <c r="O506" s="446" t="n"/>
      <c r="P506" s="446" t="n"/>
      <c r="Q506" s="446" t="n"/>
      <c r="R506" s="446" t="n"/>
      <c r="S506" s="446" t="n"/>
      <c r="T506" s="446" t="n"/>
      <c r="U506" s="446" t="n"/>
      <c r="V506" s="446" t="n"/>
      <c r="W506" s="446" t="n"/>
      <c r="X506" s="446" t="n"/>
      <c r="Y506" s="446" t="n"/>
      <c r="Z506" s="446" t="n"/>
      <c r="AA506" s="446" t="n"/>
      <c r="AB506" s="446" t="n"/>
      <c r="AC506" s="446" t="n"/>
      <c r="AD506" s="446" t="n"/>
      <c r="AE506" s="446" t="n"/>
      <c r="AF506" s="446" t="n"/>
      <c r="AG506" s="8" t="n"/>
      <c r="AH506" s="8" t="n"/>
      <c r="AI506" s="8" t="n"/>
      <c r="AJ506" s="8" t="n"/>
      <c r="AK506" s="8" t="n"/>
      <c r="AL506" s="8" t="n"/>
      <c r="AM506" s="9" t="n"/>
      <c r="AN506" s="10" t="n"/>
    </row>
    <row r="507" ht="15.75" customHeight="1">
      <c r="A507" s="154" t="n"/>
      <c r="B507" s="11" t="n"/>
      <c r="C507" s="12" t="n"/>
      <c r="D507" s="12" t="n"/>
      <c r="E507" s="12" t="n"/>
      <c r="F507" s="13" t="n"/>
      <c r="G507" s="553" t="inlineStr">
        <is>
          <t>SENS3</t>
        </is>
      </c>
      <c r="H507" s="427" t="n"/>
      <c r="I507" s="427" t="n"/>
      <c r="J507" s="428" t="n"/>
      <c r="K507" s="444" t="inlineStr">
        <is>
          <t>Sens</t>
        </is>
      </c>
      <c r="L507" s="440" t="n">
        <v>3</v>
      </c>
      <c r="M507" s="447" t="n"/>
      <c r="N507" s="440" t="inlineStr">
        <is>
          <t>-</t>
        </is>
      </c>
      <c r="O507" s="14" t="n"/>
      <c r="P507" s="15" t="n"/>
      <c r="Q507" s="441" t="inlineStr">
        <is>
          <t>{{SECT_INFO}}</t>
        </is>
      </c>
      <c r="R507" s="427" t="n"/>
      <c r="S507" s="427" t="n"/>
      <c r="T507" s="427" t="n"/>
      <c r="U507" s="427" t="n"/>
      <c r="V507" s="427" t="n"/>
      <c r="W507" s="427" t="n"/>
      <c r="X507" s="427" t="n"/>
      <c r="Y507" s="428" t="n"/>
      <c r="Z507" s="441" t="inlineStr">
        <is>
          <t>{{SURVEY_PERIOD}}</t>
        </is>
      </c>
      <c r="AA507" s="427" t="n"/>
      <c r="AB507" s="427" t="n"/>
      <c r="AC507" s="427" t="n"/>
      <c r="AD507" s="427" t="n"/>
      <c r="AE507" s="427" t="n"/>
      <c r="AF507" s="428" t="n"/>
      <c r="AG507" s="441" t="inlineStr">
        <is>
          <t>Mode 4 / Seq = 60mn</t>
        </is>
      </c>
      <c r="AH507" s="427" t="n"/>
      <c r="AI507" s="427" t="n"/>
      <c r="AJ507" s="427" t="n"/>
      <c r="AK507" s="427" t="n"/>
      <c r="AL507" s="427" t="n"/>
      <c r="AM507" s="428" t="n"/>
      <c r="AN507" s="16" t="n"/>
    </row>
    <row r="508" ht="15.75" customHeight="1">
      <c r="A508" s="154" t="n"/>
      <c r="B508" s="11" t="n"/>
      <c r="C508" s="12" t="n"/>
      <c r="D508" s="12" t="n"/>
      <c r="E508" s="12" t="n"/>
      <c r="F508" s="13" t="n"/>
      <c r="G508" s="431" t="n"/>
      <c r="J508" s="433" t="n"/>
      <c r="K508" s="434" t="n"/>
      <c r="L508" s="435" t="n"/>
      <c r="M508" s="435" t="n"/>
      <c r="N508" s="435" t="n"/>
      <c r="O508" s="17" t="n"/>
      <c r="P508" s="18" t="n"/>
      <c r="Q508" s="434" t="n"/>
      <c r="R508" s="435" t="n"/>
      <c r="S508" s="435" t="n"/>
      <c r="T508" s="435" t="n"/>
      <c r="U508" s="435" t="n"/>
      <c r="V508" s="435" t="n"/>
      <c r="W508" s="435" t="n"/>
      <c r="X508" s="435" t="n"/>
      <c r="Y508" s="436" t="n"/>
      <c r="Z508" s="434" t="n"/>
      <c r="AA508" s="435" t="n"/>
      <c r="AB508" s="435" t="n"/>
      <c r="AC508" s="435" t="n"/>
      <c r="AD508" s="435" t="n"/>
      <c r="AE508" s="435" t="n"/>
      <c r="AF508" s="436" t="n"/>
      <c r="AG508" s="434" t="n"/>
      <c r="AH508" s="435" t="n"/>
      <c r="AI508" s="435" t="n"/>
      <c r="AJ508" s="435" t="n"/>
      <c r="AK508" s="435" t="n"/>
      <c r="AL508" s="435" t="n"/>
      <c r="AM508" s="436" t="n"/>
      <c r="AN508" s="16" t="n"/>
    </row>
    <row r="509" ht="15.75" customHeight="1">
      <c r="A509" s="154" t="n"/>
      <c r="B509" s="11" t="n"/>
      <c r="C509" s="12" t="n"/>
      <c r="D509" s="12" t="n"/>
      <c r="E509" s="12" t="n"/>
      <c r="F509" s="13" t="n"/>
      <c r="G509" s="431" t="n"/>
      <c r="J509" s="433" t="n"/>
      <c r="K509" s="443" t="inlineStr">
        <is>
          <t>{{LOCATION}}</t>
        </is>
      </c>
      <c r="L509" s="427" t="n"/>
      <c r="M509" s="427" t="n"/>
      <c r="N509" s="427" t="n"/>
      <c r="O509" s="427" t="n"/>
      <c r="P509" s="427" t="n"/>
      <c r="Q509" s="427" t="n"/>
      <c r="R509" s="427" t="n"/>
      <c r="S509" s="427" t="n"/>
      <c r="T509" s="427" t="n"/>
      <c r="U509" s="427" t="n"/>
      <c r="V509" s="427" t="n"/>
      <c r="W509" s="427" t="n"/>
      <c r="X509" s="427" t="n"/>
      <c r="Y509" s="427" t="n"/>
      <c r="Z509" s="427" t="n"/>
      <c r="AA509" s="427" t="n"/>
      <c r="AB509" s="427" t="n"/>
      <c r="AC509" s="427" t="n"/>
      <c r="AD509" s="427" t="n"/>
      <c r="AE509" s="427" t="n"/>
      <c r="AF509" s="427" t="n"/>
      <c r="AG509" s="427" t="n"/>
      <c r="AH509" s="427" t="n"/>
      <c r="AI509" s="427" t="n"/>
      <c r="AJ509" s="447" t="inlineStr">
        <is>
          <t>Page</t>
        </is>
      </c>
      <c r="AK509" s="442" t="inlineStr">
        <is>
          <t>-</t>
        </is>
      </c>
      <c r="AL509" s="19" t="n"/>
      <c r="AM509" s="20" t="n"/>
      <c r="AN509" s="21" t="n"/>
    </row>
    <row r="510" ht="15.75" customHeight="1">
      <c r="A510" s="154" t="n"/>
      <c r="B510" s="22" t="n"/>
      <c r="C510" s="23" t="n"/>
      <c r="D510" s="23" t="n"/>
      <c r="E510" s="23" t="n"/>
      <c r="F510" s="24" t="n"/>
      <c r="G510" s="434" t="n"/>
      <c r="H510" s="435" t="n"/>
      <c r="I510" s="435" t="n"/>
      <c r="J510" s="436" t="n"/>
      <c r="K510" s="434" t="n"/>
      <c r="L510" s="435" t="n"/>
      <c r="M510" s="435" t="n"/>
      <c r="N510" s="435" t="n"/>
      <c r="O510" s="435" t="n"/>
      <c r="P510" s="435" t="n"/>
      <c r="Q510" s="435" t="n"/>
      <c r="R510" s="435" t="n"/>
      <c r="S510" s="435" t="n"/>
      <c r="T510" s="435" t="n"/>
      <c r="U510" s="435" t="n"/>
      <c r="V510" s="435" t="n"/>
      <c r="W510" s="435" t="n"/>
      <c r="X510" s="435" t="n"/>
      <c r="Y510" s="435" t="n"/>
      <c r="Z510" s="435" t="n"/>
      <c r="AA510" s="435" t="n"/>
      <c r="AB510" s="435" t="n"/>
      <c r="AC510" s="435" t="n"/>
      <c r="AD510" s="435" t="n"/>
      <c r="AE510" s="435" t="n"/>
      <c r="AF510" s="435" t="n"/>
      <c r="AG510" s="435" t="n"/>
      <c r="AH510" s="435" t="n"/>
      <c r="AI510" s="435" t="n"/>
      <c r="AJ510" s="435" t="n"/>
      <c r="AK510" s="435" t="n"/>
      <c r="AL510" s="25" t="n"/>
      <c r="AM510" s="26" t="n"/>
    </row>
    <row r="511" ht="15.75" customFormat="1" customHeight="1" s="27">
      <c r="A511" s="155" t="n"/>
      <c r="B511" s="28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  <c r="AO511" s="3" t="n"/>
      <c r="AP511" s="4" t="n"/>
      <c r="AQ511" s="4" t="n"/>
      <c r="AR511" s="4" t="n"/>
      <c r="AS511" s="4" t="n"/>
    </row>
    <row r="512" hidden="1" ht="15.75" customFormat="1" customHeight="1" s="30">
      <c r="A512" s="156" t="n"/>
      <c r="B512" s="31" t="inlineStr">
        <is>
          <t>Vitesses</t>
        </is>
      </c>
      <c r="C512" s="31" t="n">
        <v>0</v>
      </c>
      <c r="D512" s="31" t="n">
        <v>20</v>
      </c>
      <c r="E512" s="31" t="n">
        <v>20</v>
      </c>
      <c r="F512" s="31" t="n">
        <v>30</v>
      </c>
      <c r="G512" s="31" t="n">
        <v>30</v>
      </c>
      <c r="H512" s="31" t="n">
        <v>40</v>
      </c>
      <c r="I512" s="31" t="n">
        <v>40</v>
      </c>
      <c r="J512" s="31" t="n">
        <v>50</v>
      </c>
      <c r="K512" s="31" t="n">
        <v>50</v>
      </c>
      <c r="L512" s="31" t="n">
        <v>60</v>
      </c>
      <c r="M512" s="31" t="n">
        <v>60</v>
      </c>
      <c r="N512" s="31" t="n">
        <v>70</v>
      </c>
      <c r="O512" s="31" t="n">
        <v>70</v>
      </c>
      <c r="P512" s="31" t="n">
        <v>80</v>
      </c>
      <c r="Q512" s="31" t="n">
        <v>80</v>
      </c>
      <c r="R512" s="31" t="n">
        <v>90</v>
      </c>
      <c r="S512" s="31" t="n">
        <v>90</v>
      </c>
      <c r="T512" s="31" t="n">
        <v>100</v>
      </c>
      <c r="U512" s="31" t="n">
        <v>100</v>
      </c>
      <c r="V512" s="31" t="n">
        <v>110</v>
      </c>
      <c r="W512" s="31" t="n">
        <v>110</v>
      </c>
      <c r="X512" s="31" t="n">
        <v>120</v>
      </c>
      <c r="Y512" s="31" t="n">
        <v>120</v>
      </c>
      <c r="Z512" s="31" t="n">
        <v>130</v>
      </c>
      <c r="AO512" s="3" t="n"/>
    </row>
    <row r="513" ht="15.75" customHeight="1">
      <c r="A513" s="154" t="n"/>
      <c r="B513" s="450" t="n"/>
      <c r="C513" s="32" t="n"/>
      <c r="D513" s="32" t="inlineStr">
        <is>
          <t>&lt;20</t>
        </is>
      </c>
      <c r="E513" s="32" t="n"/>
      <c r="F513" s="32" t="inlineStr">
        <is>
          <t>20 - 30</t>
        </is>
      </c>
      <c r="G513" s="32" t="n"/>
      <c r="H513" s="32" t="inlineStr">
        <is>
          <t>30 - 40</t>
        </is>
      </c>
      <c r="I513" s="32" t="n"/>
      <c r="J513" s="32" t="inlineStr">
        <is>
          <t>40 - 50</t>
        </is>
      </c>
      <c r="K513" s="32" t="n"/>
      <c r="L513" s="32" t="inlineStr">
        <is>
          <t>50 - 60</t>
        </is>
      </c>
      <c r="M513" s="32" t="n"/>
      <c r="N513" s="32" t="inlineStr">
        <is>
          <t>60 - 70</t>
        </is>
      </c>
      <c r="O513" s="32" t="n"/>
      <c r="P513" s="32" t="inlineStr">
        <is>
          <t>70 - 80</t>
        </is>
      </c>
      <c r="Q513" s="32" t="n"/>
      <c r="R513" s="32" t="inlineStr">
        <is>
          <t>80 - 90</t>
        </is>
      </c>
      <c r="S513" s="32" t="n"/>
      <c r="T513" s="32" t="inlineStr">
        <is>
          <t>90 - 100</t>
        </is>
      </c>
      <c r="U513" s="32" t="n"/>
      <c r="V513" s="32" t="inlineStr">
        <is>
          <t>100 - 110</t>
        </is>
      </c>
      <c r="W513" s="32" t="n"/>
      <c r="X513" s="32" t="inlineStr">
        <is>
          <t>110 - 120</t>
        </is>
      </c>
      <c r="Y513" s="32" t="n"/>
      <c r="Z513" s="32" t="inlineStr">
        <is>
          <t>&gt;120</t>
        </is>
      </c>
      <c r="AA513" s="33" t="n"/>
      <c r="AB513" s="34" t="inlineStr">
        <is>
          <t>Vmoy(km/h)</t>
        </is>
      </c>
      <c r="AC513" s="33" t="n"/>
      <c r="AD513" s="35" t="inlineStr">
        <is>
          <t xml:space="preserve">     Débit</t>
        </is>
      </c>
      <c r="AE513" s="34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</row>
    <row r="514" ht="15.75" customHeight="1">
      <c r="A514" s="154" t="n"/>
      <c r="B514" s="434" t="n"/>
      <c r="C514" s="37" t="inlineStr">
        <is>
          <t>VL</t>
        </is>
      </c>
      <c r="D514" s="37" t="inlineStr">
        <is>
          <t>PL</t>
        </is>
      </c>
      <c r="E514" s="37" t="inlineStr">
        <is>
          <t>VL</t>
        </is>
      </c>
      <c r="F514" s="37" t="inlineStr">
        <is>
          <t>PL</t>
        </is>
      </c>
      <c r="G514" s="37" t="inlineStr">
        <is>
          <t>VL</t>
        </is>
      </c>
      <c r="H514" s="37" t="inlineStr">
        <is>
          <t>PL</t>
        </is>
      </c>
      <c r="I514" s="37" t="inlineStr">
        <is>
          <t>VL</t>
        </is>
      </c>
      <c r="J514" s="37" t="inlineStr">
        <is>
          <t>PL</t>
        </is>
      </c>
      <c r="K514" s="37" t="inlineStr">
        <is>
          <t>VL</t>
        </is>
      </c>
      <c r="L514" s="37" t="inlineStr">
        <is>
          <t>PL</t>
        </is>
      </c>
      <c r="M514" s="37" t="inlineStr">
        <is>
          <t>VL</t>
        </is>
      </c>
      <c r="N514" s="37" t="inlineStr">
        <is>
          <t>PL</t>
        </is>
      </c>
      <c r="O514" s="37" t="inlineStr">
        <is>
          <t>VL</t>
        </is>
      </c>
      <c r="P514" s="37" t="inlineStr">
        <is>
          <t>PL</t>
        </is>
      </c>
      <c r="Q514" s="37" t="inlineStr">
        <is>
          <t>VL</t>
        </is>
      </c>
      <c r="R514" s="37" t="inlineStr">
        <is>
          <t>PL</t>
        </is>
      </c>
      <c r="S514" s="37" t="inlineStr">
        <is>
          <t>VL</t>
        </is>
      </c>
      <c r="T514" s="37" t="inlineStr">
        <is>
          <t>PL</t>
        </is>
      </c>
      <c r="U514" s="37" t="inlineStr">
        <is>
          <t>VL</t>
        </is>
      </c>
      <c r="V514" s="37" t="inlineStr">
        <is>
          <t>PL</t>
        </is>
      </c>
      <c r="W514" s="37" t="inlineStr">
        <is>
          <t>VL</t>
        </is>
      </c>
      <c r="X514" s="37" t="inlineStr">
        <is>
          <t>PL</t>
        </is>
      </c>
      <c r="Y514" s="37" t="inlineStr">
        <is>
          <t>VL</t>
        </is>
      </c>
      <c r="Z514" s="37" t="inlineStr">
        <is>
          <t>PL</t>
        </is>
      </c>
      <c r="AA514" s="38" t="inlineStr">
        <is>
          <t>VL</t>
        </is>
      </c>
      <c r="AB514" s="39" t="inlineStr">
        <is>
          <t>PL</t>
        </is>
      </c>
      <c r="AC514" s="38" t="inlineStr">
        <is>
          <t>VL</t>
        </is>
      </c>
      <c r="AD514" s="37" t="inlineStr">
        <is>
          <t>PL</t>
        </is>
      </c>
      <c r="AE514" s="39" t="inlineStr">
        <is>
          <t>TV</t>
        </is>
      </c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</row>
    <row r="515" ht="15.75" customHeight="1">
      <c r="A515" s="154" t="n"/>
      <c r="B515" s="41" t="inlineStr">
        <is>
          <t>0h - 1h</t>
        </is>
      </c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  <c r="AA515" s="157">
        <f>IF(AC515=0,"",(C515*(C$8+D$8)/2+E515*(E$8+F$8)/2+G515*(G$8+H$8)/2+I515*(I$8+J$8)/2+K515*(K$8+L$8)/2+M515*(M$8+N$8)/2+O515*(O$8+P$8)/2+Q515*(Q$8+R$8)/2+S515*(S$8+T$8)/2+U515*(U$8+V$8)/2+W515*(W$8+X$8)/2+Y515*(Y$8+Z$8)/2)/AC515)</f>
        <v/>
      </c>
      <c r="AB515" s="158">
        <f>IF(AD515=0,"",(D515*(D$8+C$8)/2+F515*(F$8+E$8)/2+H515*(H$8+G$8)/2+J515*(J$8+I$8)/2+L515*(L$8+K$8)/2+N515*(N$8+M$8)/2+P515*(P$8+O$8)/2+R515*(R$8+Q$8)/2+T515*(T$8+S$8)/2+V515*(V$8+U$8)/2+X515*(X$8+W$8)/2+Z515*(Z$8+Y$8)/2)/AD515)</f>
        <v/>
      </c>
      <c r="AC515" s="159">
        <f>SUM(C515,E515,G515,I515,K515,M515,O515,Q515,S515,U515,W515,Y515)</f>
        <v/>
      </c>
      <c r="AD515" s="160">
        <f>SUM(D515,F515,H515,J515,L515,N515,P515,R515,T515,V515,X515,Z515)</f>
        <v/>
      </c>
      <c r="AE515" s="47">
        <f>AC515+AD515</f>
        <v/>
      </c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8">
        <f>TIME(HOUR(AP515),MINUTE(AP515),0)</f>
        <v/>
      </c>
      <c r="AP515" s="48">
        <f>#REF!</f>
        <v/>
      </c>
    </row>
    <row r="516" ht="15.75" customHeight="1">
      <c r="A516" s="154" t="n"/>
      <c r="B516" s="41" t="inlineStr">
        <is>
          <t>1h - 2h</t>
        </is>
      </c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  <c r="AA516" s="157">
        <f>IF(AC516=0,"",(C516*(C$8+D$8)/2+E516*(E$8+F$8)/2+G516*(G$8+H$8)/2+I516*(I$8+J$8)/2+K516*(K$8+L$8)/2+M516*(M$8+N$8)/2+O516*(O$8+P$8)/2+Q516*(Q$8+R$8)/2+S516*(S$8+T$8)/2+U516*(U$8+V$8)/2+W516*(W$8+X$8)/2+Y516*(Y$8+Z$8)/2)/AC516)</f>
        <v/>
      </c>
      <c r="AB516" s="158">
        <f>IF(AD516=0,"",(D516*(D$8+C$8)/2+F516*(F$8+E$8)/2+H516*(H$8+G$8)/2+J516*(J$8+I$8)/2+L516*(L$8+K$8)/2+N516*(N$8+M$8)/2+P516*(P$8+O$8)/2+R516*(R$8+Q$8)/2+T516*(T$8+S$8)/2+V516*(V$8+U$8)/2+X516*(X$8+W$8)/2+Z516*(Z$8+Y$8)/2)/AD516)</f>
        <v/>
      </c>
      <c r="AC516" s="159">
        <f>SUM(C516,E516,G516,I516,K516,M516,O516,Q516,S516,U516,W516,Y516)</f>
        <v/>
      </c>
      <c r="AD516" s="160">
        <f>SUM(D516,F516,H516,J516,L516,N516,P516,R516,T516,V516,X516,Z516)</f>
        <v/>
      </c>
      <c r="AE516" s="47">
        <f>AC516+AD516</f>
        <v/>
      </c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8">
        <f>AO515+TIME(0,60*$AH$43/24,0)</f>
        <v/>
      </c>
      <c r="AP516" s="48">
        <f>AP515+TIME(0,60*$AH$43/24,0)</f>
        <v/>
      </c>
    </row>
    <row r="517" ht="15.75" customHeight="1">
      <c r="A517" s="154" t="n"/>
      <c r="B517" s="41" t="inlineStr">
        <is>
          <t>2h - 3h</t>
        </is>
      </c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  <c r="AA517" s="157">
        <f>IF(AC517=0,"",(C517*(C$8+D$8)/2+E517*(E$8+F$8)/2+G517*(G$8+H$8)/2+I517*(I$8+J$8)/2+K517*(K$8+L$8)/2+M517*(M$8+N$8)/2+O517*(O$8+P$8)/2+Q517*(Q$8+R$8)/2+S517*(S$8+T$8)/2+U517*(U$8+V$8)/2+W517*(W$8+X$8)/2+Y517*(Y$8+Z$8)/2)/AC517)</f>
        <v/>
      </c>
      <c r="AB517" s="158">
        <f>IF(AD517=0,"",(D517*(D$8+C$8)/2+F517*(F$8+E$8)/2+H517*(H$8+G$8)/2+J517*(J$8+I$8)/2+L517*(L$8+K$8)/2+N517*(N$8+M$8)/2+P517*(P$8+O$8)/2+R517*(R$8+Q$8)/2+T517*(T$8+S$8)/2+V517*(V$8+U$8)/2+X517*(X$8+W$8)/2+Z517*(Z$8+Y$8)/2)/AD517)</f>
        <v/>
      </c>
      <c r="AC517" s="159">
        <f>SUM(C517,E517,G517,I517,K517,M517,O517,Q517,S517,U517,W517,Y517)</f>
        <v/>
      </c>
      <c r="AD517" s="160">
        <f>SUM(D517,F517,H517,J517,L517,N517,P517,R517,T517,V517,X517,Z517)</f>
        <v/>
      </c>
      <c r="AE517" s="47">
        <f>AC517+AD517</f>
        <v/>
      </c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8">
        <f>AO516+TIME(0,60*$AH$43/24,0)</f>
        <v/>
      </c>
      <c r="AP517" s="48">
        <f>AP516+TIME(0,60*$AH$43/24,0)</f>
        <v/>
      </c>
    </row>
    <row r="518" ht="15.75" customHeight="1">
      <c r="A518" s="154" t="n"/>
      <c r="B518" s="41" t="inlineStr">
        <is>
          <t>3h - 4h</t>
        </is>
      </c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  <c r="AA518" s="157">
        <f>IF(AC518=0,"",(C518*(C$8+D$8)/2+E518*(E$8+F$8)/2+G518*(G$8+H$8)/2+I518*(I$8+J$8)/2+K518*(K$8+L$8)/2+M518*(M$8+N$8)/2+O518*(O$8+P$8)/2+Q518*(Q$8+R$8)/2+S518*(S$8+T$8)/2+U518*(U$8+V$8)/2+W518*(W$8+X$8)/2+Y518*(Y$8+Z$8)/2)/AC518)</f>
        <v/>
      </c>
      <c r="AB518" s="158">
        <f>IF(AD518=0,"",(D518*(D$8+C$8)/2+F518*(F$8+E$8)/2+H518*(H$8+G$8)/2+J518*(J$8+I$8)/2+L518*(L$8+K$8)/2+N518*(N$8+M$8)/2+P518*(P$8+O$8)/2+R518*(R$8+Q$8)/2+T518*(T$8+S$8)/2+V518*(V$8+U$8)/2+X518*(X$8+W$8)/2+Z518*(Z$8+Y$8)/2)/AD518)</f>
        <v/>
      </c>
      <c r="AC518" s="159">
        <f>SUM(C518,E518,G518,I518,K518,M518,O518,Q518,S518,U518,W518,Y518)</f>
        <v/>
      </c>
      <c r="AD518" s="160">
        <f>SUM(D518,F518,H518,J518,L518,N518,P518,R518,T518,V518,X518,Z518)</f>
        <v/>
      </c>
      <c r="AE518" s="47">
        <f>AC518+AD518</f>
        <v/>
      </c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8">
        <f>AO517+TIME(0,60*$AH$43/24,0)</f>
        <v/>
      </c>
      <c r="AP518" s="48">
        <f>AP517+TIME(0,60*$AH$43/24,0)</f>
        <v/>
      </c>
    </row>
    <row r="519" ht="15.75" customHeight="1">
      <c r="A519" s="154" t="n"/>
      <c r="B519" s="41" t="inlineStr">
        <is>
          <t>4h - 5h</t>
        </is>
      </c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  <c r="AA519" s="157">
        <f>IF(AC519=0,"",(C519*(C$8+D$8)/2+E519*(E$8+F$8)/2+G519*(G$8+H$8)/2+I519*(I$8+J$8)/2+K519*(K$8+L$8)/2+M519*(M$8+N$8)/2+O519*(O$8+P$8)/2+Q519*(Q$8+R$8)/2+S519*(S$8+T$8)/2+U519*(U$8+V$8)/2+W519*(W$8+X$8)/2+Y519*(Y$8+Z$8)/2)/AC519)</f>
        <v/>
      </c>
      <c r="AB519" s="158">
        <f>IF(AD519=0,"",(D519*(D$8+C$8)/2+F519*(F$8+E$8)/2+H519*(H$8+G$8)/2+J519*(J$8+I$8)/2+L519*(L$8+K$8)/2+N519*(N$8+M$8)/2+P519*(P$8+O$8)/2+R519*(R$8+Q$8)/2+T519*(T$8+S$8)/2+V519*(V$8+U$8)/2+X519*(X$8+W$8)/2+Z519*(Z$8+Y$8)/2)/AD519)</f>
        <v/>
      </c>
      <c r="AC519" s="159">
        <f>SUM(C519,E519,G519,I519,K519,M519,O519,Q519,S519,U519,W519,Y519)</f>
        <v/>
      </c>
      <c r="AD519" s="160">
        <f>SUM(D519,F519,H519,J519,L519,N519,P519,R519,T519,V519,X519,Z519)</f>
        <v/>
      </c>
      <c r="AE519" s="47">
        <f>AC519+AD519</f>
        <v/>
      </c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8">
        <f>AO518+TIME(0,60*$AH$43/24,0)</f>
        <v/>
      </c>
      <c r="AP519" s="48">
        <f>AP518+TIME(0,60*$AH$43/24,0)</f>
        <v/>
      </c>
    </row>
    <row r="520" ht="15.75" customHeight="1">
      <c r="A520" s="154" t="n"/>
      <c r="B520" s="41" t="inlineStr">
        <is>
          <t>5h - 6h</t>
        </is>
      </c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  <c r="AA520" s="157">
        <f>IF(AC520=0,"",(C520*(C$8+D$8)/2+E520*(E$8+F$8)/2+G520*(G$8+H$8)/2+I520*(I$8+J$8)/2+K520*(K$8+L$8)/2+M520*(M$8+N$8)/2+O520*(O$8+P$8)/2+Q520*(Q$8+R$8)/2+S520*(S$8+T$8)/2+U520*(U$8+V$8)/2+W520*(W$8+X$8)/2+Y520*(Y$8+Z$8)/2)/AC520)</f>
        <v/>
      </c>
      <c r="AB520" s="158">
        <f>IF(AD520=0,"",(D520*(D$8+C$8)/2+F520*(F$8+E$8)/2+H520*(H$8+G$8)/2+J520*(J$8+I$8)/2+L520*(L$8+K$8)/2+N520*(N$8+M$8)/2+P520*(P$8+O$8)/2+R520*(R$8+Q$8)/2+T520*(T$8+S$8)/2+V520*(V$8+U$8)/2+X520*(X$8+W$8)/2+Z520*(Z$8+Y$8)/2)/AD520)</f>
        <v/>
      </c>
      <c r="AC520" s="159">
        <f>SUM(C520,E520,G520,I520,K520,M520,O520,Q520,S520,U520,W520,Y520)</f>
        <v/>
      </c>
      <c r="AD520" s="160">
        <f>SUM(D520,F520,H520,J520,L520,N520,P520,R520,T520,V520,X520,Z520)</f>
        <v/>
      </c>
      <c r="AE520" s="47">
        <f>AC520+AD520</f>
        <v/>
      </c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8">
        <f>AO519+TIME(0,60*$AH$43/24,0)</f>
        <v/>
      </c>
      <c r="AP520" s="48">
        <f>AP519+TIME(0,60*$AH$43/24,0)</f>
        <v/>
      </c>
    </row>
    <row r="521" ht="15.75" customHeight="1">
      <c r="A521" s="154" t="n"/>
      <c r="B521" s="41" t="inlineStr">
        <is>
          <t>6h - 7h</t>
        </is>
      </c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  <c r="AA521" s="157">
        <f>IF(AC521=0,"",(C521*(C$8+D$8)/2+E521*(E$8+F$8)/2+G521*(G$8+H$8)/2+I521*(I$8+J$8)/2+K521*(K$8+L$8)/2+M521*(M$8+N$8)/2+O521*(O$8+P$8)/2+Q521*(Q$8+R$8)/2+S521*(S$8+T$8)/2+U521*(U$8+V$8)/2+W521*(W$8+X$8)/2+Y521*(Y$8+Z$8)/2)/AC521)</f>
        <v/>
      </c>
      <c r="AB521" s="158">
        <f>IF(AD521=0,"",(D521*(D$8+C$8)/2+F521*(F$8+E$8)/2+H521*(H$8+G$8)/2+J521*(J$8+I$8)/2+L521*(L$8+K$8)/2+N521*(N$8+M$8)/2+P521*(P$8+O$8)/2+R521*(R$8+Q$8)/2+T521*(T$8+S$8)/2+V521*(V$8+U$8)/2+X521*(X$8+W$8)/2+Z521*(Z$8+Y$8)/2)/AD521)</f>
        <v/>
      </c>
      <c r="AC521" s="159">
        <f>SUM(C521,E521,G521,I521,K521,M521,O521,Q521,S521,U521,W521,Y521)</f>
        <v/>
      </c>
      <c r="AD521" s="160">
        <f>SUM(D521,F521,H521,J521,L521,N521,P521,R521,T521,V521,X521,Z521)</f>
        <v/>
      </c>
      <c r="AE521" s="47">
        <f>AC521+AD521</f>
        <v/>
      </c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8">
        <f>AO520+TIME(0,60*$AH$43/24,0)</f>
        <v/>
      </c>
      <c r="AP521" s="48">
        <f>AP520+TIME(0,60*$AH$43/24,0)</f>
        <v/>
      </c>
    </row>
    <row r="522" ht="15.75" customHeight="1">
      <c r="A522" s="154" t="n"/>
      <c r="B522" s="41" t="inlineStr">
        <is>
          <t>7h - 8h</t>
        </is>
      </c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  <c r="AA522" s="157">
        <f>IF(AC522=0,"",(C522*(C$8+D$8)/2+E522*(E$8+F$8)/2+G522*(G$8+H$8)/2+I522*(I$8+J$8)/2+K522*(K$8+L$8)/2+M522*(M$8+N$8)/2+O522*(O$8+P$8)/2+Q522*(Q$8+R$8)/2+S522*(S$8+T$8)/2+U522*(U$8+V$8)/2+W522*(W$8+X$8)/2+Y522*(Y$8+Z$8)/2)/AC522)</f>
        <v/>
      </c>
      <c r="AB522" s="158">
        <f>IF(AD522=0,"",(D522*(D$8+C$8)/2+F522*(F$8+E$8)/2+H522*(H$8+G$8)/2+J522*(J$8+I$8)/2+L522*(L$8+K$8)/2+N522*(N$8+M$8)/2+P522*(P$8+O$8)/2+R522*(R$8+Q$8)/2+T522*(T$8+S$8)/2+V522*(V$8+U$8)/2+X522*(X$8+W$8)/2+Z522*(Z$8+Y$8)/2)/AD522)</f>
        <v/>
      </c>
      <c r="AC522" s="159">
        <f>SUM(C522,E522,G522,I522,K522,M522,O522,Q522,S522,U522,W522,Y522)</f>
        <v/>
      </c>
      <c r="AD522" s="160">
        <f>SUM(D522,F522,H522,J522,L522,N522,P522,R522,T522,V522,X522,Z522)</f>
        <v/>
      </c>
      <c r="AE522" s="47">
        <f>AC522+AD522</f>
        <v/>
      </c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8">
        <f>AO521+TIME(0,60*$AH$43/24,0)</f>
        <v/>
      </c>
      <c r="AP522" s="48">
        <f>AP521+TIME(0,60*$AH$43/24,0)</f>
        <v/>
      </c>
    </row>
    <row r="523" ht="15.75" customHeight="1">
      <c r="A523" s="154" t="n"/>
      <c r="B523" s="41" t="inlineStr">
        <is>
          <t>8h - 9h</t>
        </is>
      </c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  <c r="AA523" s="157">
        <f>IF(AC523=0,"",(C523*(C$8+D$8)/2+E523*(E$8+F$8)/2+G523*(G$8+H$8)/2+I523*(I$8+J$8)/2+K523*(K$8+L$8)/2+M523*(M$8+N$8)/2+O523*(O$8+P$8)/2+Q523*(Q$8+R$8)/2+S523*(S$8+T$8)/2+U523*(U$8+V$8)/2+W523*(W$8+X$8)/2+Y523*(Y$8+Z$8)/2)/AC523)</f>
        <v/>
      </c>
      <c r="AB523" s="158">
        <f>IF(AD523=0,"",(D523*(D$8+C$8)/2+F523*(F$8+E$8)/2+H523*(H$8+G$8)/2+J523*(J$8+I$8)/2+L523*(L$8+K$8)/2+N523*(N$8+M$8)/2+P523*(P$8+O$8)/2+R523*(R$8+Q$8)/2+T523*(T$8+S$8)/2+V523*(V$8+U$8)/2+X523*(X$8+W$8)/2+Z523*(Z$8+Y$8)/2)/AD523)</f>
        <v/>
      </c>
      <c r="AC523" s="159">
        <f>SUM(C523,E523,G523,I523,K523,M523,O523,Q523,S523,U523,W523,Y523)</f>
        <v/>
      </c>
      <c r="AD523" s="160">
        <f>SUM(D523,F523,H523,J523,L523,N523,P523,R523,T523,V523,X523,Z523)</f>
        <v/>
      </c>
      <c r="AE523" s="47">
        <f>AC523+AD523</f>
        <v/>
      </c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8">
        <f>AO522+TIME(0,60*$AH$43/24,0)</f>
        <v/>
      </c>
      <c r="AP523" s="48">
        <f>AP522+TIME(0,60*$AH$43/24,0)</f>
        <v/>
      </c>
    </row>
    <row r="524" ht="15.75" customHeight="1">
      <c r="A524" s="154" t="n"/>
      <c r="B524" s="41" t="inlineStr">
        <is>
          <t>9h - 10h</t>
        </is>
      </c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  <c r="AA524" s="157">
        <f>IF(AC524=0,"",(C524*(C$8+D$8)/2+E524*(E$8+F$8)/2+G524*(G$8+H$8)/2+I524*(I$8+J$8)/2+K524*(K$8+L$8)/2+M524*(M$8+N$8)/2+O524*(O$8+P$8)/2+Q524*(Q$8+R$8)/2+S524*(S$8+T$8)/2+U524*(U$8+V$8)/2+W524*(W$8+X$8)/2+Y524*(Y$8+Z$8)/2)/AC524)</f>
        <v/>
      </c>
      <c r="AB524" s="158">
        <f>IF(AD524=0,"",(D524*(D$8+C$8)/2+F524*(F$8+E$8)/2+H524*(H$8+G$8)/2+J524*(J$8+I$8)/2+L524*(L$8+K$8)/2+N524*(N$8+M$8)/2+P524*(P$8+O$8)/2+R524*(R$8+Q$8)/2+T524*(T$8+S$8)/2+V524*(V$8+U$8)/2+X524*(X$8+W$8)/2+Z524*(Z$8+Y$8)/2)/AD524)</f>
        <v/>
      </c>
      <c r="AC524" s="159">
        <f>SUM(C524,E524,G524,I524,K524,M524,O524,Q524,S524,U524,W524,Y524)</f>
        <v/>
      </c>
      <c r="AD524" s="160">
        <f>SUM(D524,F524,H524,J524,L524,N524,P524,R524,T524,V524,X524,Z524)</f>
        <v/>
      </c>
      <c r="AE524" s="47">
        <f>AC524+AD524</f>
        <v/>
      </c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8">
        <f>AO523+TIME(0,60*$AH$43/24,0)</f>
        <v/>
      </c>
      <c r="AP524" s="48">
        <f>AP523+TIME(0,60*$AH$43/24,0)</f>
        <v/>
      </c>
    </row>
    <row r="525" ht="15.75" customHeight="1">
      <c r="A525" s="154" t="n"/>
      <c r="B525" s="41" t="inlineStr">
        <is>
          <t>10h - 11h</t>
        </is>
      </c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  <c r="AA525" s="157">
        <f>IF(AC525=0,"",(C525*(C$8+D$8)/2+E525*(E$8+F$8)/2+G525*(G$8+H$8)/2+I525*(I$8+J$8)/2+K525*(K$8+L$8)/2+M525*(M$8+N$8)/2+O525*(O$8+P$8)/2+Q525*(Q$8+R$8)/2+S525*(S$8+T$8)/2+U525*(U$8+V$8)/2+W525*(W$8+X$8)/2+Y525*(Y$8+Z$8)/2)/AC525)</f>
        <v/>
      </c>
      <c r="AB525" s="158">
        <f>IF(AD525=0,"",(D525*(D$8+C$8)/2+F525*(F$8+E$8)/2+H525*(H$8+G$8)/2+J525*(J$8+I$8)/2+L525*(L$8+K$8)/2+N525*(N$8+M$8)/2+P525*(P$8+O$8)/2+R525*(R$8+Q$8)/2+T525*(T$8+S$8)/2+V525*(V$8+U$8)/2+X525*(X$8+W$8)/2+Z525*(Z$8+Y$8)/2)/AD525)</f>
        <v/>
      </c>
      <c r="AC525" s="159">
        <f>SUM(C525,E525,G525,I525,K525,M525,O525,Q525,S525,U525,W525,Y525)</f>
        <v/>
      </c>
      <c r="AD525" s="160">
        <f>SUM(D525,F525,H525,J525,L525,N525,P525,R525,T525,V525,X525,Z525)</f>
        <v/>
      </c>
      <c r="AE525" s="47">
        <f>AC525+AD525</f>
        <v/>
      </c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8">
        <f>AO524+TIME(0,60*$AH$43/24,0)</f>
        <v/>
      </c>
      <c r="AP525" s="48">
        <f>AP524+TIME(0,60*$AH$43/24,0)</f>
        <v/>
      </c>
    </row>
    <row r="526" ht="15.75" customHeight="1">
      <c r="A526" s="154" t="n"/>
      <c r="B526" s="41" t="inlineStr">
        <is>
          <t>11h - 12h</t>
        </is>
      </c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  <c r="AA526" s="157">
        <f>IF(AC526=0,"",(C526*(C$8+D$8)/2+E526*(E$8+F$8)/2+G526*(G$8+H$8)/2+I526*(I$8+J$8)/2+K526*(K$8+L$8)/2+M526*(M$8+N$8)/2+O526*(O$8+P$8)/2+Q526*(Q$8+R$8)/2+S526*(S$8+T$8)/2+U526*(U$8+V$8)/2+W526*(W$8+X$8)/2+Y526*(Y$8+Z$8)/2)/AC526)</f>
        <v/>
      </c>
      <c r="AB526" s="158">
        <f>IF(AD526=0,"",(D526*(D$8+C$8)/2+F526*(F$8+E$8)/2+H526*(H$8+G$8)/2+J526*(J$8+I$8)/2+L526*(L$8+K$8)/2+N526*(N$8+M$8)/2+P526*(P$8+O$8)/2+R526*(R$8+Q$8)/2+T526*(T$8+S$8)/2+V526*(V$8+U$8)/2+X526*(X$8+W$8)/2+Z526*(Z$8+Y$8)/2)/AD526)</f>
        <v/>
      </c>
      <c r="AC526" s="159">
        <f>SUM(C526,E526,G526,I526,K526,M526,O526,Q526,S526,U526,W526,Y526)</f>
        <v/>
      </c>
      <c r="AD526" s="160">
        <f>SUM(D526,F526,H526,J526,L526,N526,P526,R526,T526,V526,X526,Z526)</f>
        <v/>
      </c>
      <c r="AE526" s="47">
        <f>AC526+AD526</f>
        <v/>
      </c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8">
        <f>AO525+TIME(0,60*$AH$43/24,0)</f>
        <v/>
      </c>
      <c r="AP526" s="48">
        <f>AP525+TIME(0,60*$AH$43/24,0)</f>
        <v/>
      </c>
    </row>
    <row r="527" ht="15.75" customHeight="1">
      <c r="A527" s="154" t="n"/>
      <c r="B527" s="41" t="inlineStr">
        <is>
          <t>12h - 13h</t>
        </is>
      </c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  <c r="AA527" s="157">
        <f>IF(AC527=0,"",(C527*(C$8+D$8)/2+E527*(E$8+F$8)/2+G527*(G$8+H$8)/2+I527*(I$8+J$8)/2+K527*(K$8+L$8)/2+M527*(M$8+N$8)/2+O527*(O$8+P$8)/2+Q527*(Q$8+R$8)/2+S527*(S$8+T$8)/2+U527*(U$8+V$8)/2+W527*(W$8+X$8)/2+Y527*(Y$8+Z$8)/2)/AC527)</f>
        <v/>
      </c>
      <c r="AB527" s="158">
        <f>IF(AD527=0,"",(D527*(D$8+C$8)/2+F527*(F$8+E$8)/2+H527*(H$8+G$8)/2+J527*(J$8+I$8)/2+L527*(L$8+K$8)/2+N527*(N$8+M$8)/2+P527*(P$8+O$8)/2+R527*(R$8+Q$8)/2+T527*(T$8+S$8)/2+V527*(V$8+U$8)/2+X527*(X$8+W$8)/2+Z527*(Z$8+Y$8)/2)/AD527)</f>
        <v/>
      </c>
      <c r="AC527" s="159">
        <f>SUM(C527,E527,G527,I527,K527,M527,O527,Q527,S527,U527,W527,Y527)</f>
        <v/>
      </c>
      <c r="AD527" s="160">
        <f>SUM(D527,F527,H527,J527,L527,N527,P527,R527,T527,V527,X527,Z527)</f>
        <v/>
      </c>
      <c r="AE527" s="47">
        <f>AC527+AD527</f>
        <v/>
      </c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8">
        <f>AO526+TIME(0,60*$AH$43/24,0)</f>
        <v/>
      </c>
      <c r="AP527" s="48">
        <f>AP526+TIME(0,60*$AH$43/24,0)</f>
        <v/>
      </c>
    </row>
    <row r="528" ht="15.75" customHeight="1">
      <c r="A528" s="154" t="n"/>
      <c r="B528" s="41" t="inlineStr">
        <is>
          <t>13h - 14h</t>
        </is>
      </c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  <c r="AA528" s="157">
        <f>IF(AC528=0,"",(C528*(C$8+D$8)/2+E528*(E$8+F$8)/2+G528*(G$8+H$8)/2+I528*(I$8+J$8)/2+K528*(K$8+L$8)/2+M528*(M$8+N$8)/2+O528*(O$8+P$8)/2+Q528*(Q$8+R$8)/2+S528*(S$8+T$8)/2+U528*(U$8+V$8)/2+W528*(W$8+X$8)/2+Y528*(Y$8+Z$8)/2)/AC528)</f>
        <v/>
      </c>
      <c r="AB528" s="158">
        <f>IF(AD528=0,"",(D528*(D$8+C$8)/2+F528*(F$8+E$8)/2+H528*(H$8+G$8)/2+J528*(J$8+I$8)/2+L528*(L$8+K$8)/2+N528*(N$8+M$8)/2+P528*(P$8+O$8)/2+R528*(R$8+Q$8)/2+T528*(T$8+S$8)/2+V528*(V$8+U$8)/2+X528*(X$8+W$8)/2+Z528*(Z$8+Y$8)/2)/AD528)</f>
        <v/>
      </c>
      <c r="AC528" s="159">
        <f>SUM(C528,E528,G528,I528,K528,M528,O528,Q528,S528,U528,W528,Y528)</f>
        <v/>
      </c>
      <c r="AD528" s="160">
        <f>SUM(D528,F528,H528,J528,L528,N528,P528,R528,T528,V528,X528,Z528)</f>
        <v/>
      </c>
      <c r="AE528" s="47">
        <f>AC528+AD528</f>
        <v/>
      </c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8">
        <f>AO527+TIME(0,60*$AH$43/24,0)</f>
        <v/>
      </c>
      <c r="AP528" s="48">
        <f>AP527+TIME(0,60*$AH$43/24,0)</f>
        <v/>
      </c>
    </row>
    <row r="529" ht="15.75" customHeight="1">
      <c r="A529" s="154" t="n"/>
      <c r="B529" s="41" t="inlineStr">
        <is>
          <t>14h - 15h</t>
        </is>
      </c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  <c r="AA529" s="157">
        <f>IF(AC529=0,"",(C529*(C$8+D$8)/2+E529*(E$8+F$8)/2+G529*(G$8+H$8)/2+I529*(I$8+J$8)/2+K529*(K$8+L$8)/2+M529*(M$8+N$8)/2+O529*(O$8+P$8)/2+Q529*(Q$8+R$8)/2+S529*(S$8+T$8)/2+U529*(U$8+V$8)/2+W529*(W$8+X$8)/2+Y529*(Y$8+Z$8)/2)/AC529)</f>
        <v/>
      </c>
      <c r="AB529" s="158">
        <f>IF(AD529=0,"",(D529*(D$8+C$8)/2+F529*(F$8+E$8)/2+H529*(H$8+G$8)/2+J529*(J$8+I$8)/2+L529*(L$8+K$8)/2+N529*(N$8+M$8)/2+P529*(P$8+O$8)/2+R529*(R$8+Q$8)/2+T529*(T$8+S$8)/2+V529*(V$8+U$8)/2+X529*(X$8+W$8)/2+Z529*(Z$8+Y$8)/2)/AD529)</f>
        <v/>
      </c>
      <c r="AC529" s="159">
        <f>SUM(C529,E529,G529,I529,K529,M529,O529,Q529,S529,U529,W529,Y529)</f>
        <v/>
      </c>
      <c r="AD529" s="160">
        <f>SUM(D529,F529,H529,J529,L529,N529,P529,R529,T529,V529,X529,Z529)</f>
        <v/>
      </c>
      <c r="AE529" s="47">
        <f>AC529+AD529</f>
        <v/>
      </c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8">
        <f>AO528+TIME(0,60*$AH$43/24,0)</f>
        <v/>
      </c>
      <c r="AP529" s="48">
        <f>AP528+TIME(0,60*$AH$43/24,0)</f>
        <v/>
      </c>
    </row>
    <row r="530" ht="15.75" customHeight="1">
      <c r="A530" s="154" t="n"/>
      <c r="B530" s="41" t="inlineStr">
        <is>
          <t>15h - 16h</t>
        </is>
      </c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  <c r="AA530" s="157">
        <f>IF(AC530=0,"",(C530*(C$8+D$8)/2+E530*(E$8+F$8)/2+G530*(G$8+H$8)/2+I530*(I$8+J$8)/2+K530*(K$8+L$8)/2+M530*(M$8+N$8)/2+O530*(O$8+P$8)/2+Q530*(Q$8+R$8)/2+S530*(S$8+T$8)/2+U530*(U$8+V$8)/2+W530*(W$8+X$8)/2+Y530*(Y$8+Z$8)/2)/AC530)</f>
        <v/>
      </c>
      <c r="AB530" s="158">
        <f>IF(AD530=0,"",(D530*(D$8+C$8)/2+F530*(F$8+E$8)/2+H530*(H$8+G$8)/2+J530*(J$8+I$8)/2+L530*(L$8+K$8)/2+N530*(N$8+M$8)/2+P530*(P$8+O$8)/2+R530*(R$8+Q$8)/2+T530*(T$8+S$8)/2+V530*(V$8+U$8)/2+X530*(X$8+W$8)/2+Z530*(Z$8+Y$8)/2)/AD530)</f>
        <v/>
      </c>
      <c r="AC530" s="159">
        <f>SUM(C530,E530,G530,I530,K530,M530,O530,Q530,S530,U530,W530,Y530)</f>
        <v/>
      </c>
      <c r="AD530" s="160">
        <f>SUM(D530,F530,H530,J530,L530,N530,P530,R530,T530,V530,X530,Z530)</f>
        <v/>
      </c>
      <c r="AE530" s="47">
        <f>AC530+AD530</f>
        <v/>
      </c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8">
        <f>AO529+TIME(0,60*$AH$43/24,0)</f>
        <v/>
      </c>
      <c r="AP530" s="48">
        <f>AP529+TIME(0,60*$AH$43/24,0)</f>
        <v/>
      </c>
    </row>
    <row r="531" ht="15.75" customHeight="1">
      <c r="A531" s="154" t="n"/>
      <c r="B531" s="41" t="inlineStr">
        <is>
          <t>16h - 17h</t>
        </is>
      </c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  <c r="AA531" s="157">
        <f>IF(AC531=0,"",(C531*(C$8+D$8)/2+E531*(E$8+F$8)/2+G531*(G$8+H$8)/2+I531*(I$8+J$8)/2+K531*(K$8+L$8)/2+M531*(M$8+N$8)/2+O531*(O$8+P$8)/2+Q531*(Q$8+R$8)/2+S531*(S$8+T$8)/2+U531*(U$8+V$8)/2+W531*(W$8+X$8)/2+Y531*(Y$8+Z$8)/2)/AC531)</f>
        <v/>
      </c>
      <c r="AB531" s="158">
        <f>IF(AD531=0,"",(D531*(D$8+C$8)/2+F531*(F$8+E$8)/2+H531*(H$8+G$8)/2+J531*(J$8+I$8)/2+L531*(L$8+K$8)/2+N531*(N$8+M$8)/2+P531*(P$8+O$8)/2+R531*(R$8+Q$8)/2+T531*(T$8+S$8)/2+V531*(V$8+U$8)/2+X531*(X$8+W$8)/2+Z531*(Z$8+Y$8)/2)/AD531)</f>
        <v/>
      </c>
      <c r="AC531" s="159">
        <f>SUM(C531,E531,G531,I531,K531,M531,O531,Q531,S531,U531,W531,Y531)</f>
        <v/>
      </c>
      <c r="AD531" s="160">
        <f>SUM(D531,F531,H531,J531,L531,N531,P531,R531,T531,V531,X531,Z531)</f>
        <v/>
      </c>
      <c r="AE531" s="47">
        <f>AC531+AD531</f>
        <v/>
      </c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8">
        <f>AO530+TIME(0,60*$AH$43/24,0)</f>
        <v/>
      </c>
      <c r="AP531" s="48">
        <f>AP530+TIME(0,60*$AH$43/24,0)</f>
        <v/>
      </c>
    </row>
    <row r="532" ht="15.75" customHeight="1">
      <c r="A532" s="154" t="n"/>
      <c r="B532" s="41" t="inlineStr">
        <is>
          <t>17h - 18h</t>
        </is>
      </c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  <c r="AA532" s="157">
        <f>IF(AC532=0,"",(C532*(C$8+D$8)/2+E532*(E$8+F$8)/2+G532*(G$8+H$8)/2+I532*(I$8+J$8)/2+K532*(K$8+L$8)/2+M532*(M$8+N$8)/2+O532*(O$8+P$8)/2+Q532*(Q$8+R$8)/2+S532*(S$8+T$8)/2+U532*(U$8+V$8)/2+W532*(W$8+X$8)/2+Y532*(Y$8+Z$8)/2)/AC532)</f>
        <v/>
      </c>
      <c r="AB532" s="158">
        <f>IF(AD532=0,"",(D532*(D$8+C$8)/2+F532*(F$8+E$8)/2+H532*(H$8+G$8)/2+J532*(J$8+I$8)/2+L532*(L$8+K$8)/2+N532*(N$8+M$8)/2+P532*(P$8+O$8)/2+R532*(R$8+Q$8)/2+T532*(T$8+S$8)/2+V532*(V$8+U$8)/2+X532*(X$8+W$8)/2+Z532*(Z$8+Y$8)/2)/AD532)</f>
        <v/>
      </c>
      <c r="AC532" s="159">
        <f>SUM(C532,E532,G532,I532,K532,M532,O532,Q532,S532,U532,W532,Y532)</f>
        <v/>
      </c>
      <c r="AD532" s="160">
        <f>SUM(D532,F532,H532,J532,L532,N532,P532,R532,T532,V532,X532,Z532)</f>
        <v/>
      </c>
      <c r="AE532" s="47">
        <f>AC532+AD532</f>
        <v/>
      </c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8">
        <f>AO531+TIME(0,60*$AH$43/24,0)</f>
        <v/>
      </c>
      <c r="AP532" s="48">
        <f>AP531+TIME(0,60*$AH$43/24,0)</f>
        <v/>
      </c>
    </row>
    <row r="533" ht="15.75" customHeight="1">
      <c r="A533" s="154" t="n"/>
      <c r="B533" s="41" t="inlineStr">
        <is>
          <t>18h - 19h</t>
        </is>
      </c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  <c r="AA533" s="157">
        <f>IF(AC533=0,"",(C533*(C$8+D$8)/2+E533*(E$8+F$8)/2+G533*(G$8+H$8)/2+I533*(I$8+J$8)/2+K533*(K$8+L$8)/2+M533*(M$8+N$8)/2+O533*(O$8+P$8)/2+Q533*(Q$8+R$8)/2+S533*(S$8+T$8)/2+U533*(U$8+V$8)/2+W533*(W$8+X$8)/2+Y533*(Y$8+Z$8)/2)/AC533)</f>
        <v/>
      </c>
      <c r="AB533" s="158">
        <f>IF(AD533=0,"",(D533*(D$8+C$8)/2+F533*(F$8+E$8)/2+H533*(H$8+G$8)/2+J533*(J$8+I$8)/2+L533*(L$8+K$8)/2+N533*(N$8+M$8)/2+P533*(P$8+O$8)/2+R533*(R$8+Q$8)/2+T533*(T$8+S$8)/2+V533*(V$8+U$8)/2+X533*(X$8+W$8)/2+Z533*(Z$8+Y$8)/2)/AD533)</f>
        <v/>
      </c>
      <c r="AC533" s="159">
        <f>SUM(C533,E533,G533,I533,K533,M533,O533,Q533,S533,U533,W533,Y533)</f>
        <v/>
      </c>
      <c r="AD533" s="160">
        <f>SUM(D533,F533,H533,J533,L533,N533,P533,R533,T533,V533,X533,Z533)</f>
        <v/>
      </c>
      <c r="AE533" s="47">
        <f>AC533+AD533</f>
        <v/>
      </c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8">
        <f>AO532+TIME(0,60*$AH$43/24,0)</f>
        <v/>
      </c>
      <c r="AP533" s="48">
        <f>AP532+TIME(0,60*$AH$43/24,0)</f>
        <v/>
      </c>
    </row>
    <row r="534" ht="15.75" customHeight="1">
      <c r="A534" s="154" t="n"/>
      <c r="B534" s="41" t="inlineStr">
        <is>
          <t>19h - 20h</t>
        </is>
      </c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  <c r="AA534" s="157">
        <f>IF(AC534=0,"",(C534*(C$8+D$8)/2+E534*(E$8+F$8)/2+G534*(G$8+H$8)/2+I534*(I$8+J$8)/2+K534*(K$8+L$8)/2+M534*(M$8+N$8)/2+O534*(O$8+P$8)/2+Q534*(Q$8+R$8)/2+S534*(S$8+T$8)/2+U534*(U$8+V$8)/2+W534*(W$8+X$8)/2+Y534*(Y$8+Z$8)/2)/AC534)</f>
        <v/>
      </c>
      <c r="AB534" s="158">
        <f>IF(AD534=0,"",(D534*(D$8+C$8)/2+F534*(F$8+E$8)/2+H534*(H$8+G$8)/2+J534*(J$8+I$8)/2+L534*(L$8+K$8)/2+N534*(N$8+M$8)/2+P534*(P$8+O$8)/2+R534*(R$8+Q$8)/2+T534*(T$8+S$8)/2+V534*(V$8+U$8)/2+X534*(X$8+W$8)/2+Z534*(Z$8+Y$8)/2)/AD534)</f>
        <v/>
      </c>
      <c r="AC534" s="159">
        <f>SUM(C534,E534,G534,I534,K534,M534,O534,Q534,S534,U534,W534,Y534)</f>
        <v/>
      </c>
      <c r="AD534" s="160">
        <f>SUM(D534,F534,H534,J534,L534,N534,P534,R534,T534,V534,X534,Z534)</f>
        <v/>
      </c>
      <c r="AE534" s="47">
        <f>AC534+AD534</f>
        <v/>
      </c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8">
        <f>AO533+TIME(0,60*$AH$43/24,0)</f>
        <v/>
      </c>
      <c r="AP534" s="48">
        <f>AP533+TIME(0,60*$AH$43/24,0)</f>
        <v/>
      </c>
    </row>
    <row r="535" ht="15.75" customHeight="1">
      <c r="A535" s="154" t="n"/>
      <c r="B535" s="41" t="inlineStr">
        <is>
          <t>20h - 21h</t>
        </is>
      </c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  <c r="AA535" s="157">
        <f>IF(AC535=0,"",(C535*(C$8+D$8)/2+E535*(E$8+F$8)/2+G535*(G$8+H$8)/2+I535*(I$8+J$8)/2+K535*(K$8+L$8)/2+M535*(M$8+N$8)/2+O535*(O$8+P$8)/2+Q535*(Q$8+R$8)/2+S535*(S$8+T$8)/2+U535*(U$8+V$8)/2+W535*(W$8+X$8)/2+Y535*(Y$8+Z$8)/2)/AC535)</f>
        <v/>
      </c>
      <c r="AB535" s="158">
        <f>IF(AD535=0,"",(D535*(D$8+C$8)/2+F535*(F$8+E$8)/2+H535*(H$8+G$8)/2+J535*(J$8+I$8)/2+L535*(L$8+K$8)/2+N535*(N$8+M$8)/2+P535*(P$8+O$8)/2+R535*(R$8+Q$8)/2+T535*(T$8+S$8)/2+V535*(V$8+U$8)/2+X535*(X$8+W$8)/2+Z535*(Z$8+Y$8)/2)/AD535)</f>
        <v/>
      </c>
      <c r="AC535" s="159">
        <f>SUM(C535,E535,G535,I535,K535,M535,O535,Q535,S535,U535,W535,Y535)</f>
        <v/>
      </c>
      <c r="AD535" s="160">
        <f>SUM(D535,F535,H535,J535,L535,N535,P535,R535,T535,V535,X535,Z535)</f>
        <v/>
      </c>
      <c r="AE535" s="47">
        <f>AC535+AD535</f>
        <v/>
      </c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8">
        <f>AO534+TIME(0,60*$AH$43/24,0)</f>
        <v/>
      </c>
      <c r="AP535" s="48">
        <f>AP534+TIME(0,60*$AH$43/24,0)</f>
        <v/>
      </c>
    </row>
    <row r="536" ht="15.75" customHeight="1">
      <c r="A536" s="154" t="n"/>
      <c r="B536" s="41" t="inlineStr">
        <is>
          <t>21h - 22h</t>
        </is>
      </c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  <c r="AA536" s="157">
        <f>IF(AC536=0,"",(C536*(C$8+D$8)/2+E536*(E$8+F$8)/2+G536*(G$8+H$8)/2+I536*(I$8+J$8)/2+K536*(K$8+L$8)/2+M536*(M$8+N$8)/2+O536*(O$8+P$8)/2+Q536*(Q$8+R$8)/2+S536*(S$8+T$8)/2+U536*(U$8+V$8)/2+W536*(W$8+X$8)/2+Y536*(Y$8+Z$8)/2)/AC536)</f>
        <v/>
      </c>
      <c r="AB536" s="158">
        <f>IF(AD536=0,"",(D536*(D$8+C$8)/2+F536*(F$8+E$8)/2+H536*(H$8+G$8)/2+J536*(J$8+I$8)/2+L536*(L$8+K$8)/2+N536*(N$8+M$8)/2+P536*(P$8+O$8)/2+R536*(R$8+Q$8)/2+T536*(T$8+S$8)/2+V536*(V$8+U$8)/2+X536*(X$8+W$8)/2+Z536*(Z$8+Y$8)/2)/AD536)</f>
        <v/>
      </c>
      <c r="AC536" s="159">
        <f>SUM(C536,E536,G536,I536,K536,M536,O536,Q536,S536,U536,W536,Y536)</f>
        <v/>
      </c>
      <c r="AD536" s="160">
        <f>SUM(D536,F536,H536,J536,L536,N536,P536,R536,T536,V536,X536,Z536)</f>
        <v/>
      </c>
      <c r="AE536" s="47">
        <f>AC536+AD536</f>
        <v/>
      </c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8">
        <f>AO535+TIME(0,60*$AH$43/24,0)</f>
        <v/>
      </c>
      <c r="AP536" s="48">
        <f>AP535+TIME(0,60*$AH$43/24,0)</f>
        <v/>
      </c>
    </row>
    <row r="537" ht="15.75" customHeight="1">
      <c r="A537" s="154" t="n"/>
      <c r="B537" s="41" t="inlineStr">
        <is>
          <t>22h - 23h</t>
        </is>
      </c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  <c r="AA537" s="157">
        <f>IF(AC537=0,"",(C537*(C$8+D$8)/2+E537*(E$8+F$8)/2+G537*(G$8+H$8)/2+I537*(I$8+J$8)/2+K537*(K$8+L$8)/2+M537*(M$8+N$8)/2+O537*(O$8+P$8)/2+Q537*(Q$8+R$8)/2+S537*(S$8+T$8)/2+U537*(U$8+V$8)/2+W537*(W$8+X$8)/2+Y537*(Y$8+Z$8)/2)/AC537)</f>
        <v/>
      </c>
      <c r="AB537" s="158">
        <f>IF(AD537=0,"",(D537*(D$8+C$8)/2+F537*(F$8+E$8)/2+H537*(H$8+G$8)/2+J537*(J$8+I$8)/2+L537*(L$8+K$8)/2+N537*(N$8+M$8)/2+P537*(P$8+O$8)/2+R537*(R$8+Q$8)/2+T537*(T$8+S$8)/2+V537*(V$8+U$8)/2+X537*(X$8+W$8)/2+Z537*(Z$8+Y$8)/2)/AD537)</f>
        <v/>
      </c>
      <c r="AC537" s="159">
        <f>SUM(C537,E537,G537,I537,K537,M537,O537,Q537,S537,U537,W537,Y537)</f>
        <v/>
      </c>
      <c r="AD537" s="160">
        <f>SUM(D537,F537,H537,J537,L537,N537,P537,R537,T537,V537,X537,Z537)</f>
        <v/>
      </c>
      <c r="AE537" s="47">
        <f>AC537+AD537</f>
        <v/>
      </c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8">
        <f>AO536+TIME(0,60*$AH$43/24,0)</f>
        <v/>
      </c>
      <c r="AP537" s="48">
        <f>AP536+TIME(0,60*$AH$43/24,0)</f>
        <v/>
      </c>
    </row>
    <row r="538" ht="15.75" customHeight="1">
      <c r="A538" s="154" t="n"/>
      <c r="B538" s="41" t="inlineStr">
        <is>
          <t>23h - 0h</t>
        </is>
      </c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  <c r="AA538" s="157">
        <f>IF(AC538=0,"",(C538*(C$8+D$8)/2+E538*(E$8+F$8)/2+G538*(G$8+H$8)/2+I538*(I$8+J$8)/2+K538*(K$8+L$8)/2+M538*(M$8+N$8)/2+O538*(O$8+P$8)/2+Q538*(Q$8+R$8)/2+S538*(S$8+T$8)/2+U538*(U$8+V$8)/2+W538*(W$8+X$8)/2+Y538*(Y$8+Z$8)/2)/AC538)</f>
        <v/>
      </c>
      <c r="AB538" s="158">
        <f>IF(AD538=0,"",(D538*(D$8+C$8)/2+F538*(F$8+E$8)/2+H538*(H$8+G$8)/2+J538*(J$8+I$8)/2+L538*(L$8+K$8)/2+N538*(N$8+M$8)/2+P538*(P$8+O$8)/2+R538*(R$8+Q$8)/2+T538*(T$8+S$8)/2+V538*(V$8+U$8)/2+X538*(X$8+W$8)/2+Z538*(Z$8+Y$8)/2)/AD538)</f>
        <v/>
      </c>
      <c r="AC538" s="159">
        <f>SUM(C538,E538,G538,I538,K538,M538,O538,Q538,S538,U538,W538,Y538)</f>
        <v/>
      </c>
      <c r="AD538" s="160">
        <f>SUM(D538,F538,H538,J538,L538,N538,P538,R538,T538,V538,X538,Z538)</f>
        <v/>
      </c>
      <c r="AE538" s="47">
        <f>AC538+AD538</f>
        <v/>
      </c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8">
        <f>AO537+TIME(0,60*$AH$43/24,0)</f>
        <v/>
      </c>
      <c r="AP538" s="48">
        <f>AP537+TIME(0,60*$AH$43/24,0)</f>
        <v/>
      </c>
    </row>
    <row r="539" ht="15.75" customHeight="1">
      <c r="A539" s="154" t="n"/>
      <c r="B539" s="49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  <c r="AA539" s="157" t="n"/>
      <c r="AB539" s="161" t="n"/>
      <c r="AC539" s="157" t="n"/>
      <c r="AD539" s="162" t="n"/>
      <c r="AE539" s="52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8">
        <f>AO538+TIME(0,60*$AH$43/24,0)</f>
        <v/>
      </c>
      <c r="AP539" s="48">
        <f>AP538+TIME(0,60*$AH$43/24,0)</f>
        <v/>
      </c>
    </row>
    <row r="540" ht="15.75" customHeight="1">
      <c r="A540" s="154" t="n"/>
      <c r="B540" s="53" t="inlineStr">
        <is>
          <t>TOTAL</t>
        </is>
      </c>
      <c r="C540" s="163">
        <f>SUM(C515:C538)</f>
        <v/>
      </c>
      <c r="D540" s="164">
        <f>SUM(D515:D538)</f>
        <v/>
      </c>
      <c r="E540" s="163">
        <f>SUM(E515:E538)</f>
        <v/>
      </c>
      <c r="F540" s="164">
        <f>SUM(F515:F538)</f>
        <v/>
      </c>
      <c r="G540" s="163">
        <f>SUM(G515:G538)</f>
        <v/>
      </c>
      <c r="H540" s="164">
        <f>SUM(H515:H538)</f>
        <v/>
      </c>
      <c r="I540" s="163">
        <f>SUM(I515:I538)</f>
        <v/>
      </c>
      <c r="J540" s="164">
        <f>SUM(J515:J538)</f>
        <v/>
      </c>
      <c r="K540" s="163">
        <f>SUM(K515:K538)</f>
        <v/>
      </c>
      <c r="L540" s="164">
        <f>SUM(L515:L538)</f>
        <v/>
      </c>
      <c r="M540" s="163">
        <f>SUM(M515:M538)</f>
        <v/>
      </c>
      <c r="N540" s="164">
        <f>SUM(N515:N538)</f>
        <v/>
      </c>
      <c r="O540" s="163">
        <f>SUM(O515:O538)</f>
        <v/>
      </c>
      <c r="P540" s="164">
        <f>SUM(P515:P538)</f>
        <v/>
      </c>
      <c r="Q540" s="163">
        <f>SUM(Q515:Q538)</f>
        <v/>
      </c>
      <c r="R540" s="164">
        <f>SUM(R515:R538)</f>
        <v/>
      </c>
      <c r="S540" s="163">
        <f>SUM(S515:S538)</f>
        <v/>
      </c>
      <c r="T540" s="164">
        <f>SUM(T515:T538)</f>
        <v/>
      </c>
      <c r="U540" s="163">
        <f>SUM(U515:U538)</f>
        <v/>
      </c>
      <c r="V540" s="164">
        <f>SUM(V515:V538)</f>
        <v/>
      </c>
      <c r="W540" s="163">
        <f>SUM(W515:W538)</f>
        <v/>
      </c>
      <c r="X540" s="164">
        <f>SUM(X515:X538)</f>
        <v/>
      </c>
      <c r="Y540" s="163">
        <f>SUM(Y515:Y538)</f>
        <v/>
      </c>
      <c r="Z540" s="164">
        <f>SUM(Z515:Z538)</f>
        <v/>
      </c>
      <c r="AA540" s="157">
        <f>IF(AC540=0,"",(C540*(C$8+D$8)/2+E540*(E$8+F$8)/2+G540*(G$8+H$8)/2+I540*(I$8+J$8)/2+K540*(K$8+L$8)/2+M540*(M$8+N$8)/2+O540*(O$8+P$8)/2+Q540*(Q$8+R$8)/2+S540*(S$8+T$8)/2+U540*(U$8+V$8)/2+W540*(W$8+X$8)/2+Y540*(Y$8+Z$8)/2)/AC540)</f>
        <v/>
      </c>
      <c r="AB540" s="158">
        <f>IF(AD540=0,"",(D540*(D$8+C$8)/2+F540*(F$8+E$8)/2+H540*(H$8+G$8)/2+J540*(J$8+I$8)/2+L540*(L$8+K$8)/2+N540*(N$8+M$8)/2+P540*(P$8+O$8)/2+R540*(R$8+Q$8)/2+T540*(T$8+S$8)/2+V540*(V$8+U$8)/2+X540*(X$8+W$8)/2+Z540*(Z$8+Y$8)/2)/AD540)</f>
        <v/>
      </c>
      <c r="AC540" s="159">
        <f>SUM(AC515:AC538)</f>
        <v/>
      </c>
      <c r="AD540" s="165">
        <f>SUM(AD515:AD538)</f>
        <v/>
      </c>
      <c r="AE540" s="57">
        <f>SUM(AE515:AE538)</f>
        <v/>
      </c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</row>
    <row r="541" ht="15.75" customHeight="1">
      <c r="A541" s="154" t="n"/>
      <c r="B541" s="53" t="inlineStr">
        <is>
          <t>%</t>
        </is>
      </c>
      <c r="C541" s="166">
        <f>100*C540/$AE540</f>
        <v/>
      </c>
      <c r="D541" s="167">
        <f>100*D540/$AE540</f>
        <v/>
      </c>
      <c r="E541" s="166">
        <f>100*E540/$AE540</f>
        <v/>
      </c>
      <c r="F541" s="167">
        <f>100*F540/$AE540</f>
        <v/>
      </c>
      <c r="G541" s="166">
        <f>100*G540/$AE540</f>
        <v/>
      </c>
      <c r="H541" s="167">
        <f>100*H540/$AE540</f>
        <v/>
      </c>
      <c r="I541" s="166">
        <f>100*I540/$AE540</f>
        <v/>
      </c>
      <c r="J541" s="167">
        <f>100*J540/$AE540</f>
        <v/>
      </c>
      <c r="K541" s="166">
        <f>100*K540/$AE540</f>
        <v/>
      </c>
      <c r="L541" s="167">
        <f>100*L540/$AE540</f>
        <v/>
      </c>
      <c r="M541" s="166">
        <f>100*M540/$AE540</f>
        <v/>
      </c>
      <c r="N541" s="167">
        <f>100*N540/$AE540</f>
        <v/>
      </c>
      <c r="O541" s="166">
        <f>100*O540/$AE540</f>
        <v/>
      </c>
      <c r="P541" s="167">
        <f>100*P540/$AE540</f>
        <v/>
      </c>
      <c r="Q541" s="166">
        <f>100*Q540/$AE540</f>
        <v/>
      </c>
      <c r="R541" s="167">
        <f>100*R540/$AE540</f>
        <v/>
      </c>
      <c r="S541" s="166">
        <f>100*S540/$AE540</f>
        <v/>
      </c>
      <c r="T541" s="167">
        <f>100*T540/$AE540</f>
        <v/>
      </c>
      <c r="U541" s="166">
        <f>100*U540/$AE540</f>
        <v/>
      </c>
      <c r="V541" s="167">
        <f>100*V540/$AE540</f>
        <v/>
      </c>
      <c r="W541" s="166">
        <f>100*W540/$AE540</f>
        <v/>
      </c>
      <c r="X541" s="167">
        <f>100*X540/$AE540</f>
        <v/>
      </c>
      <c r="Y541" s="166">
        <f>100*Y540/$AE540</f>
        <v/>
      </c>
      <c r="Z541" s="167">
        <f>100*Z540/$AE540</f>
        <v/>
      </c>
      <c r="AA541" s="157" t="n"/>
      <c r="AB541" s="60" t="n"/>
      <c r="AC541" s="168">
        <f>AC540/AE540</f>
        <v/>
      </c>
      <c r="AD541" s="169">
        <f>AD540/AE540</f>
        <v/>
      </c>
      <c r="AE541" s="63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</row>
    <row r="542" hidden="1" ht="15.75" customFormat="1" customHeight="1" s="30">
      <c r="A542" s="156" t="n"/>
      <c r="B542" s="64" t="inlineStr">
        <is>
          <t>% cumul VL</t>
        </is>
      </c>
      <c r="C542" s="3">
        <f>100*C540/$AC540</f>
        <v/>
      </c>
      <c r="D542" s="3" t="n"/>
      <c r="E542" s="3">
        <f>100*E540/$AC540+C542</f>
        <v/>
      </c>
      <c r="F542" s="3" t="n"/>
      <c r="G542" s="3">
        <f>100*G540/$AC540+E542</f>
        <v/>
      </c>
      <c r="H542" s="3" t="n"/>
      <c r="I542" s="3">
        <f>100*I540/$AC540+G542</f>
        <v/>
      </c>
      <c r="J542" s="3" t="n"/>
      <c r="K542" s="3">
        <f>100*K540/$AC540+I542</f>
        <v/>
      </c>
      <c r="L542" s="3" t="n"/>
      <c r="M542" s="3">
        <f>100*M540/$AC540+K542</f>
        <v/>
      </c>
      <c r="N542" s="3" t="n"/>
      <c r="O542" s="3">
        <f>100*O540/$AC540+M542</f>
        <v/>
      </c>
      <c r="P542" s="3" t="n"/>
      <c r="Q542" s="3">
        <f>100*Q540/$AC540+O542</f>
        <v/>
      </c>
      <c r="R542" s="3" t="n"/>
      <c r="S542" s="3">
        <f>100*S540/$AC540+Q542</f>
        <v/>
      </c>
      <c r="T542" s="3" t="n"/>
      <c r="U542" s="3">
        <f>100*U540/$AC540+S542</f>
        <v/>
      </c>
      <c r="V542" s="3" t="n"/>
      <c r="W542" s="3">
        <f>100*W540/$AC540+U542</f>
        <v/>
      </c>
      <c r="X542" s="3" t="n"/>
      <c r="Y542" s="3">
        <f>100*Y540/$AC540+W542</f>
        <v/>
      </c>
      <c r="Z542" s="3" t="n"/>
      <c r="AB542" s="65" t="n"/>
      <c r="AC542" s="65" t="n"/>
      <c r="AD542" s="65" t="n"/>
      <c r="AE542" s="65" t="n"/>
      <c r="AO542" s="3" t="n"/>
      <c r="AP542" s="66" t="n"/>
      <c r="AQ542" s="3" t="n"/>
      <c r="AS542" s="3" t="n"/>
    </row>
    <row r="543" hidden="1" ht="15.75" customFormat="1" customHeight="1" s="30">
      <c r="A543" s="156" t="inlineStr">
        <is>
          <t>% cumul PL</t>
        </is>
      </c>
      <c r="B543" s="31" t="n"/>
      <c r="D543" s="3">
        <f>100*D540/$AD540</f>
        <v/>
      </c>
      <c r="E543" s="3" t="n"/>
      <c r="F543" s="3">
        <f>100*F540/$AD540+D543</f>
        <v/>
      </c>
      <c r="G543" s="3" t="n"/>
      <c r="H543" s="3">
        <f>100*H540/$AD540+F543</f>
        <v/>
      </c>
      <c r="I543" s="3" t="n"/>
      <c r="J543" s="3">
        <f>100*J540/$AD540+H543</f>
        <v/>
      </c>
      <c r="K543" s="3" t="n"/>
      <c r="L543" s="3">
        <f>100*L540/$AD540+J543</f>
        <v/>
      </c>
      <c r="M543" s="3" t="n"/>
      <c r="N543" s="3">
        <f>100*N540/$AD540+L543</f>
        <v/>
      </c>
      <c r="O543" s="3" t="n"/>
      <c r="P543" s="3">
        <f>100*P540/$AD540+N543</f>
        <v/>
      </c>
      <c r="Q543" s="3" t="n"/>
      <c r="R543" s="3">
        <f>100*R540/$AD540+P543</f>
        <v/>
      </c>
      <c r="S543" s="3" t="n"/>
      <c r="T543" s="3">
        <f>100*T540/$AD540+R543</f>
        <v/>
      </c>
      <c r="U543" s="3" t="n"/>
      <c r="V543" s="3">
        <f>100*V540/$AD540+T543</f>
        <v/>
      </c>
      <c r="W543" s="3" t="n"/>
      <c r="X543" s="3">
        <f>100*X540/$AD540+V543</f>
        <v/>
      </c>
      <c r="Y543" s="3" t="n"/>
      <c r="Z543" s="3">
        <f>100*Z540/$AD540+X543</f>
        <v/>
      </c>
      <c r="AO543" s="3" t="n"/>
    </row>
    <row r="544" hidden="1" ht="15.75" customFormat="1" customHeight="1" s="30">
      <c r="A544" s="156" t="n"/>
      <c r="B544" s="31" t="inlineStr">
        <is>
          <t>% cumul TV</t>
        </is>
      </c>
      <c r="C544" s="3">
        <f>(C542*$AC540+D543*$AD540)/$AE540</f>
        <v/>
      </c>
      <c r="D544" s="3" t="n"/>
      <c r="E544" s="3">
        <f>(E542*$AC540+F543*$AD540)/$AE540</f>
        <v/>
      </c>
      <c r="F544" s="3" t="n"/>
      <c r="G544" s="3">
        <f>(G542*$AC540+H543*$AD540)/$AE540</f>
        <v/>
      </c>
      <c r="H544" s="3" t="n"/>
      <c r="I544" s="3">
        <f>(I542*$AC540+J543*$AD540)/$AE540</f>
        <v/>
      </c>
      <c r="J544" s="3" t="n"/>
      <c r="K544" s="3">
        <f>(K542*$AC540+L543*$AD540)/$AE540</f>
        <v/>
      </c>
      <c r="L544" s="3" t="n"/>
      <c r="M544" s="3">
        <f>(M542*$AC540+N543*$AD540)/$AE540</f>
        <v/>
      </c>
      <c r="N544" s="3" t="n"/>
      <c r="O544" s="3">
        <f>(O542*$AC540+P543*$AD540)/$AE540</f>
        <v/>
      </c>
      <c r="P544" s="3" t="n"/>
      <c r="Q544" s="3">
        <f>(Q542*$AC540+R543*$AD540)/$AE540</f>
        <v/>
      </c>
      <c r="R544" s="3" t="n"/>
      <c r="S544" s="3">
        <f>(S542*$AC540+T543*$AD540)/$AE540</f>
        <v/>
      </c>
      <c r="T544" s="3" t="n"/>
      <c r="U544" s="3">
        <f>(U542*$AC540+V543*$AD540)/$AE540</f>
        <v/>
      </c>
      <c r="V544" s="3" t="n"/>
      <c r="W544" s="3">
        <f>(W542*$AC540+X543*$AD540)/$AE540</f>
        <v/>
      </c>
      <c r="X544" s="3" t="n"/>
      <c r="Y544" s="3">
        <f>(Y542*$AC540+Z543*$AD540)/$AE540</f>
        <v/>
      </c>
      <c r="Z544" s="3" t="n"/>
      <c r="AO544" s="3" t="n"/>
    </row>
    <row r="545" ht="15.75" customHeight="1">
      <c r="A545" s="154" t="n"/>
      <c r="B545" s="68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</row>
    <row r="546" ht="15.75" customHeight="1">
      <c r="A546" s="154" t="n"/>
      <c r="B546" s="69" t="inlineStr">
        <is>
          <t>CLASSIFICATION DES VITESSES PRATIQUEES</t>
        </is>
      </c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1" t="n"/>
      <c r="AA546" s="452" t="inlineStr">
        <is>
          <t>RECAPITULATIF</t>
        </is>
      </c>
      <c r="AB546" s="446" t="n"/>
      <c r="AC546" s="446" t="n"/>
      <c r="AD546" s="446" t="n"/>
      <c r="AE546" s="446" t="n"/>
      <c r="AF546" s="446" t="n"/>
      <c r="AG546" s="446" t="n"/>
      <c r="AH546" s="446" t="n"/>
      <c r="AI546" s="446" t="n"/>
      <c r="AJ546" s="446" t="n"/>
      <c r="AK546" s="446" t="n"/>
      <c r="AL546" s="446" t="n"/>
      <c r="AM546" s="449" t="n"/>
      <c r="AN546" s="72" t="n"/>
    </row>
    <row r="547" ht="15.75" customHeight="1">
      <c r="A547" s="154" t="n"/>
      <c r="B547" s="73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74" t="inlineStr">
        <is>
          <t>Vitesse limite =</t>
        </is>
      </c>
      <c r="AD547" s="74" t="inlineStr">
        <is>
          <t>Vitesse limite =</t>
        </is>
      </c>
      <c r="AE547" s="501" t="inlineStr">
        <is>
          <t>km/h</t>
        </is>
      </c>
      <c r="AF547" s="40" t="inlineStr">
        <is>
          <t>{{VMAX}}</t>
        </is>
      </c>
      <c r="AG547" s="74" t="inlineStr">
        <is>
          <t>Page =</t>
        </is>
      </c>
      <c r="AH547" s="74" t="n">
        <v>24</v>
      </c>
      <c r="AI547" s="501" t="inlineStr">
        <is>
          <t>h</t>
        </is>
      </c>
      <c r="AL547" s="40" t="n"/>
      <c r="AM547" s="40" t="n"/>
      <c r="AN547" s="40" t="n"/>
    </row>
    <row r="548" ht="15.75" customHeight="1">
      <c r="A548" s="154" t="n"/>
      <c r="B548" s="73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51" t="inlineStr">
        <is>
          <t>Véhicules</t>
        </is>
      </c>
      <c r="AB548" s="427" t="n"/>
      <c r="AC548" s="428" t="n"/>
      <c r="AD548" s="448" t="inlineStr">
        <is>
          <t>Débits</t>
        </is>
      </c>
      <c r="AE548" s="449" t="n"/>
      <c r="AF548" s="448" t="inlineStr">
        <is>
          <t>Vitesses</t>
        </is>
      </c>
      <c r="AG548" s="446" t="n"/>
      <c r="AH548" s="446" t="n"/>
      <c r="AI548" s="446" t="n"/>
      <c r="AJ548" s="449" t="n"/>
      <c r="AK548" s="448" t="inlineStr">
        <is>
          <t>Périodes</t>
        </is>
      </c>
      <c r="AL548" s="446" t="n"/>
      <c r="AM548" s="449" t="n"/>
      <c r="AN548" s="533" t="n"/>
    </row>
    <row r="549" ht="15.75" customHeight="1">
      <c r="A549" s="154" t="n"/>
      <c r="B549" s="77" t="n"/>
      <c r="C549" s="78" t="n"/>
      <c r="D549" s="78" t="n"/>
      <c r="E549" s="78" t="n"/>
      <c r="F549" s="78" t="n"/>
      <c r="G549" s="78" t="n"/>
      <c r="H549" s="78" t="n"/>
      <c r="I549" s="78" t="n"/>
      <c r="J549" s="78" t="n"/>
      <c r="K549" s="78" t="n"/>
      <c r="L549" s="78" t="n"/>
      <c r="M549" s="78" t="n"/>
      <c r="N549" s="78" t="n"/>
      <c r="O549" s="78" t="n"/>
      <c r="P549" s="78" t="n"/>
      <c r="Q549" s="78" t="n"/>
      <c r="R549" s="78" t="n"/>
      <c r="S549" s="78" t="n"/>
      <c r="T549" s="78" t="n"/>
      <c r="U549" s="78" t="n"/>
      <c r="V549" s="78" t="n"/>
      <c r="W549" s="78" t="n"/>
      <c r="X549" s="78" t="n"/>
      <c r="Y549" s="78" t="n"/>
      <c r="Z549" s="78" t="n"/>
      <c r="AA549" s="434" t="n"/>
      <c r="AB549" s="435" t="n"/>
      <c r="AC549" s="436" t="n"/>
      <c r="AD549" s="79" t="inlineStr">
        <is>
          <t>Total</t>
        </is>
      </c>
      <c r="AE549" s="80" t="inlineStr">
        <is>
          <t>TMH</t>
        </is>
      </c>
      <c r="AF549" s="81" t="inlineStr">
        <is>
          <t>Vmoy</t>
        </is>
      </c>
      <c r="AG549" s="82" t="inlineStr">
        <is>
          <t>V15</t>
        </is>
      </c>
      <c r="AH549" s="83" t="inlineStr">
        <is>
          <t>V50</t>
        </is>
      </c>
      <c r="AI549" s="472" t="inlineStr">
        <is>
          <t>V85</t>
        </is>
      </c>
      <c r="AJ549" s="79" t="inlineStr">
        <is>
          <t>Infrac.</t>
        </is>
      </c>
      <c r="AK549" s="85" t="n">
        <v>1</v>
      </c>
      <c r="AL549" s="85" t="n">
        <v>2</v>
      </c>
      <c r="AM549" s="86" t="n">
        <v>3</v>
      </c>
      <c r="AN549" s="87" t="n"/>
    </row>
    <row r="550" ht="15.75" customHeight="1">
      <c r="A550" s="154" t="n"/>
      <c r="B550" s="77" t="n"/>
      <c r="C550" s="78" t="n"/>
      <c r="D550" s="78" t="n"/>
      <c r="E550" s="78" t="n"/>
      <c r="F550" s="78" t="n"/>
      <c r="G550" s="78" t="n"/>
      <c r="H550" s="78" t="n"/>
      <c r="I550" s="78" t="n"/>
      <c r="J550" s="78" t="n"/>
      <c r="K550" s="78" t="n"/>
      <c r="L550" s="78" t="n"/>
      <c r="M550" s="78" t="n"/>
      <c r="N550" s="78" t="n"/>
      <c r="O550" s="78" t="n"/>
      <c r="P550" s="78" t="n"/>
      <c r="Q550" s="78" t="n"/>
      <c r="R550" s="78" t="n"/>
      <c r="S550" s="78" t="n"/>
      <c r="T550" s="78" t="n"/>
      <c r="U550" s="78" t="n"/>
      <c r="V550" s="78" t="n"/>
      <c r="W550" s="78" t="n"/>
      <c r="X550" s="78" t="n"/>
      <c r="Y550" s="78" t="n"/>
      <c r="Z550" s="78" t="n"/>
      <c r="AA550" s="426" t="inlineStr">
        <is>
          <t>Tout véhicule (TV)</t>
        </is>
      </c>
      <c r="AB550" s="427" t="n"/>
      <c r="AC550" s="428" t="n"/>
      <c r="AD550" s="88" t="n"/>
      <c r="AE550" s="89" t="n"/>
      <c r="AF550" s="481" t="n"/>
      <c r="AG550" s="91" t="n"/>
      <c r="AH550" s="92" t="n"/>
      <c r="AI550" s="513" t="n"/>
      <c r="AJ550" s="94" t="n"/>
      <c r="AK550" s="32" t="n"/>
      <c r="AL550" s="32" t="n"/>
      <c r="AM550" s="95" t="n"/>
    </row>
    <row r="551" ht="15.75" customFormat="1" customHeight="1" s="96">
      <c r="A551" s="170" t="n"/>
      <c r="B551" s="97" t="n"/>
      <c r="C551" s="98" t="n"/>
      <c r="D551" s="98" t="n"/>
      <c r="E551" s="98" t="n"/>
      <c r="F551" s="98" t="n"/>
      <c r="G551" s="98" t="n"/>
      <c r="H551" s="98" t="n"/>
      <c r="I551" s="98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9" t="n"/>
      <c r="AB551" s="100" t="n"/>
      <c r="AC551" s="101" t="n"/>
      <c r="AD551" s="371" t="n"/>
      <c r="AE551" s="102" t="n"/>
      <c r="AF551" s="103" t="n"/>
      <c r="AG551" s="104" t="n"/>
      <c r="AH551" s="105" t="n"/>
      <c r="AI551" s="106" t="n"/>
      <c r="AJ551" s="376" t="n"/>
      <c r="AK551" s="385" t="n"/>
      <c r="AL551" s="386" t="n"/>
      <c r="AM551" s="387" t="n"/>
      <c r="AO551" s="107" t="n"/>
      <c r="AP551" s="108" t="n"/>
      <c r="AQ551" s="108" t="n"/>
      <c r="AR551" s="108" t="n"/>
      <c r="AS551" s="108" t="n"/>
    </row>
    <row r="552" ht="15.75" customHeight="1">
      <c r="A552" s="154" t="n"/>
      <c r="B552" s="77" t="n"/>
      <c r="C552" s="78" t="n"/>
      <c r="D552" s="78" t="n"/>
      <c r="E552" s="78" t="n"/>
      <c r="F552" s="78" t="n"/>
      <c r="G552" s="78" t="n"/>
      <c r="H552" s="78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  <c r="R552" s="78" t="n"/>
      <c r="S552" s="78" t="n"/>
      <c r="T552" s="78" t="n"/>
      <c r="U552" s="78" t="n"/>
      <c r="V552" s="78" t="n"/>
      <c r="W552" s="78" t="n"/>
      <c r="X552" s="78" t="n"/>
      <c r="Y552" s="78" t="n"/>
      <c r="Z552" s="78" t="n"/>
      <c r="AA552" s="554" t="inlineStr">
        <is>
          <t>Véhicules légers (VL)</t>
        </is>
      </c>
      <c r="AB552" s="427" t="n"/>
      <c r="AC552" s="428" t="n"/>
      <c r="AD552" s="171" t="n"/>
      <c r="AE552" s="172" t="n"/>
      <c r="AF552" s="173" t="n"/>
      <c r="AG552" s="174" t="n"/>
      <c r="AH552" s="175" t="n"/>
      <c r="AI552" s="176" t="n"/>
      <c r="AJ552" s="177" t="n"/>
      <c r="AK552" s="178" t="n"/>
      <c r="AL552" s="178" t="n"/>
      <c r="AM552" s="179" t="n"/>
    </row>
    <row r="553" ht="15.75" customFormat="1" customHeight="1" s="96">
      <c r="A553" s="170" t="n"/>
      <c r="B553" s="97" t="n"/>
      <c r="C553" s="98" t="n"/>
      <c r="D553" s="98" t="n"/>
      <c r="E553" s="98" t="n"/>
      <c r="F553" s="98" t="n"/>
      <c r="G553" s="98" t="n"/>
      <c r="H553" s="98" t="n"/>
      <c r="I553" s="98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180" t="n"/>
      <c r="AB553" s="181" t="n"/>
      <c r="AC553" s="182" t="n"/>
      <c r="AD553" s="377" t="n"/>
      <c r="AE553" s="183" t="n"/>
      <c r="AF553" s="422" t="n"/>
      <c r="AG553" s="104" t="n"/>
      <c r="AH553" s="105" t="n"/>
      <c r="AI553" s="106" t="n"/>
      <c r="AJ553" s="380" t="n"/>
      <c r="AK553" s="396" t="n"/>
      <c r="AL553" s="395" t="n"/>
      <c r="AM553" s="394" t="n"/>
      <c r="AO553" s="107" t="n"/>
      <c r="AP553" s="108" t="n"/>
      <c r="AQ553" s="108" t="n"/>
      <c r="AR553" s="108" t="n"/>
      <c r="AS553" s="108" t="n"/>
    </row>
    <row r="554" ht="15.75" customHeight="1">
      <c r="A554" s="154" t="n"/>
      <c r="B554" s="77" t="n"/>
      <c r="C554" s="78" t="n"/>
      <c r="D554" s="78" t="n"/>
      <c r="E554" s="78" t="n"/>
      <c r="F554" s="78" t="n"/>
      <c r="G554" s="78" t="n"/>
      <c r="H554" s="78" t="n"/>
      <c r="I554" s="78" t="n"/>
      <c r="J554" s="78" t="n"/>
      <c r="K554" s="78" t="n"/>
      <c r="L554" s="78" t="n"/>
      <c r="M554" s="78" t="n"/>
      <c r="N554" s="78" t="n"/>
      <c r="O554" s="78" t="n"/>
      <c r="P554" s="78" t="n"/>
      <c r="Q554" s="78" t="n"/>
      <c r="R554" s="78" t="n"/>
      <c r="S554" s="78" t="n"/>
      <c r="T554" s="78" t="n"/>
      <c r="U554" s="78" t="n"/>
      <c r="V554" s="78" t="n"/>
      <c r="W554" s="78" t="n"/>
      <c r="X554" s="78" t="n"/>
      <c r="Y554" s="78" t="n"/>
      <c r="Z554" s="78" t="n"/>
      <c r="AA554" s="552" t="inlineStr">
        <is>
          <t>Poids lourds (PL)</t>
        </is>
      </c>
      <c r="AB554" s="427" t="n"/>
      <c r="AC554" s="428" t="n"/>
      <c r="AD554" s="184" t="n"/>
      <c r="AE554" s="185" t="n"/>
      <c r="AF554" s="186" t="n"/>
      <c r="AG554" s="187" t="n"/>
      <c r="AH554" s="188" t="n"/>
      <c r="AI554" s="189" t="n"/>
      <c r="AJ554" s="190" t="n"/>
      <c r="AK554" s="191" t="n"/>
      <c r="AL554" s="191" t="n"/>
      <c r="AM554" s="192" t="n"/>
    </row>
    <row r="555" ht="15.75" customFormat="1" customHeight="1" s="96">
      <c r="A555" s="170" t="n"/>
      <c r="B555" s="97" t="n"/>
      <c r="C555" s="98" t="n"/>
      <c r="D555" s="98" t="n"/>
      <c r="E555" s="98" t="n"/>
      <c r="F555" s="98" t="n"/>
      <c r="G555" s="98" t="n"/>
      <c r="H555" s="98" t="n"/>
      <c r="I555" s="98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193" t="n"/>
      <c r="AB555" s="194" t="n"/>
      <c r="AC555" s="195" t="n"/>
      <c r="AD555" s="378">
        <f>AD541</f>
        <v/>
      </c>
      <c r="AE555" s="196" t="n"/>
      <c r="AF555" s="423" t="inlineStr">
        <is>
          <t>km/h</t>
        </is>
      </c>
      <c r="AG555" s="138">
        <f>SUMPRODUCT(MATCH(1,--($C543:$Z543&gt;15),0))</f>
        <v/>
      </c>
      <c r="AH555" s="197">
        <f>SUMPRODUCT(MATCH(1,--($C543:$Z543&gt;50),0))</f>
        <v/>
      </c>
      <c r="AI555" s="198">
        <f>SUMPRODUCT(MATCH(1,--($C543:$Z543&gt;85),0))</f>
        <v/>
      </c>
      <c r="AJ555" s="379">
        <f>AJ554/AD554</f>
        <v/>
      </c>
      <c r="AK555" s="397">
        <f>AK554/$AD554</f>
        <v/>
      </c>
      <c r="AL555" s="399">
        <f>AL554/$AD554</f>
        <v/>
      </c>
      <c r="AM555" s="398">
        <f>AM554/$AD554</f>
        <v/>
      </c>
      <c r="AO555" s="107" t="n"/>
      <c r="AP555" s="108" t="n"/>
      <c r="AQ555" s="108" t="n"/>
      <c r="AR555" s="108" t="n"/>
      <c r="AS555" s="108" t="n"/>
    </row>
    <row r="556" ht="15.75" customHeight="1">
      <c r="A556" s="154" t="n"/>
      <c r="B556" s="77" t="n"/>
      <c r="C556" s="78" t="n"/>
      <c r="D556" s="78" t="n"/>
      <c r="E556" s="78" t="n"/>
      <c r="F556" s="78" t="n"/>
      <c r="G556" s="78" t="n"/>
      <c r="H556" s="78" t="n"/>
      <c r="I556" s="78" t="n"/>
      <c r="J556" s="78" t="n"/>
      <c r="K556" s="78" t="n"/>
      <c r="L556" s="78" t="n"/>
      <c r="M556" s="78" t="n"/>
      <c r="N556" s="78" t="n"/>
      <c r="O556" s="78" t="n"/>
      <c r="P556" s="78" t="n"/>
      <c r="Q556" s="78" t="n"/>
      <c r="R556" s="78" t="n"/>
      <c r="S556" s="78" t="n"/>
      <c r="T556" s="78" t="n"/>
      <c r="U556" s="78" t="n"/>
      <c r="V556" s="78" t="n"/>
      <c r="W556" s="78" t="n"/>
      <c r="X556" s="78" t="n"/>
      <c r="Y556" s="78" t="n"/>
      <c r="Z556" s="78" t="n"/>
      <c r="AB556" s="141" t="n"/>
      <c r="AC556" s="141" t="n"/>
      <c r="AD556" s="142" t="n"/>
      <c r="AE556" s="143" t="n"/>
      <c r="AF556" s="143" t="n"/>
      <c r="AG556" s="143" t="n"/>
      <c r="AH556" s="143" t="n"/>
      <c r="AI556" s="438" t="inlineStr">
        <is>
          <t>Période 1:</t>
        </is>
      </c>
      <c r="AK556" s="316" t="inlineStr">
        <is>
          <t>{{P1_START}}</t>
        </is>
      </c>
      <c r="AL556" s="425" t="inlineStr">
        <is>
          <t>à</t>
        </is>
      </c>
      <c r="AM556" s="316" t="inlineStr">
        <is>
          <t>{{P1_END}}</t>
        </is>
      </c>
      <c r="AN556" s="144" t="n"/>
    </row>
    <row r="557" ht="15.75" customHeight="1">
      <c r="A557" s="154" t="n"/>
      <c r="B557" s="77" t="n"/>
      <c r="C557" s="78" t="n"/>
      <c r="D557" s="78" t="n"/>
      <c r="E557" s="78" t="n"/>
      <c r="F557" s="78" t="n"/>
      <c r="G557" s="78" t="n"/>
      <c r="H557" s="78" t="n"/>
      <c r="I557" s="78" t="n"/>
      <c r="J557" s="78" t="n"/>
      <c r="K557" s="78" t="n"/>
      <c r="L557" s="78" t="n"/>
      <c r="M557" s="78" t="n"/>
      <c r="N557" s="78" t="n"/>
      <c r="O557" s="78" t="n"/>
      <c r="P557" s="78" t="n"/>
      <c r="Q557" s="78" t="n"/>
      <c r="R557" s="78" t="n"/>
      <c r="S557" s="78" t="n"/>
      <c r="T557" s="78" t="n"/>
      <c r="U557" s="78" t="n"/>
      <c r="V557" s="78" t="n"/>
      <c r="W557" s="78" t="n"/>
      <c r="X557" s="78" t="n"/>
      <c r="Y557" s="78" t="n"/>
      <c r="Z557" s="78" t="n"/>
      <c r="AB557" s="145" t="n"/>
      <c r="AC557" s="145" t="n"/>
      <c r="AD557" s="146" t="n"/>
      <c r="AE557" s="147" t="n"/>
      <c r="AF557" s="147" t="n"/>
      <c r="AG557" s="147" t="n"/>
      <c r="AH557" s="147" t="n"/>
      <c r="AI557" s="438" t="inlineStr">
        <is>
          <t>Période 2:</t>
        </is>
      </c>
      <c r="AK557" s="316" t="inlineStr">
        <is>
          <t>{{P2_START}}</t>
        </is>
      </c>
      <c r="AL557" s="425" t="inlineStr">
        <is>
          <t>à</t>
        </is>
      </c>
      <c r="AM557" s="316" t="inlineStr">
        <is>
          <t>{{P2_END}}</t>
        </is>
      </c>
      <c r="AN557" s="144" t="n"/>
    </row>
    <row r="558" ht="15.75" customHeight="1">
      <c r="A558" s="154" t="n"/>
      <c r="B558" s="77" t="n"/>
      <c r="C558" s="78" t="n"/>
      <c r="D558" s="78" t="n"/>
      <c r="E558" s="78" t="n"/>
      <c r="F558" s="78" t="n"/>
      <c r="G558" s="78" t="n"/>
      <c r="H558" s="78" t="n"/>
      <c r="I558" s="78" t="n"/>
      <c r="J558" s="78" t="n"/>
      <c r="K558" s="78" t="n"/>
      <c r="L558" s="78" t="n"/>
      <c r="M558" s="78" t="n"/>
      <c r="N558" s="78" t="n"/>
      <c r="O558" s="78" t="n"/>
      <c r="P558" s="78" t="n"/>
      <c r="Q558" s="78" t="n"/>
      <c r="R558" s="78" t="n"/>
      <c r="S558" s="78" t="n"/>
      <c r="T558" s="78" t="n"/>
      <c r="U558" s="78" t="n"/>
      <c r="V558" s="78" t="n"/>
      <c r="W558" s="78" t="n"/>
      <c r="X558" s="78" t="n"/>
      <c r="Y558" s="78" t="n"/>
      <c r="Z558" s="78" t="n"/>
      <c r="AB558" s="148" t="n"/>
      <c r="AC558" s="148" t="n"/>
      <c r="AD558" s="146" t="n"/>
      <c r="AE558" s="147" t="n"/>
      <c r="AF558" s="147" t="n"/>
      <c r="AG558" s="147" t="n"/>
      <c r="AH558" s="147" t="n"/>
      <c r="AI558" s="438" t="inlineStr">
        <is>
          <t>Période 3:</t>
        </is>
      </c>
      <c r="AK558" s="316" t="inlineStr">
        <is>
          <t>{{P3_START}}</t>
        </is>
      </c>
      <c r="AL558" s="425" t="inlineStr">
        <is>
          <t>à</t>
        </is>
      </c>
      <c r="AM558" s="316" t="inlineStr">
        <is>
          <t>{{P3_END}}</t>
        </is>
      </c>
      <c r="AN558" s="144" t="n"/>
    </row>
    <row r="559" ht="15.75" customHeight="1">
      <c r="A559" s="154" t="n"/>
      <c r="B559" s="77" t="n"/>
      <c r="C559" s="78" t="n"/>
      <c r="D559" s="78" t="n"/>
      <c r="E559" s="78" t="n"/>
      <c r="F559" s="78" t="n"/>
      <c r="G559" s="78" t="n"/>
      <c r="H559" s="78" t="n"/>
      <c r="I559" s="78" t="n"/>
      <c r="J559" s="78" t="n"/>
      <c r="K559" s="78" t="n"/>
      <c r="L559" s="78" t="n"/>
      <c r="M559" s="78" t="n"/>
      <c r="N559" s="78" t="n"/>
      <c r="O559" s="78" t="n"/>
      <c r="P559" s="78" t="n"/>
      <c r="Q559" s="78" t="n"/>
      <c r="R559" s="78" t="n"/>
      <c r="S559" s="78" t="n"/>
      <c r="T559" s="78" t="n"/>
      <c r="U559" s="78" t="n"/>
      <c r="V559" s="78" t="n"/>
      <c r="W559" s="78" t="n"/>
      <c r="X559" s="78" t="n"/>
      <c r="Y559" s="78" t="n"/>
      <c r="Z559" s="78" t="n"/>
      <c r="AB559" s="149" t="n"/>
      <c r="AC559" s="74" t="n"/>
      <c r="AD559" s="150" t="n"/>
      <c r="AE559" s="150" t="n"/>
      <c r="AF559" s="149" t="n"/>
      <c r="AG559" s="150" t="n"/>
      <c r="AH559" s="150" t="n"/>
      <c r="AI559" s="151" t="n"/>
      <c r="AJ559" s="151" t="n"/>
      <c r="AK559" s="151" t="n"/>
      <c r="AL559" s="151" t="n"/>
      <c r="AM559" s="151" t="n"/>
      <c r="AN559" s="151" t="n"/>
    </row>
    <row r="560" ht="15.75" customHeight="1">
      <c r="A560" s="199" t="n"/>
      <c r="B560" s="77" t="n"/>
      <c r="C560" s="78" t="n"/>
      <c r="D560" s="78" t="n"/>
      <c r="E560" s="78" t="n"/>
      <c r="F560" s="78" t="n"/>
      <c r="G560" s="78" t="n"/>
      <c r="H560" s="78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  <c r="R560" s="78" t="n"/>
      <c r="S560" s="78" t="n"/>
      <c r="T560" s="78" t="n"/>
      <c r="U560" s="78" t="n"/>
      <c r="V560" s="78" t="n"/>
      <c r="W560" s="78" t="n"/>
      <c r="X560" s="78" t="n"/>
      <c r="Y560" s="78" t="n"/>
      <c r="Z560" s="78" t="n"/>
      <c r="AA560" s="40" t="n"/>
      <c r="AB560" s="40" t="n"/>
      <c r="AC560" s="40" t="n"/>
      <c r="AD560" s="40" t="n"/>
      <c r="AE560" s="40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</row>
    <row r="561" ht="15.75" customHeight="1">
      <c r="A561" s="152" t="n"/>
      <c r="B561" s="153" t="n"/>
      <c r="C561" s="153" t="n"/>
      <c r="D561" s="153" t="n"/>
      <c r="E561" s="153" t="n"/>
      <c r="F561" s="153" t="n"/>
      <c r="G561" s="153" t="n"/>
      <c r="H561" s="153" t="n"/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  <c r="AL561" s="19" t="n"/>
      <c r="AM561" s="19" t="n"/>
      <c r="AN561" s="19" t="n"/>
    </row>
    <row r="562" ht="15.75" customHeight="1">
      <c r="A562" s="154" t="n"/>
      <c r="B562" s="5" t="n"/>
      <c r="C562" s="6" t="n"/>
      <c r="D562" s="6" t="n"/>
      <c r="E562" s="6" t="n"/>
      <c r="F562" s="7" t="n"/>
      <c r="G562" s="445" t="inlineStr">
        <is>
          <t>MOYENNE DE LA PERIODE DE RELEVE</t>
        </is>
      </c>
      <c r="H562" s="446" t="n"/>
      <c r="I562" s="446" t="n"/>
      <c r="J562" s="446" t="n"/>
      <c r="K562" s="446" t="n"/>
      <c r="L562" s="446" t="n"/>
      <c r="M562" s="446" t="n"/>
      <c r="N562" s="446" t="n"/>
      <c r="O562" s="446" t="n"/>
      <c r="P562" s="446" t="n"/>
      <c r="Q562" s="446" t="n"/>
      <c r="R562" s="446" t="n"/>
      <c r="S562" s="446" t="n"/>
      <c r="T562" s="446" t="n"/>
      <c r="U562" s="446" t="n"/>
      <c r="V562" s="446" t="n"/>
      <c r="W562" s="446" t="n"/>
      <c r="X562" s="446" t="n"/>
      <c r="Y562" s="446" t="n"/>
      <c r="Z562" s="446" t="n"/>
      <c r="AA562" s="446" t="n"/>
      <c r="AB562" s="446" t="n"/>
      <c r="AC562" s="446" t="n"/>
      <c r="AD562" s="446" t="n"/>
      <c r="AE562" s="446" t="n"/>
      <c r="AF562" s="446" t="n"/>
      <c r="AG562" s="8" t="n"/>
      <c r="AH562" s="8" t="n"/>
      <c r="AI562" s="8" t="n"/>
      <c r="AJ562" s="8" t="n"/>
      <c r="AK562" s="8" t="n"/>
      <c r="AL562" s="8" t="n"/>
      <c r="AM562" s="9" t="n"/>
      <c r="AN562" s="10" t="n"/>
    </row>
    <row r="563" ht="15.75" customHeight="1">
      <c r="A563" s="154" t="n"/>
      <c r="B563" s="11" t="n"/>
      <c r="C563" s="12" t="n"/>
      <c r="D563" s="12" t="n"/>
      <c r="E563" s="12" t="n"/>
      <c r="F563" s="13" t="n"/>
      <c r="G563" s="553" t="inlineStr">
        <is>
          <t>SENS3</t>
        </is>
      </c>
      <c r="H563" s="427" t="n"/>
      <c r="I563" s="427" t="n"/>
      <c r="J563" s="428" t="n"/>
      <c r="K563" s="444" t="inlineStr">
        <is>
          <t>Sens</t>
        </is>
      </c>
      <c r="L563" s="440" t="n">
        <v>3</v>
      </c>
      <c r="M563" s="447" t="n"/>
      <c r="N563" s="440" t="inlineStr">
        <is>
          <t>-</t>
        </is>
      </c>
      <c r="O563" s="14" t="n"/>
      <c r="P563" s="15" t="n"/>
      <c r="Q563" s="441" t="inlineStr">
        <is>
          <t>{{SECT_INFO}}</t>
        </is>
      </c>
      <c r="R563" s="427" t="n"/>
      <c r="S563" s="427" t="n"/>
      <c r="T563" s="427" t="n"/>
      <c r="U563" s="427" t="n"/>
      <c r="V563" s="427" t="n"/>
      <c r="W563" s="427" t="n"/>
      <c r="X563" s="427" t="n"/>
      <c r="Y563" s="428" t="n"/>
      <c r="Z563" s="441" t="inlineStr">
        <is>
          <t>{{SURVEY_PERIOD}}</t>
        </is>
      </c>
      <c r="AA563" s="427" t="n"/>
      <c r="AB563" s="427" t="n"/>
      <c r="AC563" s="427" t="n"/>
      <c r="AD563" s="427" t="n"/>
      <c r="AE563" s="427" t="n"/>
      <c r="AF563" s="428" t="n"/>
      <c r="AG563" s="441" t="inlineStr">
        <is>
          <t>Mode 4 / Seq = 60mn</t>
        </is>
      </c>
      <c r="AH563" s="427" t="n"/>
      <c r="AI563" s="427" t="n"/>
      <c r="AJ563" s="427" t="n"/>
      <c r="AK563" s="427" t="n"/>
      <c r="AL563" s="427" t="n"/>
      <c r="AM563" s="428" t="n"/>
      <c r="AN563" s="16" t="n"/>
    </row>
    <row r="564" ht="15.75" customHeight="1">
      <c r="A564" s="154" t="n"/>
      <c r="B564" s="11" t="n"/>
      <c r="C564" s="12" t="n"/>
      <c r="D564" s="12" t="n"/>
      <c r="E564" s="12" t="n"/>
      <c r="F564" s="13" t="n"/>
      <c r="G564" s="431" t="n"/>
      <c r="J564" s="433" t="n"/>
      <c r="K564" s="434" t="n"/>
      <c r="L564" s="435" t="n"/>
      <c r="M564" s="435" t="n"/>
      <c r="N564" s="435" t="n"/>
      <c r="O564" s="17" t="n"/>
      <c r="P564" s="18" t="n"/>
      <c r="Q564" s="434" t="n"/>
      <c r="R564" s="435" t="n"/>
      <c r="S564" s="435" t="n"/>
      <c r="T564" s="435" t="n"/>
      <c r="U564" s="435" t="n"/>
      <c r="V564" s="435" t="n"/>
      <c r="W564" s="435" t="n"/>
      <c r="X564" s="435" t="n"/>
      <c r="Y564" s="436" t="n"/>
      <c r="Z564" s="434" t="n"/>
      <c r="AA564" s="435" t="n"/>
      <c r="AB564" s="435" t="n"/>
      <c r="AC564" s="435" t="n"/>
      <c r="AD564" s="435" t="n"/>
      <c r="AE564" s="435" t="n"/>
      <c r="AF564" s="436" t="n"/>
      <c r="AG564" s="434" t="n"/>
      <c r="AH564" s="435" t="n"/>
      <c r="AI564" s="435" t="n"/>
      <c r="AJ564" s="435" t="n"/>
      <c r="AK564" s="435" t="n"/>
      <c r="AL564" s="435" t="n"/>
      <c r="AM564" s="436" t="n"/>
      <c r="AN564" s="16" t="n"/>
    </row>
    <row r="565" ht="15.75" customHeight="1">
      <c r="A565" s="154" t="n"/>
      <c r="B565" s="11" t="n"/>
      <c r="C565" s="12" t="n"/>
      <c r="D565" s="12" t="n"/>
      <c r="E565" s="12" t="n"/>
      <c r="F565" s="13" t="n"/>
      <c r="G565" s="431" t="n"/>
      <c r="J565" s="433" t="n"/>
      <c r="K565" s="443" t="inlineStr">
        <is>
          <t>{{LOCATION}}</t>
        </is>
      </c>
      <c r="L565" s="427" t="n"/>
      <c r="M565" s="427" t="n"/>
      <c r="N565" s="427" t="n"/>
      <c r="O565" s="427" t="n"/>
      <c r="P565" s="427" t="n"/>
      <c r="Q565" s="427" t="n"/>
      <c r="R565" s="427" t="n"/>
      <c r="S565" s="427" t="n"/>
      <c r="T565" s="427" t="n"/>
      <c r="U565" s="427" t="n"/>
      <c r="V565" s="427" t="n"/>
      <c r="W565" s="427" t="n"/>
      <c r="X565" s="427" t="n"/>
      <c r="Y565" s="427" t="n"/>
      <c r="Z565" s="427" t="n"/>
      <c r="AA565" s="427" t="n"/>
      <c r="AB565" s="427" t="n"/>
      <c r="AC565" s="427" t="n"/>
      <c r="AD565" s="427" t="n"/>
      <c r="AE565" s="427" t="n"/>
      <c r="AF565" s="427" t="n"/>
      <c r="AG565" s="427" t="n"/>
      <c r="AH565" s="427" t="n"/>
      <c r="AI565" s="427" t="n"/>
      <c r="AJ565" s="447" t="inlineStr">
        <is>
          <t>Page</t>
        </is>
      </c>
      <c r="AK565" s="442" t="inlineStr">
        <is>
          <t>-</t>
        </is>
      </c>
      <c r="AL565" s="19" t="n"/>
      <c r="AM565" s="20" t="n"/>
      <c r="AN565" s="21" t="n"/>
    </row>
    <row r="566" ht="15.75" customHeight="1">
      <c r="A566" s="154" t="n"/>
      <c r="B566" s="22" t="n"/>
      <c r="C566" s="23" t="n"/>
      <c r="D566" s="23" t="n"/>
      <c r="E566" s="23" t="n"/>
      <c r="F566" s="24" t="n"/>
      <c r="G566" s="434" t="n"/>
      <c r="H566" s="435" t="n"/>
      <c r="I566" s="435" t="n"/>
      <c r="J566" s="436" t="n"/>
      <c r="K566" s="434" t="n"/>
      <c r="L566" s="435" t="n"/>
      <c r="M566" s="435" t="n"/>
      <c r="N566" s="435" t="n"/>
      <c r="O566" s="435" t="n"/>
      <c r="P566" s="435" t="n"/>
      <c r="Q566" s="435" t="n"/>
      <c r="R566" s="435" t="n"/>
      <c r="S566" s="435" t="n"/>
      <c r="T566" s="435" t="n"/>
      <c r="U566" s="435" t="n"/>
      <c r="V566" s="435" t="n"/>
      <c r="W566" s="435" t="n"/>
      <c r="X566" s="435" t="n"/>
      <c r="Y566" s="435" t="n"/>
      <c r="Z566" s="435" t="n"/>
      <c r="AA566" s="435" t="n"/>
      <c r="AB566" s="435" t="n"/>
      <c r="AC566" s="435" t="n"/>
      <c r="AD566" s="435" t="n"/>
      <c r="AE566" s="435" t="n"/>
      <c r="AF566" s="435" t="n"/>
      <c r="AG566" s="435" t="n"/>
      <c r="AH566" s="435" t="n"/>
      <c r="AI566" s="435" t="n"/>
      <c r="AJ566" s="435" t="n"/>
      <c r="AK566" s="435" t="n"/>
      <c r="AL566" s="25" t="n"/>
      <c r="AM566" s="26" t="n"/>
    </row>
    <row r="567" ht="15.75" customFormat="1" customHeight="1" s="27">
      <c r="A567" s="155" t="n"/>
      <c r="B567" s="28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  <c r="AO567" s="3" t="n"/>
      <c r="AP567" s="4" t="n"/>
      <c r="AQ567" s="4" t="n"/>
      <c r="AR567" s="4" t="n"/>
      <c r="AS567" s="4" t="n"/>
    </row>
    <row r="568" hidden="1" ht="15.75" customFormat="1" customHeight="1" s="30">
      <c r="A568" s="156" t="n"/>
      <c r="B568" s="31" t="inlineStr">
        <is>
          <t>Vitesses</t>
        </is>
      </c>
      <c r="C568" s="31" t="n">
        <v>0</v>
      </c>
      <c r="D568" s="31" t="n">
        <v>20</v>
      </c>
      <c r="E568" s="31" t="n">
        <v>20</v>
      </c>
      <c r="F568" s="31" t="n">
        <v>30</v>
      </c>
      <c r="G568" s="31" t="n">
        <v>30</v>
      </c>
      <c r="H568" s="31" t="n">
        <v>40</v>
      </c>
      <c r="I568" s="31" t="n">
        <v>40</v>
      </c>
      <c r="J568" s="31" t="n">
        <v>50</v>
      </c>
      <c r="K568" s="31" t="n">
        <v>50</v>
      </c>
      <c r="L568" s="31" t="n">
        <v>60</v>
      </c>
      <c r="M568" s="31" t="n">
        <v>60</v>
      </c>
      <c r="N568" s="31" t="n">
        <v>70</v>
      </c>
      <c r="O568" s="31" t="n">
        <v>70</v>
      </c>
      <c r="P568" s="31" t="n">
        <v>80</v>
      </c>
      <c r="Q568" s="31" t="n">
        <v>80</v>
      </c>
      <c r="R568" s="31" t="n">
        <v>90</v>
      </c>
      <c r="S568" s="31" t="n">
        <v>90</v>
      </c>
      <c r="T568" s="31" t="n">
        <v>100</v>
      </c>
      <c r="U568" s="31" t="n">
        <v>100</v>
      </c>
      <c r="V568" s="31" t="n">
        <v>110</v>
      </c>
      <c r="W568" s="31" t="n">
        <v>110</v>
      </c>
      <c r="X568" s="31" t="n">
        <v>120</v>
      </c>
      <c r="Y568" s="31" t="n">
        <v>120</v>
      </c>
      <c r="Z568" s="31" t="n">
        <v>130</v>
      </c>
      <c r="AO568" s="3" t="n"/>
    </row>
    <row r="569" ht="15.75" customHeight="1">
      <c r="A569" s="154" t="n"/>
      <c r="B569" s="450" t="n"/>
      <c r="C569" s="32" t="n"/>
      <c r="D569" s="32" t="inlineStr">
        <is>
          <t>&lt;20</t>
        </is>
      </c>
      <c r="E569" s="32" t="n"/>
      <c r="F569" s="32" t="inlineStr">
        <is>
          <t>20 - 30</t>
        </is>
      </c>
      <c r="G569" s="32" t="n"/>
      <c r="H569" s="32" t="inlineStr">
        <is>
          <t>30 - 40</t>
        </is>
      </c>
      <c r="I569" s="32" t="n"/>
      <c r="J569" s="32" t="inlineStr">
        <is>
          <t>40 - 50</t>
        </is>
      </c>
      <c r="K569" s="32" t="n"/>
      <c r="L569" s="32" t="inlineStr">
        <is>
          <t>50 - 60</t>
        </is>
      </c>
      <c r="M569" s="32" t="n"/>
      <c r="N569" s="32" t="inlineStr">
        <is>
          <t>60 - 70</t>
        </is>
      </c>
      <c r="O569" s="32" t="n"/>
      <c r="P569" s="32" t="inlineStr">
        <is>
          <t>70 - 80</t>
        </is>
      </c>
      <c r="Q569" s="32" t="n"/>
      <c r="R569" s="32" t="inlineStr">
        <is>
          <t>80 - 90</t>
        </is>
      </c>
      <c r="S569" s="32" t="n"/>
      <c r="T569" s="32" t="inlineStr">
        <is>
          <t>90 - 100</t>
        </is>
      </c>
      <c r="U569" s="32" t="n"/>
      <c r="V569" s="32" t="inlineStr">
        <is>
          <t>100 - 110</t>
        </is>
      </c>
      <c r="W569" s="32" t="n"/>
      <c r="X569" s="32" t="inlineStr">
        <is>
          <t>110 - 120</t>
        </is>
      </c>
      <c r="Y569" s="32" t="n"/>
      <c r="Z569" s="32" t="inlineStr">
        <is>
          <t>&gt;120</t>
        </is>
      </c>
      <c r="AA569" s="33" t="n"/>
      <c r="AB569" s="34" t="inlineStr">
        <is>
          <t>Vmoy(km/h)</t>
        </is>
      </c>
      <c r="AC569" s="33" t="n"/>
      <c r="AD569" s="35" t="inlineStr">
        <is>
          <t xml:space="preserve">     Débit</t>
        </is>
      </c>
      <c r="AE569" s="34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</row>
    <row r="570" ht="15.75" customHeight="1">
      <c r="A570" s="154" t="n"/>
      <c r="B570" s="434" t="n"/>
      <c r="C570" s="37" t="inlineStr">
        <is>
          <t>VL</t>
        </is>
      </c>
      <c r="D570" s="37" t="inlineStr">
        <is>
          <t>PL</t>
        </is>
      </c>
      <c r="E570" s="37" t="inlineStr">
        <is>
          <t>VL</t>
        </is>
      </c>
      <c r="F570" s="37" t="inlineStr">
        <is>
          <t>PL</t>
        </is>
      </c>
      <c r="G570" s="37" t="inlineStr">
        <is>
          <t>VL</t>
        </is>
      </c>
      <c r="H570" s="37" t="inlineStr">
        <is>
          <t>PL</t>
        </is>
      </c>
      <c r="I570" s="37" t="inlineStr">
        <is>
          <t>VL</t>
        </is>
      </c>
      <c r="J570" s="37" t="inlineStr">
        <is>
          <t>PL</t>
        </is>
      </c>
      <c r="K570" s="37" t="inlineStr">
        <is>
          <t>VL</t>
        </is>
      </c>
      <c r="L570" s="37" t="inlineStr">
        <is>
          <t>PL</t>
        </is>
      </c>
      <c r="M570" s="37" t="inlineStr">
        <is>
          <t>VL</t>
        </is>
      </c>
      <c r="N570" s="37" t="inlineStr">
        <is>
          <t>PL</t>
        </is>
      </c>
      <c r="O570" s="37" t="inlineStr">
        <is>
          <t>VL</t>
        </is>
      </c>
      <c r="P570" s="37" t="inlineStr">
        <is>
          <t>PL</t>
        </is>
      </c>
      <c r="Q570" s="37" t="inlineStr">
        <is>
          <t>VL</t>
        </is>
      </c>
      <c r="R570" s="37" t="inlineStr">
        <is>
          <t>PL</t>
        </is>
      </c>
      <c r="S570" s="37" t="inlineStr">
        <is>
          <t>VL</t>
        </is>
      </c>
      <c r="T570" s="37" t="inlineStr">
        <is>
          <t>PL</t>
        </is>
      </c>
      <c r="U570" s="37" t="inlineStr">
        <is>
          <t>VL</t>
        </is>
      </c>
      <c r="V570" s="37" t="inlineStr">
        <is>
          <t>PL</t>
        </is>
      </c>
      <c r="W570" s="37" t="inlineStr">
        <is>
          <t>VL</t>
        </is>
      </c>
      <c r="X570" s="37" t="inlineStr">
        <is>
          <t>PL</t>
        </is>
      </c>
      <c r="Y570" s="37" t="inlineStr">
        <is>
          <t>VL</t>
        </is>
      </c>
      <c r="Z570" s="37" t="inlineStr">
        <is>
          <t>PL</t>
        </is>
      </c>
      <c r="AA570" s="38" t="inlineStr">
        <is>
          <t>VL</t>
        </is>
      </c>
      <c r="AB570" s="39" t="inlineStr">
        <is>
          <t>PL</t>
        </is>
      </c>
      <c r="AC570" s="38" t="inlineStr">
        <is>
          <t>VL</t>
        </is>
      </c>
      <c r="AD570" s="37" t="inlineStr">
        <is>
          <t>PL</t>
        </is>
      </c>
      <c r="AE570" s="39" t="inlineStr">
        <is>
          <t>TV</t>
        </is>
      </c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</row>
    <row r="571" ht="15.75" customHeight="1">
      <c r="A571" s="154" t="n"/>
      <c r="B571" s="41" t="inlineStr">
        <is>
          <t>0h - 1h</t>
        </is>
      </c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  <c r="AA571" s="157">
        <f>IF(AC571=0,"",(C571*(C$8+D$8)/2+E571*(E$8+F$8)/2+G571*(G$8+H$8)/2+I571*(I$8+J$8)/2+K571*(K$8+L$8)/2+M571*(M$8+N$8)/2+O571*(O$8+P$8)/2+Q571*(Q$8+R$8)/2+S571*(S$8+T$8)/2+U571*(U$8+V$8)/2+W571*(W$8+X$8)/2+Y571*(Y$8+Z$8)/2)/AC571)</f>
        <v/>
      </c>
      <c r="AB571" s="158">
        <f>IF(AD571=0,"",(D571*(D$8+C$8)/2+F571*(F$8+E$8)/2+H571*(H$8+G$8)/2+J571*(J$8+I$8)/2+L571*(L$8+K$8)/2+N571*(N$8+M$8)/2+P571*(P$8+O$8)/2+R571*(R$8+Q$8)/2+T571*(T$8+S$8)/2+V571*(V$8+U$8)/2+X571*(X$8+W$8)/2+Z571*(Z$8+Y$8)/2)/AD571)</f>
        <v/>
      </c>
      <c r="AC571" s="159">
        <f>SUM(C571,E571,G571,I571,K571,M571,O571,Q571,S571,U571,W571,Y571)</f>
        <v/>
      </c>
      <c r="AD571" s="160">
        <f>SUM(D571,F571,H571,J571,L571,N571,P571,R571,T571,V571,X571,Z571)</f>
        <v/>
      </c>
      <c r="AE571" s="47">
        <f>AC571+AD571</f>
        <v/>
      </c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8">
        <f>TIME(HOUR(AP571),MINUTE(AP571),0)</f>
        <v/>
      </c>
      <c r="AP571" s="48">
        <f>#REF!</f>
        <v/>
      </c>
    </row>
    <row r="572" ht="15.75" customHeight="1">
      <c r="A572" s="154" t="n"/>
      <c r="B572" s="41" t="inlineStr">
        <is>
          <t>1h - 2h</t>
        </is>
      </c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  <c r="AA572" s="157">
        <f>IF(AC572=0,"",(C572*(C$8+D$8)/2+E572*(E$8+F$8)/2+G572*(G$8+H$8)/2+I572*(I$8+J$8)/2+K572*(K$8+L$8)/2+M572*(M$8+N$8)/2+O572*(O$8+P$8)/2+Q572*(Q$8+R$8)/2+S572*(S$8+T$8)/2+U572*(U$8+V$8)/2+W572*(W$8+X$8)/2+Y572*(Y$8+Z$8)/2)/AC572)</f>
        <v/>
      </c>
      <c r="AB572" s="158">
        <f>IF(AD572=0,"",(D572*(D$8+C$8)/2+F572*(F$8+E$8)/2+H572*(H$8+G$8)/2+J572*(J$8+I$8)/2+L572*(L$8+K$8)/2+N572*(N$8+M$8)/2+P572*(P$8+O$8)/2+R572*(R$8+Q$8)/2+T572*(T$8+S$8)/2+V572*(V$8+U$8)/2+X572*(X$8+W$8)/2+Z572*(Z$8+Y$8)/2)/AD572)</f>
        <v/>
      </c>
      <c r="AC572" s="159">
        <f>SUM(C572,E572,G572,I572,K572,M572,O572,Q572,S572,U572,W572,Y572)</f>
        <v/>
      </c>
      <c r="AD572" s="160">
        <f>SUM(D572,F572,H572,J572,L572,N572,P572,R572,T572,V572,X572,Z572)</f>
        <v/>
      </c>
      <c r="AE572" s="47">
        <f>AC572+AD572</f>
        <v/>
      </c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8">
        <f>AO571+TIME(0,60*$AH$43/24,0)</f>
        <v/>
      </c>
      <c r="AP572" s="48">
        <f>AP571+TIME(0,60*$AH$43/24,0)</f>
        <v/>
      </c>
    </row>
    <row r="573" ht="15.75" customHeight="1">
      <c r="A573" s="154" t="n"/>
      <c r="B573" s="41" t="inlineStr">
        <is>
          <t>2h - 3h</t>
        </is>
      </c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  <c r="AA573" s="157">
        <f>IF(AC573=0,"",(C573*(C$8+D$8)/2+E573*(E$8+F$8)/2+G573*(G$8+H$8)/2+I573*(I$8+J$8)/2+K573*(K$8+L$8)/2+M573*(M$8+N$8)/2+O573*(O$8+P$8)/2+Q573*(Q$8+R$8)/2+S573*(S$8+T$8)/2+U573*(U$8+V$8)/2+W573*(W$8+X$8)/2+Y573*(Y$8+Z$8)/2)/AC573)</f>
        <v/>
      </c>
      <c r="AB573" s="158">
        <f>IF(AD573=0,"",(D573*(D$8+C$8)/2+F573*(F$8+E$8)/2+H573*(H$8+G$8)/2+J573*(J$8+I$8)/2+L573*(L$8+K$8)/2+N573*(N$8+M$8)/2+P573*(P$8+O$8)/2+R573*(R$8+Q$8)/2+T573*(T$8+S$8)/2+V573*(V$8+U$8)/2+X573*(X$8+W$8)/2+Z573*(Z$8+Y$8)/2)/AD573)</f>
        <v/>
      </c>
      <c r="AC573" s="159">
        <f>SUM(C573,E573,G573,I573,K573,M573,O573,Q573,S573,U573,W573,Y573)</f>
        <v/>
      </c>
      <c r="AD573" s="160">
        <f>SUM(D573,F573,H573,J573,L573,N573,P573,R573,T573,V573,X573,Z573)</f>
        <v/>
      </c>
      <c r="AE573" s="47">
        <f>AC573+AD573</f>
        <v/>
      </c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8">
        <f>AO572+TIME(0,60*$AH$43/24,0)</f>
        <v/>
      </c>
      <c r="AP573" s="48">
        <f>AP572+TIME(0,60*$AH$43/24,0)</f>
        <v/>
      </c>
    </row>
    <row r="574" ht="15.75" customHeight="1">
      <c r="A574" s="154" t="n"/>
      <c r="B574" s="41" t="inlineStr">
        <is>
          <t>3h - 4h</t>
        </is>
      </c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  <c r="AA574" s="157">
        <f>IF(AC574=0,"",(C574*(C$8+D$8)/2+E574*(E$8+F$8)/2+G574*(G$8+H$8)/2+I574*(I$8+J$8)/2+K574*(K$8+L$8)/2+M574*(M$8+N$8)/2+O574*(O$8+P$8)/2+Q574*(Q$8+R$8)/2+S574*(S$8+T$8)/2+U574*(U$8+V$8)/2+W574*(W$8+X$8)/2+Y574*(Y$8+Z$8)/2)/AC574)</f>
        <v/>
      </c>
      <c r="AB574" s="158">
        <f>IF(AD574=0,"",(D574*(D$8+C$8)/2+F574*(F$8+E$8)/2+H574*(H$8+G$8)/2+J574*(J$8+I$8)/2+L574*(L$8+K$8)/2+N574*(N$8+M$8)/2+P574*(P$8+O$8)/2+R574*(R$8+Q$8)/2+T574*(T$8+S$8)/2+V574*(V$8+U$8)/2+X574*(X$8+W$8)/2+Z574*(Z$8+Y$8)/2)/AD574)</f>
        <v/>
      </c>
      <c r="AC574" s="159">
        <f>SUM(C574,E574,G574,I574,K574,M574,O574,Q574,S574,U574,W574,Y574)</f>
        <v/>
      </c>
      <c r="AD574" s="160">
        <f>SUM(D574,F574,H574,J574,L574,N574,P574,R574,T574,V574,X574,Z574)</f>
        <v/>
      </c>
      <c r="AE574" s="47">
        <f>AC574+AD574</f>
        <v/>
      </c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8">
        <f>AO573+TIME(0,60*$AH$43/24,0)</f>
        <v/>
      </c>
      <c r="AP574" s="48">
        <f>AP573+TIME(0,60*$AH$43/24,0)</f>
        <v/>
      </c>
    </row>
    <row r="575" ht="15.75" customHeight="1">
      <c r="A575" s="154" t="n"/>
      <c r="B575" s="41" t="inlineStr">
        <is>
          <t>4h - 5h</t>
        </is>
      </c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  <c r="AA575" s="157">
        <f>IF(AC575=0,"",(C575*(C$8+D$8)/2+E575*(E$8+F$8)/2+G575*(G$8+H$8)/2+I575*(I$8+J$8)/2+K575*(K$8+L$8)/2+M575*(M$8+N$8)/2+O575*(O$8+P$8)/2+Q575*(Q$8+R$8)/2+S575*(S$8+T$8)/2+U575*(U$8+V$8)/2+W575*(W$8+X$8)/2+Y575*(Y$8+Z$8)/2)/AC575)</f>
        <v/>
      </c>
      <c r="AB575" s="158">
        <f>IF(AD575=0,"",(D575*(D$8+C$8)/2+F575*(F$8+E$8)/2+H575*(H$8+G$8)/2+J575*(J$8+I$8)/2+L575*(L$8+K$8)/2+N575*(N$8+M$8)/2+P575*(P$8+O$8)/2+R575*(R$8+Q$8)/2+T575*(T$8+S$8)/2+V575*(V$8+U$8)/2+X575*(X$8+W$8)/2+Z575*(Z$8+Y$8)/2)/AD575)</f>
        <v/>
      </c>
      <c r="AC575" s="159">
        <f>SUM(C575,E575,G575,I575,K575,M575,O575,Q575,S575,U575,W575,Y575)</f>
        <v/>
      </c>
      <c r="AD575" s="160">
        <f>SUM(D575,F575,H575,J575,L575,N575,P575,R575,T575,V575,X575,Z575)</f>
        <v/>
      </c>
      <c r="AE575" s="47">
        <f>AC575+AD575</f>
        <v/>
      </c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8">
        <f>AO574+TIME(0,60*$AH$43/24,0)</f>
        <v/>
      </c>
      <c r="AP575" s="48">
        <f>AP574+TIME(0,60*$AH$43/24,0)</f>
        <v/>
      </c>
    </row>
    <row r="576" ht="15.75" customHeight="1">
      <c r="A576" s="154" t="n"/>
      <c r="B576" s="41" t="inlineStr">
        <is>
          <t>5h - 6h</t>
        </is>
      </c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  <c r="AA576" s="157">
        <f>IF(AC576=0,"",(C576*(C$8+D$8)/2+E576*(E$8+F$8)/2+G576*(G$8+H$8)/2+I576*(I$8+J$8)/2+K576*(K$8+L$8)/2+M576*(M$8+N$8)/2+O576*(O$8+P$8)/2+Q576*(Q$8+R$8)/2+S576*(S$8+T$8)/2+U576*(U$8+V$8)/2+W576*(W$8+X$8)/2+Y576*(Y$8+Z$8)/2)/AC576)</f>
        <v/>
      </c>
      <c r="AB576" s="158">
        <f>IF(AD576=0,"",(D576*(D$8+C$8)/2+F576*(F$8+E$8)/2+H576*(H$8+G$8)/2+J576*(J$8+I$8)/2+L576*(L$8+K$8)/2+N576*(N$8+M$8)/2+P576*(P$8+O$8)/2+R576*(R$8+Q$8)/2+T576*(T$8+S$8)/2+V576*(V$8+U$8)/2+X576*(X$8+W$8)/2+Z576*(Z$8+Y$8)/2)/AD576)</f>
        <v/>
      </c>
      <c r="AC576" s="159">
        <f>SUM(C576,E576,G576,I576,K576,M576,O576,Q576,S576,U576,W576,Y576)</f>
        <v/>
      </c>
      <c r="AD576" s="160">
        <f>SUM(D576,F576,H576,J576,L576,N576,P576,R576,T576,V576,X576,Z576)</f>
        <v/>
      </c>
      <c r="AE576" s="47">
        <f>AC576+AD576</f>
        <v/>
      </c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8">
        <f>AO575+TIME(0,60*$AH$43/24,0)</f>
        <v/>
      </c>
      <c r="AP576" s="48">
        <f>AP575+TIME(0,60*$AH$43/24,0)</f>
        <v/>
      </c>
    </row>
    <row r="577" ht="15.75" customHeight="1">
      <c r="A577" s="154" t="n"/>
      <c r="B577" s="41" t="inlineStr">
        <is>
          <t>6h - 7h</t>
        </is>
      </c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  <c r="AA577" s="157">
        <f>IF(AC577=0,"",(C577*(C$8+D$8)/2+E577*(E$8+F$8)/2+G577*(G$8+H$8)/2+I577*(I$8+J$8)/2+K577*(K$8+L$8)/2+M577*(M$8+N$8)/2+O577*(O$8+P$8)/2+Q577*(Q$8+R$8)/2+S577*(S$8+T$8)/2+U577*(U$8+V$8)/2+W577*(W$8+X$8)/2+Y577*(Y$8+Z$8)/2)/AC577)</f>
        <v/>
      </c>
      <c r="AB577" s="158">
        <f>IF(AD577=0,"",(D577*(D$8+C$8)/2+F577*(F$8+E$8)/2+H577*(H$8+G$8)/2+J577*(J$8+I$8)/2+L577*(L$8+K$8)/2+N577*(N$8+M$8)/2+P577*(P$8+O$8)/2+R577*(R$8+Q$8)/2+T577*(T$8+S$8)/2+V577*(V$8+U$8)/2+X577*(X$8+W$8)/2+Z577*(Z$8+Y$8)/2)/AD577)</f>
        <v/>
      </c>
      <c r="AC577" s="159">
        <f>SUM(C577,E577,G577,I577,K577,M577,O577,Q577,S577,U577,W577,Y577)</f>
        <v/>
      </c>
      <c r="AD577" s="160">
        <f>SUM(D577,F577,H577,J577,L577,N577,P577,R577,T577,V577,X577,Z577)</f>
        <v/>
      </c>
      <c r="AE577" s="47">
        <f>AC577+AD577</f>
        <v/>
      </c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8">
        <f>AO576+TIME(0,60*$AH$43/24,0)</f>
        <v/>
      </c>
      <c r="AP577" s="48">
        <f>AP576+TIME(0,60*$AH$43/24,0)</f>
        <v/>
      </c>
    </row>
    <row r="578" ht="15.75" customHeight="1">
      <c r="A578" s="154" t="n"/>
      <c r="B578" s="41" t="inlineStr">
        <is>
          <t>7h - 8h</t>
        </is>
      </c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  <c r="AA578" s="157">
        <f>IF(AC578=0,"",(C578*(C$8+D$8)/2+E578*(E$8+F$8)/2+G578*(G$8+H$8)/2+I578*(I$8+J$8)/2+K578*(K$8+L$8)/2+M578*(M$8+N$8)/2+O578*(O$8+P$8)/2+Q578*(Q$8+R$8)/2+S578*(S$8+T$8)/2+U578*(U$8+V$8)/2+W578*(W$8+X$8)/2+Y578*(Y$8+Z$8)/2)/AC578)</f>
        <v/>
      </c>
      <c r="AB578" s="158">
        <f>IF(AD578=0,"",(D578*(D$8+C$8)/2+F578*(F$8+E$8)/2+H578*(H$8+G$8)/2+J578*(J$8+I$8)/2+L578*(L$8+K$8)/2+N578*(N$8+M$8)/2+P578*(P$8+O$8)/2+R578*(R$8+Q$8)/2+T578*(T$8+S$8)/2+V578*(V$8+U$8)/2+X578*(X$8+W$8)/2+Z578*(Z$8+Y$8)/2)/AD578)</f>
        <v/>
      </c>
      <c r="AC578" s="159">
        <f>SUM(C578,E578,G578,I578,K578,M578,O578,Q578,S578,U578,W578,Y578)</f>
        <v/>
      </c>
      <c r="AD578" s="160">
        <f>SUM(D578,F578,H578,J578,L578,N578,P578,R578,T578,V578,X578,Z578)</f>
        <v/>
      </c>
      <c r="AE578" s="47">
        <f>AC578+AD578</f>
        <v/>
      </c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8">
        <f>AO577+TIME(0,60*$AH$43/24,0)</f>
        <v/>
      </c>
      <c r="AP578" s="48">
        <f>AP577+TIME(0,60*$AH$43/24,0)</f>
        <v/>
      </c>
    </row>
    <row r="579" ht="15.75" customHeight="1">
      <c r="A579" s="154" t="n"/>
      <c r="B579" s="41" t="inlineStr">
        <is>
          <t>8h - 9h</t>
        </is>
      </c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  <c r="AA579" s="157">
        <f>IF(AC579=0,"",(C579*(C$8+D$8)/2+E579*(E$8+F$8)/2+G579*(G$8+H$8)/2+I579*(I$8+J$8)/2+K579*(K$8+L$8)/2+M579*(M$8+N$8)/2+O579*(O$8+P$8)/2+Q579*(Q$8+R$8)/2+S579*(S$8+T$8)/2+U579*(U$8+V$8)/2+W579*(W$8+X$8)/2+Y579*(Y$8+Z$8)/2)/AC579)</f>
        <v/>
      </c>
      <c r="AB579" s="158">
        <f>IF(AD579=0,"",(D579*(D$8+C$8)/2+F579*(F$8+E$8)/2+H579*(H$8+G$8)/2+J579*(J$8+I$8)/2+L579*(L$8+K$8)/2+N579*(N$8+M$8)/2+P579*(P$8+O$8)/2+R579*(R$8+Q$8)/2+T579*(T$8+S$8)/2+V579*(V$8+U$8)/2+X579*(X$8+W$8)/2+Z579*(Z$8+Y$8)/2)/AD579)</f>
        <v/>
      </c>
      <c r="AC579" s="159">
        <f>SUM(C579,E579,G579,I579,K579,M579,O579,Q579,S579,U579,W579,Y579)</f>
        <v/>
      </c>
      <c r="AD579" s="160">
        <f>SUM(D579,F579,H579,J579,L579,N579,P579,R579,T579,V579,X579,Z579)</f>
        <v/>
      </c>
      <c r="AE579" s="47">
        <f>AC579+AD579</f>
        <v/>
      </c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8">
        <f>AO578+TIME(0,60*$AH$43/24,0)</f>
        <v/>
      </c>
      <c r="AP579" s="48">
        <f>AP578+TIME(0,60*$AH$43/24,0)</f>
        <v/>
      </c>
    </row>
    <row r="580" ht="15.75" customHeight="1">
      <c r="A580" s="154" t="n"/>
      <c r="B580" s="41" t="inlineStr">
        <is>
          <t>9h - 10h</t>
        </is>
      </c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  <c r="AA580" s="157">
        <f>IF(AC580=0,"",(C580*(C$8+D$8)/2+E580*(E$8+F$8)/2+G580*(G$8+H$8)/2+I580*(I$8+J$8)/2+K580*(K$8+L$8)/2+M580*(M$8+N$8)/2+O580*(O$8+P$8)/2+Q580*(Q$8+R$8)/2+S580*(S$8+T$8)/2+U580*(U$8+V$8)/2+W580*(W$8+X$8)/2+Y580*(Y$8+Z$8)/2)/AC580)</f>
        <v/>
      </c>
      <c r="AB580" s="158">
        <f>IF(AD580=0,"",(D580*(D$8+C$8)/2+F580*(F$8+E$8)/2+H580*(H$8+G$8)/2+J580*(J$8+I$8)/2+L580*(L$8+K$8)/2+N580*(N$8+M$8)/2+P580*(P$8+O$8)/2+R580*(R$8+Q$8)/2+T580*(T$8+S$8)/2+V580*(V$8+U$8)/2+X580*(X$8+W$8)/2+Z580*(Z$8+Y$8)/2)/AD580)</f>
        <v/>
      </c>
      <c r="AC580" s="159">
        <f>SUM(C580,E580,G580,I580,K580,M580,O580,Q580,S580,U580,W580,Y580)</f>
        <v/>
      </c>
      <c r="AD580" s="160">
        <f>SUM(D580,F580,H580,J580,L580,N580,P580,R580,T580,V580,X580,Z580)</f>
        <v/>
      </c>
      <c r="AE580" s="47">
        <f>AC580+AD580</f>
        <v/>
      </c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8">
        <f>AO579+TIME(0,60*$AH$43/24,0)</f>
        <v/>
      </c>
      <c r="AP580" s="48">
        <f>AP579+TIME(0,60*$AH$43/24,0)</f>
        <v/>
      </c>
    </row>
    <row r="581" ht="15.75" customHeight="1">
      <c r="A581" s="154" t="n"/>
      <c r="B581" s="41" t="inlineStr">
        <is>
          <t>10h - 11h</t>
        </is>
      </c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  <c r="AA581" s="157">
        <f>IF(AC581=0,"",(C581*(C$8+D$8)/2+E581*(E$8+F$8)/2+G581*(G$8+H$8)/2+I581*(I$8+J$8)/2+K581*(K$8+L$8)/2+M581*(M$8+N$8)/2+O581*(O$8+P$8)/2+Q581*(Q$8+R$8)/2+S581*(S$8+T$8)/2+U581*(U$8+V$8)/2+W581*(W$8+X$8)/2+Y581*(Y$8+Z$8)/2)/AC581)</f>
        <v/>
      </c>
      <c r="AB581" s="158">
        <f>IF(AD581=0,"",(D581*(D$8+C$8)/2+F581*(F$8+E$8)/2+H581*(H$8+G$8)/2+J581*(J$8+I$8)/2+L581*(L$8+K$8)/2+N581*(N$8+M$8)/2+P581*(P$8+O$8)/2+R581*(R$8+Q$8)/2+T581*(T$8+S$8)/2+V581*(V$8+U$8)/2+X581*(X$8+W$8)/2+Z581*(Z$8+Y$8)/2)/AD581)</f>
        <v/>
      </c>
      <c r="AC581" s="159">
        <f>SUM(C581,E581,G581,I581,K581,M581,O581,Q581,S581,U581,W581,Y581)</f>
        <v/>
      </c>
      <c r="AD581" s="160">
        <f>SUM(D581,F581,H581,J581,L581,N581,P581,R581,T581,V581,X581,Z581)</f>
        <v/>
      </c>
      <c r="AE581" s="47">
        <f>AC581+AD581</f>
        <v/>
      </c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8">
        <f>AO580+TIME(0,60*$AH$43/24,0)</f>
        <v/>
      </c>
      <c r="AP581" s="48">
        <f>AP580+TIME(0,60*$AH$43/24,0)</f>
        <v/>
      </c>
    </row>
    <row r="582" ht="15.75" customHeight="1">
      <c r="A582" s="154" t="n"/>
      <c r="B582" s="41" t="inlineStr">
        <is>
          <t>11h - 12h</t>
        </is>
      </c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  <c r="AA582" s="157">
        <f>IF(AC582=0,"",(C582*(C$8+D$8)/2+E582*(E$8+F$8)/2+G582*(G$8+H$8)/2+I582*(I$8+J$8)/2+K582*(K$8+L$8)/2+M582*(M$8+N$8)/2+O582*(O$8+P$8)/2+Q582*(Q$8+R$8)/2+S582*(S$8+T$8)/2+U582*(U$8+V$8)/2+W582*(W$8+X$8)/2+Y582*(Y$8+Z$8)/2)/AC582)</f>
        <v/>
      </c>
      <c r="AB582" s="158">
        <f>IF(AD582=0,"",(D582*(D$8+C$8)/2+F582*(F$8+E$8)/2+H582*(H$8+G$8)/2+J582*(J$8+I$8)/2+L582*(L$8+K$8)/2+N582*(N$8+M$8)/2+P582*(P$8+O$8)/2+R582*(R$8+Q$8)/2+T582*(T$8+S$8)/2+V582*(V$8+U$8)/2+X582*(X$8+W$8)/2+Z582*(Z$8+Y$8)/2)/AD582)</f>
        <v/>
      </c>
      <c r="AC582" s="159">
        <f>SUM(C582,E582,G582,I582,K582,M582,O582,Q582,S582,U582,W582,Y582)</f>
        <v/>
      </c>
      <c r="AD582" s="160">
        <f>SUM(D582,F582,H582,J582,L582,N582,P582,R582,T582,V582,X582,Z582)</f>
        <v/>
      </c>
      <c r="AE582" s="47">
        <f>AC582+AD582</f>
        <v/>
      </c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8">
        <f>AO581+TIME(0,60*$AH$43/24,0)</f>
        <v/>
      </c>
      <c r="AP582" s="48">
        <f>AP581+TIME(0,60*$AH$43/24,0)</f>
        <v/>
      </c>
    </row>
    <row r="583" ht="15.75" customHeight="1">
      <c r="A583" s="154" t="n"/>
      <c r="B583" s="41" t="inlineStr">
        <is>
          <t>12h - 13h</t>
        </is>
      </c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  <c r="AA583" s="157">
        <f>IF(AC583=0,"",(C583*(C$8+D$8)/2+E583*(E$8+F$8)/2+G583*(G$8+H$8)/2+I583*(I$8+J$8)/2+K583*(K$8+L$8)/2+M583*(M$8+N$8)/2+O583*(O$8+P$8)/2+Q583*(Q$8+R$8)/2+S583*(S$8+T$8)/2+U583*(U$8+V$8)/2+W583*(W$8+X$8)/2+Y583*(Y$8+Z$8)/2)/AC583)</f>
        <v/>
      </c>
      <c r="AB583" s="158">
        <f>IF(AD583=0,"",(D583*(D$8+C$8)/2+F583*(F$8+E$8)/2+H583*(H$8+G$8)/2+J583*(J$8+I$8)/2+L583*(L$8+K$8)/2+N583*(N$8+M$8)/2+P583*(P$8+O$8)/2+R583*(R$8+Q$8)/2+T583*(T$8+S$8)/2+V583*(V$8+U$8)/2+X583*(X$8+W$8)/2+Z583*(Z$8+Y$8)/2)/AD583)</f>
        <v/>
      </c>
      <c r="AC583" s="159">
        <f>SUM(C583,E583,G583,I583,K583,M583,O583,Q583,S583,U583,W583,Y583)</f>
        <v/>
      </c>
      <c r="AD583" s="160">
        <f>SUM(D583,F583,H583,J583,L583,N583,P583,R583,T583,V583,X583,Z583)</f>
        <v/>
      </c>
      <c r="AE583" s="47">
        <f>AC583+AD583</f>
        <v/>
      </c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8">
        <f>AO582+TIME(0,60*$AH$43/24,0)</f>
        <v/>
      </c>
      <c r="AP583" s="48">
        <f>AP582+TIME(0,60*$AH$43/24,0)</f>
        <v/>
      </c>
    </row>
    <row r="584" ht="15.75" customHeight="1">
      <c r="A584" s="154" t="n"/>
      <c r="B584" s="41" t="inlineStr">
        <is>
          <t>13h - 14h</t>
        </is>
      </c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  <c r="AA584" s="157">
        <f>IF(AC584=0,"",(C584*(C$8+D$8)/2+E584*(E$8+F$8)/2+G584*(G$8+H$8)/2+I584*(I$8+J$8)/2+K584*(K$8+L$8)/2+M584*(M$8+N$8)/2+O584*(O$8+P$8)/2+Q584*(Q$8+R$8)/2+S584*(S$8+T$8)/2+U584*(U$8+V$8)/2+W584*(W$8+X$8)/2+Y584*(Y$8+Z$8)/2)/AC584)</f>
        <v/>
      </c>
      <c r="AB584" s="158">
        <f>IF(AD584=0,"",(D584*(D$8+C$8)/2+F584*(F$8+E$8)/2+H584*(H$8+G$8)/2+J584*(J$8+I$8)/2+L584*(L$8+K$8)/2+N584*(N$8+M$8)/2+P584*(P$8+O$8)/2+R584*(R$8+Q$8)/2+T584*(T$8+S$8)/2+V584*(V$8+U$8)/2+X584*(X$8+W$8)/2+Z584*(Z$8+Y$8)/2)/AD584)</f>
        <v/>
      </c>
      <c r="AC584" s="159">
        <f>SUM(C584,E584,G584,I584,K584,M584,O584,Q584,S584,U584,W584,Y584)</f>
        <v/>
      </c>
      <c r="AD584" s="160">
        <f>SUM(D584,F584,H584,J584,L584,N584,P584,R584,T584,V584,X584,Z584)</f>
        <v/>
      </c>
      <c r="AE584" s="47">
        <f>AC584+AD584</f>
        <v/>
      </c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8">
        <f>AO583+TIME(0,60*$AH$43/24,0)</f>
        <v/>
      </c>
      <c r="AP584" s="48">
        <f>AP583+TIME(0,60*$AH$43/24,0)</f>
        <v/>
      </c>
    </row>
    <row r="585" ht="15.75" customHeight="1">
      <c r="A585" s="154" t="n"/>
      <c r="B585" s="41" t="inlineStr">
        <is>
          <t>14h - 15h</t>
        </is>
      </c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  <c r="AA585" s="157">
        <f>IF(AC585=0,"",(C585*(C$8+D$8)/2+E585*(E$8+F$8)/2+G585*(G$8+H$8)/2+I585*(I$8+J$8)/2+K585*(K$8+L$8)/2+M585*(M$8+N$8)/2+O585*(O$8+P$8)/2+Q585*(Q$8+R$8)/2+S585*(S$8+T$8)/2+U585*(U$8+V$8)/2+W585*(W$8+X$8)/2+Y585*(Y$8+Z$8)/2)/AC585)</f>
        <v/>
      </c>
      <c r="AB585" s="158">
        <f>IF(AD585=0,"",(D585*(D$8+C$8)/2+F585*(F$8+E$8)/2+H585*(H$8+G$8)/2+J585*(J$8+I$8)/2+L585*(L$8+K$8)/2+N585*(N$8+M$8)/2+P585*(P$8+O$8)/2+R585*(R$8+Q$8)/2+T585*(T$8+S$8)/2+V585*(V$8+U$8)/2+X585*(X$8+W$8)/2+Z585*(Z$8+Y$8)/2)/AD585)</f>
        <v/>
      </c>
      <c r="AC585" s="159">
        <f>SUM(C585,E585,G585,I585,K585,M585,O585,Q585,S585,U585,W585,Y585)</f>
        <v/>
      </c>
      <c r="AD585" s="160">
        <f>SUM(D585,F585,H585,J585,L585,N585,P585,R585,T585,V585,X585,Z585)</f>
        <v/>
      </c>
      <c r="AE585" s="47">
        <f>AC585+AD585</f>
        <v/>
      </c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8">
        <f>AO584+TIME(0,60*$AH$43/24,0)</f>
        <v/>
      </c>
      <c r="AP585" s="48">
        <f>AP584+TIME(0,60*$AH$43/24,0)</f>
        <v/>
      </c>
    </row>
    <row r="586" ht="15.75" customHeight="1">
      <c r="A586" s="154" t="n"/>
      <c r="B586" s="41" t="inlineStr">
        <is>
          <t>15h - 16h</t>
        </is>
      </c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  <c r="AA586" s="157">
        <f>IF(AC586=0,"",(C586*(C$8+D$8)/2+E586*(E$8+F$8)/2+G586*(G$8+H$8)/2+I586*(I$8+J$8)/2+K586*(K$8+L$8)/2+M586*(M$8+N$8)/2+O586*(O$8+P$8)/2+Q586*(Q$8+R$8)/2+S586*(S$8+T$8)/2+U586*(U$8+V$8)/2+W586*(W$8+X$8)/2+Y586*(Y$8+Z$8)/2)/AC586)</f>
        <v/>
      </c>
      <c r="AB586" s="158">
        <f>IF(AD586=0,"",(D586*(D$8+C$8)/2+F586*(F$8+E$8)/2+H586*(H$8+G$8)/2+J586*(J$8+I$8)/2+L586*(L$8+K$8)/2+N586*(N$8+M$8)/2+P586*(P$8+O$8)/2+R586*(R$8+Q$8)/2+T586*(T$8+S$8)/2+V586*(V$8+U$8)/2+X586*(X$8+W$8)/2+Z586*(Z$8+Y$8)/2)/AD586)</f>
        <v/>
      </c>
      <c r="AC586" s="159">
        <f>SUM(C586,E586,G586,I586,K586,M586,O586,Q586,S586,U586,W586,Y586)</f>
        <v/>
      </c>
      <c r="AD586" s="160">
        <f>SUM(D586,F586,H586,J586,L586,N586,P586,R586,T586,V586,X586,Z586)</f>
        <v/>
      </c>
      <c r="AE586" s="47">
        <f>AC586+AD586</f>
        <v/>
      </c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8">
        <f>AO585+TIME(0,60*$AH$43/24,0)</f>
        <v/>
      </c>
      <c r="AP586" s="48">
        <f>AP585+TIME(0,60*$AH$43/24,0)</f>
        <v/>
      </c>
    </row>
    <row r="587" ht="15.75" customHeight="1">
      <c r="A587" s="154" t="n"/>
      <c r="B587" s="41" t="inlineStr">
        <is>
          <t>16h - 17h</t>
        </is>
      </c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  <c r="AA587" s="157">
        <f>IF(AC587=0,"",(C587*(C$8+D$8)/2+E587*(E$8+F$8)/2+G587*(G$8+H$8)/2+I587*(I$8+J$8)/2+K587*(K$8+L$8)/2+M587*(M$8+N$8)/2+O587*(O$8+P$8)/2+Q587*(Q$8+R$8)/2+S587*(S$8+T$8)/2+U587*(U$8+V$8)/2+W587*(W$8+X$8)/2+Y587*(Y$8+Z$8)/2)/AC587)</f>
        <v/>
      </c>
      <c r="AB587" s="158">
        <f>IF(AD587=0,"",(D587*(D$8+C$8)/2+F587*(F$8+E$8)/2+H587*(H$8+G$8)/2+J587*(J$8+I$8)/2+L587*(L$8+K$8)/2+N587*(N$8+M$8)/2+P587*(P$8+O$8)/2+R587*(R$8+Q$8)/2+T587*(T$8+S$8)/2+V587*(V$8+U$8)/2+X587*(X$8+W$8)/2+Z587*(Z$8+Y$8)/2)/AD587)</f>
        <v/>
      </c>
      <c r="AC587" s="159">
        <f>SUM(C587,E587,G587,I587,K587,M587,O587,Q587,S587,U587,W587,Y587)</f>
        <v/>
      </c>
      <c r="AD587" s="160">
        <f>SUM(D587,F587,H587,J587,L587,N587,P587,R587,T587,V587,X587,Z587)</f>
        <v/>
      </c>
      <c r="AE587" s="47">
        <f>AC587+AD587</f>
        <v/>
      </c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8">
        <f>AO586+TIME(0,60*$AH$43/24,0)</f>
        <v/>
      </c>
      <c r="AP587" s="48">
        <f>AP586+TIME(0,60*$AH$43/24,0)</f>
        <v/>
      </c>
    </row>
    <row r="588" ht="15.75" customHeight="1">
      <c r="A588" s="154" t="n"/>
      <c r="B588" s="41" t="inlineStr">
        <is>
          <t>17h - 18h</t>
        </is>
      </c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  <c r="AA588" s="157">
        <f>IF(AC588=0,"",(C588*(C$8+D$8)/2+E588*(E$8+F$8)/2+G588*(G$8+H$8)/2+I588*(I$8+J$8)/2+K588*(K$8+L$8)/2+M588*(M$8+N$8)/2+O588*(O$8+P$8)/2+Q588*(Q$8+R$8)/2+S588*(S$8+T$8)/2+U588*(U$8+V$8)/2+W588*(W$8+X$8)/2+Y588*(Y$8+Z$8)/2)/AC588)</f>
        <v/>
      </c>
      <c r="AB588" s="158">
        <f>IF(AD588=0,"",(D588*(D$8+C$8)/2+F588*(F$8+E$8)/2+H588*(H$8+G$8)/2+J588*(J$8+I$8)/2+L588*(L$8+K$8)/2+N588*(N$8+M$8)/2+P588*(P$8+O$8)/2+R588*(R$8+Q$8)/2+T588*(T$8+S$8)/2+V588*(V$8+U$8)/2+X588*(X$8+W$8)/2+Z588*(Z$8+Y$8)/2)/AD588)</f>
        <v/>
      </c>
      <c r="AC588" s="159">
        <f>SUM(C588,E588,G588,I588,K588,M588,O588,Q588,S588,U588,W588,Y588)</f>
        <v/>
      </c>
      <c r="AD588" s="160">
        <f>SUM(D588,F588,H588,J588,L588,N588,P588,R588,T588,V588,X588,Z588)</f>
        <v/>
      </c>
      <c r="AE588" s="47">
        <f>AC588+AD588</f>
        <v/>
      </c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8">
        <f>AO587+TIME(0,60*$AH$43/24,0)</f>
        <v/>
      </c>
      <c r="AP588" s="48">
        <f>AP587+TIME(0,60*$AH$43/24,0)</f>
        <v/>
      </c>
    </row>
    <row r="589" ht="15.75" customHeight="1">
      <c r="A589" s="154" t="n"/>
      <c r="B589" s="41" t="inlineStr">
        <is>
          <t>18h - 19h</t>
        </is>
      </c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  <c r="AA589" s="157">
        <f>IF(AC589=0,"",(C589*(C$8+D$8)/2+E589*(E$8+F$8)/2+G589*(G$8+H$8)/2+I589*(I$8+J$8)/2+K589*(K$8+L$8)/2+M589*(M$8+N$8)/2+O589*(O$8+P$8)/2+Q589*(Q$8+R$8)/2+S589*(S$8+T$8)/2+U589*(U$8+V$8)/2+W589*(W$8+X$8)/2+Y589*(Y$8+Z$8)/2)/AC589)</f>
        <v/>
      </c>
      <c r="AB589" s="158">
        <f>IF(AD589=0,"",(D589*(D$8+C$8)/2+F589*(F$8+E$8)/2+H589*(H$8+G$8)/2+J589*(J$8+I$8)/2+L589*(L$8+K$8)/2+N589*(N$8+M$8)/2+P589*(P$8+O$8)/2+R589*(R$8+Q$8)/2+T589*(T$8+S$8)/2+V589*(V$8+U$8)/2+X589*(X$8+W$8)/2+Z589*(Z$8+Y$8)/2)/AD589)</f>
        <v/>
      </c>
      <c r="AC589" s="159">
        <f>SUM(C589,E589,G589,I589,K589,M589,O589,Q589,S589,U589,W589,Y589)</f>
        <v/>
      </c>
      <c r="AD589" s="160">
        <f>SUM(D589,F589,H589,J589,L589,N589,P589,R589,T589,V589,X589,Z589)</f>
        <v/>
      </c>
      <c r="AE589" s="47">
        <f>AC589+AD589</f>
        <v/>
      </c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8">
        <f>AO588+TIME(0,60*$AH$43/24,0)</f>
        <v/>
      </c>
      <c r="AP589" s="48">
        <f>AP588+TIME(0,60*$AH$43/24,0)</f>
        <v/>
      </c>
    </row>
    <row r="590" ht="15.75" customHeight="1">
      <c r="A590" s="154" t="n"/>
      <c r="B590" s="41" t="inlineStr">
        <is>
          <t>19h - 20h</t>
        </is>
      </c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  <c r="AA590" s="157">
        <f>IF(AC590=0,"",(C590*(C$8+D$8)/2+E590*(E$8+F$8)/2+G590*(G$8+H$8)/2+I590*(I$8+J$8)/2+K590*(K$8+L$8)/2+M590*(M$8+N$8)/2+O590*(O$8+P$8)/2+Q590*(Q$8+R$8)/2+S590*(S$8+T$8)/2+U590*(U$8+V$8)/2+W590*(W$8+X$8)/2+Y590*(Y$8+Z$8)/2)/AC590)</f>
        <v/>
      </c>
      <c r="AB590" s="158">
        <f>IF(AD590=0,"",(D590*(D$8+C$8)/2+F590*(F$8+E$8)/2+H590*(H$8+G$8)/2+J590*(J$8+I$8)/2+L590*(L$8+K$8)/2+N590*(N$8+M$8)/2+P590*(P$8+O$8)/2+R590*(R$8+Q$8)/2+T590*(T$8+S$8)/2+V590*(V$8+U$8)/2+X590*(X$8+W$8)/2+Z590*(Z$8+Y$8)/2)/AD590)</f>
        <v/>
      </c>
      <c r="AC590" s="159">
        <f>SUM(C590,E590,G590,I590,K590,M590,O590,Q590,S590,U590,W590,Y590)</f>
        <v/>
      </c>
      <c r="AD590" s="160">
        <f>SUM(D590,F590,H590,J590,L590,N590,P590,R590,T590,V590,X590,Z590)</f>
        <v/>
      </c>
      <c r="AE590" s="47">
        <f>AC590+AD590</f>
        <v/>
      </c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8">
        <f>AO589+TIME(0,60*$AH$43/24,0)</f>
        <v/>
      </c>
      <c r="AP590" s="48">
        <f>AP589+TIME(0,60*$AH$43/24,0)</f>
        <v/>
      </c>
    </row>
    <row r="591" ht="15.75" customHeight="1">
      <c r="A591" s="154" t="n"/>
      <c r="B591" s="41" t="inlineStr">
        <is>
          <t>20h - 21h</t>
        </is>
      </c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  <c r="AA591" s="157">
        <f>IF(AC591=0,"",(C591*(C$8+D$8)/2+E591*(E$8+F$8)/2+G591*(G$8+H$8)/2+I591*(I$8+J$8)/2+K591*(K$8+L$8)/2+M591*(M$8+N$8)/2+O591*(O$8+P$8)/2+Q591*(Q$8+R$8)/2+S591*(S$8+T$8)/2+U591*(U$8+V$8)/2+W591*(W$8+X$8)/2+Y591*(Y$8+Z$8)/2)/AC591)</f>
        <v/>
      </c>
      <c r="AB591" s="158">
        <f>IF(AD591=0,"",(D591*(D$8+C$8)/2+F591*(F$8+E$8)/2+H591*(H$8+G$8)/2+J591*(J$8+I$8)/2+L591*(L$8+K$8)/2+N591*(N$8+M$8)/2+P591*(P$8+O$8)/2+R591*(R$8+Q$8)/2+T591*(T$8+S$8)/2+V591*(V$8+U$8)/2+X591*(X$8+W$8)/2+Z591*(Z$8+Y$8)/2)/AD591)</f>
        <v/>
      </c>
      <c r="AC591" s="159">
        <f>SUM(C591,E591,G591,I591,K591,M591,O591,Q591,S591,U591,W591,Y591)</f>
        <v/>
      </c>
      <c r="AD591" s="160">
        <f>SUM(D591,F591,H591,J591,L591,N591,P591,R591,T591,V591,X591,Z591)</f>
        <v/>
      </c>
      <c r="AE591" s="47">
        <f>AC591+AD591</f>
        <v/>
      </c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8">
        <f>AO590+TIME(0,60*$AH$43/24,0)</f>
        <v/>
      </c>
      <c r="AP591" s="48">
        <f>AP590+TIME(0,60*$AH$43/24,0)</f>
        <v/>
      </c>
    </row>
    <row r="592" ht="15.75" customHeight="1">
      <c r="A592" s="154" t="n"/>
      <c r="B592" s="41" t="inlineStr">
        <is>
          <t>21h - 22h</t>
        </is>
      </c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  <c r="AA592" s="157">
        <f>IF(AC592=0,"",(C592*(C$8+D$8)/2+E592*(E$8+F$8)/2+G592*(G$8+H$8)/2+I592*(I$8+J$8)/2+K592*(K$8+L$8)/2+M592*(M$8+N$8)/2+O592*(O$8+P$8)/2+Q592*(Q$8+R$8)/2+S592*(S$8+T$8)/2+U592*(U$8+V$8)/2+W592*(W$8+X$8)/2+Y592*(Y$8+Z$8)/2)/AC592)</f>
        <v/>
      </c>
      <c r="AB592" s="158">
        <f>IF(AD592=0,"",(D592*(D$8+C$8)/2+F592*(F$8+E$8)/2+H592*(H$8+G$8)/2+J592*(J$8+I$8)/2+L592*(L$8+K$8)/2+N592*(N$8+M$8)/2+P592*(P$8+O$8)/2+R592*(R$8+Q$8)/2+T592*(T$8+S$8)/2+V592*(V$8+U$8)/2+X592*(X$8+W$8)/2+Z592*(Z$8+Y$8)/2)/AD592)</f>
        <v/>
      </c>
      <c r="AC592" s="159">
        <f>SUM(C592,E592,G592,I592,K592,M592,O592,Q592,S592,U592,W592,Y592)</f>
        <v/>
      </c>
      <c r="AD592" s="160">
        <f>SUM(D592,F592,H592,J592,L592,N592,P592,R592,T592,V592,X592,Z592)</f>
        <v/>
      </c>
      <c r="AE592" s="47">
        <f>AC592+AD592</f>
        <v/>
      </c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8">
        <f>AO591+TIME(0,60*$AH$43/24,0)</f>
        <v/>
      </c>
      <c r="AP592" s="48">
        <f>AP591+TIME(0,60*$AH$43/24,0)</f>
        <v/>
      </c>
    </row>
    <row r="593" ht="15.75" customHeight="1">
      <c r="A593" s="154" t="n"/>
      <c r="B593" s="41" t="inlineStr">
        <is>
          <t>22h - 23h</t>
        </is>
      </c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  <c r="AA593" s="157">
        <f>IF(AC593=0,"",(C593*(C$8+D$8)/2+E593*(E$8+F$8)/2+G593*(G$8+H$8)/2+I593*(I$8+J$8)/2+K593*(K$8+L$8)/2+M593*(M$8+N$8)/2+O593*(O$8+P$8)/2+Q593*(Q$8+R$8)/2+S593*(S$8+T$8)/2+U593*(U$8+V$8)/2+W593*(W$8+X$8)/2+Y593*(Y$8+Z$8)/2)/AC593)</f>
        <v/>
      </c>
      <c r="AB593" s="158">
        <f>IF(AD593=0,"",(D593*(D$8+C$8)/2+F593*(F$8+E$8)/2+H593*(H$8+G$8)/2+J593*(J$8+I$8)/2+L593*(L$8+K$8)/2+N593*(N$8+M$8)/2+P593*(P$8+O$8)/2+R593*(R$8+Q$8)/2+T593*(T$8+S$8)/2+V593*(V$8+U$8)/2+X593*(X$8+W$8)/2+Z593*(Z$8+Y$8)/2)/AD593)</f>
        <v/>
      </c>
      <c r="AC593" s="159">
        <f>SUM(C593,E593,G593,I593,K593,M593,O593,Q593,S593,U593,W593,Y593)</f>
        <v/>
      </c>
      <c r="AD593" s="160">
        <f>SUM(D593,F593,H593,J593,L593,N593,P593,R593,T593,V593,X593,Z593)</f>
        <v/>
      </c>
      <c r="AE593" s="47">
        <f>AC593+AD593</f>
        <v/>
      </c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8">
        <f>AO592+TIME(0,60*$AH$43/24,0)</f>
        <v/>
      </c>
      <c r="AP593" s="48">
        <f>AP592+TIME(0,60*$AH$43/24,0)</f>
        <v/>
      </c>
    </row>
    <row r="594" ht="15.75" customHeight="1">
      <c r="A594" s="154" t="n"/>
      <c r="B594" s="41" t="inlineStr">
        <is>
          <t>23h - 0h</t>
        </is>
      </c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  <c r="AA594" s="157">
        <f>IF(AC594=0,"",(C594*(C$8+D$8)/2+E594*(E$8+F$8)/2+G594*(G$8+H$8)/2+I594*(I$8+J$8)/2+K594*(K$8+L$8)/2+M594*(M$8+N$8)/2+O594*(O$8+P$8)/2+Q594*(Q$8+R$8)/2+S594*(S$8+T$8)/2+U594*(U$8+V$8)/2+W594*(W$8+X$8)/2+Y594*(Y$8+Z$8)/2)/AC594)</f>
        <v/>
      </c>
      <c r="AB594" s="158">
        <f>IF(AD594=0,"",(D594*(D$8+C$8)/2+F594*(F$8+E$8)/2+H594*(H$8+G$8)/2+J594*(J$8+I$8)/2+L594*(L$8+K$8)/2+N594*(N$8+M$8)/2+P594*(P$8+O$8)/2+R594*(R$8+Q$8)/2+T594*(T$8+S$8)/2+V594*(V$8+U$8)/2+X594*(X$8+W$8)/2+Z594*(Z$8+Y$8)/2)/AD594)</f>
        <v/>
      </c>
      <c r="AC594" s="159">
        <f>SUM(C594,E594,G594,I594,K594,M594,O594,Q594,S594,U594,W594,Y594)</f>
        <v/>
      </c>
      <c r="AD594" s="160">
        <f>SUM(D594,F594,H594,J594,L594,N594,P594,R594,T594,V594,X594,Z594)</f>
        <v/>
      </c>
      <c r="AE594" s="47">
        <f>AC594+AD594</f>
        <v/>
      </c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8">
        <f>AO593+TIME(0,60*$AH$43/24,0)</f>
        <v/>
      </c>
      <c r="AP594" s="48">
        <f>AP593+TIME(0,60*$AH$43/24,0)</f>
        <v/>
      </c>
    </row>
    <row r="595" ht="15.75" customHeight="1">
      <c r="A595" s="154" t="n"/>
      <c r="B595" s="49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  <c r="AA595" s="157" t="n"/>
      <c r="AB595" s="161" t="n"/>
      <c r="AC595" s="157" t="n"/>
      <c r="AD595" s="162" t="n"/>
      <c r="AE595" s="52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8">
        <f>AO594+TIME(0,60*$AH$43/24,0)</f>
        <v/>
      </c>
      <c r="AP595" s="48">
        <f>AP594+TIME(0,60*$AH$43/24,0)</f>
        <v/>
      </c>
    </row>
    <row r="596" ht="15.75" customHeight="1">
      <c r="A596" s="154" t="n"/>
      <c r="B596" s="53" t="inlineStr">
        <is>
          <t>TOTAL</t>
        </is>
      </c>
      <c r="C596" s="163">
        <f>SUM(C571:C594)</f>
        <v/>
      </c>
      <c r="D596" s="164">
        <f>SUM(D571:D594)</f>
        <v/>
      </c>
      <c r="E596" s="163">
        <f>SUM(E571:E594)</f>
        <v/>
      </c>
      <c r="F596" s="164">
        <f>SUM(F571:F594)</f>
        <v/>
      </c>
      <c r="G596" s="163">
        <f>SUM(G571:G594)</f>
        <v/>
      </c>
      <c r="H596" s="164">
        <f>SUM(H571:H594)</f>
        <v/>
      </c>
      <c r="I596" s="163">
        <f>SUM(I571:I594)</f>
        <v/>
      </c>
      <c r="J596" s="164">
        <f>SUM(J571:J594)</f>
        <v/>
      </c>
      <c r="K596" s="163">
        <f>SUM(K571:K594)</f>
        <v/>
      </c>
      <c r="L596" s="164">
        <f>SUM(L571:L594)</f>
        <v/>
      </c>
      <c r="M596" s="163">
        <f>SUM(M571:M594)</f>
        <v/>
      </c>
      <c r="N596" s="164">
        <f>SUM(N571:N594)</f>
        <v/>
      </c>
      <c r="O596" s="163">
        <f>SUM(O571:O594)</f>
        <v/>
      </c>
      <c r="P596" s="164">
        <f>SUM(P571:P594)</f>
        <v/>
      </c>
      <c r="Q596" s="163">
        <f>SUM(Q571:Q594)</f>
        <v/>
      </c>
      <c r="R596" s="164">
        <f>SUM(R571:R594)</f>
        <v/>
      </c>
      <c r="S596" s="163">
        <f>SUM(S571:S594)</f>
        <v/>
      </c>
      <c r="T596" s="164">
        <f>SUM(T571:T594)</f>
        <v/>
      </c>
      <c r="U596" s="163">
        <f>SUM(U571:U594)</f>
        <v/>
      </c>
      <c r="V596" s="164">
        <f>SUM(V571:V594)</f>
        <v/>
      </c>
      <c r="W596" s="163">
        <f>SUM(W571:W594)</f>
        <v/>
      </c>
      <c r="X596" s="164">
        <f>SUM(X571:X594)</f>
        <v/>
      </c>
      <c r="Y596" s="163">
        <f>SUM(Y571:Y594)</f>
        <v/>
      </c>
      <c r="Z596" s="164">
        <f>SUM(Z571:Z594)</f>
        <v/>
      </c>
      <c r="AA596" s="157">
        <f>IF(AC596=0,"",(C596*(C$8+D$8)/2+E596*(E$8+F$8)/2+G596*(G$8+H$8)/2+I596*(I$8+J$8)/2+K596*(K$8+L$8)/2+M596*(M$8+N$8)/2+O596*(O$8+P$8)/2+Q596*(Q$8+R$8)/2+S596*(S$8+T$8)/2+U596*(U$8+V$8)/2+W596*(W$8+X$8)/2+Y596*(Y$8+Z$8)/2)/AC596)</f>
        <v/>
      </c>
      <c r="AB596" s="158">
        <f>IF(AD596=0,"",(D596*(D$8+C$8)/2+F596*(F$8+E$8)/2+H596*(H$8+G$8)/2+J596*(J$8+I$8)/2+L596*(L$8+K$8)/2+N596*(N$8+M$8)/2+P596*(P$8+O$8)/2+R596*(R$8+Q$8)/2+T596*(T$8+S$8)/2+V596*(V$8+U$8)/2+X596*(X$8+W$8)/2+Z596*(Z$8+Y$8)/2)/AD596)</f>
        <v/>
      </c>
      <c r="AC596" s="159">
        <f>SUM(AC571:AC594)</f>
        <v/>
      </c>
      <c r="AD596" s="165">
        <f>SUM(AD571:AD594)</f>
        <v/>
      </c>
      <c r="AE596" s="57">
        <f>SUM(AE571:AE594)</f>
        <v/>
      </c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</row>
    <row r="597" ht="15.75" customHeight="1">
      <c r="A597" s="154" t="n"/>
      <c r="B597" s="53" t="inlineStr">
        <is>
          <t>%</t>
        </is>
      </c>
      <c r="C597" s="166">
        <f>100*C596/$AE596</f>
        <v/>
      </c>
      <c r="D597" s="167">
        <f>100*D596/$AE596</f>
        <v/>
      </c>
      <c r="E597" s="166">
        <f>100*E596/$AE596</f>
        <v/>
      </c>
      <c r="F597" s="167">
        <f>100*F596/$AE596</f>
        <v/>
      </c>
      <c r="G597" s="166">
        <f>100*G596/$AE596</f>
        <v/>
      </c>
      <c r="H597" s="167">
        <f>100*H596/$AE596</f>
        <v/>
      </c>
      <c r="I597" s="166">
        <f>100*I596/$AE596</f>
        <v/>
      </c>
      <c r="J597" s="167">
        <f>100*J596/$AE596</f>
        <v/>
      </c>
      <c r="K597" s="166">
        <f>100*K596/$AE596</f>
        <v/>
      </c>
      <c r="L597" s="167">
        <f>100*L596/$AE596</f>
        <v/>
      </c>
      <c r="M597" s="166">
        <f>100*M596/$AE596</f>
        <v/>
      </c>
      <c r="N597" s="167">
        <f>100*N596/$AE596</f>
        <v/>
      </c>
      <c r="O597" s="166">
        <f>100*O596/$AE596</f>
        <v/>
      </c>
      <c r="P597" s="167">
        <f>100*P596/$AE596</f>
        <v/>
      </c>
      <c r="Q597" s="166">
        <f>100*Q596/$AE596</f>
        <v/>
      </c>
      <c r="R597" s="167">
        <f>100*R596/$AE596</f>
        <v/>
      </c>
      <c r="S597" s="166">
        <f>100*S596/$AE596</f>
        <v/>
      </c>
      <c r="T597" s="167">
        <f>100*T596/$AE596</f>
        <v/>
      </c>
      <c r="U597" s="166">
        <f>100*U596/$AE596</f>
        <v/>
      </c>
      <c r="V597" s="167">
        <f>100*V596/$AE596</f>
        <v/>
      </c>
      <c r="W597" s="166">
        <f>100*W596/$AE596</f>
        <v/>
      </c>
      <c r="X597" s="167">
        <f>100*X596/$AE596</f>
        <v/>
      </c>
      <c r="Y597" s="166">
        <f>100*Y596/$AE596</f>
        <v/>
      </c>
      <c r="Z597" s="167">
        <f>100*Z596/$AE596</f>
        <v/>
      </c>
      <c r="AA597" s="157" t="n"/>
      <c r="AB597" s="60" t="n"/>
      <c r="AC597" s="168">
        <f>AC596/AE596</f>
        <v/>
      </c>
      <c r="AD597" s="169">
        <f>AD596/AE596</f>
        <v/>
      </c>
      <c r="AE597" s="63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</row>
    <row r="598" hidden="1" ht="15.75" customFormat="1" customHeight="1" s="30">
      <c r="A598" s="156" t="n"/>
      <c r="B598" s="64" t="inlineStr">
        <is>
          <t>% cumul VL</t>
        </is>
      </c>
      <c r="C598" s="3">
        <f>100*C596/$AC596</f>
        <v/>
      </c>
      <c r="D598" s="3" t="n"/>
      <c r="E598" s="3">
        <f>100*E596/$AC596+C598</f>
        <v/>
      </c>
      <c r="F598" s="3" t="n"/>
      <c r="G598" s="3">
        <f>100*G596/$AC596+E598</f>
        <v/>
      </c>
      <c r="H598" s="3" t="n"/>
      <c r="I598" s="3">
        <f>100*I596/$AC596+G598</f>
        <v/>
      </c>
      <c r="J598" s="3" t="n"/>
      <c r="K598" s="3">
        <f>100*K596/$AC596+I598</f>
        <v/>
      </c>
      <c r="L598" s="3" t="n"/>
      <c r="M598" s="3">
        <f>100*M596/$AC596+K598</f>
        <v/>
      </c>
      <c r="N598" s="3" t="n"/>
      <c r="O598" s="3">
        <f>100*O596/$AC596+M598</f>
        <v/>
      </c>
      <c r="P598" s="3" t="n"/>
      <c r="Q598" s="3">
        <f>100*Q596/$AC596+O598</f>
        <v/>
      </c>
      <c r="R598" s="3" t="n"/>
      <c r="S598" s="3">
        <f>100*S596/$AC596+Q598</f>
        <v/>
      </c>
      <c r="T598" s="3" t="n"/>
      <c r="U598" s="3">
        <f>100*U596/$AC596+S598</f>
        <v/>
      </c>
      <c r="V598" s="3" t="n"/>
      <c r="W598" s="3">
        <f>100*W596/$AC596+U598</f>
        <v/>
      </c>
      <c r="X598" s="3" t="n"/>
      <c r="Y598" s="3">
        <f>100*Y596/$AC596+W598</f>
        <v/>
      </c>
      <c r="Z598" s="3" t="n"/>
      <c r="AB598" s="65" t="n"/>
      <c r="AC598" s="65" t="n"/>
      <c r="AD598" s="65" t="n"/>
      <c r="AE598" s="65" t="n"/>
      <c r="AO598" s="3" t="n"/>
      <c r="AP598" s="66" t="n"/>
      <c r="AQ598" s="3" t="n"/>
      <c r="AS598" s="3" t="n"/>
    </row>
    <row r="599" hidden="1" ht="15.75" customFormat="1" customHeight="1" s="30">
      <c r="A599" s="156" t="inlineStr">
        <is>
          <t>% cumul PL</t>
        </is>
      </c>
      <c r="B599" s="31" t="n"/>
      <c r="D599" s="3">
        <f>100*D596/$AD596</f>
        <v/>
      </c>
      <c r="E599" s="3" t="n"/>
      <c r="F599" s="3">
        <f>100*F596/$AD596+D599</f>
        <v/>
      </c>
      <c r="G599" s="3" t="n"/>
      <c r="H599" s="3">
        <f>100*H596/$AD596+F599</f>
        <v/>
      </c>
      <c r="I599" s="3" t="n"/>
      <c r="J599" s="3">
        <f>100*J596/$AD596+H599</f>
        <v/>
      </c>
      <c r="K599" s="3" t="n"/>
      <c r="L599" s="3">
        <f>100*L596/$AD596+J599</f>
        <v/>
      </c>
      <c r="M599" s="3" t="n"/>
      <c r="N599" s="3">
        <f>100*N596/$AD596+L599</f>
        <v/>
      </c>
      <c r="O599" s="3" t="n"/>
      <c r="P599" s="3">
        <f>100*P596/$AD596+N599</f>
        <v/>
      </c>
      <c r="Q599" s="3" t="n"/>
      <c r="R599" s="3">
        <f>100*R596/$AD596+P599</f>
        <v/>
      </c>
      <c r="S599" s="3" t="n"/>
      <c r="T599" s="3">
        <f>100*T596/$AD596+R599</f>
        <v/>
      </c>
      <c r="U599" s="3" t="n"/>
      <c r="V599" s="3">
        <f>100*V596/$AD596+T599</f>
        <v/>
      </c>
      <c r="W599" s="3" t="n"/>
      <c r="X599" s="3">
        <f>100*X596/$AD596+V599</f>
        <v/>
      </c>
      <c r="Y599" s="3" t="n"/>
      <c r="Z599" s="3">
        <f>100*Z596/$AD596+X599</f>
        <v/>
      </c>
      <c r="AO599" s="3" t="n"/>
    </row>
    <row r="600" hidden="1" ht="15.75" customFormat="1" customHeight="1" s="30">
      <c r="A600" s="156" t="n"/>
      <c r="B600" s="31" t="inlineStr">
        <is>
          <t>% cumul TV</t>
        </is>
      </c>
      <c r="C600" s="3">
        <f>(C598*$AC596+D599*$AD596)/$AE596</f>
        <v/>
      </c>
      <c r="D600" s="3" t="n"/>
      <c r="E600" s="3">
        <f>(E598*$AC596+F599*$AD596)/$AE596</f>
        <v/>
      </c>
      <c r="F600" s="3" t="n"/>
      <c r="G600" s="3">
        <f>(G598*$AC596+H599*$AD596)/$AE596</f>
        <v/>
      </c>
      <c r="H600" s="3" t="n"/>
      <c r="I600" s="3">
        <f>(I598*$AC596+J599*$AD596)/$AE596</f>
        <v/>
      </c>
      <c r="J600" s="3" t="n"/>
      <c r="K600" s="3">
        <f>(K598*$AC596+L599*$AD596)/$AE596</f>
        <v/>
      </c>
      <c r="L600" s="3" t="n"/>
      <c r="M600" s="3">
        <f>(M598*$AC596+N599*$AD596)/$AE596</f>
        <v/>
      </c>
      <c r="N600" s="3" t="n"/>
      <c r="O600" s="3">
        <f>(O598*$AC596+P599*$AD596)/$AE596</f>
        <v/>
      </c>
      <c r="P600" s="3" t="n"/>
      <c r="Q600" s="3">
        <f>(Q598*$AC596+R599*$AD596)/$AE596</f>
        <v/>
      </c>
      <c r="R600" s="3" t="n"/>
      <c r="S600" s="3">
        <f>(S598*$AC596+T599*$AD596)/$AE596</f>
        <v/>
      </c>
      <c r="T600" s="3" t="n"/>
      <c r="U600" s="3">
        <f>(U598*$AC596+V599*$AD596)/$AE596</f>
        <v/>
      </c>
      <c r="V600" s="3" t="n"/>
      <c r="W600" s="3">
        <f>(W598*$AC596+X599*$AD596)/$AE596</f>
        <v/>
      </c>
      <c r="X600" s="3" t="n"/>
      <c r="Y600" s="3">
        <f>(Y598*$AC596+Z599*$AD596)/$AE596</f>
        <v/>
      </c>
      <c r="Z600" s="3" t="n"/>
      <c r="AO600" s="3" t="n"/>
    </row>
    <row r="601" ht="15.75" customHeight="1">
      <c r="A601" s="154" t="n"/>
      <c r="B601" s="68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</row>
    <row r="602" ht="15.75" customHeight="1">
      <c r="A602" s="154" t="n"/>
      <c r="B602" s="69" t="inlineStr">
        <is>
          <t>CLASSIFICATION DES VITESSES PRATIQUEES</t>
        </is>
      </c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1" t="n"/>
      <c r="AA602" s="452" t="inlineStr">
        <is>
          <t>RECAPITULATIF</t>
        </is>
      </c>
      <c r="AB602" s="446" t="n"/>
      <c r="AC602" s="446" t="n"/>
      <c r="AD602" s="446" t="n"/>
      <c r="AE602" s="446" t="n"/>
      <c r="AF602" s="446" t="n"/>
      <c r="AG602" s="446" t="n"/>
      <c r="AH602" s="446" t="n"/>
      <c r="AI602" s="446" t="n"/>
      <c r="AJ602" s="446" t="n"/>
      <c r="AK602" s="446" t="n"/>
      <c r="AL602" s="446" t="n"/>
      <c r="AM602" s="449" t="n"/>
      <c r="AN602" s="72" t="n"/>
    </row>
    <row r="603" ht="15.75" customHeight="1">
      <c r="A603" s="154" t="n"/>
      <c r="B603" s="73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74" t="inlineStr">
        <is>
          <t>Vitesse limite =</t>
        </is>
      </c>
      <c r="AD603" s="74" t="inlineStr">
        <is>
          <t>Vitesse limite =</t>
        </is>
      </c>
      <c r="AE603" s="501" t="inlineStr">
        <is>
          <t>km/h</t>
        </is>
      </c>
      <c r="AF603" s="40" t="inlineStr">
        <is>
          <t>{{VMAX}}</t>
        </is>
      </c>
      <c r="AG603" s="74" t="inlineStr">
        <is>
          <t>Page =</t>
        </is>
      </c>
      <c r="AH603" s="74" t="n">
        <v>24</v>
      </c>
      <c r="AI603" s="501" t="inlineStr">
        <is>
          <t>h</t>
        </is>
      </c>
      <c r="AL603" s="40" t="n"/>
      <c r="AM603" s="40" t="n"/>
      <c r="AN603" s="40" t="n"/>
    </row>
    <row r="604" ht="15.75" customHeight="1">
      <c r="A604" s="154" t="n"/>
      <c r="B604" s="73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51" t="inlineStr">
        <is>
          <t>Véhicules</t>
        </is>
      </c>
      <c r="AB604" s="427" t="n"/>
      <c r="AC604" s="428" t="n"/>
      <c r="AD604" s="448" t="inlineStr">
        <is>
          <t>Débits</t>
        </is>
      </c>
      <c r="AE604" s="449" t="n"/>
      <c r="AF604" s="448" t="inlineStr">
        <is>
          <t>Vitesses</t>
        </is>
      </c>
      <c r="AG604" s="446" t="n"/>
      <c r="AH604" s="446" t="n"/>
      <c r="AI604" s="446" t="n"/>
      <c r="AJ604" s="449" t="n"/>
      <c r="AK604" s="448" t="inlineStr">
        <is>
          <t>Périodes</t>
        </is>
      </c>
      <c r="AL604" s="446" t="n"/>
      <c r="AM604" s="449" t="n"/>
      <c r="AN604" s="533" t="n"/>
    </row>
    <row r="605" ht="15.75" customHeight="1">
      <c r="A605" s="154" t="n"/>
      <c r="B605" s="77" t="n"/>
      <c r="C605" s="78" t="n"/>
      <c r="D605" s="78" t="n"/>
      <c r="E605" s="78" t="n"/>
      <c r="F605" s="78" t="n"/>
      <c r="G605" s="78" t="n"/>
      <c r="H605" s="78" t="n"/>
      <c r="I605" s="78" t="n"/>
      <c r="J605" s="78" t="n"/>
      <c r="K605" s="78" t="n"/>
      <c r="L605" s="78" t="n"/>
      <c r="M605" s="78" t="n"/>
      <c r="N605" s="78" t="n"/>
      <c r="O605" s="78" t="n"/>
      <c r="P605" s="78" t="n"/>
      <c r="Q605" s="78" t="n"/>
      <c r="R605" s="78" t="n"/>
      <c r="S605" s="78" t="n"/>
      <c r="T605" s="78" t="n"/>
      <c r="U605" s="78" t="n"/>
      <c r="V605" s="78" t="n"/>
      <c r="W605" s="78" t="n"/>
      <c r="X605" s="78" t="n"/>
      <c r="Y605" s="78" t="n"/>
      <c r="Z605" s="78" t="n"/>
      <c r="AA605" s="434" t="n"/>
      <c r="AB605" s="435" t="n"/>
      <c r="AC605" s="436" t="n"/>
      <c r="AD605" s="79" t="inlineStr">
        <is>
          <t>Total</t>
        </is>
      </c>
      <c r="AE605" s="80" t="inlineStr">
        <is>
          <t>TMH</t>
        </is>
      </c>
      <c r="AF605" s="81" t="inlineStr">
        <is>
          <t>Vmoy</t>
        </is>
      </c>
      <c r="AG605" s="82" t="inlineStr">
        <is>
          <t>V15</t>
        </is>
      </c>
      <c r="AH605" s="83" t="inlineStr">
        <is>
          <t>V50</t>
        </is>
      </c>
      <c r="AI605" s="472" t="inlineStr">
        <is>
          <t>V85</t>
        </is>
      </c>
      <c r="AJ605" s="79" t="inlineStr">
        <is>
          <t>Infrac.</t>
        </is>
      </c>
      <c r="AK605" s="85" t="n">
        <v>1</v>
      </c>
      <c r="AL605" s="85" t="n">
        <v>2</v>
      </c>
      <c r="AM605" s="86" t="n">
        <v>3</v>
      </c>
      <c r="AN605" s="87" t="n"/>
    </row>
    <row r="606" ht="15.75" customHeight="1">
      <c r="A606" s="154" t="n"/>
      <c r="B606" s="77" t="n"/>
      <c r="C606" s="78" t="n"/>
      <c r="D606" s="78" t="n"/>
      <c r="E606" s="78" t="n"/>
      <c r="F606" s="78" t="n"/>
      <c r="G606" s="78" t="n"/>
      <c r="H606" s="78" t="n"/>
      <c r="I606" s="78" t="n"/>
      <c r="J606" s="78" t="n"/>
      <c r="K606" s="78" t="n"/>
      <c r="L606" s="78" t="n"/>
      <c r="M606" s="78" t="n"/>
      <c r="N606" s="78" t="n"/>
      <c r="O606" s="78" t="n"/>
      <c r="P606" s="78" t="n"/>
      <c r="Q606" s="78" t="n"/>
      <c r="R606" s="78" t="n"/>
      <c r="S606" s="78" t="n"/>
      <c r="T606" s="78" t="n"/>
      <c r="U606" s="78" t="n"/>
      <c r="V606" s="78" t="n"/>
      <c r="W606" s="78" t="n"/>
      <c r="X606" s="78" t="n"/>
      <c r="Y606" s="78" t="n"/>
      <c r="Z606" s="78" t="n"/>
      <c r="AA606" s="426" t="inlineStr">
        <is>
          <t>Tout véhicule (TV)</t>
        </is>
      </c>
      <c r="AB606" s="427" t="n"/>
      <c r="AC606" s="428" t="n"/>
      <c r="AD606" s="88" t="n"/>
      <c r="AE606" s="89" t="n"/>
      <c r="AF606" s="481" t="n"/>
      <c r="AG606" s="91" t="n"/>
      <c r="AH606" s="92" t="n"/>
      <c r="AI606" s="513" t="n"/>
      <c r="AJ606" s="94" t="n"/>
      <c r="AK606" s="32" t="n"/>
      <c r="AL606" s="32" t="n"/>
      <c r="AM606" s="95" t="n"/>
    </row>
    <row r="607" ht="15.75" customFormat="1" customHeight="1" s="96">
      <c r="A607" s="170" t="n"/>
      <c r="B607" s="97" t="n"/>
      <c r="C607" s="98" t="n"/>
      <c r="D607" s="98" t="n"/>
      <c r="E607" s="98" t="n"/>
      <c r="F607" s="98" t="n"/>
      <c r="G607" s="98" t="n"/>
      <c r="H607" s="98" t="n"/>
      <c r="I607" s="98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9" t="n"/>
      <c r="AB607" s="100" t="n"/>
      <c r="AC607" s="101" t="n"/>
      <c r="AD607" s="371" t="n"/>
      <c r="AE607" s="102" t="n"/>
      <c r="AF607" s="103" t="n"/>
      <c r="AG607" s="104" t="n"/>
      <c r="AH607" s="105" t="n"/>
      <c r="AI607" s="106" t="n"/>
      <c r="AJ607" s="376" t="n"/>
      <c r="AK607" s="385" t="n"/>
      <c r="AL607" s="386" t="n"/>
      <c r="AM607" s="387" t="n"/>
      <c r="AO607" s="107" t="n"/>
      <c r="AP607" s="108" t="n"/>
      <c r="AQ607" s="108" t="n"/>
      <c r="AR607" s="108" t="n"/>
      <c r="AS607" s="108" t="n"/>
    </row>
    <row r="608" ht="15.75" customHeight="1">
      <c r="A608" s="154" t="n"/>
      <c r="B608" s="77" t="n"/>
      <c r="C608" s="78" t="n"/>
      <c r="D608" s="78" t="n"/>
      <c r="E608" s="78" t="n"/>
      <c r="F608" s="78" t="n"/>
      <c r="G608" s="78" t="n"/>
      <c r="H608" s="78" t="n"/>
      <c r="I608" s="78" t="n"/>
      <c r="J608" s="78" t="n"/>
      <c r="K608" s="78" t="n"/>
      <c r="L608" s="78" t="n"/>
      <c r="M608" s="78" t="n"/>
      <c r="N608" s="78" t="n"/>
      <c r="O608" s="78" t="n"/>
      <c r="P608" s="78" t="n"/>
      <c r="Q608" s="78" t="n"/>
      <c r="R608" s="78" t="n"/>
      <c r="S608" s="78" t="n"/>
      <c r="T608" s="78" t="n"/>
      <c r="U608" s="78" t="n"/>
      <c r="V608" s="78" t="n"/>
      <c r="W608" s="78" t="n"/>
      <c r="X608" s="78" t="n"/>
      <c r="Y608" s="78" t="n"/>
      <c r="Z608" s="78" t="n"/>
      <c r="AA608" s="554" t="inlineStr">
        <is>
          <t>Véhicules légers (VL)</t>
        </is>
      </c>
      <c r="AB608" s="427" t="n"/>
      <c r="AC608" s="428" t="n"/>
      <c r="AD608" s="171" t="n"/>
      <c r="AE608" s="172" t="n"/>
      <c r="AF608" s="173" t="n"/>
      <c r="AG608" s="174" t="n"/>
      <c r="AH608" s="175" t="n"/>
      <c r="AI608" s="176" t="n"/>
      <c r="AJ608" s="177" t="n"/>
      <c r="AK608" s="178" t="n"/>
      <c r="AL608" s="178" t="n"/>
      <c r="AM608" s="179" t="n"/>
    </row>
    <row r="609" ht="15.75" customFormat="1" customHeight="1" s="96">
      <c r="A609" s="170" t="n"/>
      <c r="B609" s="97" t="n"/>
      <c r="C609" s="98" t="n"/>
      <c r="D609" s="98" t="n"/>
      <c r="E609" s="98" t="n"/>
      <c r="F609" s="98" t="n"/>
      <c r="G609" s="98" t="n"/>
      <c r="H609" s="98" t="n"/>
      <c r="I609" s="98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180" t="n"/>
      <c r="AB609" s="181" t="n"/>
      <c r="AC609" s="182" t="n"/>
      <c r="AD609" s="377" t="n"/>
      <c r="AE609" s="183" t="n"/>
      <c r="AF609" s="422" t="n"/>
      <c r="AG609" s="104" t="n"/>
      <c r="AH609" s="105" t="n"/>
      <c r="AI609" s="106" t="n"/>
      <c r="AJ609" s="380" t="n"/>
      <c r="AK609" s="396" t="n"/>
      <c r="AL609" s="395" t="n"/>
      <c r="AM609" s="394" t="n"/>
      <c r="AO609" s="107" t="n"/>
      <c r="AP609" s="108" t="n"/>
      <c r="AQ609" s="108" t="n"/>
      <c r="AR609" s="108" t="n"/>
      <c r="AS609" s="108" t="n"/>
    </row>
    <row r="610" ht="15.75" customHeight="1">
      <c r="A610" s="154" t="n"/>
      <c r="B610" s="77" t="n"/>
      <c r="C610" s="78" t="n"/>
      <c r="D610" s="78" t="n"/>
      <c r="E610" s="78" t="n"/>
      <c r="F610" s="78" t="n"/>
      <c r="G610" s="78" t="n"/>
      <c r="H610" s="78" t="n"/>
      <c r="I610" s="78" t="n"/>
      <c r="J610" s="78" t="n"/>
      <c r="K610" s="78" t="n"/>
      <c r="L610" s="78" t="n"/>
      <c r="M610" s="78" t="n"/>
      <c r="N610" s="78" t="n"/>
      <c r="O610" s="78" t="n"/>
      <c r="P610" s="78" t="n"/>
      <c r="Q610" s="78" t="n"/>
      <c r="R610" s="78" t="n"/>
      <c r="S610" s="78" t="n"/>
      <c r="T610" s="78" t="n"/>
      <c r="U610" s="78" t="n"/>
      <c r="V610" s="78" t="n"/>
      <c r="W610" s="78" t="n"/>
      <c r="X610" s="78" t="n"/>
      <c r="Y610" s="78" t="n"/>
      <c r="Z610" s="78" t="n"/>
      <c r="AA610" s="552" t="inlineStr">
        <is>
          <t>Poids lourds (PL)</t>
        </is>
      </c>
      <c r="AB610" s="427" t="n"/>
      <c r="AC610" s="428" t="n"/>
      <c r="AD610" s="184" t="n"/>
      <c r="AE610" s="185" t="n"/>
      <c r="AF610" s="186" t="n"/>
      <c r="AG610" s="187" t="n"/>
      <c r="AH610" s="188" t="n"/>
      <c r="AI610" s="189" t="n"/>
      <c r="AJ610" s="190" t="n"/>
      <c r="AK610" s="191" t="n"/>
      <c r="AL610" s="191" t="n"/>
      <c r="AM610" s="192" t="n"/>
    </row>
    <row r="611" ht="15.75" customFormat="1" customHeight="1" s="96">
      <c r="A611" s="170" t="n"/>
      <c r="B611" s="97" t="n"/>
      <c r="C611" s="98" t="n"/>
      <c r="D611" s="98" t="n"/>
      <c r="E611" s="98" t="n"/>
      <c r="F611" s="98" t="n"/>
      <c r="G611" s="98" t="n"/>
      <c r="H611" s="98" t="n"/>
      <c r="I611" s="98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193" t="n"/>
      <c r="AB611" s="194" t="n"/>
      <c r="AC611" s="195" t="n"/>
      <c r="AD611" s="378">
        <f>AD597</f>
        <v/>
      </c>
      <c r="AE611" s="196" t="n"/>
      <c r="AF611" s="423" t="inlineStr">
        <is>
          <t>km/h</t>
        </is>
      </c>
      <c r="AG611" s="138">
        <f>SUMPRODUCT(MATCH(1,--($C599:$Z599&gt;15),0))</f>
        <v/>
      </c>
      <c r="AH611" s="197">
        <f>SUMPRODUCT(MATCH(1,--($C599:$Z599&gt;50),0))</f>
        <v/>
      </c>
      <c r="AI611" s="198">
        <f>SUMPRODUCT(MATCH(1,--($C599:$Z599&gt;85),0))</f>
        <v/>
      </c>
      <c r="AJ611" s="379">
        <f>AJ610/AD610</f>
        <v/>
      </c>
      <c r="AK611" s="397">
        <f>AK610/$AD610</f>
        <v/>
      </c>
      <c r="AL611" s="399">
        <f>AL610/$AD610</f>
        <v/>
      </c>
      <c r="AM611" s="398">
        <f>AM610/$AD610</f>
        <v/>
      </c>
      <c r="AO611" s="107" t="n"/>
      <c r="AP611" s="108" t="n"/>
      <c r="AQ611" s="108" t="n"/>
      <c r="AR611" s="108" t="n"/>
      <c r="AS611" s="108" t="n"/>
    </row>
    <row r="612" ht="15.75" customHeight="1">
      <c r="A612" s="154" t="n"/>
      <c r="B612" s="77" t="n"/>
      <c r="C612" s="78" t="n"/>
      <c r="D612" s="78" t="n"/>
      <c r="E612" s="78" t="n"/>
      <c r="F612" s="78" t="n"/>
      <c r="G612" s="78" t="n"/>
      <c r="H612" s="78" t="n"/>
      <c r="I612" s="78" t="n"/>
      <c r="J612" s="78" t="n"/>
      <c r="K612" s="78" t="n"/>
      <c r="L612" s="78" t="n"/>
      <c r="M612" s="78" t="n"/>
      <c r="N612" s="78" t="n"/>
      <c r="O612" s="78" t="n"/>
      <c r="P612" s="78" t="n"/>
      <c r="Q612" s="78" t="n"/>
      <c r="R612" s="78" t="n"/>
      <c r="S612" s="78" t="n"/>
      <c r="T612" s="78" t="n"/>
      <c r="U612" s="78" t="n"/>
      <c r="V612" s="78" t="n"/>
      <c r="W612" s="78" t="n"/>
      <c r="X612" s="78" t="n"/>
      <c r="Y612" s="78" t="n"/>
      <c r="Z612" s="78" t="n"/>
      <c r="AB612" s="141" t="n"/>
      <c r="AC612" s="141" t="n"/>
      <c r="AD612" s="142" t="n"/>
      <c r="AE612" s="143" t="n"/>
      <c r="AF612" s="143" t="n"/>
      <c r="AG612" s="143" t="n"/>
      <c r="AH612" s="143" t="n"/>
      <c r="AI612" s="438" t="inlineStr">
        <is>
          <t>Période 1:</t>
        </is>
      </c>
      <c r="AK612" s="316" t="inlineStr">
        <is>
          <t>{{P1_START}}</t>
        </is>
      </c>
      <c r="AL612" s="425" t="inlineStr">
        <is>
          <t>à</t>
        </is>
      </c>
      <c r="AM612" s="316" t="inlineStr">
        <is>
          <t>{{P1_END}}</t>
        </is>
      </c>
      <c r="AN612" s="144" t="n"/>
    </row>
    <row r="613" ht="15.75" customHeight="1">
      <c r="A613" s="154" t="n"/>
      <c r="B613" s="77" t="n"/>
      <c r="C613" s="78" t="n"/>
      <c r="D613" s="78" t="n"/>
      <c r="E613" s="78" t="n"/>
      <c r="F613" s="78" t="n"/>
      <c r="G613" s="78" t="n"/>
      <c r="H613" s="78" t="n"/>
      <c r="I613" s="78" t="n"/>
      <c r="J613" s="78" t="n"/>
      <c r="K613" s="78" t="n"/>
      <c r="L613" s="78" t="n"/>
      <c r="M613" s="78" t="n"/>
      <c r="N613" s="78" t="n"/>
      <c r="O613" s="78" t="n"/>
      <c r="P613" s="78" t="n"/>
      <c r="Q613" s="78" t="n"/>
      <c r="R613" s="78" t="n"/>
      <c r="S613" s="78" t="n"/>
      <c r="T613" s="78" t="n"/>
      <c r="U613" s="78" t="n"/>
      <c r="V613" s="78" t="n"/>
      <c r="W613" s="78" t="n"/>
      <c r="X613" s="78" t="n"/>
      <c r="Y613" s="78" t="n"/>
      <c r="Z613" s="78" t="n"/>
      <c r="AB613" s="145" t="n"/>
      <c r="AC613" s="145" t="n"/>
      <c r="AD613" s="146" t="n"/>
      <c r="AE613" s="147" t="n"/>
      <c r="AF613" s="147" t="n"/>
      <c r="AG613" s="147" t="n"/>
      <c r="AH613" s="147" t="n"/>
      <c r="AI613" s="438" t="inlineStr">
        <is>
          <t>Période 2:</t>
        </is>
      </c>
      <c r="AK613" s="316" t="inlineStr">
        <is>
          <t>{{P2_START}}</t>
        </is>
      </c>
      <c r="AL613" s="425" t="inlineStr">
        <is>
          <t>à</t>
        </is>
      </c>
      <c r="AM613" s="316" t="inlineStr">
        <is>
          <t>{{P2_END}}</t>
        </is>
      </c>
      <c r="AN613" s="144" t="n"/>
    </row>
    <row r="614" ht="15.75" customHeight="1">
      <c r="A614" s="154" t="n"/>
      <c r="B614" s="77" t="n"/>
      <c r="C614" s="78" t="n"/>
      <c r="D614" s="78" t="n"/>
      <c r="E614" s="78" t="n"/>
      <c r="F614" s="78" t="n"/>
      <c r="G614" s="78" t="n"/>
      <c r="H614" s="78" t="n"/>
      <c r="I614" s="78" t="n"/>
      <c r="J614" s="78" t="n"/>
      <c r="K614" s="78" t="n"/>
      <c r="L614" s="78" t="n"/>
      <c r="M614" s="78" t="n"/>
      <c r="N614" s="78" t="n"/>
      <c r="O614" s="78" t="n"/>
      <c r="P614" s="78" t="n"/>
      <c r="Q614" s="78" t="n"/>
      <c r="R614" s="78" t="n"/>
      <c r="S614" s="78" t="n"/>
      <c r="T614" s="78" t="n"/>
      <c r="U614" s="78" t="n"/>
      <c r="V614" s="78" t="n"/>
      <c r="W614" s="78" t="n"/>
      <c r="X614" s="78" t="n"/>
      <c r="Y614" s="78" t="n"/>
      <c r="Z614" s="78" t="n"/>
      <c r="AB614" s="148" t="n"/>
      <c r="AC614" s="148" t="n"/>
      <c r="AD614" s="146" t="n"/>
      <c r="AE614" s="147" t="n"/>
      <c r="AF614" s="147" t="n"/>
      <c r="AG614" s="147" t="n"/>
      <c r="AH614" s="147" t="n"/>
      <c r="AI614" s="438" t="inlineStr">
        <is>
          <t>Période 3:</t>
        </is>
      </c>
      <c r="AK614" s="316" t="inlineStr">
        <is>
          <t>{{P3_START}}</t>
        </is>
      </c>
      <c r="AL614" s="425" t="inlineStr">
        <is>
          <t>à</t>
        </is>
      </c>
      <c r="AM614" s="316" t="inlineStr">
        <is>
          <t>{{P3_END}}</t>
        </is>
      </c>
      <c r="AN614" s="144" t="n"/>
    </row>
    <row r="615" ht="15.75" customHeight="1">
      <c r="A615" s="154" t="n"/>
      <c r="B615" s="77" t="n"/>
      <c r="C615" s="78" t="n"/>
      <c r="D615" s="78" t="n"/>
      <c r="E615" s="78" t="n"/>
      <c r="F615" s="78" t="n"/>
      <c r="G615" s="78" t="n"/>
      <c r="H615" s="78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  <c r="R615" s="78" t="n"/>
      <c r="S615" s="78" t="n"/>
      <c r="T615" s="78" t="n"/>
      <c r="U615" s="78" t="n"/>
      <c r="V615" s="78" t="n"/>
      <c r="W615" s="78" t="n"/>
      <c r="X615" s="78" t="n"/>
      <c r="Y615" s="78" t="n"/>
      <c r="Z615" s="78" t="n"/>
      <c r="AB615" s="149" t="n"/>
      <c r="AC615" s="74" t="n"/>
      <c r="AD615" s="150" t="n"/>
      <c r="AE615" s="150" t="n"/>
      <c r="AF615" s="149" t="n"/>
      <c r="AG615" s="150" t="n"/>
      <c r="AH615" s="150" t="n"/>
      <c r="AI615" s="151" t="n"/>
      <c r="AJ615" s="151" t="n"/>
      <c r="AK615" s="151" t="n"/>
      <c r="AL615" s="151" t="n"/>
      <c r="AM615" s="151" t="n"/>
      <c r="AN615" s="151" t="n"/>
    </row>
    <row r="616" ht="15.75" customHeight="1">
      <c r="A616" s="199" t="n"/>
      <c r="B616" s="77" t="n"/>
      <c r="C616" s="78" t="n"/>
      <c r="D616" s="78" t="n"/>
      <c r="E616" s="78" t="n"/>
      <c r="F616" s="78" t="n"/>
      <c r="G616" s="78" t="n"/>
      <c r="H616" s="78" t="n"/>
      <c r="I616" s="78" t="n"/>
      <c r="J616" s="78" t="n"/>
      <c r="K616" s="78" t="n"/>
      <c r="L616" s="78" t="n"/>
      <c r="M616" s="78" t="n"/>
      <c r="N616" s="78" t="n"/>
      <c r="O616" s="78" t="n"/>
      <c r="P616" s="78" t="n"/>
      <c r="Q616" s="78" t="n"/>
      <c r="R616" s="78" t="n"/>
      <c r="S616" s="78" t="n"/>
      <c r="T616" s="78" t="n"/>
      <c r="U616" s="78" t="n"/>
      <c r="V616" s="78" t="n"/>
      <c r="W616" s="78" t="n"/>
      <c r="X616" s="78" t="n"/>
      <c r="Y616" s="78" t="n"/>
      <c r="Z616" s="78" t="n"/>
      <c r="AA616" s="40" t="n"/>
      <c r="AB616" s="40" t="n"/>
      <c r="AC616" s="40" t="n"/>
      <c r="AD616" s="40" t="n"/>
      <c r="AE616" s="40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</row>
    <row r="617" ht="15.75" customHeight="1">
      <c r="A617" s="152" t="n"/>
      <c r="B617" s="153" t="n"/>
      <c r="C617" s="153" t="n"/>
      <c r="D617" s="153" t="n"/>
      <c r="E617" s="153" t="n"/>
      <c r="F617" s="153" t="n"/>
      <c r="G617" s="153" t="n"/>
      <c r="H617" s="153" t="n"/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  <c r="AA617" s="19" t="n"/>
      <c r="AB617" s="19" t="n"/>
      <c r="AC617" s="19" t="n"/>
      <c r="AD617" s="19" t="n"/>
      <c r="AE617" s="19" t="n"/>
      <c r="AF617" s="19" t="n"/>
      <c r="AG617" s="19" t="n"/>
      <c r="AH617" s="19" t="n"/>
      <c r="AI617" s="19" t="n"/>
      <c r="AJ617" s="19" t="n"/>
      <c r="AK617" s="19" t="n"/>
      <c r="AL617" s="19" t="n"/>
      <c r="AM617" s="19" t="n"/>
      <c r="AN617" s="19" t="n"/>
    </row>
    <row r="618" ht="15.75" customHeight="1">
      <c r="A618" s="154" t="n"/>
      <c r="B618" s="5" t="n"/>
      <c r="C618" s="6" t="n"/>
      <c r="D618" s="6" t="n"/>
      <c r="E618" s="6" t="n"/>
      <c r="F618" s="7" t="n"/>
      <c r="G618" s="445" t="inlineStr">
        <is>
          <t>MOYENNE DE LA PERIODE DE RELEVE</t>
        </is>
      </c>
      <c r="H618" s="446" t="n"/>
      <c r="I618" s="446" t="n"/>
      <c r="J618" s="446" t="n"/>
      <c r="K618" s="446" t="n"/>
      <c r="L618" s="446" t="n"/>
      <c r="M618" s="446" t="n"/>
      <c r="N618" s="446" t="n"/>
      <c r="O618" s="446" t="n"/>
      <c r="P618" s="446" t="n"/>
      <c r="Q618" s="446" t="n"/>
      <c r="R618" s="446" t="n"/>
      <c r="S618" s="446" t="n"/>
      <c r="T618" s="446" t="n"/>
      <c r="U618" s="446" t="n"/>
      <c r="V618" s="446" t="n"/>
      <c r="W618" s="446" t="n"/>
      <c r="X618" s="446" t="n"/>
      <c r="Y618" s="446" t="n"/>
      <c r="Z618" s="446" t="n"/>
      <c r="AA618" s="446" t="n"/>
      <c r="AB618" s="446" t="n"/>
      <c r="AC618" s="446" t="n"/>
      <c r="AD618" s="446" t="n"/>
      <c r="AE618" s="446" t="n"/>
      <c r="AF618" s="446" t="n"/>
      <c r="AG618" s="8" t="n"/>
      <c r="AH618" s="8" t="n"/>
      <c r="AI618" s="8" t="n"/>
      <c r="AJ618" s="8" t="n"/>
      <c r="AK618" s="8" t="n"/>
      <c r="AL618" s="8" t="n"/>
      <c r="AM618" s="9" t="n"/>
      <c r="AN618" s="10" t="n"/>
    </row>
    <row r="619" ht="15.75" customHeight="1">
      <c r="A619" s="154" t="n"/>
      <c r="B619" s="11" t="n"/>
      <c r="C619" s="12" t="n"/>
      <c r="D619" s="12" t="n"/>
      <c r="E619" s="12" t="n"/>
      <c r="F619" s="13" t="n"/>
      <c r="G619" s="553" t="inlineStr">
        <is>
          <t>SENS3</t>
        </is>
      </c>
      <c r="H619" s="427" t="n"/>
      <c r="I619" s="427" t="n"/>
      <c r="J619" s="428" t="n"/>
      <c r="K619" s="444" t="inlineStr">
        <is>
          <t>Sens</t>
        </is>
      </c>
      <c r="L619" s="440" t="n">
        <v>3</v>
      </c>
      <c r="M619" s="447" t="n"/>
      <c r="N619" s="440" t="inlineStr">
        <is>
          <t>-</t>
        </is>
      </c>
      <c r="O619" s="14" t="n"/>
      <c r="P619" s="15" t="n"/>
      <c r="Q619" s="441" t="inlineStr">
        <is>
          <t>{{SECT_INFO}}</t>
        </is>
      </c>
      <c r="R619" s="427" t="n"/>
      <c r="S619" s="427" t="n"/>
      <c r="T619" s="427" t="n"/>
      <c r="U619" s="427" t="n"/>
      <c r="V619" s="427" t="n"/>
      <c r="W619" s="427" t="n"/>
      <c r="X619" s="427" t="n"/>
      <c r="Y619" s="428" t="n"/>
      <c r="Z619" s="441" t="inlineStr">
        <is>
          <t>{{SURVEY_PERIOD}}</t>
        </is>
      </c>
      <c r="AA619" s="427" t="n"/>
      <c r="AB619" s="427" t="n"/>
      <c r="AC619" s="427" t="n"/>
      <c r="AD619" s="427" t="n"/>
      <c r="AE619" s="427" t="n"/>
      <c r="AF619" s="428" t="n"/>
      <c r="AG619" s="441" t="inlineStr">
        <is>
          <t>Mode 4 / Seq = 60mn</t>
        </is>
      </c>
      <c r="AH619" s="427" t="n"/>
      <c r="AI619" s="427" t="n"/>
      <c r="AJ619" s="427" t="n"/>
      <c r="AK619" s="427" t="n"/>
      <c r="AL619" s="427" t="n"/>
      <c r="AM619" s="428" t="n"/>
      <c r="AN619" s="16" t="n"/>
    </row>
    <row r="620" ht="15.75" customHeight="1">
      <c r="A620" s="154" t="n"/>
      <c r="B620" s="11" t="n"/>
      <c r="C620" s="12" t="n"/>
      <c r="D620" s="12" t="n"/>
      <c r="E620" s="12" t="n"/>
      <c r="F620" s="13" t="n"/>
      <c r="G620" s="431" t="n"/>
      <c r="J620" s="433" t="n"/>
      <c r="K620" s="434" t="n"/>
      <c r="L620" s="435" t="n"/>
      <c r="M620" s="435" t="n"/>
      <c r="N620" s="435" t="n"/>
      <c r="O620" s="17" t="n"/>
      <c r="P620" s="18" t="n"/>
      <c r="Q620" s="434" t="n"/>
      <c r="R620" s="435" t="n"/>
      <c r="S620" s="435" t="n"/>
      <c r="T620" s="435" t="n"/>
      <c r="U620" s="435" t="n"/>
      <c r="V620" s="435" t="n"/>
      <c r="W620" s="435" t="n"/>
      <c r="X620" s="435" t="n"/>
      <c r="Y620" s="436" t="n"/>
      <c r="Z620" s="434" t="n"/>
      <c r="AA620" s="435" t="n"/>
      <c r="AB620" s="435" t="n"/>
      <c r="AC620" s="435" t="n"/>
      <c r="AD620" s="435" t="n"/>
      <c r="AE620" s="435" t="n"/>
      <c r="AF620" s="436" t="n"/>
      <c r="AG620" s="434" t="n"/>
      <c r="AH620" s="435" t="n"/>
      <c r="AI620" s="435" t="n"/>
      <c r="AJ620" s="435" t="n"/>
      <c r="AK620" s="435" t="n"/>
      <c r="AL620" s="435" t="n"/>
      <c r="AM620" s="436" t="n"/>
      <c r="AN620" s="16" t="n"/>
    </row>
    <row r="621" ht="15.75" customHeight="1">
      <c r="A621" s="154" t="n"/>
      <c r="B621" s="11" t="n"/>
      <c r="C621" s="12" t="n"/>
      <c r="D621" s="12" t="n"/>
      <c r="E621" s="12" t="n"/>
      <c r="F621" s="13" t="n"/>
      <c r="G621" s="431" t="n"/>
      <c r="J621" s="433" t="n"/>
      <c r="K621" s="443" t="inlineStr">
        <is>
          <t>{{LOCATION}}</t>
        </is>
      </c>
      <c r="L621" s="427" t="n"/>
      <c r="M621" s="427" t="n"/>
      <c r="N621" s="427" t="n"/>
      <c r="O621" s="427" t="n"/>
      <c r="P621" s="427" t="n"/>
      <c r="Q621" s="427" t="n"/>
      <c r="R621" s="427" t="n"/>
      <c r="S621" s="427" t="n"/>
      <c r="T621" s="427" t="n"/>
      <c r="U621" s="427" t="n"/>
      <c r="V621" s="427" t="n"/>
      <c r="W621" s="427" t="n"/>
      <c r="X621" s="427" t="n"/>
      <c r="Y621" s="427" t="n"/>
      <c r="Z621" s="427" t="n"/>
      <c r="AA621" s="427" t="n"/>
      <c r="AB621" s="427" t="n"/>
      <c r="AC621" s="427" t="n"/>
      <c r="AD621" s="427" t="n"/>
      <c r="AE621" s="427" t="n"/>
      <c r="AF621" s="427" t="n"/>
      <c r="AG621" s="427" t="n"/>
      <c r="AH621" s="427" t="n"/>
      <c r="AI621" s="427" t="n"/>
      <c r="AJ621" s="447" t="inlineStr">
        <is>
          <t>Page</t>
        </is>
      </c>
      <c r="AK621" s="442" t="inlineStr">
        <is>
          <t>-</t>
        </is>
      </c>
      <c r="AL621" s="19" t="n"/>
      <c r="AM621" s="20" t="n"/>
      <c r="AN621" s="21" t="n"/>
    </row>
    <row r="622" ht="15.75" customHeight="1">
      <c r="A622" s="154" t="n"/>
      <c r="B622" s="22" t="n"/>
      <c r="C622" s="23" t="n"/>
      <c r="D622" s="23" t="n"/>
      <c r="E622" s="23" t="n"/>
      <c r="F622" s="24" t="n"/>
      <c r="G622" s="434" t="n"/>
      <c r="H622" s="435" t="n"/>
      <c r="I622" s="435" t="n"/>
      <c r="J622" s="436" t="n"/>
      <c r="K622" s="434" t="n"/>
      <c r="L622" s="435" t="n"/>
      <c r="M622" s="435" t="n"/>
      <c r="N622" s="435" t="n"/>
      <c r="O622" s="435" t="n"/>
      <c r="P622" s="435" t="n"/>
      <c r="Q622" s="435" t="n"/>
      <c r="R622" s="435" t="n"/>
      <c r="S622" s="435" t="n"/>
      <c r="T622" s="435" t="n"/>
      <c r="U622" s="435" t="n"/>
      <c r="V622" s="435" t="n"/>
      <c r="W622" s="435" t="n"/>
      <c r="X622" s="435" t="n"/>
      <c r="Y622" s="435" t="n"/>
      <c r="Z622" s="435" t="n"/>
      <c r="AA622" s="435" t="n"/>
      <c r="AB622" s="435" t="n"/>
      <c r="AC622" s="435" t="n"/>
      <c r="AD622" s="435" t="n"/>
      <c r="AE622" s="435" t="n"/>
      <c r="AF622" s="435" t="n"/>
      <c r="AG622" s="435" t="n"/>
      <c r="AH622" s="435" t="n"/>
      <c r="AI622" s="435" t="n"/>
      <c r="AJ622" s="435" t="n"/>
      <c r="AK622" s="435" t="n"/>
      <c r="AL622" s="25" t="n"/>
      <c r="AM622" s="26" t="n"/>
    </row>
    <row r="623" ht="15.75" customFormat="1" customHeight="1" s="27">
      <c r="A623" s="155" t="n"/>
      <c r="B623" s="28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  <c r="AO623" s="3" t="n"/>
      <c r="AP623" s="4" t="n"/>
      <c r="AQ623" s="4" t="n"/>
      <c r="AR623" s="4" t="n"/>
      <c r="AS623" s="4" t="n"/>
    </row>
    <row r="624" hidden="1" ht="15.75" customFormat="1" customHeight="1" s="30">
      <c r="A624" s="156" t="n"/>
      <c r="B624" s="31" t="inlineStr">
        <is>
          <t>Vitesses</t>
        </is>
      </c>
      <c r="C624" s="31" t="n">
        <v>0</v>
      </c>
      <c r="D624" s="31" t="n">
        <v>20</v>
      </c>
      <c r="E624" s="31" t="n">
        <v>20</v>
      </c>
      <c r="F624" s="31" t="n">
        <v>30</v>
      </c>
      <c r="G624" s="31" t="n">
        <v>30</v>
      </c>
      <c r="H624" s="31" t="n">
        <v>40</v>
      </c>
      <c r="I624" s="31" t="n">
        <v>40</v>
      </c>
      <c r="J624" s="31" t="n">
        <v>50</v>
      </c>
      <c r="K624" s="31" t="n">
        <v>50</v>
      </c>
      <c r="L624" s="31" t="n">
        <v>60</v>
      </c>
      <c r="M624" s="31" t="n">
        <v>60</v>
      </c>
      <c r="N624" s="31" t="n">
        <v>70</v>
      </c>
      <c r="O624" s="31" t="n">
        <v>70</v>
      </c>
      <c r="P624" s="31" t="n">
        <v>80</v>
      </c>
      <c r="Q624" s="31" t="n">
        <v>80</v>
      </c>
      <c r="R624" s="31" t="n">
        <v>90</v>
      </c>
      <c r="S624" s="31" t="n">
        <v>90</v>
      </c>
      <c r="T624" s="31" t="n">
        <v>100</v>
      </c>
      <c r="U624" s="31" t="n">
        <v>100</v>
      </c>
      <c r="V624" s="31" t="n">
        <v>110</v>
      </c>
      <c r="W624" s="31" t="n">
        <v>110</v>
      </c>
      <c r="X624" s="31" t="n">
        <v>120</v>
      </c>
      <c r="Y624" s="31" t="n">
        <v>120</v>
      </c>
      <c r="Z624" s="31" t="n">
        <v>130</v>
      </c>
      <c r="AO624" s="3" t="n"/>
    </row>
    <row r="625" ht="15.75" customHeight="1">
      <c r="A625" s="154" t="n"/>
      <c r="B625" s="450" t="n"/>
      <c r="C625" s="32" t="n"/>
      <c r="D625" s="32" t="inlineStr">
        <is>
          <t>&lt;20</t>
        </is>
      </c>
      <c r="E625" s="32" t="n"/>
      <c r="F625" s="32" t="inlineStr">
        <is>
          <t>20 - 30</t>
        </is>
      </c>
      <c r="G625" s="32" t="n"/>
      <c r="H625" s="32" t="inlineStr">
        <is>
          <t>30 - 40</t>
        </is>
      </c>
      <c r="I625" s="32" t="n"/>
      <c r="J625" s="32" t="inlineStr">
        <is>
          <t>40 - 50</t>
        </is>
      </c>
      <c r="K625" s="32" t="n"/>
      <c r="L625" s="32" t="inlineStr">
        <is>
          <t>50 - 60</t>
        </is>
      </c>
      <c r="M625" s="32" t="n"/>
      <c r="N625" s="32" t="inlineStr">
        <is>
          <t>60 - 70</t>
        </is>
      </c>
      <c r="O625" s="32" t="n"/>
      <c r="P625" s="32" t="inlineStr">
        <is>
          <t>70 - 80</t>
        </is>
      </c>
      <c r="Q625" s="32" t="n"/>
      <c r="R625" s="32" t="inlineStr">
        <is>
          <t>80 - 90</t>
        </is>
      </c>
      <c r="S625" s="32" t="n"/>
      <c r="T625" s="32" t="inlineStr">
        <is>
          <t>90 - 100</t>
        </is>
      </c>
      <c r="U625" s="32" t="n"/>
      <c r="V625" s="32" t="inlineStr">
        <is>
          <t>100 - 110</t>
        </is>
      </c>
      <c r="W625" s="32" t="n"/>
      <c r="X625" s="32" t="inlineStr">
        <is>
          <t>110 - 120</t>
        </is>
      </c>
      <c r="Y625" s="32" t="n"/>
      <c r="Z625" s="32" t="inlineStr">
        <is>
          <t>&gt;120</t>
        </is>
      </c>
      <c r="AA625" s="33" t="n"/>
      <c r="AB625" s="34" t="inlineStr">
        <is>
          <t>Vmoy(km/h)</t>
        </is>
      </c>
      <c r="AC625" s="33" t="n"/>
      <c r="AD625" s="35" t="inlineStr">
        <is>
          <t xml:space="preserve">     Débit</t>
        </is>
      </c>
      <c r="AE625" s="34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</row>
    <row r="626" ht="15.75" customHeight="1">
      <c r="A626" s="154" t="n"/>
      <c r="B626" s="434" t="n"/>
      <c r="C626" s="37" t="inlineStr">
        <is>
          <t>VL</t>
        </is>
      </c>
      <c r="D626" s="37" t="inlineStr">
        <is>
          <t>PL</t>
        </is>
      </c>
      <c r="E626" s="37" t="inlineStr">
        <is>
          <t>VL</t>
        </is>
      </c>
      <c r="F626" s="37" t="inlineStr">
        <is>
          <t>PL</t>
        </is>
      </c>
      <c r="G626" s="37" t="inlineStr">
        <is>
          <t>VL</t>
        </is>
      </c>
      <c r="H626" s="37" t="inlineStr">
        <is>
          <t>PL</t>
        </is>
      </c>
      <c r="I626" s="37" t="inlineStr">
        <is>
          <t>VL</t>
        </is>
      </c>
      <c r="J626" s="37" t="inlineStr">
        <is>
          <t>PL</t>
        </is>
      </c>
      <c r="K626" s="37" t="inlineStr">
        <is>
          <t>VL</t>
        </is>
      </c>
      <c r="L626" s="37" t="inlineStr">
        <is>
          <t>PL</t>
        </is>
      </c>
      <c r="M626" s="37" t="inlineStr">
        <is>
          <t>VL</t>
        </is>
      </c>
      <c r="N626" s="37" t="inlineStr">
        <is>
          <t>PL</t>
        </is>
      </c>
      <c r="O626" s="37" t="inlineStr">
        <is>
          <t>VL</t>
        </is>
      </c>
      <c r="P626" s="37" t="inlineStr">
        <is>
          <t>PL</t>
        </is>
      </c>
      <c r="Q626" s="37" t="inlineStr">
        <is>
          <t>VL</t>
        </is>
      </c>
      <c r="R626" s="37" t="inlineStr">
        <is>
          <t>PL</t>
        </is>
      </c>
      <c r="S626" s="37" t="inlineStr">
        <is>
          <t>VL</t>
        </is>
      </c>
      <c r="T626" s="37" t="inlineStr">
        <is>
          <t>PL</t>
        </is>
      </c>
      <c r="U626" s="37" t="inlineStr">
        <is>
          <t>VL</t>
        </is>
      </c>
      <c r="V626" s="37" t="inlineStr">
        <is>
          <t>PL</t>
        </is>
      </c>
      <c r="W626" s="37" t="inlineStr">
        <is>
          <t>VL</t>
        </is>
      </c>
      <c r="X626" s="37" t="inlineStr">
        <is>
          <t>PL</t>
        </is>
      </c>
      <c r="Y626" s="37" t="inlineStr">
        <is>
          <t>VL</t>
        </is>
      </c>
      <c r="Z626" s="37" t="inlineStr">
        <is>
          <t>PL</t>
        </is>
      </c>
      <c r="AA626" s="38" t="inlineStr">
        <is>
          <t>VL</t>
        </is>
      </c>
      <c r="AB626" s="39" t="inlineStr">
        <is>
          <t>PL</t>
        </is>
      </c>
      <c r="AC626" s="38" t="inlineStr">
        <is>
          <t>VL</t>
        </is>
      </c>
      <c r="AD626" s="37" t="inlineStr">
        <is>
          <t>PL</t>
        </is>
      </c>
      <c r="AE626" s="39" t="inlineStr">
        <is>
          <t>TV</t>
        </is>
      </c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</row>
    <row r="627" ht="15.75" customHeight="1">
      <c r="A627" s="154" t="n"/>
      <c r="B627" s="41" t="inlineStr">
        <is>
          <t>0h - 1h</t>
        </is>
      </c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  <c r="AA627" s="157">
        <f>IF(AC627=0,"",(C627*(C$8+D$8)/2+E627*(E$8+F$8)/2+G627*(G$8+H$8)/2+I627*(I$8+J$8)/2+K627*(K$8+L$8)/2+M627*(M$8+N$8)/2+O627*(O$8+P$8)/2+Q627*(Q$8+R$8)/2+S627*(S$8+T$8)/2+U627*(U$8+V$8)/2+W627*(W$8+X$8)/2+Y627*(Y$8+Z$8)/2)/AC627)</f>
        <v/>
      </c>
      <c r="AB627" s="158">
        <f>IF(AD627=0,"",(D627*(D$8+C$8)/2+F627*(F$8+E$8)/2+H627*(H$8+G$8)/2+J627*(J$8+I$8)/2+L627*(L$8+K$8)/2+N627*(N$8+M$8)/2+P627*(P$8+O$8)/2+R627*(R$8+Q$8)/2+T627*(T$8+S$8)/2+V627*(V$8+U$8)/2+X627*(X$8+W$8)/2+Z627*(Z$8+Y$8)/2)/AD627)</f>
        <v/>
      </c>
      <c r="AC627" s="159">
        <f>SUM(C627,E627,G627,I627,K627,M627,O627,Q627,S627,U627,W627,Y627)</f>
        <v/>
      </c>
      <c r="AD627" s="160">
        <f>SUM(D627,F627,H627,J627,L627,N627,P627,R627,T627,V627,X627,Z627)</f>
        <v/>
      </c>
      <c r="AE627" s="47">
        <f>AC627+AD627</f>
        <v/>
      </c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8">
        <f>TIME(HOUR(AP627),MINUTE(AP627),0)</f>
        <v/>
      </c>
      <c r="AP627" s="48">
        <f>#REF!</f>
        <v/>
      </c>
    </row>
    <row r="628" ht="15.75" customHeight="1">
      <c r="A628" s="154" t="n"/>
      <c r="B628" s="41" t="inlineStr">
        <is>
          <t>1h - 2h</t>
        </is>
      </c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  <c r="AA628" s="157">
        <f>IF(AC628=0,"",(C628*(C$8+D$8)/2+E628*(E$8+F$8)/2+G628*(G$8+H$8)/2+I628*(I$8+J$8)/2+K628*(K$8+L$8)/2+M628*(M$8+N$8)/2+O628*(O$8+P$8)/2+Q628*(Q$8+R$8)/2+S628*(S$8+T$8)/2+U628*(U$8+V$8)/2+W628*(W$8+X$8)/2+Y628*(Y$8+Z$8)/2)/AC628)</f>
        <v/>
      </c>
      <c r="AB628" s="158">
        <f>IF(AD628=0,"",(D628*(D$8+C$8)/2+F628*(F$8+E$8)/2+H628*(H$8+G$8)/2+J628*(J$8+I$8)/2+L628*(L$8+K$8)/2+N628*(N$8+M$8)/2+P628*(P$8+O$8)/2+R628*(R$8+Q$8)/2+T628*(T$8+S$8)/2+V628*(V$8+U$8)/2+X628*(X$8+W$8)/2+Z628*(Z$8+Y$8)/2)/AD628)</f>
        <v/>
      </c>
      <c r="AC628" s="159">
        <f>SUM(C628,E628,G628,I628,K628,M628,O628,Q628,S628,U628,W628,Y628)</f>
        <v/>
      </c>
      <c r="AD628" s="160">
        <f>SUM(D628,F628,H628,J628,L628,N628,P628,R628,T628,V628,X628,Z628)</f>
        <v/>
      </c>
      <c r="AE628" s="47">
        <f>AC628+AD628</f>
        <v/>
      </c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8">
        <f>AO627+TIME(0,60*$AH$43/24,0)</f>
        <v/>
      </c>
      <c r="AP628" s="48">
        <f>AP627+TIME(0,60*$AH$43/24,0)</f>
        <v/>
      </c>
    </row>
    <row r="629" ht="15.75" customHeight="1">
      <c r="A629" s="154" t="n"/>
      <c r="B629" s="41" t="inlineStr">
        <is>
          <t>2h - 3h</t>
        </is>
      </c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  <c r="AA629" s="157">
        <f>IF(AC629=0,"",(C629*(C$8+D$8)/2+E629*(E$8+F$8)/2+G629*(G$8+H$8)/2+I629*(I$8+J$8)/2+K629*(K$8+L$8)/2+M629*(M$8+N$8)/2+O629*(O$8+P$8)/2+Q629*(Q$8+R$8)/2+S629*(S$8+T$8)/2+U629*(U$8+V$8)/2+W629*(W$8+X$8)/2+Y629*(Y$8+Z$8)/2)/AC629)</f>
        <v/>
      </c>
      <c r="AB629" s="158">
        <f>IF(AD629=0,"",(D629*(D$8+C$8)/2+F629*(F$8+E$8)/2+H629*(H$8+G$8)/2+J629*(J$8+I$8)/2+L629*(L$8+K$8)/2+N629*(N$8+M$8)/2+P629*(P$8+O$8)/2+R629*(R$8+Q$8)/2+T629*(T$8+S$8)/2+V629*(V$8+U$8)/2+X629*(X$8+W$8)/2+Z629*(Z$8+Y$8)/2)/AD629)</f>
        <v/>
      </c>
      <c r="AC629" s="159">
        <f>SUM(C629,E629,G629,I629,K629,M629,O629,Q629,S629,U629,W629,Y629)</f>
        <v/>
      </c>
      <c r="AD629" s="160">
        <f>SUM(D629,F629,H629,J629,L629,N629,P629,R629,T629,V629,X629,Z629)</f>
        <v/>
      </c>
      <c r="AE629" s="47">
        <f>AC629+AD629</f>
        <v/>
      </c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8">
        <f>AO628+TIME(0,60*$AH$43/24,0)</f>
        <v/>
      </c>
      <c r="AP629" s="48">
        <f>AP628+TIME(0,60*$AH$43/24,0)</f>
        <v/>
      </c>
    </row>
    <row r="630" ht="15.75" customHeight="1">
      <c r="A630" s="154" t="n"/>
      <c r="B630" s="41" t="inlineStr">
        <is>
          <t>3h - 4h</t>
        </is>
      </c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  <c r="AA630" s="157">
        <f>IF(AC630=0,"",(C630*(C$8+D$8)/2+E630*(E$8+F$8)/2+G630*(G$8+H$8)/2+I630*(I$8+J$8)/2+K630*(K$8+L$8)/2+M630*(M$8+N$8)/2+O630*(O$8+P$8)/2+Q630*(Q$8+R$8)/2+S630*(S$8+T$8)/2+U630*(U$8+V$8)/2+W630*(W$8+X$8)/2+Y630*(Y$8+Z$8)/2)/AC630)</f>
        <v/>
      </c>
      <c r="AB630" s="158">
        <f>IF(AD630=0,"",(D630*(D$8+C$8)/2+F630*(F$8+E$8)/2+H630*(H$8+G$8)/2+J630*(J$8+I$8)/2+L630*(L$8+K$8)/2+N630*(N$8+M$8)/2+P630*(P$8+O$8)/2+R630*(R$8+Q$8)/2+T630*(T$8+S$8)/2+V630*(V$8+U$8)/2+X630*(X$8+W$8)/2+Z630*(Z$8+Y$8)/2)/AD630)</f>
        <v/>
      </c>
      <c r="AC630" s="159">
        <f>SUM(C630,E630,G630,I630,K630,M630,O630,Q630,S630,U630,W630,Y630)</f>
        <v/>
      </c>
      <c r="AD630" s="160">
        <f>SUM(D630,F630,H630,J630,L630,N630,P630,R630,T630,V630,X630,Z630)</f>
        <v/>
      </c>
      <c r="AE630" s="47">
        <f>AC630+AD630</f>
        <v/>
      </c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8">
        <f>AO629+TIME(0,60*$AH$43/24,0)</f>
        <v/>
      </c>
      <c r="AP630" s="48">
        <f>AP629+TIME(0,60*$AH$43/24,0)</f>
        <v/>
      </c>
    </row>
    <row r="631" ht="15.75" customHeight="1">
      <c r="A631" s="154" t="n"/>
      <c r="B631" s="41" t="inlineStr">
        <is>
          <t>4h - 5h</t>
        </is>
      </c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  <c r="AA631" s="157">
        <f>IF(AC631=0,"",(C631*(C$8+D$8)/2+E631*(E$8+F$8)/2+G631*(G$8+H$8)/2+I631*(I$8+J$8)/2+K631*(K$8+L$8)/2+M631*(M$8+N$8)/2+O631*(O$8+P$8)/2+Q631*(Q$8+R$8)/2+S631*(S$8+T$8)/2+U631*(U$8+V$8)/2+W631*(W$8+X$8)/2+Y631*(Y$8+Z$8)/2)/AC631)</f>
        <v/>
      </c>
      <c r="AB631" s="158">
        <f>IF(AD631=0,"",(D631*(D$8+C$8)/2+F631*(F$8+E$8)/2+H631*(H$8+G$8)/2+J631*(J$8+I$8)/2+L631*(L$8+K$8)/2+N631*(N$8+M$8)/2+P631*(P$8+O$8)/2+R631*(R$8+Q$8)/2+T631*(T$8+S$8)/2+V631*(V$8+U$8)/2+X631*(X$8+W$8)/2+Z631*(Z$8+Y$8)/2)/AD631)</f>
        <v/>
      </c>
      <c r="AC631" s="159">
        <f>SUM(C631,E631,G631,I631,K631,M631,O631,Q631,S631,U631,W631,Y631)</f>
        <v/>
      </c>
      <c r="AD631" s="160">
        <f>SUM(D631,F631,H631,J631,L631,N631,P631,R631,T631,V631,X631,Z631)</f>
        <v/>
      </c>
      <c r="AE631" s="47">
        <f>AC631+AD631</f>
        <v/>
      </c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8">
        <f>AO630+TIME(0,60*$AH$43/24,0)</f>
        <v/>
      </c>
      <c r="AP631" s="48">
        <f>AP630+TIME(0,60*$AH$43/24,0)</f>
        <v/>
      </c>
    </row>
    <row r="632" ht="15.75" customHeight="1">
      <c r="A632" s="154" t="n"/>
      <c r="B632" s="41" t="inlineStr">
        <is>
          <t>5h - 6h</t>
        </is>
      </c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  <c r="AA632" s="157">
        <f>IF(AC632=0,"",(C632*(C$8+D$8)/2+E632*(E$8+F$8)/2+G632*(G$8+H$8)/2+I632*(I$8+J$8)/2+K632*(K$8+L$8)/2+M632*(M$8+N$8)/2+O632*(O$8+P$8)/2+Q632*(Q$8+R$8)/2+S632*(S$8+T$8)/2+U632*(U$8+V$8)/2+W632*(W$8+X$8)/2+Y632*(Y$8+Z$8)/2)/AC632)</f>
        <v/>
      </c>
      <c r="AB632" s="158">
        <f>IF(AD632=0,"",(D632*(D$8+C$8)/2+F632*(F$8+E$8)/2+H632*(H$8+G$8)/2+J632*(J$8+I$8)/2+L632*(L$8+K$8)/2+N632*(N$8+M$8)/2+P632*(P$8+O$8)/2+R632*(R$8+Q$8)/2+T632*(T$8+S$8)/2+V632*(V$8+U$8)/2+X632*(X$8+W$8)/2+Z632*(Z$8+Y$8)/2)/AD632)</f>
        <v/>
      </c>
      <c r="AC632" s="159">
        <f>SUM(C632,E632,G632,I632,K632,M632,O632,Q632,S632,U632,W632,Y632)</f>
        <v/>
      </c>
      <c r="AD632" s="160">
        <f>SUM(D632,F632,H632,J632,L632,N632,P632,R632,T632,V632,X632,Z632)</f>
        <v/>
      </c>
      <c r="AE632" s="47">
        <f>AC632+AD632</f>
        <v/>
      </c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8">
        <f>AO631+TIME(0,60*$AH$43/24,0)</f>
        <v/>
      </c>
      <c r="AP632" s="48">
        <f>AP631+TIME(0,60*$AH$43/24,0)</f>
        <v/>
      </c>
    </row>
    <row r="633" ht="15.75" customHeight="1">
      <c r="A633" s="154" t="n"/>
      <c r="B633" s="41" t="inlineStr">
        <is>
          <t>6h - 7h</t>
        </is>
      </c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  <c r="AA633" s="157">
        <f>IF(AC633=0,"",(C633*(C$8+D$8)/2+E633*(E$8+F$8)/2+G633*(G$8+H$8)/2+I633*(I$8+J$8)/2+K633*(K$8+L$8)/2+M633*(M$8+N$8)/2+O633*(O$8+P$8)/2+Q633*(Q$8+R$8)/2+S633*(S$8+T$8)/2+U633*(U$8+V$8)/2+W633*(W$8+X$8)/2+Y633*(Y$8+Z$8)/2)/AC633)</f>
        <v/>
      </c>
      <c r="AB633" s="158">
        <f>IF(AD633=0,"",(D633*(D$8+C$8)/2+F633*(F$8+E$8)/2+H633*(H$8+G$8)/2+J633*(J$8+I$8)/2+L633*(L$8+K$8)/2+N633*(N$8+M$8)/2+P633*(P$8+O$8)/2+R633*(R$8+Q$8)/2+T633*(T$8+S$8)/2+V633*(V$8+U$8)/2+X633*(X$8+W$8)/2+Z633*(Z$8+Y$8)/2)/AD633)</f>
        <v/>
      </c>
      <c r="AC633" s="159">
        <f>SUM(C633,E633,G633,I633,K633,M633,O633,Q633,S633,U633,W633,Y633)</f>
        <v/>
      </c>
      <c r="AD633" s="160">
        <f>SUM(D633,F633,H633,J633,L633,N633,P633,R633,T633,V633,X633,Z633)</f>
        <v/>
      </c>
      <c r="AE633" s="47">
        <f>AC633+AD633</f>
        <v/>
      </c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8">
        <f>AO632+TIME(0,60*$AH$43/24,0)</f>
        <v/>
      </c>
      <c r="AP633" s="48">
        <f>AP632+TIME(0,60*$AH$43/24,0)</f>
        <v/>
      </c>
    </row>
    <row r="634" ht="15.75" customHeight="1">
      <c r="A634" s="154" t="n"/>
      <c r="B634" s="41" t="inlineStr">
        <is>
          <t>7h - 8h</t>
        </is>
      </c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  <c r="AA634" s="157">
        <f>IF(AC634=0,"",(C634*(C$8+D$8)/2+E634*(E$8+F$8)/2+G634*(G$8+H$8)/2+I634*(I$8+J$8)/2+K634*(K$8+L$8)/2+M634*(M$8+N$8)/2+O634*(O$8+P$8)/2+Q634*(Q$8+R$8)/2+S634*(S$8+T$8)/2+U634*(U$8+V$8)/2+W634*(W$8+X$8)/2+Y634*(Y$8+Z$8)/2)/AC634)</f>
        <v/>
      </c>
      <c r="AB634" s="158">
        <f>IF(AD634=0,"",(D634*(D$8+C$8)/2+F634*(F$8+E$8)/2+H634*(H$8+G$8)/2+J634*(J$8+I$8)/2+L634*(L$8+K$8)/2+N634*(N$8+M$8)/2+P634*(P$8+O$8)/2+R634*(R$8+Q$8)/2+T634*(T$8+S$8)/2+V634*(V$8+U$8)/2+X634*(X$8+W$8)/2+Z634*(Z$8+Y$8)/2)/AD634)</f>
        <v/>
      </c>
      <c r="AC634" s="159">
        <f>SUM(C634,E634,G634,I634,K634,M634,O634,Q634,S634,U634,W634,Y634)</f>
        <v/>
      </c>
      <c r="AD634" s="160">
        <f>SUM(D634,F634,H634,J634,L634,N634,P634,R634,T634,V634,X634,Z634)</f>
        <v/>
      </c>
      <c r="AE634" s="47">
        <f>AC634+AD634</f>
        <v/>
      </c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8">
        <f>AO633+TIME(0,60*$AH$43/24,0)</f>
        <v/>
      </c>
      <c r="AP634" s="48">
        <f>AP633+TIME(0,60*$AH$43/24,0)</f>
        <v/>
      </c>
    </row>
    <row r="635" ht="15.75" customHeight="1">
      <c r="A635" s="154" t="n"/>
      <c r="B635" s="41" t="inlineStr">
        <is>
          <t>8h - 9h</t>
        </is>
      </c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  <c r="AA635" s="157">
        <f>IF(AC635=0,"",(C635*(C$8+D$8)/2+E635*(E$8+F$8)/2+G635*(G$8+H$8)/2+I635*(I$8+J$8)/2+K635*(K$8+L$8)/2+M635*(M$8+N$8)/2+O635*(O$8+P$8)/2+Q635*(Q$8+R$8)/2+S635*(S$8+T$8)/2+U635*(U$8+V$8)/2+W635*(W$8+X$8)/2+Y635*(Y$8+Z$8)/2)/AC635)</f>
        <v/>
      </c>
      <c r="AB635" s="158">
        <f>IF(AD635=0,"",(D635*(D$8+C$8)/2+F635*(F$8+E$8)/2+H635*(H$8+G$8)/2+J635*(J$8+I$8)/2+L635*(L$8+K$8)/2+N635*(N$8+M$8)/2+P635*(P$8+O$8)/2+R635*(R$8+Q$8)/2+T635*(T$8+S$8)/2+V635*(V$8+U$8)/2+X635*(X$8+W$8)/2+Z635*(Z$8+Y$8)/2)/AD635)</f>
        <v/>
      </c>
      <c r="AC635" s="159">
        <f>SUM(C635,E635,G635,I635,K635,M635,O635,Q635,S635,U635,W635,Y635)</f>
        <v/>
      </c>
      <c r="AD635" s="160">
        <f>SUM(D635,F635,H635,J635,L635,N635,P635,R635,T635,V635,X635,Z635)</f>
        <v/>
      </c>
      <c r="AE635" s="47">
        <f>AC635+AD635</f>
        <v/>
      </c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8">
        <f>AO634+TIME(0,60*$AH$43/24,0)</f>
        <v/>
      </c>
      <c r="AP635" s="48">
        <f>AP634+TIME(0,60*$AH$43/24,0)</f>
        <v/>
      </c>
    </row>
    <row r="636" ht="15.75" customHeight="1">
      <c r="A636" s="154" t="n"/>
      <c r="B636" s="41" t="inlineStr">
        <is>
          <t>9h - 10h</t>
        </is>
      </c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  <c r="AA636" s="157">
        <f>IF(AC636=0,"",(C636*(C$8+D$8)/2+E636*(E$8+F$8)/2+G636*(G$8+H$8)/2+I636*(I$8+J$8)/2+K636*(K$8+L$8)/2+M636*(M$8+N$8)/2+O636*(O$8+P$8)/2+Q636*(Q$8+R$8)/2+S636*(S$8+T$8)/2+U636*(U$8+V$8)/2+W636*(W$8+X$8)/2+Y636*(Y$8+Z$8)/2)/AC636)</f>
        <v/>
      </c>
      <c r="AB636" s="158">
        <f>IF(AD636=0,"",(D636*(D$8+C$8)/2+F636*(F$8+E$8)/2+H636*(H$8+G$8)/2+J636*(J$8+I$8)/2+L636*(L$8+K$8)/2+N636*(N$8+M$8)/2+P636*(P$8+O$8)/2+R636*(R$8+Q$8)/2+T636*(T$8+S$8)/2+V636*(V$8+U$8)/2+X636*(X$8+W$8)/2+Z636*(Z$8+Y$8)/2)/AD636)</f>
        <v/>
      </c>
      <c r="AC636" s="159">
        <f>SUM(C636,E636,G636,I636,K636,M636,O636,Q636,S636,U636,W636,Y636)</f>
        <v/>
      </c>
      <c r="AD636" s="160">
        <f>SUM(D636,F636,H636,J636,L636,N636,P636,R636,T636,V636,X636,Z636)</f>
        <v/>
      </c>
      <c r="AE636" s="47">
        <f>AC636+AD636</f>
        <v/>
      </c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8">
        <f>AO635+TIME(0,60*$AH$43/24,0)</f>
        <v/>
      </c>
      <c r="AP636" s="48">
        <f>AP635+TIME(0,60*$AH$43/24,0)</f>
        <v/>
      </c>
    </row>
    <row r="637" ht="15.75" customHeight="1">
      <c r="A637" s="154" t="n"/>
      <c r="B637" s="41" t="inlineStr">
        <is>
          <t>10h - 11h</t>
        </is>
      </c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  <c r="AA637" s="157">
        <f>IF(AC637=0,"",(C637*(C$8+D$8)/2+E637*(E$8+F$8)/2+G637*(G$8+H$8)/2+I637*(I$8+J$8)/2+K637*(K$8+L$8)/2+M637*(M$8+N$8)/2+O637*(O$8+P$8)/2+Q637*(Q$8+R$8)/2+S637*(S$8+T$8)/2+U637*(U$8+V$8)/2+W637*(W$8+X$8)/2+Y637*(Y$8+Z$8)/2)/AC637)</f>
        <v/>
      </c>
      <c r="AB637" s="158">
        <f>IF(AD637=0,"",(D637*(D$8+C$8)/2+F637*(F$8+E$8)/2+H637*(H$8+G$8)/2+J637*(J$8+I$8)/2+L637*(L$8+K$8)/2+N637*(N$8+M$8)/2+P637*(P$8+O$8)/2+R637*(R$8+Q$8)/2+T637*(T$8+S$8)/2+V637*(V$8+U$8)/2+X637*(X$8+W$8)/2+Z637*(Z$8+Y$8)/2)/AD637)</f>
        <v/>
      </c>
      <c r="AC637" s="159">
        <f>SUM(C637,E637,G637,I637,K637,M637,O637,Q637,S637,U637,W637,Y637)</f>
        <v/>
      </c>
      <c r="AD637" s="160">
        <f>SUM(D637,F637,H637,J637,L637,N637,P637,R637,T637,V637,X637,Z637)</f>
        <v/>
      </c>
      <c r="AE637" s="47">
        <f>AC637+AD637</f>
        <v/>
      </c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8">
        <f>AO636+TIME(0,60*$AH$43/24,0)</f>
        <v/>
      </c>
      <c r="AP637" s="48">
        <f>AP636+TIME(0,60*$AH$43/24,0)</f>
        <v/>
      </c>
    </row>
    <row r="638" ht="15.75" customHeight="1">
      <c r="A638" s="154" t="n"/>
      <c r="B638" s="41" t="inlineStr">
        <is>
          <t>11h - 12h</t>
        </is>
      </c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  <c r="AA638" s="157">
        <f>IF(AC638=0,"",(C638*(C$8+D$8)/2+E638*(E$8+F$8)/2+G638*(G$8+H$8)/2+I638*(I$8+J$8)/2+K638*(K$8+L$8)/2+M638*(M$8+N$8)/2+O638*(O$8+P$8)/2+Q638*(Q$8+R$8)/2+S638*(S$8+T$8)/2+U638*(U$8+V$8)/2+W638*(W$8+X$8)/2+Y638*(Y$8+Z$8)/2)/AC638)</f>
        <v/>
      </c>
      <c r="AB638" s="158">
        <f>IF(AD638=0,"",(D638*(D$8+C$8)/2+F638*(F$8+E$8)/2+H638*(H$8+G$8)/2+J638*(J$8+I$8)/2+L638*(L$8+K$8)/2+N638*(N$8+M$8)/2+P638*(P$8+O$8)/2+R638*(R$8+Q$8)/2+T638*(T$8+S$8)/2+V638*(V$8+U$8)/2+X638*(X$8+W$8)/2+Z638*(Z$8+Y$8)/2)/AD638)</f>
        <v/>
      </c>
      <c r="AC638" s="159">
        <f>SUM(C638,E638,G638,I638,K638,M638,O638,Q638,S638,U638,W638,Y638)</f>
        <v/>
      </c>
      <c r="AD638" s="160">
        <f>SUM(D638,F638,H638,J638,L638,N638,P638,R638,T638,V638,X638,Z638)</f>
        <v/>
      </c>
      <c r="AE638" s="47">
        <f>AC638+AD638</f>
        <v/>
      </c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8">
        <f>AO637+TIME(0,60*$AH$43/24,0)</f>
        <v/>
      </c>
      <c r="AP638" s="48">
        <f>AP637+TIME(0,60*$AH$43/24,0)</f>
        <v/>
      </c>
    </row>
    <row r="639" ht="15.75" customHeight="1">
      <c r="A639" s="154" t="n"/>
      <c r="B639" s="41" t="inlineStr">
        <is>
          <t>12h - 13h</t>
        </is>
      </c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  <c r="AA639" s="157">
        <f>IF(AC639=0,"",(C639*(C$8+D$8)/2+E639*(E$8+F$8)/2+G639*(G$8+H$8)/2+I639*(I$8+J$8)/2+K639*(K$8+L$8)/2+M639*(M$8+N$8)/2+O639*(O$8+P$8)/2+Q639*(Q$8+R$8)/2+S639*(S$8+T$8)/2+U639*(U$8+V$8)/2+W639*(W$8+X$8)/2+Y639*(Y$8+Z$8)/2)/AC639)</f>
        <v/>
      </c>
      <c r="AB639" s="158">
        <f>IF(AD639=0,"",(D639*(D$8+C$8)/2+F639*(F$8+E$8)/2+H639*(H$8+G$8)/2+J639*(J$8+I$8)/2+L639*(L$8+K$8)/2+N639*(N$8+M$8)/2+P639*(P$8+O$8)/2+R639*(R$8+Q$8)/2+T639*(T$8+S$8)/2+V639*(V$8+U$8)/2+X639*(X$8+W$8)/2+Z639*(Z$8+Y$8)/2)/AD639)</f>
        <v/>
      </c>
      <c r="AC639" s="159">
        <f>SUM(C639,E639,G639,I639,K639,M639,O639,Q639,S639,U639,W639,Y639)</f>
        <v/>
      </c>
      <c r="AD639" s="160">
        <f>SUM(D639,F639,H639,J639,L639,N639,P639,R639,T639,V639,X639,Z639)</f>
        <v/>
      </c>
      <c r="AE639" s="47">
        <f>AC639+AD639</f>
        <v/>
      </c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8">
        <f>AO638+TIME(0,60*$AH$43/24,0)</f>
        <v/>
      </c>
      <c r="AP639" s="48">
        <f>AP638+TIME(0,60*$AH$43/24,0)</f>
        <v/>
      </c>
    </row>
    <row r="640" ht="15.75" customHeight="1">
      <c r="A640" s="154" t="n"/>
      <c r="B640" s="41" t="inlineStr">
        <is>
          <t>13h - 14h</t>
        </is>
      </c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  <c r="AA640" s="157">
        <f>IF(AC640=0,"",(C640*(C$8+D$8)/2+E640*(E$8+F$8)/2+G640*(G$8+H$8)/2+I640*(I$8+J$8)/2+K640*(K$8+L$8)/2+M640*(M$8+N$8)/2+O640*(O$8+P$8)/2+Q640*(Q$8+R$8)/2+S640*(S$8+T$8)/2+U640*(U$8+V$8)/2+W640*(W$8+X$8)/2+Y640*(Y$8+Z$8)/2)/AC640)</f>
        <v/>
      </c>
      <c r="AB640" s="158">
        <f>IF(AD640=0,"",(D640*(D$8+C$8)/2+F640*(F$8+E$8)/2+H640*(H$8+G$8)/2+J640*(J$8+I$8)/2+L640*(L$8+K$8)/2+N640*(N$8+M$8)/2+P640*(P$8+O$8)/2+R640*(R$8+Q$8)/2+T640*(T$8+S$8)/2+V640*(V$8+U$8)/2+X640*(X$8+W$8)/2+Z640*(Z$8+Y$8)/2)/AD640)</f>
        <v/>
      </c>
      <c r="AC640" s="159">
        <f>SUM(C640,E640,G640,I640,K640,M640,O640,Q640,S640,U640,W640,Y640)</f>
        <v/>
      </c>
      <c r="AD640" s="160">
        <f>SUM(D640,F640,H640,J640,L640,N640,P640,R640,T640,V640,X640,Z640)</f>
        <v/>
      </c>
      <c r="AE640" s="47">
        <f>AC640+AD640</f>
        <v/>
      </c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8">
        <f>AO639+TIME(0,60*$AH$43/24,0)</f>
        <v/>
      </c>
      <c r="AP640" s="48">
        <f>AP639+TIME(0,60*$AH$43/24,0)</f>
        <v/>
      </c>
    </row>
    <row r="641" ht="15.75" customHeight="1">
      <c r="A641" s="154" t="n"/>
      <c r="B641" s="41" t="inlineStr">
        <is>
          <t>14h - 15h</t>
        </is>
      </c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  <c r="AA641" s="157">
        <f>IF(AC641=0,"",(C641*(C$8+D$8)/2+E641*(E$8+F$8)/2+G641*(G$8+H$8)/2+I641*(I$8+J$8)/2+K641*(K$8+L$8)/2+M641*(M$8+N$8)/2+O641*(O$8+P$8)/2+Q641*(Q$8+R$8)/2+S641*(S$8+T$8)/2+U641*(U$8+V$8)/2+W641*(W$8+X$8)/2+Y641*(Y$8+Z$8)/2)/AC641)</f>
        <v/>
      </c>
      <c r="AB641" s="158">
        <f>IF(AD641=0,"",(D641*(D$8+C$8)/2+F641*(F$8+E$8)/2+H641*(H$8+G$8)/2+J641*(J$8+I$8)/2+L641*(L$8+K$8)/2+N641*(N$8+M$8)/2+P641*(P$8+O$8)/2+R641*(R$8+Q$8)/2+T641*(T$8+S$8)/2+V641*(V$8+U$8)/2+X641*(X$8+W$8)/2+Z641*(Z$8+Y$8)/2)/AD641)</f>
        <v/>
      </c>
      <c r="AC641" s="159">
        <f>SUM(C641,E641,G641,I641,K641,M641,O641,Q641,S641,U641,W641,Y641)</f>
        <v/>
      </c>
      <c r="AD641" s="160">
        <f>SUM(D641,F641,H641,J641,L641,N641,P641,R641,T641,V641,X641,Z641)</f>
        <v/>
      </c>
      <c r="AE641" s="47">
        <f>AC641+AD641</f>
        <v/>
      </c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8">
        <f>AO640+TIME(0,60*$AH$43/24,0)</f>
        <v/>
      </c>
      <c r="AP641" s="48">
        <f>AP640+TIME(0,60*$AH$43/24,0)</f>
        <v/>
      </c>
    </row>
    <row r="642" ht="15.75" customHeight="1">
      <c r="A642" s="154" t="n"/>
      <c r="B642" s="41" t="inlineStr">
        <is>
          <t>15h - 16h</t>
        </is>
      </c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  <c r="AA642" s="157">
        <f>IF(AC642=0,"",(C642*(C$8+D$8)/2+E642*(E$8+F$8)/2+G642*(G$8+H$8)/2+I642*(I$8+J$8)/2+K642*(K$8+L$8)/2+M642*(M$8+N$8)/2+O642*(O$8+P$8)/2+Q642*(Q$8+R$8)/2+S642*(S$8+T$8)/2+U642*(U$8+V$8)/2+W642*(W$8+X$8)/2+Y642*(Y$8+Z$8)/2)/AC642)</f>
        <v/>
      </c>
      <c r="AB642" s="158">
        <f>IF(AD642=0,"",(D642*(D$8+C$8)/2+F642*(F$8+E$8)/2+H642*(H$8+G$8)/2+J642*(J$8+I$8)/2+L642*(L$8+K$8)/2+N642*(N$8+M$8)/2+P642*(P$8+O$8)/2+R642*(R$8+Q$8)/2+T642*(T$8+S$8)/2+V642*(V$8+U$8)/2+X642*(X$8+W$8)/2+Z642*(Z$8+Y$8)/2)/AD642)</f>
        <v/>
      </c>
      <c r="AC642" s="159">
        <f>SUM(C642,E642,G642,I642,K642,M642,O642,Q642,S642,U642,W642,Y642)</f>
        <v/>
      </c>
      <c r="AD642" s="160">
        <f>SUM(D642,F642,H642,J642,L642,N642,P642,R642,T642,V642,X642,Z642)</f>
        <v/>
      </c>
      <c r="AE642" s="47">
        <f>AC642+AD642</f>
        <v/>
      </c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8">
        <f>AO641+TIME(0,60*$AH$43/24,0)</f>
        <v/>
      </c>
      <c r="AP642" s="48">
        <f>AP641+TIME(0,60*$AH$43/24,0)</f>
        <v/>
      </c>
    </row>
    <row r="643" ht="15.75" customHeight="1">
      <c r="A643" s="154" t="n"/>
      <c r="B643" s="41" t="inlineStr">
        <is>
          <t>16h - 17h</t>
        </is>
      </c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  <c r="AA643" s="157">
        <f>IF(AC643=0,"",(C643*(C$8+D$8)/2+E643*(E$8+F$8)/2+G643*(G$8+H$8)/2+I643*(I$8+J$8)/2+K643*(K$8+L$8)/2+M643*(M$8+N$8)/2+O643*(O$8+P$8)/2+Q643*(Q$8+R$8)/2+S643*(S$8+T$8)/2+U643*(U$8+V$8)/2+W643*(W$8+X$8)/2+Y643*(Y$8+Z$8)/2)/AC643)</f>
        <v/>
      </c>
      <c r="AB643" s="158">
        <f>IF(AD643=0,"",(D643*(D$8+C$8)/2+F643*(F$8+E$8)/2+H643*(H$8+G$8)/2+J643*(J$8+I$8)/2+L643*(L$8+K$8)/2+N643*(N$8+M$8)/2+P643*(P$8+O$8)/2+R643*(R$8+Q$8)/2+T643*(T$8+S$8)/2+V643*(V$8+U$8)/2+X643*(X$8+W$8)/2+Z643*(Z$8+Y$8)/2)/AD643)</f>
        <v/>
      </c>
      <c r="AC643" s="159">
        <f>SUM(C643,E643,G643,I643,K643,M643,O643,Q643,S643,U643,W643,Y643)</f>
        <v/>
      </c>
      <c r="AD643" s="160">
        <f>SUM(D643,F643,H643,J643,L643,N643,P643,R643,T643,V643,X643,Z643)</f>
        <v/>
      </c>
      <c r="AE643" s="47">
        <f>AC643+AD643</f>
        <v/>
      </c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8">
        <f>AO642+TIME(0,60*$AH$43/24,0)</f>
        <v/>
      </c>
      <c r="AP643" s="48">
        <f>AP642+TIME(0,60*$AH$43/24,0)</f>
        <v/>
      </c>
    </row>
    <row r="644" ht="15.75" customHeight="1">
      <c r="A644" s="154" t="n"/>
      <c r="B644" s="41" t="inlineStr">
        <is>
          <t>17h - 18h</t>
        </is>
      </c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  <c r="AA644" s="157">
        <f>IF(AC644=0,"",(C644*(C$8+D$8)/2+E644*(E$8+F$8)/2+G644*(G$8+H$8)/2+I644*(I$8+J$8)/2+K644*(K$8+L$8)/2+M644*(M$8+N$8)/2+O644*(O$8+P$8)/2+Q644*(Q$8+R$8)/2+S644*(S$8+T$8)/2+U644*(U$8+V$8)/2+W644*(W$8+X$8)/2+Y644*(Y$8+Z$8)/2)/AC644)</f>
        <v/>
      </c>
      <c r="AB644" s="158">
        <f>IF(AD644=0,"",(D644*(D$8+C$8)/2+F644*(F$8+E$8)/2+H644*(H$8+G$8)/2+J644*(J$8+I$8)/2+L644*(L$8+K$8)/2+N644*(N$8+M$8)/2+P644*(P$8+O$8)/2+R644*(R$8+Q$8)/2+T644*(T$8+S$8)/2+V644*(V$8+U$8)/2+X644*(X$8+W$8)/2+Z644*(Z$8+Y$8)/2)/AD644)</f>
        <v/>
      </c>
      <c r="AC644" s="159">
        <f>SUM(C644,E644,G644,I644,K644,M644,O644,Q644,S644,U644,W644,Y644)</f>
        <v/>
      </c>
      <c r="AD644" s="160">
        <f>SUM(D644,F644,H644,J644,L644,N644,P644,R644,T644,V644,X644,Z644)</f>
        <v/>
      </c>
      <c r="AE644" s="47">
        <f>AC644+AD644</f>
        <v/>
      </c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8">
        <f>AO643+TIME(0,60*$AH$43/24,0)</f>
        <v/>
      </c>
      <c r="AP644" s="48">
        <f>AP643+TIME(0,60*$AH$43/24,0)</f>
        <v/>
      </c>
    </row>
    <row r="645" ht="15.75" customHeight="1">
      <c r="A645" s="154" t="n"/>
      <c r="B645" s="41" t="inlineStr">
        <is>
          <t>18h - 19h</t>
        </is>
      </c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  <c r="AA645" s="157">
        <f>IF(AC645=0,"",(C645*(C$8+D$8)/2+E645*(E$8+F$8)/2+G645*(G$8+H$8)/2+I645*(I$8+J$8)/2+K645*(K$8+L$8)/2+M645*(M$8+N$8)/2+O645*(O$8+P$8)/2+Q645*(Q$8+R$8)/2+S645*(S$8+T$8)/2+U645*(U$8+V$8)/2+W645*(W$8+X$8)/2+Y645*(Y$8+Z$8)/2)/AC645)</f>
        <v/>
      </c>
      <c r="AB645" s="158">
        <f>IF(AD645=0,"",(D645*(D$8+C$8)/2+F645*(F$8+E$8)/2+H645*(H$8+G$8)/2+J645*(J$8+I$8)/2+L645*(L$8+K$8)/2+N645*(N$8+M$8)/2+P645*(P$8+O$8)/2+R645*(R$8+Q$8)/2+T645*(T$8+S$8)/2+V645*(V$8+U$8)/2+X645*(X$8+W$8)/2+Z645*(Z$8+Y$8)/2)/AD645)</f>
        <v/>
      </c>
      <c r="AC645" s="159">
        <f>SUM(C645,E645,G645,I645,K645,M645,O645,Q645,S645,U645,W645,Y645)</f>
        <v/>
      </c>
      <c r="AD645" s="160">
        <f>SUM(D645,F645,H645,J645,L645,N645,P645,R645,T645,V645,X645,Z645)</f>
        <v/>
      </c>
      <c r="AE645" s="47">
        <f>AC645+AD645</f>
        <v/>
      </c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8">
        <f>AO644+TIME(0,60*$AH$43/24,0)</f>
        <v/>
      </c>
      <c r="AP645" s="48">
        <f>AP644+TIME(0,60*$AH$43/24,0)</f>
        <v/>
      </c>
    </row>
    <row r="646" ht="15.75" customHeight="1">
      <c r="A646" s="154" t="n"/>
      <c r="B646" s="41" t="inlineStr">
        <is>
          <t>19h - 20h</t>
        </is>
      </c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  <c r="AA646" s="157">
        <f>IF(AC646=0,"",(C646*(C$8+D$8)/2+E646*(E$8+F$8)/2+G646*(G$8+H$8)/2+I646*(I$8+J$8)/2+K646*(K$8+L$8)/2+M646*(M$8+N$8)/2+O646*(O$8+P$8)/2+Q646*(Q$8+R$8)/2+S646*(S$8+T$8)/2+U646*(U$8+V$8)/2+W646*(W$8+X$8)/2+Y646*(Y$8+Z$8)/2)/AC646)</f>
        <v/>
      </c>
      <c r="AB646" s="158">
        <f>IF(AD646=0,"",(D646*(D$8+C$8)/2+F646*(F$8+E$8)/2+H646*(H$8+G$8)/2+J646*(J$8+I$8)/2+L646*(L$8+K$8)/2+N646*(N$8+M$8)/2+P646*(P$8+O$8)/2+R646*(R$8+Q$8)/2+T646*(T$8+S$8)/2+V646*(V$8+U$8)/2+X646*(X$8+W$8)/2+Z646*(Z$8+Y$8)/2)/AD646)</f>
        <v/>
      </c>
      <c r="AC646" s="159">
        <f>SUM(C646,E646,G646,I646,K646,M646,O646,Q646,S646,U646,W646,Y646)</f>
        <v/>
      </c>
      <c r="AD646" s="160">
        <f>SUM(D646,F646,H646,J646,L646,N646,P646,R646,T646,V646,X646,Z646)</f>
        <v/>
      </c>
      <c r="AE646" s="47">
        <f>AC646+AD646</f>
        <v/>
      </c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8">
        <f>AO645+TIME(0,60*$AH$43/24,0)</f>
        <v/>
      </c>
      <c r="AP646" s="48">
        <f>AP645+TIME(0,60*$AH$43/24,0)</f>
        <v/>
      </c>
    </row>
    <row r="647" ht="15.75" customHeight="1">
      <c r="A647" s="154" t="n"/>
      <c r="B647" s="41" t="inlineStr">
        <is>
          <t>20h - 21h</t>
        </is>
      </c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  <c r="AA647" s="157">
        <f>IF(AC647=0,"",(C647*(C$8+D$8)/2+E647*(E$8+F$8)/2+G647*(G$8+H$8)/2+I647*(I$8+J$8)/2+K647*(K$8+L$8)/2+M647*(M$8+N$8)/2+O647*(O$8+P$8)/2+Q647*(Q$8+R$8)/2+S647*(S$8+T$8)/2+U647*(U$8+V$8)/2+W647*(W$8+X$8)/2+Y647*(Y$8+Z$8)/2)/AC647)</f>
        <v/>
      </c>
      <c r="AB647" s="158">
        <f>IF(AD647=0,"",(D647*(D$8+C$8)/2+F647*(F$8+E$8)/2+H647*(H$8+G$8)/2+J647*(J$8+I$8)/2+L647*(L$8+K$8)/2+N647*(N$8+M$8)/2+P647*(P$8+O$8)/2+R647*(R$8+Q$8)/2+T647*(T$8+S$8)/2+V647*(V$8+U$8)/2+X647*(X$8+W$8)/2+Z647*(Z$8+Y$8)/2)/AD647)</f>
        <v/>
      </c>
      <c r="AC647" s="159">
        <f>SUM(C647,E647,G647,I647,K647,M647,O647,Q647,S647,U647,W647,Y647)</f>
        <v/>
      </c>
      <c r="AD647" s="160">
        <f>SUM(D647,F647,H647,J647,L647,N647,P647,R647,T647,V647,X647,Z647)</f>
        <v/>
      </c>
      <c r="AE647" s="47">
        <f>AC647+AD647</f>
        <v/>
      </c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8">
        <f>AO646+TIME(0,60*$AH$43/24,0)</f>
        <v/>
      </c>
      <c r="AP647" s="48">
        <f>AP646+TIME(0,60*$AH$43/24,0)</f>
        <v/>
      </c>
    </row>
    <row r="648" ht="15.75" customHeight="1">
      <c r="A648" s="154" t="n"/>
      <c r="B648" s="41" t="inlineStr">
        <is>
          <t>21h - 22h</t>
        </is>
      </c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  <c r="AA648" s="157">
        <f>IF(AC648=0,"",(C648*(C$8+D$8)/2+E648*(E$8+F$8)/2+G648*(G$8+H$8)/2+I648*(I$8+J$8)/2+K648*(K$8+L$8)/2+M648*(M$8+N$8)/2+O648*(O$8+P$8)/2+Q648*(Q$8+R$8)/2+S648*(S$8+T$8)/2+U648*(U$8+V$8)/2+W648*(W$8+X$8)/2+Y648*(Y$8+Z$8)/2)/AC648)</f>
        <v/>
      </c>
      <c r="AB648" s="158">
        <f>IF(AD648=0,"",(D648*(D$8+C$8)/2+F648*(F$8+E$8)/2+H648*(H$8+G$8)/2+J648*(J$8+I$8)/2+L648*(L$8+K$8)/2+N648*(N$8+M$8)/2+P648*(P$8+O$8)/2+R648*(R$8+Q$8)/2+T648*(T$8+S$8)/2+V648*(V$8+U$8)/2+X648*(X$8+W$8)/2+Z648*(Z$8+Y$8)/2)/AD648)</f>
        <v/>
      </c>
      <c r="AC648" s="159">
        <f>SUM(C648,E648,G648,I648,K648,M648,O648,Q648,S648,U648,W648,Y648)</f>
        <v/>
      </c>
      <c r="AD648" s="160">
        <f>SUM(D648,F648,H648,J648,L648,N648,P648,R648,T648,V648,X648,Z648)</f>
        <v/>
      </c>
      <c r="AE648" s="47">
        <f>AC648+AD648</f>
        <v/>
      </c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8">
        <f>AO647+TIME(0,60*$AH$43/24,0)</f>
        <v/>
      </c>
      <c r="AP648" s="48">
        <f>AP647+TIME(0,60*$AH$43/24,0)</f>
        <v/>
      </c>
    </row>
    <row r="649" ht="15.75" customHeight="1">
      <c r="A649" s="154" t="n"/>
      <c r="B649" s="41" t="inlineStr">
        <is>
          <t>22h - 23h</t>
        </is>
      </c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  <c r="AA649" s="157">
        <f>IF(AC649=0,"",(C649*(C$8+D$8)/2+E649*(E$8+F$8)/2+G649*(G$8+H$8)/2+I649*(I$8+J$8)/2+K649*(K$8+L$8)/2+M649*(M$8+N$8)/2+O649*(O$8+P$8)/2+Q649*(Q$8+R$8)/2+S649*(S$8+T$8)/2+U649*(U$8+V$8)/2+W649*(W$8+X$8)/2+Y649*(Y$8+Z$8)/2)/AC649)</f>
        <v/>
      </c>
      <c r="AB649" s="158">
        <f>IF(AD649=0,"",(D649*(D$8+C$8)/2+F649*(F$8+E$8)/2+H649*(H$8+G$8)/2+J649*(J$8+I$8)/2+L649*(L$8+K$8)/2+N649*(N$8+M$8)/2+P649*(P$8+O$8)/2+R649*(R$8+Q$8)/2+T649*(T$8+S$8)/2+V649*(V$8+U$8)/2+X649*(X$8+W$8)/2+Z649*(Z$8+Y$8)/2)/AD649)</f>
        <v/>
      </c>
      <c r="AC649" s="159">
        <f>SUM(C649,E649,G649,I649,K649,M649,O649,Q649,S649,U649,W649,Y649)</f>
        <v/>
      </c>
      <c r="AD649" s="160">
        <f>SUM(D649,F649,H649,J649,L649,N649,P649,R649,T649,V649,X649,Z649)</f>
        <v/>
      </c>
      <c r="AE649" s="47">
        <f>AC649+AD649</f>
        <v/>
      </c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8">
        <f>AO648+TIME(0,60*$AH$43/24,0)</f>
        <v/>
      </c>
      <c r="AP649" s="48">
        <f>AP648+TIME(0,60*$AH$43/24,0)</f>
        <v/>
      </c>
    </row>
    <row r="650" ht="15.75" customHeight="1">
      <c r="A650" s="154" t="n"/>
      <c r="B650" s="41" t="inlineStr">
        <is>
          <t>23h - 0h</t>
        </is>
      </c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  <c r="AA650" s="157">
        <f>IF(AC650=0,"",(C650*(C$8+D$8)/2+E650*(E$8+F$8)/2+G650*(G$8+H$8)/2+I650*(I$8+J$8)/2+K650*(K$8+L$8)/2+M650*(M$8+N$8)/2+O650*(O$8+P$8)/2+Q650*(Q$8+R$8)/2+S650*(S$8+T$8)/2+U650*(U$8+V$8)/2+W650*(W$8+X$8)/2+Y650*(Y$8+Z$8)/2)/AC650)</f>
        <v/>
      </c>
      <c r="AB650" s="158">
        <f>IF(AD650=0,"",(D650*(D$8+C$8)/2+F650*(F$8+E$8)/2+H650*(H$8+G$8)/2+J650*(J$8+I$8)/2+L650*(L$8+K$8)/2+N650*(N$8+M$8)/2+P650*(P$8+O$8)/2+R650*(R$8+Q$8)/2+T650*(T$8+S$8)/2+V650*(V$8+U$8)/2+X650*(X$8+W$8)/2+Z650*(Z$8+Y$8)/2)/AD650)</f>
        <v/>
      </c>
      <c r="AC650" s="159">
        <f>SUM(C650,E650,G650,I650,K650,M650,O650,Q650,S650,U650,W650,Y650)</f>
        <v/>
      </c>
      <c r="AD650" s="160">
        <f>SUM(D650,F650,H650,J650,L650,N650,P650,R650,T650,V650,X650,Z650)</f>
        <v/>
      </c>
      <c r="AE650" s="47">
        <f>AC650+AD650</f>
        <v/>
      </c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8">
        <f>AO649+TIME(0,60*$AH$43/24,0)</f>
        <v/>
      </c>
      <c r="AP650" s="48">
        <f>AP649+TIME(0,60*$AH$43/24,0)</f>
        <v/>
      </c>
    </row>
    <row r="651" ht="15.75" customHeight="1">
      <c r="A651" s="154" t="n"/>
      <c r="B651" s="49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  <c r="AA651" s="157" t="n"/>
      <c r="AB651" s="161" t="n"/>
      <c r="AC651" s="157" t="n"/>
      <c r="AD651" s="162" t="n"/>
      <c r="AE651" s="52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8">
        <f>AO650+TIME(0,60*$AH$43/24,0)</f>
        <v/>
      </c>
      <c r="AP651" s="48">
        <f>AP650+TIME(0,60*$AH$43/24,0)</f>
        <v/>
      </c>
    </row>
    <row r="652" ht="15.75" customHeight="1">
      <c r="A652" s="154" t="n"/>
      <c r="B652" s="53" t="inlineStr">
        <is>
          <t>TOTAL</t>
        </is>
      </c>
      <c r="C652" s="163">
        <f>SUM(C627:C650)</f>
        <v/>
      </c>
      <c r="D652" s="164">
        <f>SUM(D627:D650)</f>
        <v/>
      </c>
      <c r="E652" s="163">
        <f>SUM(E627:E650)</f>
        <v/>
      </c>
      <c r="F652" s="164">
        <f>SUM(F627:F650)</f>
        <v/>
      </c>
      <c r="G652" s="163">
        <f>SUM(G627:G650)</f>
        <v/>
      </c>
      <c r="H652" s="164">
        <f>SUM(H627:H650)</f>
        <v/>
      </c>
      <c r="I652" s="163">
        <f>SUM(I627:I650)</f>
        <v/>
      </c>
      <c r="J652" s="164">
        <f>SUM(J627:J650)</f>
        <v/>
      </c>
      <c r="K652" s="163">
        <f>SUM(K627:K650)</f>
        <v/>
      </c>
      <c r="L652" s="164">
        <f>SUM(L627:L650)</f>
        <v/>
      </c>
      <c r="M652" s="163">
        <f>SUM(M627:M650)</f>
        <v/>
      </c>
      <c r="N652" s="164">
        <f>SUM(N627:N650)</f>
        <v/>
      </c>
      <c r="O652" s="163">
        <f>SUM(O627:O650)</f>
        <v/>
      </c>
      <c r="P652" s="164">
        <f>SUM(P627:P650)</f>
        <v/>
      </c>
      <c r="Q652" s="163">
        <f>SUM(Q627:Q650)</f>
        <v/>
      </c>
      <c r="R652" s="164">
        <f>SUM(R627:R650)</f>
        <v/>
      </c>
      <c r="S652" s="163">
        <f>SUM(S627:S650)</f>
        <v/>
      </c>
      <c r="T652" s="164">
        <f>SUM(T627:T650)</f>
        <v/>
      </c>
      <c r="U652" s="163">
        <f>SUM(U627:U650)</f>
        <v/>
      </c>
      <c r="V652" s="164">
        <f>SUM(V627:V650)</f>
        <v/>
      </c>
      <c r="W652" s="163">
        <f>SUM(W627:W650)</f>
        <v/>
      </c>
      <c r="X652" s="164">
        <f>SUM(X627:X650)</f>
        <v/>
      </c>
      <c r="Y652" s="163">
        <f>SUM(Y627:Y650)</f>
        <v/>
      </c>
      <c r="Z652" s="164">
        <f>SUM(Z627:Z650)</f>
        <v/>
      </c>
      <c r="AA652" s="157">
        <f>IF(AC652=0,"",(C652*(C$8+D$8)/2+E652*(E$8+F$8)/2+G652*(G$8+H$8)/2+I652*(I$8+J$8)/2+K652*(K$8+L$8)/2+M652*(M$8+N$8)/2+O652*(O$8+P$8)/2+Q652*(Q$8+R$8)/2+S652*(S$8+T$8)/2+U652*(U$8+V$8)/2+W652*(W$8+X$8)/2+Y652*(Y$8+Z$8)/2)/AC652)</f>
        <v/>
      </c>
      <c r="AB652" s="158">
        <f>IF(AD652=0,"",(D652*(D$8+C$8)/2+F652*(F$8+E$8)/2+H652*(H$8+G$8)/2+J652*(J$8+I$8)/2+L652*(L$8+K$8)/2+N652*(N$8+M$8)/2+P652*(P$8+O$8)/2+R652*(R$8+Q$8)/2+T652*(T$8+S$8)/2+V652*(V$8+U$8)/2+X652*(X$8+W$8)/2+Z652*(Z$8+Y$8)/2)/AD652)</f>
        <v/>
      </c>
      <c r="AC652" s="159">
        <f>SUM(AC627:AC650)</f>
        <v/>
      </c>
      <c r="AD652" s="165">
        <f>SUM(AD627:AD650)</f>
        <v/>
      </c>
      <c r="AE652" s="57">
        <f>SUM(AE627:AE650)</f>
        <v/>
      </c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</row>
    <row r="653" ht="15.75" customHeight="1">
      <c r="A653" s="154" t="n"/>
      <c r="B653" s="53" t="inlineStr">
        <is>
          <t>%</t>
        </is>
      </c>
      <c r="C653" s="166">
        <f>100*C652/$AE652</f>
        <v/>
      </c>
      <c r="D653" s="167">
        <f>100*D652/$AE652</f>
        <v/>
      </c>
      <c r="E653" s="166">
        <f>100*E652/$AE652</f>
        <v/>
      </c>
      <c r="F653" s="167">
        <f>100*F652/$AE652</f>
        <v/>
      </c>
      <c r="G653" s="166">
        <f>100*G652/$AE652</f>
        <v/>
      </c>
      <c r="H653" s="167">
        <f>100*H652/$AE652</f>
        <v/>
      </c>
      <c r="I653" s="166">
        <f>100*I652/$AE652</f>
        <v/>
      </c>
      <c r="J653" s="167">
        <f>100*J652/$AE652</f>
        <v/>
      </c>
      <c r="K653" s="166">
        <f>100*K652/$AE652</f>
        <v/>
      </c>
      <c r="L653" s="167">
        <f>100*L652/$AE652</f>
        <v/>
      </c>
      <c r="M653" s="166">
        <f>100*M652/$AE652</f>
        <v/>
      </c>
      <c r="N653" s="167">
        <f>100*N652/$AE652</f>
        <v/>
      </c>
      <c r="O653" s="166">
        <f>100*O652/$AE652</f>
        <v/>
      </c>
      <c r="P653" s="167">
        <f>100*P652/$AE652</f>
        <v/>
      </c>
      <c r="Q653" s="166">
        <f>100*Q652/$AE652</f>
        <v/>
      </c>
      <c r="R653" s="167">
        <f>100*R652/$AE652</f>
        <v/>
      </c>
      <c r="S653" s="166">
        <f>100*S652/$AE652</f>
        <v/>
      </c>
      <c r="T653" s="167">
        <f>100*T652/$AE652</f>
        <v/>
      </c>
      <c r="U653" s="166">
        <f>100*U652/$AE652</f>
        <v/>
      </c>
      <c r="V653" s="167">
        <f>100*V652/$AE652</f>
        <v/>
      </c>
      <c r="W653" s="166">
        <f>100*W652/$AE652</f>
        <v/>
      </c>
      <c r="X653" s="167">
        <f>100*X652/$AE652</f>
        <v/>
      </c>
      <c r="Y653" s="166">
        <f>100*Y652/$AE652</f>
        <v/>
      </c>
      <c r="Z653" s="167">
        <f>100*Z652/$AE652</f>
        <v/>
      </c>
      <c r="AA653" s="157" t="n"/>
      <c r="AB653" s="60" t="n"/>
      <c r="AC653" s="168">
        <f>AC652/AE652</f>
        <v/>
      </c>
      <c r="AD653" s="169">
        <f>AD652/AE652</f>
        <v/>
      </c>
      <c r="AE653" s="63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</row>
    <row r="654" hidden="1" ht="15.75" customFormat="1" customHeight="1" s="30">
      <c r="A654" s="156" t="n"/>
      <c r="B654" s="64" t="inlineStr">
        <is>
          <t>% cumul VL</t>
        </is>
      </c>
      <c r="C654" s="3">
        <f>100*C652/$AC652</f>
        <v/>
      </c>
      <c r="D654" s="3" t="n"/>
      <c r="E654" s="3">
        <f>100*E652/$AC652+C654</f>
        <v/>
      </c>
      <c r="F654" s="3" t="n"/>
      <c r="G654" s="3">
        <f>100*G652/$AC652+E654</f>
        <v/>
      </c>
      <c r="H654" s="3" t="n"/>
      <c r="I654" s="3">
        <f>100*I652/$AC652+G654</f>
        <v/>
      </c>
      <c r="J654" s="3" t="n"/>
      <c r="K654" s="3">
        <f>100*K652/$AC652+I654</f>
        <v/>
      </c>
      <c r="L654" s="3" t="n"/>
      <c r="M654" s="3">
        <f>100*M652/$AC652+K654</f>
        <v/>
      </c>
      <c r="N654" s="3" t="n"/>
      <c r="O654" s="3">
        <f>100*O652/$AC652+M654</f>
        <v/>
      </c>
      <c r="P654" s="3" t="n"/>
      <c r="Q654" s="3">
        <f>100*Q652/$AC652+O654</f>
        <v/>
      </c>
      <c r="R654" s="3" t="n"/>
      <c r="S654" s="3">
        <f>100*S652/$AC652+Q654</f>
        <v/>
      </c>
      <c r="T654" s="3" t="n"/>
      <c r="U654" s="3">
        <f>100*U652/$AC652+S654</f>
        <v/>
      </c>
      <c r="V654" s="3" t="n"/>
      <c r="W654" s="3">
        <f>100*W652/$AC652+U654</f>
        <v/>
      </c>
      <c r="X654" s="3" t="n"/>
      <c r="Y654" s="3">
        <f>100*Y652/$AC652+W654</f>
        <v/>
      </c>
      <c r="Z654" s="3" t="n"/>
      <c r="AB654" s="65" t="n"/>
      <c r="AC654" s="65" t="n"/>
      <c r="AD654" s="65" t="n"/>
      <c r="AE654" s="65" t="n"/>
      <c r="AO654" s="3" t="n"/>
      <c r="AP654" s="66" t="n"/>
      <c r="AQ654" s="3" t="n"/>
      <c r="AS654" s="3" t="n"/>
    </row>
    <row r="655" hidden="1" ht="15.75" customFormat="1" customHeight="1" s="30">
      <c r="A655" s="156" t="inlineStr">
        <is>
          <t>% cumul PL</t>
        </is>
      </c>
      <c r="B655" s="31" t="n"/>
      <c r="D655" s="3">
        <f>100*D652/$AD652</f>
        <v/>
      </c>
      <c r="E655" s="3" t="n"/>
      <c r="F655" s="3">
        <f>100*F652/$AD652+D655</f>
        <v/>
      </c>
      <c r="G655" s="3" t="n"/>
      <c r="H655" s="3">
        <f>100*H652/$AD652+F655</f>
        <v/>
      </c>
      <c r="I655" s="3" t="n"/>
      <c r="J655" s="3">
        <f>100*J652/$AD652+H655</f>
        <v/>
      </c>
      <c r="K655" s="3" t="n"/>
      <c r="L655" s="3">
        <f>100*L652/$AD652+J655</f>
        <v/>
      </c>
      <c r="M655" s="3" t="n"/>
      <c r="N655" s="3">
        <f>100*N652/$AD652+L655</f>
        <v/>
      </c>
      <c r="O655" s="3" t="n"/>
      <c r="P655" s="3">
        <f>100*P652/$AD652+N655</f>
        <v/>
      </c>
      <c r="Q655" s="3" t="n"/>
      <c r="R655" s="3">
        <f>100*R652/$AD652+P655</f>
        <v/>
      </c>
      <c r="S655" s="3" t="n"/>
      <c r="T655" s="3">
        <f>100*T652/$AD652+R655</f>
        <v/>
      </c>
      <c r="U655" s="3" t="n"/>
      <c r="V655" s="3">
        <f>100*V652/$AD652+T655</f>
        <v/>
      </c>
      <c r="W655" s="3" t="n"/>
      <c r="X655" s="3">
        <f>100*X652/$AD652+V655</f>
        <v/>
      </c>
      <c r="Y655" s="3" t="n"/>
      <c r="Z655" s="3">
        <f>100*Z652/$AD652+X655</f>
        <v/>
      </c>
      <c r="AO655" s="3" t="n"/>
    </row>
    <row r="656" hidden="1" ht="15.75" customFormat="1" customHeight="1" s="30">
      <c r="A656" s="156" t="n"/>
      <c r="B656" s="31" t="inlineStr">
        <is>
          <t>% cumul TV</t>
        </is>
      </c>
      <c r="C656" s="3">
        <f>(C654*$AC652+D655*$AD652)/$AE652</f>
        <v/>
      </c>
      <c r="D656" s="3" t="n"/>
      <c r="E656" s="3">
        <f>(E654*$AC652+F655*$AD652)/$AE652</f>
        <v/>
      </c>
      <c r="F656" s="3" t="n"/>
      <c r="G656" s="3">
        <f>(G654*$AC652+H655*$AD652)/$AE652</f>
        <v/>
      </c>
      <c r="H656" s="3" t="n"/>
      <c r="I656" s="3">
        <f>(I654*$AC652+J655*$AD652)/$AE652</f>
        <v/>
      </c>
      <c r="J656" s="3" t="n"/>
      <c r="K656" s="3">
        <f>(K654*$AC652+L655*$AD652)/$AE652</f>
        <v/>
      </c>
      <c r="L656" s="3" t="n"/>
      <c r="M656" s="3">
        <f>(M654*$AC652+N655*$AD652)/$AE652</f>
        <v/>
      </c>
      <c r="N656" s="3" t="n"/>
      <c r="O656" s="3">
        <f>(O654*$AC652+P655*$AD652)/$AE652</f>
        <v/>
      </c>
      <c r="P656" s="3" t="n"/>
      <c r="Q656" s="3">
        <f>(Q654*$AC652+R655*$AD652)/$AE652</f>
        <v/>
      </c>
      <c r="R656" s="3" t="n"/>
      <c r="S656" s="3">
        <f>(S654*$AC652+T655*$AD652)/$AE652</f>
        <v/>
      </c>
      <c r="T656" s="3" t="n"/>
      <c r="U656" s="3">
        <f>(U654*$AC652+V655*$AD652)/$AE652</f>
        <v/>
      </c>
      <c r="V656" s="3" t="n"/>
      <c r="W656" s="3">
        <f>(W654*$AC652+X655*$AD652)/$AE652</f>
        <v/>
      </c>
      <c r="X656" s="3" t="n"/>
      <c r="Y656" s="3">
        <f>(Y654*$AC652+Z655*$AD652)/$AE652</f>
        <v/>
      </c>
      <c r="Z656" s="3" t="n"/>
      <c r="AO656" s="3" t="n"/>
    </row>
    <row r="657" ht="15.75" customHeight="1">
      <c r="A657" s="154" t="n"/>
      <c r="B657" s="68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</row>
    <row r="658" ht="15.75" customHeight="1">
      <c r="A658" s="154" t="n"/>
      <c r="B658" s="69" t="inlineStr">
        <is>
          <t>CLASSIFICATION DES VITESSES PRATIQUEES</t>
        </is>
      </c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1" t="n"/>
      <c r="AA658" s="452" t="inlineStr">
        <is>
          <t>RECAPITULATIF</t>
        </is>
      </c>
      <c r="AB658" s="446" t="n"/>
      <c r="AC658" s="446" t="n"/>
      <c r="AD658" s="446" t="n"/>
      <c r="AE658" s="446" t="n"/>
      <c r="AF658" s="446" t="n"/>
      <c r="AG658" s="446" t="n"/>
      <c r="AH658" s="446" t="n"/>
      <c r="AI658" s="446" t="n"/>
      <c r="AJ658" s="446" t="n"/>
      <c r="AK658" s="446" t="n"/>
      <c r="AL658" s="446" t="n"/>
      <c r="AM658" s="449" t="n"/>
      <c r="AN658" s="72" t="n"/>
    </row>
    <row r="659" ht="15.75" customHeight="1">
      <c r="A659" s="154" t="n"/>
      <c r="B659" s="73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74" t="inlineStr">
        <is>
          <t>Vitesse limite =</t>
        </is>
      </c>
      <c r="AD659" s="74" t="inlineStr">
        <is>
          <t>Vitesse limite =</t>
        </is>
      </c>
      <c r="AE659" s="501" t="inlineStr">
        <is>
          <t>km/h</t>
        </is>
      </c>
      <c r="AF659" s="40" t="inlineStr">
        <is>
          <t>{{VMAX}}</t>
        </is>
      </c>
      <c r="AG659" s="74" t="inlineStr">
        <is>
          <t>Page =</t>
        </is>
      </c>
      <c r="AH659" s="74" t="n">
        <v>24</v>
      </c>
      <c r="AI659" s="501" t="inlineStr">
        <is>
          <t>h</t>
        </is>
      </c>
      <c r="AL659" s="40" t="n"/>
      <c r="AM659" s="40" t="n"/>
      <c r="AN659" s="40" t="n"/>
    </row>
    <row r="660" ht="15.75" customHeight="1">
      <c r="A660" s="154" t="n"/>
      <c r="B660" s="73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51" t="inlineStr">
        <is>
          <t>Véhicules</t>
        </is>
      </c>
      <c r="AB660" s="427" t="n"/>
      <c r="AC660" s="428" t="n"/>
      <c r="AD660" s="448" t="inlineStr">
        <is>
          <t>Débits</t>
        </is>
      </c>
      <c r="AE660" s="449" t="n"/>
      <c r="AF660" s="448" t="inlineStr">
        <is>
          <t>Vitesses</t>
        </is>
      </c>
      <c r="AG660" s="446" t="n"/>
      <c r="AH660" s="446" t="n"/>
      <c r="AI660" s="446" t="n"/>
      <c r="AJ660" s="449" t="n"/>
      <c r="AK660" s="448" t="inlineStr">
        <is>
          <t>Périodes</t>
        </is>
      </c>
      <c r="AL660" s="446" t="n"/>
      <c r="AM660" s="449" t="n"/>
      <c r="AN660" s="533" t="n"/>
    </row>
    <row r="661" ht="15.75" customHeight="1">
      <c r="A661" s="154" t="n"/>
      <c r="B661" s="77" t="n"/>
      <c r="C661" s="78" t="n"/>
      <c r="D661" s="78" t="n"/>
      <c r="E661" s="78" t="n"/>
      <c r="F661" s="78" t="n"/>
      <c r="G661" s="78" t="n"/>
      <c r="H661" s="78" t="n"/>
      <c r="I661" s="78" t="n"/>
      <c r="J661" s="78" t="n"/>
      <c r="K661" s="78" t="n"/>
      <c r="L661" s="78" t="n"/>
      <c r="M661" s="78" t="n"/>
      <c r="N661" s="78" t="n"/>
      <c r="O661" s="78" t="n"/>
      <c r="P661" s="78" t="n"/>
      <c r="Q661" s="78" t="n"/>
      <c r="R661" s="78" t="n"/>
      <c r="S661" s="78" t="n"/>
      <c r="T661" s="78" t="n"/>
      <c r="U661" s="78" t="n"/>
      <c r="V661" s="78" t="n"/>
      <c r="W661" s="78" t="n"/>
      <c r="X661" s="78" t="n"/>
      <c r="Y661" s="78" t="n"/>
      <c r="Z661" s="78" t="n"/>
      <c r="AA661" s="434" t="n"/>
      <c r="AB661" s="435" t="n"/>
      <c r="AC661" s="436" t="n"/>
      <c r="AD661" s="79" t="inlineStr">
        <is>
          <t>Total</t>
        </is>
      </c>
      <c r="AE661" s="80" t="inlineStr">
        <is>
          <t>TMH</t>
        </is>
      </c>
      <c r="AF661" s="81" t="inlineStr">
        <is>
          <t>Vmoy</t>
        </is>
      </c>
      <c r="AG661" s="82" t="inlineStr">
        <is>
          <t>V15</t>
        </is>
      </c>
      <c r="AH661" s="83" t="inlineStr">
        <is>
          <t>V50</t>
        </is>
      </c>
      <c r="AI661" s="472" t="inlineStr">
        <is>
          <t>V85</t>
        </is>
      </c>
      <c r="AJ661" s="79" t="inlineStr">
        <is>
          <t>Infrac.</t>
        </is>
      </c>
      <c r="AK661" s="85" t="n">
        <v>1</v>
      </c>
      <c r="AL661" s="85" t="n">
        <v>2</v>
      </c>
      <c r="AM661" s="86" t="n">
        <v>3</v>
      </c>
      <c r="AN661" s="87" t="n"/>
    </row>
    <row r="662" ht="15.75" customHeight="1">
      <c r="A662" s="154" t="n"/>
      <c r="B662" s="77" t="n"/>
      <c r="C662" s="78" t="n"/>
      <c r="D662" s="78" t="n"/>
      <c r="E662" s="78" t="n"/>
      <c r="F662" s="78" t="n"/>
      <c r="G662" s="78" t="n"/>
      <c r="H662" s="78" t="n"/>
      <c r="I662" s="78" t="n"/>
      <c r="J662" s="78" t="n"/>
      <c r="K662" s="78" t="n"/>
      <c r="L662" s="78" t="n"/>
      <c r="M662" s="78" t="n"/>
      <c r="N662" s="78" t="n"/>
      <c r="O662" s="78" t="n"/>
      <c r="P662" s="78" t="n"/>
      <c r="Q662" s="78" t="n"/>
      <c r="R662" s="78" t="n"/>
      <c r="S662" s="78" t="n"/>
      <c r="T662" s="78" t="n"/>
      <c r="U662" s="78" t="n"/>
      <c r="V662" s="78" t="n"/>
      <c r="W662" s="78" t="n"/>
      <c r="X662" s="78" t="n"/>
      <c r="Y662" s="78" t="n"/>
      <c r="Z662" s="78" t="n"/>
      <c r="AA662" s="426" t="inlineStr">
        <is>
          <t>Tout véhicule (TV)</t>
        </is>
      </c>
      <c r="AB662" s="427" t="n"/>
      <c r="AC662" s="428" t="n"/>
      <c r="AD662" s="88" t="n"/>
      <c r="AE662" s="89" t="n"/>
      <c r="AF662" s="481" t="n"/>
      <c r="AG662" s="91" t="n"/>
      <c r="AH662" s="92" t="n"/>
      <c r="AI662" s="513" t="n"/>
      <c r="AJ662" s="94" t="n"/>
      <c r="AK662" s="32" t="n"/>
      <c r="AL662" s="32" t="n"/>
      <c r="AM662" s="95" t="n"/>
    </row>
    <row r="663" ht="15.75" customFormat="1" customHeight="1" s="96">
      <c r="A663" s="170" t="n"/>
      <c r="B663" s="97" t="n"/>
      <c r="C663" s="98" t="n"/>
      <c r="D663" s="98" t="n"/>
      <c r="E663" s="98" t="n"/>
      <c r="F663" s="98" t="n"/>
      <c r="G663" s="98" t="n"/>
      <c r="H663" s="98" t="n"/>
      <c r="I663" s="98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9" t="n"/>
      <c r="AB663" s="100" t="n"/>
      <c r="AC663" s="101" t="n"/>
      <c r="AD663" s="371" t="n"/>
      <c r="AE663" s="102" t="n"/>
      <c r="AF663" s="103" t="n"/>
      <c r="AG663" s="104" t="n"/>
      <c r="AH663" s="105" t="n"/>
      <c r="AI663" s="106" t="n"/>
      <c r="AJ663" s="376" t="n"/>
      <c r="AK663" s="385" t="n"/>
      <c r="AL663" s="386" t="n"/>
      <c r="AM663" s="387" t="n"/>
      <c r="AO663" s="107" t="n"/>
      <c r="AP663" s="108" t="n"/>
      <c r="AQ663" s="108" t="n"/>
      <c r="AR663" s="108" t="n"/>
      <c r="AS663" s="108" t="n"/>
    </row>
    <row r="664" ht="15.75" customHeight="1">
      <c r="A664" s="154" t="n"/>
      <c r="B664" s="77" t="n"/>
      <c r="C664" s="78" t="n"/>
      <c r="D664" s="78" t="n"/>
      <c r="E664" s="78" t="n"/>
      <c r="F664" s="78" t="n"/>
      <c r="G664" s="78" t="n"/>
      <c r="H664" s="78" t="n"/>
      <c r="I664" s="78" t="n"/>
      <c r="J664" s="78" t="n"/>
      <c r="K664" s="78" t="n"/>
      <c r="L664" s="78" t="n"/>
      <c r="M664" s="78" t="n"/>
      <c r="N664" s="78" t="n"/>
      <c r="O664" s="78" t="n"/>
      <c r="P664" s="78" t="n"/>
      <c r="Q664" s="78" t="n"/>
      <c r="R664" s="78" t="n"/>
      <c r="S664" s="78" t="n"/>
      <c r="T664" s="78" t="n"/>
      <c r="U664" s="78" t="n"/>
      <c r="V664" s="78" t="n"/>
      <c r="W664" s="78" t="n"/>
      <c r="X664" s="78" t="n"/>
      <c r="Y664" s="78" t="n"/>
      <c r="Z664" s="78" t="n"/>
      <c r="AA664" s="554" t="inlineStr">
        <is>
          <t>Véhicules légers (VL)</t>
        </is>
      </c>
      <c r="AB664" s="427" t="n"/>
      <c r="AC664" s="428" t="n"/>
      <c r="AD664" s="171" t="n"/>
      <c r="AE664" s="172" t="n"/>
      <c r="AF664" s="173" t="n"/>
      <c r="AG664" s="174" t="n"/>
      <c r="AH664" s="175" t="n"/>
      <c r="AI664" s="176" t="n"/>
      <c r="AJ664" s="177" t="n"/>
      <c r="AK664" s="178" t="n"/>
      <c r="AL664" s="178" t="n"/>
      <c r="AM664" s="179" t="n"/>
    </row>
    <row r="665" ht="15.75" customFormat="1" customHeight="1" s="96">
      <c r="A665" s="170" t="n"/>
      <c r="B665" s="97" t="n"/>
      <c r="C665" s="98" t="n"/>
      <c r="D665" s="98" t="n"/>
      <c r="E665" s="98" t="n"/>
      <c r="F665" s="98" t="n"/>
      <c r="G665" s="98" t="n"/>
      <c r="H665" s="98" t="n"/>
      <c r="I665" s="98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180" t="n"/>
      <c r="AB665" s="181" t="n"/>
      <c r="AC665" s="182" t="n"/>
      <c r="AD665" s="377" t="n"/>
      <c r="AE665" s="183" t="n"/>
      <c r="AF665" s="422" t="n"/>
      <c r="AG665" s="104" t="n"/>
      <c r="AH665" s="105" t="n"/>
      <c r="AI665" s="106" t="n"/>
      <c r="AJ665" s="380" t="n"/>
      <c r="AK665" s="396" t="n"/>
      <c r="AL665" s="395" t="n"/>
      <c r="AM665" s="394" t="n"/>
      <c r="AO665" s="107" t="n"/>
      <c r="AP665" s="108" t="n"/>
      <c r="AQ665" s="108" t="n"/>
      <c r="AR665" s="108" t="n"/>
      <c r="AS665" s="108" t="n"/>
    </row>
    <row r="666" ht="15.75" customHeight="1">
      <c r="A666" s="154" t="n"/>
      <c r="B666" s="77" t="n"/>
      <c r="C666" s="78" t="n"/>
      <c r="D666" s="78" t="n"/>
      <c r="E666" s="78" t="n"/>
      <c r="F666" s="78" t="n"/>
      <c r="G666" s="78" t="n"/>
      <c r="H666" s="78" t="n"/>
      <c r="I666" s="78" t="n"/>
      <c r="J666" s="78" t="n"/>
      <c r="K666" s="78" t="n"/>
      <c r="L666" s="78" t="n"/>
      <c r="M666" s="78" t="n"/>
      <c r="N666" s="78" t="n"/>
      <c r="O666" s="78" t="n"/>
      <c r="P666" s="78" t="n"/>
      <c r="Q666" s="78" t="n"/>
      <c r="R666" s="78" t="n"/>
      <c r="S666" s="78" t="n"/>
      <c r="T666" s="78" t="n"/>
      <c r="U666" s="78" t="n"/>
      <c r="V666" s="78" t="n"/>
      <c r="W666" s="78" t="n"/>
      <c r="X666" s="78" t="n"/>
      <c r="Y666" s="78" t="n"/>
      <c r="Z666" s="78" t="n"/>
      <c r="AA666" s="552" t="inlineStr">
        <is>
          <t>Poids lourds (PL)</t>
        </is>
      </c>
      <c r="AB666" s="427" t="n"/>
      <c r="AC666" s="428" t="n"/>
      <c r="AD666" s="184" t="n"/>
      <c r="AE666" s="185" t="n"/>
      <c r="AF666" s="186" t="n"/>
      <c r="AG666" s="187" t="n"/>
      <c r="AH666" s="188" t="n"/>
      <c r="AI666" s="189" t="n"/>
      <c r="AJ666" s="190" t="n"/>
      <c r="AK666" s="191" t="n"/>
      <c r="AL666" s="191" t="n"/>
      <c r="AM666" s="192" t="n"/>
    </row>
    <row r="667" ht="15.75" customFormat="1" customHeight="1" s="96">
      <c r="A667" s="170" t="n"/>
      <c r="B667" s="97" t="n"/>
      <c r="C667" s="98" t="n"/>
      <c r="D667" s="98" t="n"/>
      <c r="E667" s="98" t="n"/>
      <c r="F667" s="98" t="n"/>
      <c r="G667" s="98" t="n"/>
      <c r="H667" s="98" t="n"/>
      <c r="I667" s="98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193" t="n"/>
      <c r="AB667" s="194" t="n"/>
      <c r="AC667" s="195" t="n"/>
      <c r="AD667" s="378">
        <f>AD653</f>
        <v/>
      </c>
      <c r="AE667" s="196" t="n"/>
      <c r="AF667" s="423" t="inlineStr">
        <is>
          <t>km/h</t>
        </is>
      </c>
      <c r="AG667" s="138">
        <f>SUMPRODUCT(MATCH(1,--($C655:$Z655&gt;15),0))</f>
        <v/>
      </c>
      <c r="AH667" s="197">
        <f>SUMPRODUCT(MATCH(1,--($C655:$Z655&gt;50),0))</f>
        <v/>
      </c>
      <c r="AI667" s="198">
        <f>SUMPRODUCT(MATCH(1,--($C655:$Z655&gt;85),0))</f>
        <v/>
      </c>
      <c r="AJ667" s="379">
        <f>AJ666/AD666</f>
        <v/>
      </c>
      <c r="AK667" s="397">
        <f>AK666/$AD666</f>
        <v/>
      </c>
      <c r="AL667" s="399">
        <f>AL666/$AD666</f>
        <v/>
      </c>
      <c r="AM667" s="398">
        <f>AM666/$AD666</f>
        <v/>
      </c>
      <c r="AO667" s="107" t="n"/>
      <c r="AP667" s="108" t="n"/>
      <c r="AQ667" s="108" t="n"/>
      <c r="AR667" s="108" t="n"/>
      <c r="AS667" s="108" t="n"/>
    </row>
    <row r="668" ht="15.75" customHeight="1">
      <c r="A668" s="154" t="n"/>
      <c r="B668" s="77" t="n"/>
      <c r="C668" s="78" t="n"/>
      <c r="D668" s="78" t="n"/>
      <c r="E668" s="78" t="n"/>
      <c r="F668" s="78" t="n"/>
      <c r="G668" s="78" t="n"/>
      <c r="H668" s="78" t="n"/>
      <c r="I668" s="78" t="n"/>
      <c r="J668" s="78" t="n"/>
      <c r="K668" s="78" t="n"/>
      <c r="L668" s="78" t="n"/>
      <c r="M668" s="78" t="n"/>
      <c r="N668" s="78" t="n"/>
      <c r="O668" s="78" t="n"/>
      <c r="P668" s="78" t="n"/>
      <c r="Q668" s="78" t="n"/>
      <c r="R668" s="78" t="n"/>
      <c r="S668" s="78" t="n"/>
      <c r="T668" s="78" t="n"/>
      <c r="U668" s="78" t="n"/>
      <c r="V668" s="78" t="n"/>
      <c r="W668" s="78" t="n"/>
      <c r="X668" s="78" t="n"/>
      <c r="Y668" s="78" t="n"/>
      <c r="Z668" s="78" t="n"/>
      <c r="AB668" s="141" t="n"/>
      <c r="AC668" s="141" t="n"/>
      <c r="AD668" s="142" t="n"/>
      <c r="AE668" s="143" t="n"/>
      <c r="AF668" s="143" t="n"/>
      <c r="AG668" s="143" t="n"/>
      <c r="AH668" s="143" t="n"/>
      <c r="AI668" s="438" t="inlineStr">
        <is>
          <t>Période 1:</t>
        </is>
      </c>
      <c r="AK668" s="316" t="inlineStr">
        <is>
          <t>{{P1_START}}</t>
        </is>
      </c>
      <c r="AL668" s="425" t="inlineStr">
        <is>
          <t>à</t>
        </is>
      </c>
      <c r="AM668" s="316" t="inlineStr">
        <is>
          <t>{{P1_END}}</t>
        </is>
      </c>
      <c r="AN668" s="144" t="n"/>
    </row>
    <row r="669" ht="15.75" customHeight="1">
      <c r="A669" s="154" t="n"/>
      <c r="B669" s="77" t="n"/>
      <c r="C669" s="78" t="n"/>
      <c r="D669" s="78" t="n"/>
      <c r="E669" s="78" t="n"/>
      <c r="F669" s="78" t="n"/>
      <c r="G669" s="78" t="n"/>
      <c r="H669" s="78" t="n"/>
      <c r="I669" s="78" t="n"/>
      <c r="J669" s="78" t="n"/>
      <c r="K669" s="78" t="n"/>
      <c r="L669" s="78" t="n"/>
      <c r="M669" s="78" t="n"/>
      <c r="N669" s="78" t="n"/>
      <c r="O669" s="78" t="n"/>
      <c r="P669" s="78" t="n"/>
      <c r="Q669" s="78" t="n"/>
      <c r="R669" s="78" t="n"/>
      <c r="S669" s="78" t="n"/>
      <c r="T669" s="78" t="n"/>
      <c r="U669" s="78" t="n"/>
      <c r="V669" s="78" t="n"/>
      <c r="W669" s="78" t="n"/>
      <c r="X669" s="78" t="n"/>
      <c r="Y669" s="78" t="n"/>
      <c r="Z669" s="78" t="n"/>
      <c r="AB669" s="145" t="n"/>
      <c r="AC669" s="145" t="n"/>
      <c r="AD669" s="146" t="n"/>
      <c r="AE669" s="147" t="n"/>
      <c r="AF669" s="147" t="n"/>
      <c r="AG669" s="147" t="n"/>
      <c r="AH669" s="147" t="n"/>
      <c r="AI669" s="438" t="inlineStr">
        <is>
          <t>Période 2:</t>
        </is>
      </c>
      <c r="AK669" s="316" t="inlineStr">
        <is>
          <t>{{P2_START}}</t>
        </is>
      </c>
      <c r="AL669" s="425" t="inlineStr">
        <is>
          <t>à</t>
        </is>
      </c>
      <c r="AM669" s="316" t="inlineStr">
        <is>
          <t>{{P2_END}}</t>
        </is>
      </c>
      <c r="AN669" s="144" t="n"/>
    </row>
    <row r="670" ht="15.75" customHeight="1">
      <c r="A670" s="154" t="n"/>
      <c r="B670" s="77" t="n"/>
      <c r="C670" s="78" t="n"/>
      <c r="D670" s="78" t="n"/>
      <c r="E670" s="78" t="n"/>
      <c r="F670" s="78" t="n"/>
      <c r="G670" s="78" t="n"/>
      <c r="H670" s="78" t="n"/>
      <c r="I670" s="78" t="n"/>
      <c r="J670" s="78" t="n"/>
      <c r="K670" s="78" t="n"/>
      <c r="L670" s="78" t="n"/>
      <c r="M670" s="78" t="n"/>
      <c r="N670" s="78" t="n"/>
      <c r="O670" s="78" t="n"/>
      <c r="P670" s="78" t="n"/>
      <c r="Q670" s="78" t="n"/>
      <c r="R670" s="78" t="n"/>
      <c r="S670" s="78" t="n"/>
      <c r="T670" s="78" t="n"/>
      <c r="U670" s="78" t="n"/>
      <c r="V670" s="78" t="n"/>
      <c r="W670" s="78" t="n"/>
      <c r="X670" s="78" t="n"/>
      <c r="Y670" s="78" t="n"/>
      <c r="Z670" s="78" t="n"/>
      <c r="AB670" s="148" t="n"/>
      <c r="AC670" s="148" t="n"/>
      <c r="AD670" s="146" t="n"/>
      <c r="AE670" s="147" t="n"/>
      <c r="AF670" s="147" t="n"/>
      <c r="AG670" s="147" t="n"/>
      <c r="AH670" s="147" t="n"/>
      <c r="AI670" s="438" t="inlineStr">
        <is>
          <t>Période 3:</t>
        </is>
      </c>
      <c r="AK670" s="316" t="inlineStr">
        <is>
          <t>{{P3_START}}</t>
        </is>
      </c>
      <c r="AL670" s="425" t="inlineStr">
        <is>
          <t>à</t>
        </is>
      </c>
      <c r="AM670" s="316" t="inlineStr">
        <is>
          <t>{{P3_END}}</t>
        </is>
      </c>
      <c r="AN670" s="144" t="n"/>
    </row>
    <row r="671" ht="15.75" customHeight="1">
      <c r="A671" s="154" t="n"/>
      <c r="B671" s="77" t="n"/>
      <c r="C671" s="78" t="n"/>
      <c r="D671" s="78" t="n"/>
      <c r="E671" s="78" t="n"/>
      <c r="F671" s="78" t="n"/>
      <c r="G671" s="78" t="n"/>
      <c r="H671" s="78" t="n"/>
      <c r="I671" s="78" t="n"/>
      <c r="J671" s="78" t="n"/>
      <c r="K671" s="78" t="n"/>
      <c r="L671" s="78" t="n"/>
      <c r="M671" s="78" t="n"/>
      <c r="N671" s="78" t="n"/>
      <c r="O671" s="78" t="n"/>
      <c r="P671" s="78" t="n"/>
      <c r="Q671" s="78" t="n"/>
      <c r="R671" s="78" t="n"/>
      <c r="S671" s="78" t="n"/>
      <c r="T671" s="78" t="n"/>
      <c r="U671" s="78" t="n"/>
      <c r="V671" s="78" t="n"/>
      <c r="W671" s="78" t="n"/>
      <c r="X671" s="78" t="n"/>
      <c r="Y671" s="78" t="n"/>
      <c r="Z671" s="78" t="n"/>
      <c r="AB671" s="149" t="n"/>
      <c r="AC671" s="74" t="n"/>
      <c r="AD671" s="150" t="n"/>
      <c r="AE671" s="150" t="n"/>
      <c r="AF671" s="149" t="n"/>
      <c r="AG671" s="150" t="n"/>
      <c r="AH671" s="150" t="n"/>
      <c r="AI671" s="151" t="n"/>
      <c r="AJ671" s="151" t="n"/>
      <c r="AK671" s="151" t="n"/>
      <c r="AL671" s="151" t="n"/>
      <c r="AM671" s="151" t="n"/>
      <c r="AN671" s="151" t="n"/>
    </row>
    <row r="672" ht="15.75" customHeight="1">
      <c r="A672" s="199" t="n"/>
      <c r="B672" s="77" t="n"/>
      <c r="C672" s="78" t="n"/>
      <c r="D672" s="78" t="n"/>
      <c r="E672" s="78" t="n"/>
      <c r="F672" s="78" t="n"/>
      <c r="G672" s="78" t="n"/>
      <c r="H672" s="78" t="n"/>
      <c r="I672" s="78" t="n"/>
      <c r="J672" s="78" t="n"/>
      <c r="K672" s="78" t="n"/>
      <c r="L672" s="78" t="n"/>
      <c r="M672" s="78" t="n"/>
      <c r="N672" s="78" t="n"/>
      <c r="O672" s="78" t="n"/>
      <c r="P672" s="78" t="n"/>
      <c r="Q672" s="78" t="n"/>
      <c r="R672" s="78" t="n"/>
      <c r="S672" s="78" t="n"/>
      <c r="T672" s="78" t="n"/>
      <c r="U672" s="78" t="n"/>
      <c r="V672" s="78" t="n"/>
      <c r="W672" s="78" t="n"/>
      <c r="X672" s="78" t="n"/>
      <c r="Y672" s="78" t="n"/>
      <c r="Z672" s="78" t="n"/>
      <c r="AA672" s="40" t="n"/>
      <c r="AB672" s="40" t="n"/>
      <c r="AC672" s="40" t="n"/>
      <c r="AD672" s="40" t="n"/>
      <c r="AE672" s="40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</row>
    <row r="673" ht="15.75" customHeight="1">
      <c r="A673" s="152" t="n"/>
      <c r="B673" s="153" t="n"/>
      <c r="C673" s="153" t="n"/>
      <c r="D673" s="153" t="n"/>
      <c r="E673" s="153" t="n"/>
      <c r="F673" s="153" t="n"/>
      <c r="G673" s="153" t="n"/>
      <c r="H673" s="153" t="n"/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  <c r="AI673" s="19" t="n"/>
      <c r="AJ673" s="19" t="n"/>
      <c r="AK673" s="19" t="n"/>
      <c r="AL673" s="19" t="n"/>
      <c r="AM673" s="19" t="n"/>
      <c r="AN673" s="19" t="n"/>
    </row>
    <row r="674" ht="15.75" customHeight="1">
      <c r="A674" s="154" t="n"/>
      <c r="B674" s="5" t="n"/>
      <c r="C674" s="6" t="n"/>
      <c r="D674" s="6" t="n"/>
      <c r="E674" s="6" t="n"/>
      <c r="F674" s="7" t="n"/>
      <c r="G674" s="445" t="inlineStr">
        <is>
          <t>MOYENNE DE LA PERIODE DE RELEVE</t>
        </is>
      </c>
      <c r="H674" s="446" t="n"/>
      <c r="I674" s="446" t="n"/>
      <c r="J674" s="446" t="n"/>
      <c r="K674" s="446" t="n"/>
      <c r="L674" s="446" t="n"/>
      <c r="M674" s="446" t="n"/>
      <c r="N674" s="446" t="n"/>
      <c r="O674" s="446" t="n"/>
      <c r="P674" s="446" t="n"/>
      <c r="Q674" s="446" t="n"/>
      <c r="R674" s="446" t="n"/>
      <c r="S674" s="446" t="n"/>
      <c r="T674" s="446" t="n"/>
      <c r="U674" s="446" t="n"/>
      <c r="V674" s="446" t="n"/>
      <c r="W674" s="446" t="n"/>
      <c r="X674" s="446" t="n"/>
      <c r="Y674" s="446" t="n"/>
      <c r="Z674" s="446" t="n"/>
      <c r="AA674" s="446" t="n"/>
      <c r="AB674" s="446" t="n"/>
      <c r="AC674" s="446" t="n"/>
      <c r="AD674" s="446" t="n"/>
      <c r="AE674" s="446" t="n"/>
      <c r="AF674" s="446" t="n"/>
      <c r="AG674" s="8" t="n"/>
      <c r="AH674" s="8" t="n"/>
      <c r="AI674" s="8" t="n"/>
      <c r="AJ674" s="8" t="n"/>
      <c r="AK674" s="8" t="n"/>
      <c r="AL674" s="8" t="n"/>
      <c r="AM674" s="9" t="n"/>
      <c r="AN674" s="10" t="n"/>
    </row>
    <row r="675" ht="15.75" customHeight="1">
      <c r="A675" s="154" t="n"/>
      <c r="B675" s="11" t="n"/>
      <c r="C675" s="12" t="n"/>
      <c r="D675" s="12" t="n"/>
      <c r="E675" s="12" t="n"/>
      <c r="F675" s="13" t="n"/>
      <c r="G675" s="553" t="inlineStr">
        <is>
          <t>SENS3</t>
        </is>
      </c>
      <c r="H675" s="427" t="n"/>
      <c r="I675" s="427" t="n"/>
      <c r="J675" s="428" t="n"/>
      <c r="K675" s="444" t="inlineStr">
        <is>
          <t>Sens</t>
        </is>
      </c>
      <c r="L675" s="440" t="n">
        <v>3</v>
      </c>
      <c r="M675" s="447" t="n"/>
      <c r="N675" s="440" t="inlineStr">
        <is>
          <t>-</t>
        </is>
      </c>
      <c r="O675" s="14" t="n"/>
      <c r="P675" s="15" t="n"/>
      <c r="Q675" s="441" t="inlineStr">
        <is>
          <t>{{SECT_INFO}}</t>
        </is>
      </c>
      <c r="R675" s="427" t="n"/>
      <c r="S675" s="427" t="n"/>
      <c r="T675" s="427" t="n"/>
      <c r="U675" s="427" t="n"/>
      <c r="V675" s="427" t="n"/>
      <c r="W675" s="427" t="n"/>
      <c r="X675" s="427" t="n"/>
      <c r="Y675" s="428" t="n"/>
      <c r="Z675" s="441" t="inlineStr">
        <is>
          <t>{{SURVEY_PERIOD}}</t>
        </is>
      </c>
      <c r="AA675" s="427" t="n"/>
      <c r="AB675" s="427" t="n"/>
      <c r="AC675" s="427" t="n"/>
      <c r="AD675" s="427" t="n"/>
      <c r="AE675" s="427" t="n"/>
      <c r="AF675" s="428" t="n"/>
      <c r="AG675" s="441" t="inlineStr">
        <is>
          <t>Mode 4 / Seq = 60mn</t>
        </is>
      </c>
      <c r="AH675" s="427" t="n"/>
      <c r="AI675" s="427" t="n"/>
      <c r="AJ675" s="427" t="n"/>
      <c r="AK675" s="427" t="n"/>
      <c r="AL675" s="427" t="n"/>
      <c r="AM675" s="428" t="n"/>
      <c r="AN675" s="16" t="n"/>
    </row>
    <row r="676" ht="15.75" customHeight="1">
      <c r="A676" s="154" t="n"/>
      <c r="B676" s="11" t="n"/>
      <c r="C676" s="12" t="n"/>
      <c r="D676" s="12" t="n"/>
      <c r="E676" s="12" t="n"/>
      <c r="F676" s="13" t="n"/>
      <c r="G676" s="431" t="n"/>
      <c r="J676" s="433" t="n"/>
      <c r="K676" s="434" t="n"/>
      <c r="L676" s="435" t="n"/>
      <c r="M676" s="435" t="n"/>
      <c r="N676" s="435" t="n"/>
      <c r="O676" s="17" t="n"/>
      <c r="P676" s="18" t="n"/>
      <c r="Q676" s="434" t="n"/>
      <c r="R676" s="435" t="n"/>
      <c r="S676" s="435" t="n"/>
      <c r="T676" s="435" t="n"/>
      <c r="U676" s="435" t="n"/>
      <c r="V676" s="435" t="n"/>
      <c r="W676" s="435" t="n"/>
      <c r="X676" s="435" t="n"/>
      <c r="Y676" s="436" t="n"/>
      <c r="Z676" s="434" t="n"/>
      <c r="AA676" s="435" t="n"/>
      <c r="AB676" s="435" t="n"/>
      <c r="AC676" s="435" t="n"/>
      <c r="AD676" s="435" t="n"/>
      <c r="AE676" s="435" t="n"/>
      <c r="AF676" s="436" t="n"/>
      <c r="AG676" s="434" t="n"/>
      <c r="AH676" s="435" t="n"/>
      <c r="AI676" s="435" t="n"/>
      <c r="AJ676" s="435" t="n"/>
      <c r="AK676" s="435" t="n"/>
      <c r="AL676" s="435" t="n"/>
      <c r="AM676" s="436" t="n"/>
      <c r="AN676" s="16" t="n"/>
    </row>
    <row r="677" ht="15.75" customHeight="1">
      <c r="A677" s="154" t="n"/>
      <c r="B677" s="11" t="n"/>
      <c r="C677" s="12" t="n"/>
      <c r="D677" s="12" t="n"/>
      <c r="E677" s="12" t="n"/>
      <c r="F677" s="13" t="n"/>
      <c r="G677" s="431" t="n"/>
      <c r="J677" s="433" t="n"/>
      <c r="K677" s="443" t="inlineStr">
        <is>
          <t>{{LOCATION}}</t>
        </is>
      </c>
      <c r="L677" s="427" t="n"/>
      <c r="M677" s="427" t="n"/>
      <c r="N677" s="427" t="n"/>
      <c r="O677" s="427" t="n"/>
      <c r="P677" s="427" t="n"/>
      <c r="Q677" s="427" t="n"/>
      <c r="R677" s="427" t="n"/>
      <c r="S677" s="427" t="n"/>
      <c r="T677" s="427" t="n"/>
      <c r="U677" s="427" t="n"/>
      <c r="V677" s="427" t="n"/>
      <c r="W677" s="427" t="n"/>
      <c r="X677" s="427" t="n"/>
      <c r="Y677" s="427" t="n"/>
      <c r="Z677" s="427" t="n"/>
      <c r="AA677" s="427" t="n"/>
      <c r="AB677" s="427" t="n"/>
      <c r="AC677" s="427" t="n"/>
      <c r="AD677" s="427" t="n"/>
      <c r="AE677" s="427" t="n"/>
      <c r="AF677" s="427" t="n"/>
      <c r="AG677" s="427" t="n"/>
      <c r="AH677" s="427" t="n"/>
      <c r="AI677" s="427" t="n"/>
      <c r="AJ677" s="447" t="inlineStr">
        <is>
          <t>Page</t>
        </is>
      </c>
      <c r="AK677" s="442" t="inlineStr">
        <is>
          <t>-</t>
        </is>
      </c>
      <c r="AL677" s="19" t="n"/>
      <c r="AM677" s="20" t="n"/>
      <c r="AN677" s="21" t="n"/>
    </row>
    <row r="678" ht="15.75" customHeight="1">
      <c r="A678" s="154" t="n"/>
      <c r="B678" s="22" t="n"/>
      <c r="C678" s="23" t="n"/>
      <c r="D678" s="23" t="n"/>
      <c r="E678" s="23" t="n"/>
      <c r="F678" s="24" t="n"/>
      <c r="G678" s="434" t="n"/>
      <c r="H678" s="435" t="n"/>
      <c r="I678" s="435" t="n"/>
      <c r="J678" s="436" t="n"/>
      <c r="K678" s="434" t="n"/>
      <c r="L678" s="435" t="n"/>
      <c r="M678" s="435" t="n"/>
      <c r="N678" s="435" t="n"/>
      <c r="O678" s="435" t="n"/>
      <c r="P678" s="435" t="n"/>
      <c r="Q678" s="435" t="n"/>
      <c r="R678" s="435" t="n"/>
      <c r="S678" s="435" t="n"/>
      <c r="T678" s="435" t="n"/>
      <c r="U678" s="435" t="n"/>
      <c r="V678" s="435" t="n"/>
      <c r="W678" s="435" t="n"/>
      <c r="X678" s="435" t="n"/>
      <c r="Y678" s="435" t="n"/>
      <c r="Z678" s="435" t="n"/>
      <c r="AA678" s="435" t="n"/>
      <c r="AB678" s="435" t="n"/>
      <c r="AC678" s="435" t="n"/>
      <c r="AD678" s="435" t="n"/>
      <c r="AE678" s="435" t="n"/>
      <c r="AF678" s="435" t="n"/>
      <c r="AG678" s="435" t="n"/>
      <c r="AH678" s="435" t="n"/>
      <c r="AI678" s="435" t="n"/>
      <c r="AJ678" s="435" t="n"/>
      <c r="AK678" s="435" t="n"/>
      <c r="AL678" s="25" t="n"/>
      <c r="AM678" s="26" t="n"/>
    </row>
    <row r="679" ht="15.75" customFormat="1" customHeight="1" s="27">
      <c r="A679" s="155" t="n"/>
      <c r="B679" s="28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O679" s="3" t="n"/>
      <c r="AP679" s="4" t="n"/>
      <c r="AQ679" s="4" t="n"/>
      <c r="AR679" s="4" t="n"/>
      <c r="AS679" s="4" t="n"/>
    </row>
    <row r="680" hidden="1" ht="15.75" customFormat="1" customHeight="1" s="30">
      <c r="A680" s="156" t="n"/>
      <c r="B680" s="31" t="inlineStr">
        <is>
          <t>Vitesses</t>
        </is>
      </c>
      <c r="C680" s="31" t="n">
        <v>0</v>
      </c>
      <c r="D680" s="31" t="n">
        <v>20</v>
      </c>
      <c r="E680" s="31" t="n">
        <v>20</v>
      </c>
      <c r="F680" s="31" t="n">
        <v>30</v>
      </c>
      <c r="G680" s="31" t="n">
        <v>30</v>
      </c>
      <c r="H680" s="31" t="n">
        <v>40</v>
      </c>
      <c r="I680" s="31" t="n">
        <v>40</v>
      </c>
      <c r="J680" s="31" t="n">
        <v>50</v>
      </c>
      <c r="K680" s="31" t="n">
        <v>50</v>
      </c>
      <c r="L680" s="31" t="n">
        <v>60</v>
      </c>
      <c r="M680" s="31" t="n">
        <v>60</v>
      </c>
      <c r="N680" s="31" t="n">
        <v>70</v>
      </c>
      <c r="O680" s="31" t="n">
        <v>70</v>
      </c>
      <c r="P680" s="31" t="n">
        <v>80</v>
      </c>
      <c r="Q680" s="31" t="n">
        <v>80</v>
      </c>
      <c r="R680" s="31" t="n">
        <v>90</v>
      </c>
      <c r="S680" s="31" t="n">
        <v>90</v>
      </c>
      <c r="T680" s="31" t="n">
        <v>100</v>
      </c>
      <c r="U680" s="31" t="n">
        <v>100</v>
      </c>
      <c r="V680" s="31" t="n">
        <v>110</v>
      </c>
      <c r="W680" s="31" t="n">
        <v>110</v>
      </c>
      <c r="X680" s="31" t="n">
        <v>120</v>
      </c>
      <c r="Y680" s="31" t="n">
        <v>120</v>
      </c>
      <c r="Z680" s="31" t="n">
        <v>130</v>
      </c>
      <c r="AO680" s="3" t="n"/>
    </row>
    <row r="681" ht="15.75" customHeight="1">
      <c r="A681" s="154" t="n"/>
      <c r="B681" s="450" t="n"/>
      <c r="C681" s="32" t="n"/>
      <c r="D681" s="32" t="inlineStr">
        <is>
          <t>&lt;20</t>
        </is>
      </c>
      <c r="E681" s="32" t="n"/>
      <c r="F681" s="32" t="inlineStr">
        <is>
          <t>20 - 30</t>
        </is>
      </c>
      <c r="G681" s="32" t="n"/>
      <c r="H681" s="32" t="inlineStr">
        <is>
          <t>30 - 40</t>
        </is>
      </c>
      <c r="I681" s="32" t="n"/>
      <c r="J681" s="32" t="inlineStr">
        <is>
          <t>40 - 50</t>
        </is>
      </c>
      <c r="K681" s="32" t="n"/>
      <c r="L681" s="32" t="inlineStr">
        <is>
          <t>50 - 60</t>
        </is>
      </c>
      <c r="M681" s="32" t="n"/>
      <c r="N681" s="32" t="inlineStr">
        <is>
          <t>60 - 70</t>
        </is>
      </c>
      <c r="O681" s="32" t="n"/>
      <c r="P681" s="32" t="inlineStr">
        <is>
          <t>70 - 80</t>
        </is>
      </c>
      <c r="Q681" s="32" t="n"/>
      <c r="R681" s="32" t="inlineStr">
        <is>
          <t>80 - 90</t>
        </is>
      </c>
      <c r="S681" s="32" t="n"/>
      <c r="T681" s="32" t="inlineStr">
        <is>
          <t>90 - 100</t>
        </is>
      </c>
      <c r="U681" s="32" t="n"/>
      <c r="V681" s="32" t="inlineStr">
        <is>
          <t>100 - 110</t>
        </is>
      </c>
      <c r="W681" s="32" t="n"/>
      <c r="X681" s="32" t="inlineStr">
        <is>
          <t>110 - 120</t>
        </is>
      </c>
      <c r="Y681" s="32" t="n"/>
      <c r="Z681" s="32" t="inlineStr">
        <is>
          <t>&gt;120</t>
        </is>
      </c>
      <c r="AA681" s="33" t="n"/>
      <c r="AB681" s="34" t="inlineStr">
        <is>
          <t>Vmoy(km/h)</t>
        </is>
      </c>
      <c r="AC681" s="33" t="n"/>
      <c r="AD681" s="35" t="inlineStr">
        <is>
          <t xml:space="preserve">     Débit</t>
        </is>
      </c>
      <c r="AE681" s="34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</row>
    <row r="682" ht="15.75" customHeight="1">
      <c r="A682" s="154" t="n"/>
      <c r="B682" s="434" t="n"/>
      <c r="C682" s="37" t="inlineStr">
        <is>
          <t>VL</t>
        </is>
      </c>
      <c r="D682" s="37" t="inlineStr">
        <is>
          <t>PL</t>
        </is>
      </c>
      <c r="E682" s="37" t="inlineStr">
        <is>
          <t>VL</t>
        </is>
      </c>
      <c r="F682" s="37" t="inlineStr">
        <is>
          <t>PL</t>
        </is>
      </c>
      <c r="G682" s="37" t="inlineStr">
        <is>
          <t>VL</t>
        </is>
      </c>
      <c r="H682" s="37" t="inlineStr">
        <is>
          <t>PL</t>
        </is>
      </c>
      <c r="I682" s="37" t="inlineStr">
        <is>
          <t>VL</t>
        </is>
      </c>
      <c r="J682" s="37" t="inlineStr">
        <is>
          <t>PL</t>
        </is>
      </c>
      <c r="K682" s="37" t="inlineStr">
        <is>
          <t>VL</t>
        </is>
      </c>
      <c r="L682" s="37" t="inlineStr">
        <is>
          <t>PL</t>
        </is>
      </c>
      <c r="M682" s="37" t="inlineStr">
        <is>
          <t>VL</t>
        </is>
      </c>
      <c r="N682" s="37" t="inlineStr">
        <is>
          <t>PL</t>
        </is>
      </c>
      <c r="O682" s="37" t="inlineStr">
        <is>
          <t>VL</t>
        </is>
      </c>
      <c r="P682" s="37" t="inlineStr">
        <is>
          <t>PL</t>
        </is>
      </c>
      <c r="Q682" s="37" t="inlineStr">
        <is>
          <t>VL</t>
        </is>
      </c>
      <c r="R682" s="37" t="inlineStr">
        <is>
          <t>PL</t>
        </is>
      </c>
      <c r="S682" s="37" t="inlineStr">
        <is>
          <t>VL</t>
        </is>
      </c>
      <c r="T682" s="37" t="inlineStr">
        <is>
          <t>PL</t>
        </is>
      </c>
      <c r="U682" s="37" t="inlineStr">
        <is>
          <t>VL</t>
        </is>
      </c>
      <c r="V682" s="37" t="inlineStr">
        <is>
          <t>PL</t>
        </is>
      </c>
      <c r="W682" s="37" t="inlineStr">
        <is>
          <t>VL</t>
        </is>
      </c>
      <c r="X682" s="37" t="inlineStr">
        <is>
          <t>PL</t>
        </is>
      </c>
      <c r="Y682" s="37" t="inlineStr">
        <is>
          <t>VL</t>
        </is>
      </c>
      <c r="Z682" s="37" t="inlineStr">
        <is>
          <t>PL</t>
        </is>
      </c>
      <c r="AA682" s="38" t="inlineStr">
        <is>
          <t>VL</t>
        </is>
      </c>
      <c r="AB682" s="39" t="inlineStr">
        <is>
          <t>PL</t>
        </is>
      </c>
      <c r="AC682" s="38" t="inlineStr">
        <is>
          <t>VL</t>
        </is>
      </c>
      <c r="AD682" s="37" t="inlineStr">
        <is>
          <t>PL</t>
        </is>
      </c>
      <c r="AE682" s="39" t="inlineStr">
        <is>
          <t>TV</t>
        </is>
      </c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</row>
    <row r="683" ht="15.75" customHeight="1">
      <c r="A683" s="154" t="n"/>
      <c r="B683" s="41" t="inlineStr">
        <is>
          <t>0h - 1h</t>
        </is>
      </c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  <c r="AA683" s="157">
        <f>IF(AC683=0,"",(C683*(C$8+D$8)/2+E683*(E$8+F$8)/2+G683*(G$8+H$8)/2+I683*(I$8+J$8)/2+K683*(K$8+L$8)/2+M683*(M$8+N$8)/2+O683*(O$8+P$8)/2+Q683*(Q$8+R$8)/2+S683*(S$8+T$8)/2+U683*(U$8+V$8)/2+W683*(W$8+X$8)/2+Y683*(Y$8+Z$8)/2)/AC683)</f>
        <v/>
      </c>
      <c r="AB683" s="158">
        <f>IF(AD683=0,"",(D683*(D$8+C$8)/2+F683*(F$8+E$8)/2+H683*(H$8+G$8)/2+J683*(J$8+I$8)/2+L683*(L$8+K$8)/2+N683*(N$8+M$8)/2+P683*(P$8+O$8)/2+R683*(R$8+Q$8)/2+T683*(T$8+S$8)/2+V683*(V$8+U$8)/2+X683*(X$8+W$8)/2+Z683*(Z$8+Y$8)/2)/AD683)</f>
        <v/>
      </c>
      <c r="AC683" s="159">
        <f>SUM(C683,E683,G683,I683,K683,M683,O683,Q683,S683,U683,W683,Y683)</f>
        <v/>
      </c>
      <c r="AD683" s="160">
        <f>SUM(D683,F683,H683,J683,L683,N683,P683,R683,T683,V683,X683,Z683)</f>
        <v/>
      </c>
      <c r="AE683" s="47">
        <f>AC683+AD683</f>
        <v/>
      </c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8">
        <f>TIME(HOUR(AP683),MINUTE(AP683),0)</f>
        <v/>
      </c>
      <c r="AP683" s="48">
        <f>#REF!</f>
        <v/>
      </c>
    </row>
    <row r="684" ht="15.75" customHeight="1">
      <c r="A684" s="154" t="n"/>
      <c r="B684" s="41" t="inlineStr">
        <is>
          <t>1h - 2h</t>
        </is>
      </c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  <c r="AA684" s="157">
        <f>IF(AC684=0,"",(C684*(C$8+D$8)/2+E684*(E$8+F$8)/2+G684*(G$8+H$8)/2+I684*(I$8+J$8)/2+K684*(K$8+L$8)/2+M684*(M$8+N$8)/2+O684*(O$8+P$8)/2+Q684*(Q$8+R$8)/2+S684*(S$8+T$8)/2+U684*(U$8+V$8)/2+W684*(W$8+X$8)/2+Y684*(Y$8+Z$8)/2)/AC684)</f>
        <v/>
      </c>
      <c r="AB684" s="158">
        <f>IF(AD684=0,"",(D684*(D$8+C$8)/2+F684*(F$8+E$8)/2+H684*(H$8+G$8)/2+J684*(J$8+I$8)/2+L684*(L$8+K$8)/2+N684*(N$8+M$8)/2+P684*(P$8+O$8)/2+R684*(R$8+Q$8)/2+T684*(T$8+S$8)/2+V684*(V$8+U$8)/2+X684*(X$8+W$8)/2+Z684*(Z$8+Y$8)/2)/AD684)</f>
        <v/>
      </c>
      <c r="AC684" s="159">
        <f>SUM(C684,E684,G684,I684,K684,M684,O684,Q684,S684,U684,W684,Y684)</f>
        <v/>
      </c>
      <c r="AD684" s="160">
        <f>SUM(D684,F684,H684,J684,L684,N684,P684,R684,T684,V684,X684,Z684)</f>
        <v/>
      </c>
      <c r="AE684" s="47">
        <f>AC684+AD684</f>
        <v/>
      </c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8">
        <f>AO683+TIME(0,60*$AH$43/24,0)</f>
        <v/>
      </c>
      <c r="AP684" s="48">
        <f>AP683+TIME(0,60*$AH$43/24,0)</f>
        <v/>
      </c>
    </row>
    <row r="685" ht="15.75" customHeight="1">
      <c r="A685" s="154" t="n"/>
      <c r="B685" s="41" t="inlineStr">
        <is>
          <t>2h - 3h</t>
        </is>
      </c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  <c r="AA685" s="157">
        <f>IF(AC685=0,"",(C685*(C$8+D$8)/2+E685*(E$8+F$8)/2+G685*(G$8+H$8)/2+I685*(I$8+J$8)/2+K685*(K$8+L$8)/2+M685*(M$8+N$8)/2+O685*(O$8+P$8)/2+Q685*(Q$8+R$8)/2+S685*(S$8+T$8)/2+U685*(U$8+V$8)/2+W685*(W$8+X$8)/2+Y685*(Y$8+Z$8)/2)/AC685)</f>
        <v/>
      </c>
      <c r="AB685" s="158">
        <f>IF(AD685=0,"",(D685*(D$8+C$8)/2+F685*(F$8+E$8)/2+H685*(H$8+G$8)/2+J685*(J$8+I$8)/2+L685*(L$8+K$8)/2+N685*(N$8+M$8)/2+P685*(P$8+O$8)/2+R685*(R$8+Q$8)/2+T685*(T$8+S$8)/2+V685*(V$8+U$8)/2+X685*(X$8+W$8)/2+Z685*(Z$8+Y$8)/2)/AD685)</f>
        <v/>
      </c>
      <c r="AC685" s="159">
        <f>SUM(C685,E685,G685,I685,K685,M685,O685,Q685,S685,U685,W685,Y685)</f>
        <v/>
      </c>
      <c r="AD685" s="160">
        <f>SUM(D685,F685,H685,J685,L685,N685,P685,R685,T685,V685,X685,Z685)</f>
        <v/>
      </c>
      <c r="AE685" s="47">
        <f>AC685+AD685</f>
        <v/>
      </c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8">
        <f>AO684+TIME(0,60*$AH$43/24,0)</f>
        <v/>
      </c>
      <c r="AP685" s="48">
        <f>AP684+TIME(0,60*$AH$43/24,0)</f>
        <v/>
      </c>
    </row>
    <row r="686" ht="15.75" customHeight="1">
      <c r="A686" s="154" t="n"/>
      <c r="B686" s="41" t="inlineStr">
        <is>
          <t>3h - 4h</t>
        </is>
      </c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  <c r="AA686" s="157">
        <f>IF(AC686=0,"",(C686*(C$8+D$8)/2+E686*(E$8+F$8)/2+G686*(G$8+H$8)/2+I686*(I$8+J$8)/2+K686*(K$8+L$8)/2+M686*(M$8+N$8)/2+O686*(O$8+P$8)/2+Q686*(Q$8+R$8)/2+S686*(S$8+T$8)/2+U686*(U$8+V$8)/2+W686*(W$8+X$8)/2+Y686*(Y$8+Z$8)/2)/AC686)</f>
        <v/>
      </c>
      <c r="AB686" s="158">
        <f>IF(AD686=0,"",(D686*(D$8+C$8)/2+F686*(F$8+E$8)/2+H686*(H$8+G$8)/2+J686*(J$8+I$8)/2+L686*(L$8+K$8)/2+N686*(N$8+M$8)/2+P686*(P$8+O$8)/2+R686*(R$8+Q$8)/2+T686*(T$8+S$8)/2+V686*(V$8+U$8)/2+X686*(X$8+W$8)/2+Z686*(Z$8+Y$8)/2)/AD686)</f>
        <v/>
      </c>
      <c r="AC686" s="159">
        <f>SUM(C686,E686,G686,I686,K686,M686,O686,Q686,S686,U686,W686,Y686)</f>
        <v/>
      </c>
      <c r="AD686" s="160">
        <f>SUM(D686,F686,H686,J686,L686,N686,P686,R686,T686,V686,X686,Z686)</f>
        <v/>
      </c>
      <c r="AE686" s="47">
        <f>AC686+AD686</f>
        <v/>
      </c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8">
        <f>AO685+TIME(0,60*$AH$43/24,0)</f>
        <v/>
      </c>
      <c r="AP686" s="48">
        <f>AP685+TIME(0,60*$AH$43/24,0)</f>
        <v/>
      </c>
    </row>
    <row r="687" ht="15.75" customHeight="1">
      <c r="A687" s="154" t="n"/>
      <c r="B687" s="41" t="inlineStr">
        <is>
          <t>4h - 5h</t>
        </is>
      </c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  <c r="AA687" s="157">
        <f>IF(AC687=0,"",(C687*(C$8+D$8)/2+E687*(E$8+F$8)/2+G687*(G$8+H$8)/2+I687*(I$8+J$8)/2+K687*(K$8+L$8)/2+M687*(M$8+N$8)/2+O687*(O$8+P$8)/2+Q687*(Q$8+R$8)/2+S687*(S$8+T$8)/2+U687*(U$8+V$8)/2+W687*(W$8+X$8)/2+Y687*(Y$8+Z$8)/2)/AC687)</f>
        <v/>
      </c>
      <c r="AB687" s="158">
        <f>IF(AD687=0,"",(D687*(D$8+C$8)/2+F687*(F$8+E$8)/2+H687*(H$8+G$8)/2+J687*(J$8+I$8)/2+L687*(L$8+K$8)/2+N687*(N$8+M$8)/2+P687*(P$8+O$8)/2+R687*(R$8+Q$8)/2+T687*(T$8+S$8)/2+V687*(V$8+U$8)/2+X687*(X$8+W$8)/2+Z687*(Z$8+Y$8)/2)/AD687)</f>
        <v/>
      </c>
      <c r="AC687" s="159">
        <f>SUM(C687,E687,G687,I687,K687,M687,O687,Q687,S687,U687,W687,Y687)</f>
        <v/>
      </c>
      <c r="AD687" s="160">
        <f>SUM(D687,F687,H687,J687,L687,N687,P687,R687,T687,V687,X687,Z687)</f>
        <v/>
      </c>
      <c r="AE687" s="47">
        <f>AC687+AD687</f>
        <v/>
      </c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8">
        <f>AO686+TIME(0,60*$AH$43/24,0)</f>
        <v/>
      </c>
      <c r="AP687" s="48">
        <f>AP686+TIME(0,60*$AH$43/24,0)</f>
        <v/>
      </c>
    </row>
    <row r="688" ht="15.75" customHeight="1">
      <c r="A688" s="154" t="n"/>
      <c r="B688" s="41" t="inlineStr">
        <is>
          <t>5h - 6h</t>
        </is>
      </c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  <c r="AA688" s="157">
        <f>IF(AC688=0,"",(C688*(C$8+D$8)/2+E688*(E$8+F$8)/2+G688*(G$8+H$8)/2+I688*(I$8+J$8)/2+K688*(K$8+L$8)/2+M688*(M$8+N$8)/2+O688*(O$8+P$8)/2+Q688*(Q$8+R$8)/2+S688*(S$8+T$8)/2+U688*(U$8+V$8)/2+W688*(W$8+X$8)/2+Y688*(Y$8+Z$8)/2)/AC688)</f>
        <v/>
      </c>
      <c r="AB688" s="158">
        <f>IF(AD688=0,"",(D688*(D$8+C$8)/2+F688*(F$8+E$8)/2+H688*(H$8+G$8)/2+J688*(J$8+I$8)/2+L688*(L$8+K$8)/2+N688*(N$8+M$8)/2+P688*(P$8+O$8)/2+R688*(R$8+Q$8)/2+T688*(T$8+S$8)/2+V688*(V$8+U$8)/2+X688*(X$8+W$8)/2+Z688*(Z$8+Y$8)/2)/AD688)</f>
        <v/>
      </c>
      <c r="AC688" s="159">
        <f>SUM(C688,E688,G688,I688,K688,M688,O688,Q688,S688,U688,W688,Y688)</f>
        <v/>
      </c>
      <c r="AD688" s="160">
        <f>SUM(D688,F688,H688,J688,L688,N688,P688,R688,T688,V688,X688,Z688)</f>
        <v/>
      </c>
      <c r="AE688" s="47">
        <f>AC688+AD688</f>
        <v/>
      </c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8">
        <f>AO687+TIME(0,60*$AH$43/24,0)</f>
        <v/>
      </c>
      <c r="AP688" s="48">
        <f>AP687+TIME(0,60*$AH$43/24,0)</f>
        <v/>
      </c>
    </row>
    <row r="689" ht="15.75" customHeight="1">
      <c r="A689" s="154" t="n"/>
      <c r="B689" s="41" t="inlineStr">
        <is>
          <t>6h - 7h</t>
        </is>
      </c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  <c r="AA689" s="157">
        <f>IF(AC689=0,"",(C689*(C$8+D$8)/2+E689*(E$8+F$8)/2+G689*(G$8+H$8)/2+I689*(I$8+J$8)/2+K689*(K$8+L$8)/2+M689*(M$8+N$8)/2+O689*(O$8+P$8)/2+Q689*(Q$8+R$8)/2+S689*(S$8+T$8)/2+U689*(U$8+V$8)/2+W689*(W$8+X$8)/2+Y689*(Y$8+Z$8)/2)/AC689)</f>
        <v/>
      </c>
      <c r="AB689" s="158">
        <f>IF(AD689=0,"",(D689*(D$8+C$8)/2+F689*(F$8+E$8)/2+H689*(H$8+G$8)/2+J689*(J$8+I$8)/2+L689*(L$8+K$8)/2+N689*(N$8+M$8)/2+P689*(P$8+O$8)/2+R689*(R$8+Q$8)/2+T689*(T$8+S$8)/2+V689*(V$8+U$8)/2+X689*(X$8+W$8)/2+Z689*(Z$8+Y$8)/2)/AD689)</f>
        <v/>
      </c>
      <c r="AC689" s="159">
        <f>SUM(C689,E689,G689,I689,K689,M689,O689,Q689,S689,U689,W689,Y689)</f>
        <v/>
      </c>
      <c r="AD689" s="160">
        <f>SUM(D689,F689,H689,J689,L689,N689,P689,R689,T689,V689,X689,Z689)</f>
        <v/>
      </c>
      <c r="AE689" s="47">
        <f>AC689+AD689</f>
        <v/>
      </c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8">
        <f>AO688+TIME(0,60*$AH$43/24,0)</f>
        <v/>
      </c>
      <c r="AP689" s="48">
        <f>AP688+TIME(0,60*$AH$43/24,0)</f>
        <v/>
      </c>
    </row>
    <row r="690" ht="15.75" customHeight="1">
      <c r="A690" s="154" t="n"/>
      <c r="B690" s="41" t="inlineStr">
        <is>
          <t>7h - 8h</t>
        </is>
      </c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  <c r="AA690" s="157">
        <f>IF(AC690=0,"",(C690*(C$8+D$8)/2+E690*(E$8+F$8)/2+G690*(G$8+H$8)/2+I690*(I$8+J$8)/2+K690*(K$8+L$8)/2+M690*(M$8+N$8)/2+O690*(O$8+P$8)/2+Q690*(Q$8+R$8)/2+S690*(S$8+T$8)/2+U690*(U$8+V$8)/2+W690*(W$8+X$8)/2+Y690*(Y$8+Z$8)/2)/AC690)</f>
        <v/>
      </c>
      <c r="AB690" s="158">
        <f>IF(AD690=0,"",(D690*(D$8+C$8)/2+F690*(F$8+E$8)/2+H690*(H$8+G$8)/2+J690*(J$8+I$8)/2+L690*(L$8+K$8)/2+N690*(N$8+M$8)/2+P690*(P$8+O$8)/2+R690*(R$8+Q$8)/2+T690*(T$8+S$8)/2+V690*(V$8+U$8)/2+X690*(X$8+W$8)/2+Z690*(Z$8+Y$8)/2)/AD690)</f>
        <v/>
      </c>
      <c r="AC690" s="159">
        <f>SUM(C690,E690,G690,I690,K690,M690,O690,Q690,S690,U690,W690,Y690)</f>
        <v/>
      </c>
      <c r="AD690" s="160">
        <f>SUM(D690,F690,H690,J690,L690,N690,P690,R690,T690,V690,X690,Z690)</f>
        <v/>
      </c>
      <c r="AE690" s="47">
        <f>AC690+AD690</f>
        <v/>
      </c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8">
        <f>AO689+TIME(0,60*$AH$43/24,0)</f>
        <v/>
      </c>
      <c r="AP690" s="48">
        <f>AP689+TIME(0,60*$AH$43/24,0)</f>
        <v/>
      </c>
    </row>
    <row r="691" ht="15.75" customHeight="1">
      <c r="A691" s="154" t="n"/>
      <c r="B691" s="41" t="inlineStr">
        <is>
          <t>8h - 9h</t>
        </is>
      </c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  <c r="AA691" s="157">
        <f>IF(AC691=0,"",(C691*(C$8+D$8)/2+E691*(E$8+F$8)/2+G691*(G$8+H$8)/2+I691*(I$8+J$8)/2+K691*(K$8+L$8)/2+M691*(M$8+N$8)/2+O691*(O$8+P$8)/2+Q691*(Q$8+R$8)/2+S691*(S$8+T$8)/2+U691*(U$8+V$8)/2+W691*(W$8+X$8)/2+Y691*(Y$8+Z$8)/2)/AC691)</f>
        <v/>
      </c>
      <c r="AB691" s="158">
        <f>IF(AD691=0,"",(D691*(D$8+C$8)/2+F691*(F$8+E$8)/2+H691*(H$8+G$8)/2+J691*(J$8+I$8)/2+L691*(L$8+K$8)/2+N691*(N$8+M$8)/2+P691*(P$8+O$8)/2+R691*(R$8+Q$8)/2+T691*(T$8+S$8)/2+V691*(V$8+U$8)/2+X691*(X$8+W$8)/2+Z691*(Z$8+Y$8)/2)/AD691)</f>
        <v/>
      </c>
      <c r="AC691" s="159">
        <f>SUM(C691,E691,G691,I691,K691,M691,O691,Q691,S691,U691,W691,Y691)</f>
        <v/>
      </c>
      <c r="AD691" s="160">
        <f>SUM(D691,F691,H691,J691,L691,N691,P691,R691,T691,V691,X691,Z691)</f>
        <v/>
      </c>
      <c r="AE691" s="47">
        <f>AC691+AD691</f>
        <v/>
      </c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8">
        <f>AO690+TIME(0,60*$AH$43/24,0)</f>
        <v/>
      </c>
      <c r="AP691" s="48">
        <f>AP690+TIME(0,60*$AH$43/24,0)</f>
        <v/>
      </c>
    </row>
    <row r="692" ht="15.75" customHeight="1">
      <c r="A692" s="154" t="n"/>
      <c r="B692" s="41" t="inlineStr">
        <is>
          <t>9h - 10h</t>
        </is>
      </c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  <c r="AA692" s="157">
        <f>IF(AC692=0,"",(C692*(C$8+D$8)/2+E692*(E$8+F$8)/2+G692*(G$8+H$8)/2+I692*(I$8+J$8)/2+K692*(K$8+L$8)/2+M692*(M$8+N$8)/2+O692*(O$8+P$8)/2+Q692*(Q$8+R$8)/2+S692*(S$8+T$8)/2+U692*(U$8+V$8)/2+W692*(W$8+X$8)/2+Y692*(Y$8+Z$8)/2)/AC692)</f>
        <v/>
      </c>
      <c r="AB692" s="158">
        <f>IF(AD692=0,"",(D692*(D$8+C$8)/2+F692*(F$8+E$8)/2+H692*(H$8+G$8)/2+J692*(J$8+I$8)/2+L692*(L$8+K$8)/2+N692*(N$8+M$8)/2+P692*(P$8+O$8)/2+R692*(R$8+Q$8)/2+T692*(T$8+S$8)/2+V692*(V$8+U$8)/2+X692*(X$8+W$8)/2+Z692*(Z$8+Y$8)/2)/AD692)</f>
        <v/>
      </c>
      <c r="AC692" s="159">
        <f>SUM(C692,E692,G692,I692,K692,M692,O692,Q692,S692,U692,W692,Y692)</f>
        <v/>
      </c>
      <c r="AD692" s="160">
        <f>SUM(D692,F692,H692,J692,L692,N692,P692,R692,T692,V692,X692,Z692)</f>
        <v/>
      </c>
      <c r="AE692" s="47">
        <f>AC692+AD692</f>
        <v/>
      </c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8">
        <f>AO691+TIME(0,60*$AH$43/24,0)</f>
        <v/>
      </c>
      <c r="AP692" s="48">
        <f>AP691+TIME(0,60*$AH$43/24,0)</f>
        <v/>
      </c>
    </row>
    <row r="693" ht="15.75" customHeight="1">
      <c r="A693" s="154" t="n"/>
      <c r="B693" s="41" t="inlineStr">
        <is>
          <t>10h - 11h</t>
        </is>
      </c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  <c r="AA693" s="157">
        <f>IF(AC693=0,"",(C693*(C$8+D$8)/2+E693*(E$8+F$8)/2+G693*(G$8+H$8)/2+I693*(I$8+J$8)/2+K693*(K$8+L$8)/2+M693*(M$8+N$8)/2+O693*(O$8+P$8)/2+Q693*(Q$8+R$8)/2+S693*(S$8+T$8)/2+U693*(U$8+V$8)/2+W693*(W$8+X$8)/2+Y693*(Y$8+Z$8)/2)/AC693)</f>
        <v/>
      </c>
      <c r="AB693" s="158">
        <f>IF(AD693=0,"",(D693*(D$8+C$8)/2+F693*(F$8+E$8)/2+H693*(H$8+G$8)/2+J693*(J$8+I$8)/2+L693*(L$8+K$8)/2+N693*(N$8+M$8)/2+P693*(P$8+O$8)/2+R693*(R$8+Q$8)/2+T693*(T$8+S$8)/2+V693*(V$8+U$8)/2+X693*(X$8+W$8)/2+Z693*(Z$8+Y$8)/2)/AD693)</f>
        <v/>
      </c>
      <c r="AC693" s="159">
        <f>SUM(C693,E693,G693,I693,K693,M693,O693,Q693,S693,U693,W693,Y693)</f>
        <v/>
      </c>
      <c r="AD693" s="160">
        <f>SUM(D693,F693,H693,J693,L693,N693,P693,R693,T693,V693,X693,Z693)</f>
        <v/>
      </c>
      <c r="AE693" s="47">
        <f>AC693+AD693</f>
        <v/>
      </c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8">
        <f>AO692+TIME(0,60*$AH$43/24,0)</f>
        <v/>
      </c>
      <c r="AP693" s="48">
        <f>AP692+TIME(0,60*$AH$43/24,0)</f>
        <v/>
      </c>
    </row>
    <row r="694" ht="15.75" customHeight="1">
      <c r="A694" s="154" t="n"/>
      <c r="B694" s="41" t="inlineStr">
        <is>
          <t>11h - 12h</t>
        </is>
      </c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  <c r="AA694" s="157">
        <f>IF(AC694=0,"",(C694*(C$8+D$8)/2+E694*(E$8+F$8)/2+G694*(G$8+H$8)/2+I694*(I$8+J$8)/2+K694*(K$8+L$8)/2+M694*(M$8+N$8)/2+O694*(O$8+P$8)/2+Q694*(Q$8+R$8)/2+S694*(S$8+T$8)/2+U694*(U$8+V$8)/2+W694*(W$8+X$8)/2+Y694*(Y$8+Z$8)/2)/AC694)</f>
        <v/>
      </c>
      <c r="AB694" s="158">
        <f>IF(AD694=0,"",(D694*(D$8+C$8)/2+F694*(F$8+E$8)/2+H694*(H$8+G$8)/2+J694*(J$8+I$8)/2+L694*(L$8+K$8)/2+N694*(N$8+M$8)/2+P694*(P$8+O$8)/2+R694*(R$8+Q$8)/2+T694*(T$8+S$8)/2+V694*(V$8+U$8)/2+X694*(X$8+W$8)/2+Z694*(Z$8+Y$8)/2)/AD694)</f>
        <v/>
      </c>
      <c r="AC694" s="159">
        <f>SUM(C694,E694,G694,I694,K694,M694,O694,Q694,S694,U694,W694,Y694)</f>
        <v/>
      </c>
      <c r="AD694" s="160">
        <f>SUM(D694,F694,H694,J694,L694,N694,P694,R694,T694,V694,X694,Z694)</f>
        <v/>
      </c>
      <c r="AE694" s="47">
        <f>AC694+AD694</f>
        <v/>
      </c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8">
        <f>AO693+TIME(0,60*$AH$43/24,0)</f>
        <v/>
      </c>
      <c r="AP694" s="48">
        <f>AP693+TIME(0,60*$AH$43/24,0)</f>
        <v/>
      </c>
    </row>
    <row r="695" ht="15.75" customHeight="1">
      <c r="A695" s="154" t="n"/>
      <c r="B695" s="41" t="inlineStr">
        <is>
          <t>12h - 13h</t>
        </is>
      </c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  <c r="AA695" s="157">
        <f>IF(AC695=0,"",(C695*(C$8+D$8)/2+E695*(E$8+F$8)/2+G695*(G$8+H$8)/2+I695*(I$8+J$8)/2+K695*(K$8+L$8)/2+M695*(M$8+N$8)/2+O695*(O$8+P$8)/2+Q695*(Q$8+R$8)/2+S695*(S$8+T$8)/2+U695*(U$8+V$8)/2+W695*(W$8+X$8)/2+Y695*(Y$8+Z$8)/2)/AC695)</f>
        <v/>
      </c>
      <c r="AB695" s="158">
        <f>IF(AD695=0,"",(D695*(D$8+C$8)/2+F695*(F$8+E$8)/2+H695*(H$8+G$8)/2+J695*(J$8+I$8)/2+L695*(L$8+K$8)/2+N695*(N$8+M$8)/2+P695*(P$8+O$8)/2+R695*(R$8+Q$8)/2+T695*(T$8+S$8)/2+V695*(V$8+U$8)/2+X695*(X$8+W$8)/2+Z695*(Z$8+Y$8)/2)/AD695)</f>
        <v/>
      </c>
      <c r="AC695" s="159">
        <f>SUM(C695,E695,G695,I695,K695,M695,O695,Q695,S695,U695,W695,Y695)</f>
        <v/>
      </c>
      <c r="AD695" s="160">
        <f>SUM(D695,F695,H695,J695,L695,N695,P695,R695,T695,V695,X695,Z695)</f>
        <v/>
      </c>
      <c r="AE695" s="47">
        <f>AC695+AD695</f>
        <v/>
      </c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8">
        <f>AO694+TIME(0,60*$AH$43/24,0)</f>
        <v/>
      </c>
      <c r="AP695" s="48">
        <f>AP694+TIME(0,60*$AH$43/24,0)</f>
        <v/>
      </c>
    </row>
    <row r="696" ht="15.75" customHeight="1">
      <c r="A696" s="154" t="n"/>
      <c r="B696" s="41" t="inlineStr">
        <is>
          <t>13h - 14h</t>
        </is>
      </c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  <c r="AA696" s="157">
        <f>IF(AC696=0,"",(C696*(C$8+D$8)/2+E696*(E$8+F$8)/2+G696*(G$8+H$8)/2+I696*(I$8+J$8)/2+K696*(K$8+L$8)/2+M696*(M$8+N$8)/2+O696*(O$8+P$8)/2+Q696*(Q$8+R$8)/2+S696*(S$8+T$8)/2+U696*(U$8+V$8)/2+W696*(W$8+X$8)/2+Y696*(Y$8+Z$8)/2)/AC696)</f>
        <v/>
      </c>
      <c r="AB696" s="158">
        <f>IF(AD696=0,"",(D696*(D$8+C$8)/2+F696*(F$8+E$8)/2+H696*(H$8+G$8)/2+J696*(J$8+I$8)/2+L696*(L$8+K$8)/2+N696*(N$8+M$8)/2+P696*(P$8+O$8)/2+R696*(R$8+Q$8)/2+T696*(T$8+S$8)/2+V696*(V$8+U$8)/2+X696*(X$8+W$8)/2+Z696*(Z$8+Y$8)/2)/AD696)</f>
        <v/>
      </c>
      <c r="AC696" s="159">
        <f>SUM(C696,E696,G696,I696,K696,M696,O696,Q696,S696,U696,W696,Y696)</f>
        <v/>
      </c>
      <c r="AD696" s="160">
        <f>SUM(D696,F696,H696,J696,L696,N696,P696,R696,T696,V696,X696,Z696)</f>
        <v/>
      </c>
      <c r="AE696" s="47">
        <f>AC696+AD696</f>
        <v/>
      </c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8">
        <f>AO695+TIME(0,60*$AH$43/24,0)</f>
        <v/>
      </c>
      <c r="AP696" s="48">
        <f>AP695+TIME(0,60*$AH$43/24,0)</f>
        <v/>
      </c>
    </row>
    <row r="697" ht="15.75" customHeight="1">
      <c r="A697" s="154" t="n"/>
      <c r="B697" s="41" t="inlineStr">
        <is>
          <t>14h - 15h</t>
        </is>
      </c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  <c r="AA697" s="157">
        <f>IF(AC697=0,"",(C697*(C$8+D$8)/2+E697*(E$8+F$8)/2+G697*(G$8+H$8)/2+I697*(I$8+J$8)/2+K697*(K$8+L$8)/2+M697*(M$8+N$8)/2+O697*(O$8+P$8)/2+Q697*(Q$8+R$8)/2+S697*(S$8+T$8)/2+U697*(U$8+V$8)/2+W697*(W$8+X$8)/2+Y697*(Y$8+Z$8)/2)/AC697)</f>
        <v/>
      </c>
      <c r="AB697" s="158">
        <f>IF(AD697=0,"",(D697*(D$8+C$8)/2+F697*(F$8+E$8)/2+H697*(H$8+G$8)/2+J697*(J$8+I$8)/2+L697*(L$8+K$8)/2+N697*(N$8+M$8)/2+P697*(P$8+O$8)/2+R697*(R$8+Q$8)/2+T697*(T$8+S$8)/2+V697*(V$8+U$8)/2+X697*(X$8+W$8)/2+Z697*(Z$8+Y$8)/2)/AD697)</f>
        <v/>
      </c>
      <c r="AC697" s="159">
        <f>SUM(C697,E697,G697,I697,K697,M697,O697,Q697,S697,U697,W697,Y697)</f>
        <v/>
      </c>
      <c r="AD697" s="160">
        <f>SUM(D697,F697,H697,J697,L697,N697,P697,R697,T697,V697,X697,Z697)</f>
        <v/>
      </c>
      <c r="AE697" s="47">
        <f>AC697+AD697</f>
        <v/>
      </c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8">
        <f>AO696+TIME(0,60*$AH$43/24,0)</f>
        <v/>
      </c>
      <c r="AP697" s="48">
        <f>AP696+TIME(0,60*$AH$43/24,0)</f>
        <v/>
      </c>
    </row>
    <row r="698" ht="15.75" customHeight="1">
      <c r="A698" s="154" t="n"/>
      <c r="B698" s="41" t="inlineStr">
        <is>
          <t>15h - 16h</t>
        </is>
      </c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  <c r="AA698" s="157">
        <f>IF(AC698=0,"",(C698*(C$8+D$8)/2+E698*(E$8+F$8)/2+G698*(G$8+H$8)/2+I698*(I$8+J$8)/2+K698*(K$8+L$8)/2+M698*(M$8+N$8)/2+O698*(O$8+P$8)/2+Q698*(Q$8+R$8)/2+S698*(S$8+T$8)/2+U698*(U$8+V$8)/2+W698*(W$8+X$8)/2+Y698*(Y$8+Z$8)/2)/AC698)</f>
        <v/>
      </c>
      <c r="AB698" s="158">
        <f>IF(AD698=0,"",(D698*(D$8+C$8)/2+F698*(F$8+E$8)/2+H698*(H$8+G$8)/2+J698*(J$8+I$8)/2+L698*(L$8+K$8)/2+N698*(N$8+M$8)/2+P698*(P$8+O$8)/2+R698*(R$8+Q$8)/2+T698*(T$8+S$8)/2+V698*(V$8+U$8)/2+X698*(X$8+W$8)/2+Z698*(Z$8+Y$8)/2)/AD698)</f>
        <v/>
      </c>
      <c r="AC698" s="159">
        <f>SUM(C698,E698,G698,I698,K698,M698,O698,Q698,S698,U698,W698,Y698)</f>
        <v/>
      </c>
      <c r="AD698" s="160">
        <f>SUM(D698,F698,H698,J698,L698,N698,P698,R698,T698,V698,X698,Z698)</f>
        <v/>
      </c>
      <c r="AE698" s="47">
        <f>AC698+AD698</f>
        <v/>
      </c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8">
        <f>AO697+TIME(0,60*$AH$43/24,0)</f>
        <v/>
      </c>
      <c r="AP698" s="48">
        <f>AP697+TIME(0,60*$AH$43/24,0)</f>
        <v/>
      </c>
    </row>
    <row r="699" ht="15.75" customHeight="1">
      <c r="A699" s="154" t="n"/>
      <c r="B699" s="41" t="inlineStr">
        <is>
          <t>16h - 17h</t>
        </is>
      </c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  <c r="AA699" s="157">
        <f>IF(AC699=0,"",(C699*(C$8+D$8)/2+E699*(E$8+F$8)/2+G699*(G$8+H$8)/2+I699*(I$8+J$8)/2+K699*(K$8+L$8)/2+M699*(M$8+N$8)/2+O699*(O$8+P$8)/2+Q699*(Q$8+R$8)/2+S699*(S$8+T$8)/2+U699*(U$8+V$8)/2+W699*(W$8+X$8)/2+Y699*(Y$8+Z$8)/2)/AC699)</f>
        <v/>
      </c>
      <c r="AB699" s="158">
        <f>IF(AD699=0,"",(D699*(D$8+C$8)/2+F699*(F$8+E$8)/2+H699*(H$8+G$8)/2+J699*(J$8+I$8)/2+L699*(L$8+K$8)/2+N699*(N$8+M$8)/2+P699*(P$8+O$8)/2+R699*(R$8+Q$8)/2+T699*(T$8+S$8)/2+V699*(V$8+U$8)/2+X699*(X$8+W$8)/2+Z699*(Z$8+Y$8)/2)/AD699)</f>
        <v/>
      </c>
      <c r="AC699" s="159">
        <f>SUM(C699,E699,G699,I699,K699,M699,O699,Q699,S699,U699,W699,Y699)</f>
        <v/>
      </c>
      <c r="AD699" s="160">
        <f>SUM(D699,F699,H699,J699,L699,N699,P699,R699,T699,V699,X699,Z699)</f>
        <v/>
      </c>
      <c r="AE699" s="47">
        <f>AC699+AD699</f>
        <v/>
      </c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8">
        <f>AO698+TIME(0,60*$AH$43/24,0)</f>
        <v/>
      </c>
      <c r="AP699" s="48">
        <f>AP698+TIME(0,60*$AH$43/24,0)</f>
        <v/>
      </c>
    </row>
    <row r="700" ht="15.75" customHeight="1">
      <c r="A700" s="154" t="n"/>
      <c r="B700" s="41" t="inlineStr">
        <is>
          <t>17h - 18h</t>
        </is>
      </c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  <c r="AA700" s="157">
        <f>IF(AC700=0,"",(C700*(C$8+D$8)/2+E700*(E$8+F$8)/2+G700*(G$8+H$8)/2+I700*(I$8+J$8)/2+K700*(K$8+L$8)/2+M700*(M$8+N$8)/2+O700*(O$8+P$8)/2+Q700*(Q$8+R$8)/2+S700*(S$8+T$8)/2+U700*(U$8+V$8)/2+W700*(W$8+X$8)/2+Y700*(Y$8+Z$8)/2)/AC700)</f>
        <v/>
      </c>
      <c r="AB700" s="158">
        <f>IF(AD700=0,"",(D700*(D$8+C$8)/2+F700*(F$8+E$8)/2+H700*(H$8+G$8)/2+J700*(J$8+I$8)/2+L700*(L$8+K$8)/2+N700*(N$8+M$8)/2+P700*(P$8+O$8)/2+R700*(R$8+Q$8)/2+T700*(T$8+S$8)/2+V700*(V$8+U$8)/2+X700*(X$8+W$8)/2+Z700*(Z$8+Y$8)/2)/AD700)</f>
        <v/>
      </c>
      <c r="AC700" s="159">
        <f>SUM(C700,E700,G700,I700,K700,M700,O700,Q700,S700,U700,W700,Y700)</f>
        <v/>
      </c>
      <c r="AD700" s="160">
        <f>SUM(D700,F700,H700,J700,L700,N700,P700,R700,T700,V700,X700,Z700)</f>
        <v/>
      </c>
      <c r="AE700" s="47">
        <f>AC700+AD700</f>
        <v/>
      </c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8">
        <f>AO699+TIME(0,60*$AH$43/24,0)</f>
        <v/>
      </c>
      <c r="AP700" s="48">
        <f>AP699+TIME(0,60*$AH$43/24,0)</f>
        <v/>
      </c>
    </row>
    <row r="701" ht="15.75" customHeight="1">
      <c r="A701" s="154" t="n"/>
      <c r="B701" s="41" t="inlineStr">
        <is>
          <t>18h - 19h</t>
        </is>
      </c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  <c r="AA701" s="157">
        <f>IF(AC701=0,"",(C701*(C$8+D$8)/2+E701*(E$8+F$8)/2+G701*(G$8+H$8)/2+I701*(I$8+J$8)/2+K701*(K$8+L$8)/2+M701*(M$8+N$8)/2+O701*(O$8+P$8)/2+Q701*(Q$8+R$8)/2+S701*(S$8+T$8)/2+U701*(U$8+V$8)/2+W701*(W$8+X$8)/2+Y701*(Y$8+Z$8)/2)/AC701)</f>
        <v/>
      </c>
      <c r="AB701" s="158">
        <f>IF(AD701=0,"",(D701*(D$8+C$8)/2+F701*(F$8+E$8)/2+H701*(H$8+G$8)/2+J701*(J$8+I$8)/2+L701*(L$8+K$8)/2+N701*(N$8+M$8)/2+P701*(P$8+O$8)/2+R701*(R$8+Q$8)/2+T701*(T$8+S$8)/2+V701*(V$8+U$8)/2+X701*(X$8+W$8)/2+Z701*(Z$8+Y$8)/2)/AD701)</f>
        <v/>
      </c>
      <c r="AC701" s="159">
        <f>SUM(C701,E701,G701,I701,K701,M701,O701,Q701,S701,U701,W701,Y701)</f>
        <v/>
      </c>
      <c r="AD701" s="160">
        <f>SUM(D701,F701,H701,J701,L701,N701,P701,R701,T701,V701,X701,Z701)</f>
        <v/>
      </c>
      <c r="AE701" s="47">
        <f>AC701+AD701</f>
        <v/>
      </c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8">
        <f>AO700+TIME(0,60*$AH$43/24,0)</f>
        <v/>
      </c>
      <c r="AP701" s="48">
        <f>AP700+TIME(0,60*$AH$43/24,0)</f>
        <v/>
      </c>
    </row>
    <row r="702" ht="15.75" customHeight="1">
      <c r="A702" s="154" t="n"/>
      <c r="B702" s="41" t="inlineStr">
        <is>
          <t>19h - 20h</t>
        </is>
      </c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  <c r="AA702" s="157">
        <f>IF(AC702=0,"",(C702*(C$8+D$8)/2+E702*(E$8+F$8)/2+G702*(G$8+H$8)/2+I702*(I$8+J$8)/2+K702*(K$8+L$8)/2+M702*(M$8+N$8)/2+O702*(O$8+P$8)/2+Q702*(Q$8+R$8)/2+S702*(S$8+T$8)/2+U702*(U$8+V$8)/2+W702*(W$8+X$8)/2+Y702*(Y$8+Z$8)/2)/AC702)</f>
        <v/>
      </c>
      <c r="AB702" s="158">
        <f>IF(AD702=0,"",(D702*(D$8+C$8)/2+F702*(F$8+E$8)/2+H702*(H$8+G$8)/2+J702*(J$8+I$8)/2+L702*(L$8+K$8)/2+N702*(N$8+M$8)/2+P702*(P$8+O$8)/2+R702*(R$8+Q$8)/2+T702*(T$8+S$8)/2+V702*(V$8+U$8)/2+X702*(X$8+W$8)/2+Z702*(Z$8+Y$8)/2)/AD702)</f>
        <v/>
      </c>
      <c r="AC702" s="159">
        <f>SUM(C702,E702,G702,I702,K702,M702,O702,Q702,S702,U702,W702,Y702)</f>
        <v/>
      </c>
      <c r="AD702" s="160">
        <f>SUM(D702,F702,H702,J702,L702,N702,P702,R702,T702,V702,X702,Z702)</f>
        <v/>
      </c>
      <c r="AE702" s="47">
        <f>AC702+AD702</f>
        <v/>
      </c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8">
        <f>AO701+TIME(0,60*$AH$43/24,0)</f>
        <v/>
      </c>
      <c r="AP702" s="48">
        <f>AP701+TIME(0,60*$AH$43/24,0)</f>
        <v/>
      </c>
    </row>
    <row r="703" ht="15.75" customHeight="1">
      <c r="A703" s="154" t="n"/>
      <c r="B703" s="41" t="inlineStr">
        <is>
          <t>20h - 21h</t>
        </is>
      </c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  <c r="AA703" s="157">
        <f>IF(AC703=0,"",(C703*(C$8+D$8)/2+E703*(E$8+F$8)/2+G703*(G$8+H$8)/2+I703*(I$8+J$8)/2+K703*(K$8+L$8)/2+M703*(M$8+N$8)/2+O703*(O$8+P$8)/2+Q703*(Q$8+R$8)/2+S703*(S$8+T$8)/2+U703*(U$8+V$8)/2+W703*(W$8+X$8)/2+Y703*(Y$8+Z$8)/2)/AC703)</f>
        <v/>
      </c>
      <c r="AB703" s="158">
        <f>IF(AD703=0,"",(D703*(D$8+C$8)/2+F703*(F$8+E$8)/2+H703*(H$8+G$8)/2+J703*(J$8+I$8)/2+L703*(L$8+K$8)/2+N703*(N$8+M$8)/2+P703*(P$8+O$8)/2+R703*(R$8+Q$8)/2+T703*(T$8+S$8)/2+V703*(V$8+U$8)/2+X703*(X$8+W$8)/2+Z703*(Z$8+Y$8)/2)/AD703)</f>
        <v/>
      </c>
      <c r="AC703" s="159">
        <f>SUM(C703,E703,G703,I703,K703,M703,O703,Q703,S703,U703,W703,Y703)</f>
        <v/>
      </c>
      <c r="AD703" s="160">
        <f>SUM(D703,F703,H703,J703,L703,N703,P703,R703,T703,V703,X703,Z703)</f>
        <v/>
      </c>
      <c r="AE703" s="47">
        <f>AC703+AD703</f>
        <v/>
      </c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8">
        <f>AO702+TIME(0,60*$AH$43/24,0)</f>
        <v/>
      </c>
      <c r="AP703" s="48">
        <f>AP702+TIME(0,60*$AH$43/24,0)</f>
        <v/>
      </c>
    </row>
    <row r="704" ht="15.75" customHeight="1">
      <c r="A704" s="154" t="n"/>
      <c r="B704" s="41" t="inlineStr">
        <is>
          <t>21h - 22h</t>
        </is>
      </c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  <c r="AA704" s="157">
        <f>IF(AC704=0,"",(C704*(C$8+D$8)/2+E704*(E$8+F$8)/2+G704*(G$8+H$8)/2+I704*(I$8+J$8)/2+K704*(K$8+L$8)/2+M704*(M$8+N$8)/2+O704*(O$8+P$8)/2+Q704*(Q$8+R$8)/2+S704*(S$8+T$8)/2+U704*(U$8+V$8)/2+W704*(W$8+X$8)/2+Y704*(Y$8+Z$8)/2)/AC704)</f>
        <v/>
      </c>
      <c r="AB704" s="158">
        <f>IF(AD704=0,"",(D704*(D$8+C$8)/2+F704*(F$8+E$8)/2+H704*(H$8+G$8)/2+J704*(J$8+I$8)/2+L704*(L$8+K$8)/2+N704*(N$8+M$8)/2+P704*(P$8+O$8)/2+R704*(R$8+Q$8)/2+T704*(T$8+S$8)/2+V704*(V$8+U$8)/2+X704*(X$8+W$8)/2+Z704*(Z$8+Y$8)/2)/AD704)</f>
        <v/>
      </c>
      <c r="AC704" s="159">
        <f>SUM(C704,E704,G704,I704,K704,M704,O704,Q704,S704,U704,W704,Y704)</f>
        <v/>
      </c>
      <c r="AD704" s="160">
        <f>SUM(D704,F704,H704,J704,L704,N704,P704,R704,T704,V704,X704,Z704)</f>
        <v/>
      </c>
      <c r="AE704" s="47">
        <f>AC704+AD704</f>
        <v/>
      </c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8">
        <f>AO703+TIME(0,60*$AH$43/24,0)</f>
        <v/>
      </c>
      <c r="AP704" s="48">
        <f>AP703+TIME(0,60*$AH$43/24,0)</f>
        <v/>
      </c>
    </row>
    <row r="705" ht="15.75" customHeight="1">
      <c r="A705" s="154" t="n"/>
      <c r="B705" s="41" t="inlineStr">
        <is>
          <t>22h - 23h</t>
        </is>
      </c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  <c r="AA705" s="157">
        <f>IF(AC705=0,"",(C705*(C$8+D$8)/2+E705*(E$8+F$8)/2+G705*(G$8+H$8)/2+I705*(I$8+J$8)/2+K705*(K$8+L$8)/2+M705*(M$8+N$8)/2+O705*(O$8+P$8)/2+Q705*(Q$8+R$8)/2+S705*(S$8+T$8)/2+U705*(U$8+V$8)/2+W705*(W$8+X$8)/2+Y705*(Y$8+Z$8)/2)/AC705)</f>
        <v/>
      </c>
      <c r="AB705" s="158">
        <f>IF(AD705=0,"",(D705*(D$8+C$8)/2+F705*(F$8+E$8)/2+H705*(H$8+G$8)/2+J705*(J$8+I$8)/2+L705*(L$8+K$8)/2+N705*(N$8+M$8)/2+P705*(P$8+O$8)/2+R705*(R$8+Q$8)/2+T705*(T$8+S$8)/2+V705*(V$8+U$8)/2+X705*(X$8+W$8)/2+Z705*(Z$8+Y$8)/2)/AD705)</f>
        <v/>
      </c>
      <c r="AC705" s="159">
        <f>SUM(C705,E705,G705,I705,K705,M705,O705,Q705,S705,U705,W705,Y705)</f>
        <v/>
      </c>
      <c r="AD705" s="160">
        <f>SUM(D705,F705,H705,J705,L705,N705,P705,R705,T705,V705,X705,Z705)</f>
        <v/>
      </c>
      <c r="AE705" s="47">
        <f>AC705+AD705</f>
        <v/>
      </c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8">
        <f>AO704+TIME(0,60*$AH$43/24,0)</f>
        <v/>
      </c>
      <c r="AP705" s="48">
        <f>AP704+TIME(0,60*$AH$43/24,0)</f>
        <v/>
      </c>
    </row>
    <row r="706" ht="15.75" customHeight="1">
      <c r="A706" s="154" t="n"/>
      <c r="B706" s="41" t="inlineStr">
        <is>
          <t>23h - 0h</t>
        </is>
      </c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  <c r="AA706" s="157">
        <f>IF(AC706=0,"",(C706*(C$8+D$8)/2+E706*(E$8+F$8)/2+G706*(G$8+H$8)/2+I706*(I$8+J$8)/2+K706*(K$8+L$8)/2+M706*(M$8+N$8)/2+O706*(O$8+P$8)/2+Q706*(Q$8+R$8)/2+S706*(S$8+T$8)/2+U706*(U$8+V$8)/2+W706*(W$8+X$8)/2+Y706*(Y$8+Z$8)/2)/AC706)</f>
        <v/>
      </c>
      <c r="AB706" s="158">
        <f>IF(AD706=0,"",(D706*(D$8+C$8)/2+F706*(F$8+E$8)/2+H706*(H$8+G$8)/2+J706*(J$8+I$8)/2+L706*(L$8+K$8)/2+N706*(N$8+M$8)/2+P706*(P$8+O$8)/2+R706*(R$8+Q$8)/2+T706*(T$8+S$8)/2+V706*(V$8+U$8)/2+X706*(X$8+W$8)/2+Z706*(Z$8+Y$8)/2)/AD706)</f>
        <v/>
      </c>
      <c r="AC706" s="159">
        <f>SUM(C706,E706,G706,I706,K706,M706,O706,Q706,S706,U706,W706,Y706)</f>
        <v/>
      </c>
      <c r="AD706" s="160">
        <f>SUM(D706,F706,H706,J706,L706,N706,P706,R706,T706,V706,X706,Z706)</f>
        <v/>
      </c>
      <c r="AE706" s="47">
        <f>AC706+AD706</f>
        <v/>
      </c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8">
        <f>AO705+TIME(0,60*$AH$43/24,0)</f>
        <v/>
      </c>
      <c r="AP706" s="48">
        <f>AP705+TIME(0,60*$AH$43/24,0)</f>
        <v/>
      </c>
    </row>
    <row r="707" ht="15.75" customHeight="1">
      <c r="A707" s="154" t="n"/>
      <c r="B707" s="49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  <c r="AA707" s="157" t="n"/>
      <c r="AB707" s="161" t="n"/>
      <c r="AC707" s="157" t="n"/>
      <c r="AD707" s="162" t="n"/>
      <c r="AE707" s="52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8">
        <f>AO706+TIME(0,60*$AH$43/24,0)</f>
        <v/>
      </c>
      <c r="AP707" s="48">
        <f>AP706+TIME(0,60*$AH$43/24,0)</f>
        <v/>
      </c>
    </row>
    <row r="708" ht="15.75" customHeight="1">
      <c r="A708" s="154" t="n"/>
      <c r="B708" s="53" t="inlineStr">
        <is>
          <t>TOTAL</t>
        </is>
      </c>
      <c r="C708" s="163">
        <f>SUM(C683:C706)</f>
        <v/>
      </c>
      <c r="D708" s="164">
        <f>SUM(D683:D706)</f>
        <v/>
      </c>
      <c r="E708" s="163">
        <f>SUM(E683:E706)</f>
        <v/>
      </c>
      <c r="F708" s="164">
        <f>SUM(F683:F706)</f>
        <v/>
      </c>
      <c r="G708" s="163">
        <f>SUM(G683:G706)</f>
        <v/>
      </c>
      <c r="H708" s="164">
        <f>SUM(H683:H706)</f>
        <v/>
      </c>
      <c r="I708" s="163">
        <f>SUM(I683:I706)</f>
        <v/>
      </c>
      <c r="J708" s="164">
        <f>SUM(J683:J706)</f>
        <v/>
      </c>
      <c r="K708" s="163">
        <f>SUM(K683:K706)</f>
        <v/>
      </c>
      <c r="L708" s="164">
        <f>SUM(L683:L706)</f>
        <v/>
      </c>
      <c r="M708" s="163">
        <f>SUM(M683:M706)</f>
        <v/>
      </c>
      <c r="N708" s="164">
        <f>SUM(N683:N706)</f>
        <v/>
      </c>
      <c r="O708" s="163">
        <f>SUM(O683:O706)</f>
        <v/>
      </c>
      <c r="P708" s="164">
        <f>SUM(P683:P706)</f>
        <v/>
      </c>
      <c r="Q708" s="163">
        <f>SUM(Q683:Q706)</f>
        <v/>
      </c>
      <c r="R708" s="164">
        <f>SUM(R683:R706)</f>
        <v/>
      </c>
      <c r="S708" s="163">
        <f>SUM(S683:S706)</f>
        <v/>
      </c>
      <c r="T708" s="164">
        <f>SUM(T683:T706)</f>
        <v/>
      </c>
      <c r="U708" s="163">
        <f>SUM(U683:U706)</f>
        <v/>
      </c>
      <c r="V708" s="164">
        <f>SUM(V683:V706)</f>
        <v/>
      </c>
      <c r="W708" s="163">
        <f>SUM(W683:W706)</f>
        <v/>
      </c>
      <c r="X708" s="164">
        <f>SUM(X683:X706)</f>
        <v/>
      </c>
      <c r="Y708" s="163">
        <f>SUM(Y683:Y706)</f>
        <v/>
      </c>
      <c r="Z708" s="164">
        <f>SUM(Z683:Z706)</f>
        <v/>
      </c>
      <c r="AA708" s="157">
        <f>IF(AC708=0,"",(C708*(C$8+D$8)/2+E708*(E$8+F$8)/2+G708*(G$8+H$8)/2+I708*(I$8+J$8)/2+K708*(K$8+L$8)/2+M708*(M$8+N$8)/2+O708*(O$8+P$8)/2+Q708*(Q$8+R$8)/2+S708*(S$8+T$8)/2+U708*(U$8+V$8)/2+W708*(W$8+X$8)/2+Y708*(Y$8+Z$8)/2)/AC708)</f>
        <v/>
      </c>
      <c r="AB708" s="158">
        <f>IF(AD708=0,"",(D708*(D$8+C$8)/2+F708*(F$8+E$8)/2+H708*(H$8+G$8)/2+J708*(J$8+I$8)/2+L708*(L$8+K$8)/2+N708*(N$8+M$8)/2+P708*(P$8+O$8)/2+R708*(R$8+Q$8)/2+T708*(T$8+S$8)/2+V708*(V$8+U$8)/2+X708*(X$8+W$8)/2+Z708*(Z$8+Y$8)/2)/AD708)</f>
        <v/>
      </c>
      <c r="AC708" s="159">
        <f>SUM(AC683:AC706)</f>
        <v/>
      </c>
      <c r="AD708" s="165">
        <f>SUM(AD683:AD706)</f>
        <v/>
      </c>
      <c r="AE708" s="57">
        <f>SUM(AE683:AE706)</f>
        <v/>
      </c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</row>
    <row r="709" ht="15.75" customHeight="1">
      <c r="A709" s="154" t="n"/>
      <c r="B709" s="53" t="inlineStr">
        <is>
          <t>%</t>
        </is>
      </c>
      <c r="C709" s="166">
        <f>100*C708/$AE708</f>
        <v/>
      </c>
      <c r="D709" s="167">
        <f>100*D708/$AE708</f>
        <v/>
      </c>
      <c r="E709" s="166">
        <f>100*E708/$AE708</f>
        <v/>
      </c>
      <c r="F709" s="167">
        <f>100*F708/$AE708</f>
        <v/>
      </c>
      <c r="G709" s="166">
        <f>100*G708/$AE708</f>
        <v/>
      </c>
      <c r="H709" s="167">
        <f>100*H708/$AE708</f>
        <v/>
      </c>
      <c r="I709" s="166">
        <f>100*I708/$AE708</f>
        <v/>
      </c>
      <c r="J709" s="167">
        <f>100*J708/$AE708</f>
        <v/>
      </c>
      <c r="K709" s="166">
        <f>100*K708/$AE708</f>
        <v/>
      </c>
      <c r="L709" s="167">
        <f>100*L708/$AE708</f>
        <v/>
      </c>
      <c r="M709" s="166">
        <f>100*M708/$AE708</f>
        <v/>
      </c>
      <c r="N709" s="167">
        <f>100*N708/$AE708</f>
        <v/>
      </c>
      <c r="O709" s="166">
        <f>100*O708/$AE708</f>
        <v/>
      </c>
      <c r="P709" s="167">
        <f>100*P708/$AE708</f>
        <v/>
      </c>
      <c r="Q709" s="166">
        <f>100*Q708/$AE708</f>
        <v/>
      </c>
      <c r="R709" s="167">
        <f>100*R708/$AE708</f>
        <v/>
      </c>
      <c r="S709" s="166">
        <f>100*S708/$AE708</f>
        <v/>
      </c>
      <c r="T709" s="167">
        <f>100*T708/$AE708</f>
        <v/>
      </c>
      <c r="U709" s="166">
        <f>100*U708/$AE708</f>
        <v/>
      </c>
      <c r="V709" s="167">
        <f>100*V708/$AE708</f>
        <v/>
      </c>
      <c r="W709" s="166">
        <f>100*W708/$AE708</f>
        <v/>
      </c>
      <c r="X709" s="167">
        <f>100*X708/$AE708</f>
        <v/>
      </c>
      <c r="Y709" s="166">
        <f>100*Y708/$AE708</f>
        <v/>
      </c>
      <c r="Z709" s="167">
        <f>100*Z708/$AE708</f>
        <v/>
      </c>
      <c r="AA709" s="157" t="n"/>
      <c r="AB709" s="60" t="n"/>
      <c r="AC709" s="168">
        <f>AC708/AE708</f>
        <v/>
      </c>
      <c r="AD709" s="169">
        <f>AD708/AE708</f>
        <v/>
      </c>
      <c r="AE709" s="63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</row>
    <row r="710" hidden="1" ht="15.75" customFormat="1" customHeight="1" s="30">
      <c r="A710" s="156" t="n"/>
      <c r="B710" s="64" t="inlineStr">
        <is>
          <t>% cumul VL</t>
        </is>
      </c>
      <c r="C710" s="3">
        <f>100*C708/$AC708</f>
        <v/>
      </c>
      <c r="D710" s="3" t="n"/>
      <c r="E710" s="3">
        <f>100*E708/$AC708+C710</f>
        <v/>
      </c>
      <c r="F710" s="3" t="n"/>
      <c r="G710" s="3">
        <f>100*G708/$AC708+E710</f>
        <v/>
      </c>
      <c r="H710" s="3" t="n"/>
      <c r="I710" s="3">
        <f>100*I708/$AC708+G710</f>
        <v/>
      </c>
      <c r="J710" s="3" t="n"/>
      <c r="K710" s="3">
        <f>100*K708/$AC708+I710</f>
        <v/>
      </c>
      <c r="L710" s="3" t="n"/>
      <c r="M710" s="3">
        <f>100*M708/$AC708+K710</f>
        <v/>
      </c>
      <c r="N710" s="3" t="n"/>
      <c r="O710" s="3">
        <f>100*O708/$AC708+M710</f>
        <v/>
      </c>
      <c r="P710" s="3" t="n"/>
      <c r="Q710" s="3">
        <f>100*Q708/$AC708+O710</f>
        <v/>
      </c>
      <c r="R710" s="3" t="n"/>
      <c r="S710" s="3">
        <f>100*S708/$AC708+Q710</f>
        <v/>
      </c>
      <c r="T710" s="3" t="n"/>
      <c r="U710" s="3">
        <f>100*U708/$AC708+S710</f>
        <v/>
      </c>
      <c r="V710" s="3" t="n"/>
      <c r="W710" s="3">
        <f>100*W708/$AC708+U710</f>
        <v/>
      </c>
      <c r="X710" s="3" t="n"/>
      <c r="Y710" s="3">
        <f>100*Y708/$AC708+W710</f>
        <v/>
      </c>
      <c r="Z710" s="3" t="n"/>
      <c r="AB710" s="65" t="n"/>
      <c r="AC710" s="65" t="n"/>
      <c r="AD710" s="65" t="n"/>
      <c r="AE710" s="65" t="n"/>
      <c r="AO710" s="3" t="n"/>
      <c r="AP710" s="66" t="n"/>
      <c r="AQ710" s="3" t="n"/>
      <c r="AS710" s="3" t="n"/>
    </row>
    <row r="711" hidden="1" ht="15.75" customFormat="1" customHeight="1" s="30">
      <c r="A711" s="156" t="inlineStr">
        <is>
          <t>% cumul PL</t>
        </is>
      </c>
      <c r="B711" s="31" t="n"/>
      <c r="D711" s="3">
        <f>100*D708/$AD708</f>
        <v/>
      </c>
      <c r="E711" s="3" t="n"/>
      <c r="F711" s="3">
        <f>100*F708/$AD708+D711</f>
        <v/>
      </c>
      <c r="G711" s="3" t="n"/>
      <c r="H711" s="3">
        <f>100*H708/$AD708+F711</f>
        <v/>
      </c>
      <c r="I711" s="3" t="n"/>
      <c r="J711" s="3">
        <f>100*J708/$AD708+H711</f>
        <v/>
      </c>
      <c r="K711" s="3" t="n"/>
      <c r="L711" s="3">
        <f>100*L708/$AD708+J711</f>
        <v/>
      </c>
      <c r="M711" s="3" t="n"/>
      <c r="N711" s="3">
        <f>100*N708/$AD708+L711</f>
        <v/>
      </c>
      <c r="O711" s="3" t="n"/>
      <c r="P711" s="3">
        <f>100*P708/$AD708+N711</f>
        <v/>
      </c>
      <c r="Q711" s="3" t="n"/>
      <c r="R711" s="3">
        <f>100*R708/$AD708+P711</f>
        <v/>
      </c>
      <c r="S711" s="3" t="n"/>
      <c r="T711" s="3">
        <f>100*T708/$AD708+R711</f>
        <v/>
      </c>
      <c r="U711" s="3" t="n"/>
      <c r="V711" s="3">
        <f>100*V708/$AD708+T711</f>
        <v/>
      </c>
      <c r="W711" s="3" t="n"/>
      <c r="X711" s="3">
        <f>100*X708/$AD708+V711</f>
        <v/>
      </c>
      <c r="Y711" s="3" t="n"/>
      <c r="Z711" s="3">
        <f>100*Z708/$AD708+X711</f>
        <v/>
      </c>
      <c r="AO711" s="3" t="n"/>
    </row>
    <row r="712" hidden="1" ht="15.75" customFormat="1" customHeight="1" s="30">
      <c r="A712" s="156" t="n"/>
      <c r="B712" s="31" t="inlineStr">
        <is>
          <t>% cumul TV</t>
        </is>
      </c>
      <c r="C712" s="3">
        <f>(C710*$AC708+D711*$AD708)/$AE708</f>
        <v/>
      </c>
      <c r="D712" s="3" t="n"/>
      <c r="E712" s="3">
        <f>(E710*$AC708+F711*$AD708)/$AE708</f>
        <v/>
      </c>
      <c r="F712" s="3" t="n"/>
      <c r="G712" s="3">
        <f>(G710*$AC708+H711*$AD708)/$AE708</f>
        <v/>
      </c>
      <c r="H712" s="3" t="n"/>
      <c r="I712" s="3">
        <f>(I710*$AC708+J711*$AD708)/$AE708</f>
        <v/>
      </c>
      <c r="J712" s="3" t="n"/>
      <c r="K712" s="3">
        <f>(K710*$AC708+L711*$AD708)/$AE708</f>
        <v/>
      </c>
      <c r="L712" s="3" t="n"/>
      <c r="M712" s="3">
        <f>(M710*$AC708+N711*$AD708)/$AE708</f>
        <v/>
      </c>
      <c r="N712" s="3" t="n"/>
      <c r="O712" s="3">
        <f>(O710*$AC708+P711*$AD708)/$AE708</f>
        <v/>
      </c>
      <c r="P712" s="3" t="n"/>
      <c r="Q712" s="3">
        <f>(Q710*$AC708+R711*$AD708)/$AE708</f>
        <v/>
      </c>
      <c r="R712" s="3" t="n"/>
      <c r="S712" s="3">
        <f>(S710*$AC708+T711*$AD708)/$AE708</f>
        <v/>
      </c>
      <c r="T712" s="3" t="n"/>
      <c r="U712" s="3">
        <f>(U710*$AC708+V711*$AD708)/$AE708</f>
        <v/>
      </c>
      <c r="V712" s="3" t="n"/>
      <c r="W712" s="3">
        <f>(W710*$AC708+X711*$AD708)/$AE708</f>
        <v/>
      </c>
      <c r="X712" s="3" t="n"/>
      <c r="Y712" s="3">
        <f>(Y710*$AC708+Z711*$AD708)/$AE708</f>
        <v/>
      </c>
      <c r="Z712" s="3" t="n"/>
      <c r="AO712" s="3" t="n"/>
    </row>
    <row r="713" ht="15.75" customHeight="1">
      <c r="A713" s="154" t="n"/>
      <c r="B713" s="68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</row>
    <row r="714" ht="15.75" customHeight="1">
      <c r="A714" s="154" t="n"/>
      <c r="B714" s="69" t="inlineStr">
        <is>
          <t>CLASSIFICATION DES VITESSES PRATIQUEES</t>
        </is>
      </c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1" t="n"/>
      <c r="AA714" s="452" t="inlineStr">
        <is>
          <t>RECAPITULATIF</t>
        </is>
      </c>
      <c r="AB714" s="446" t="n"/>
      <c r="AC714" s="446" t="n"/>
      <c r="AD714" s="446" t="n"/>
      <c r="AE714" s="446" t="n"/>
      <c r="AF714" s="446" t="n"/>
      <c r="AG714" s="446" t="n"/>
      <c r="AH714" s="446" t="n"/>
      <c r="AI714" s="446" t="n"/>
      <c r="AJ714" s="446" t="n"/>
      <c r="AK714" s="446" t="n"/>
      <c r="AL714" s="446" t="n"/>
      <c r="AM714" s="449" t="n"/>
      <c r="AN714" s="72" t="n"/>
    </row>
    <row r="715" ht="15.75" customHeight="1">
      <c r="A715" s="154" t="n"/>
      <c r="B715" s="73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74" t="inlineStr">
        <is>
          <t>Vitesse limite =</t>
        </is>
      </c>
      <c r="AD715" s="74" t="inlineStr">
        <is>
          <t>Vitesse limite =</t>
        </is>
      </c>
      <c r="AE715" s="501" t="inlineStr">
        <is>
          <t>km/h</t>
        </is>
      </c>
      <c r="AF715" s="40" t="inlineStr">
        <is>
          <t>{{VMAX}}</t>
        </is>
      </c>
      <c r="AG715" s="74" t="inlineStr">
        <is>
          <t>Page =</t>
        </is>
      </c>
      <c r="AH715" s="74" t="n">
        <v>24</v>
      </c>
      <c r="AI715" s="501" t="inlineStr">
        <is>
          <t>h</t>
        </is>
      </c>
      <c r="AL715" s="40" t="n"/>
      <c r="AM715" s="40" t="n"/>
      <c r="AN715" s="40" t="n"/>
    </row>
    <row r="716" ht="15.75" customHeight="1">
      <c r="A716" s="154" t="n"/>
      <c r="B716" s="73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51" t="inlineStr">
        <is>
          <t>Véhicules</t>
        </is>
      </c>
      <c r="AB716" s="427" t="n"/>
      <c r="AC716" s="428" t="n"/>
      <c r="AD716" s="448" t="inlineStr">
        <is>
          <t>Débits</t>
        </is>
      </c>
      <c r="AE716" s="449" t="n"/>
      <c r="AF716" s="448" t="inlineStr">
        <is>
          <t>Vitesses</t>
        </is>
      </c>
      <c r="AG716" s="446" t="n"/>
      <c r="AH716" s="446" t="n"/>
      <c r="AI716" s="446" t="n"/>
      <c r="AJ716" s="449" t="n"/>
      <c r="AK716" s="448" t="inlineStr">
        <is>
          <t>Périodes</t>
        </is>
      </c>
      <c r="AL716" s="446" t="n"/>
      <c r="AM716" s="449" t="n"/>
      <c r="AN716" s="533" t="n"/>
    </row>
    <row r="717" ht="15.75" customHeight="1">
      <c r="A717" s="154" t="n"/>
      <c r="B717" s="77" t="n"/>
      <c r="C717" s="78" t="n"/>
      <c r="D717" s="78" t="n"/>
      <c r="E717" s="78" t="n"/>
      <c r="F717" s="78" t="n"/>
      <c r="G717" s="78" t="n"/>
      <c r="H717" s="78" t="n"/>
      <c r="I717" s="78" t="n"/>
      <c r="J717" s="78" t="n"/>
      <c r="K717" s="78" t="n"/>
      <c r="L717" s="78" t="n"/>
      <c r="M717" s="78" t="n"/>
      <c r="N717" s="78" t="n"/>
      <c r="O717" s="78" t="n"/>
      <c r="P717" s="78" t="n"/>
      <c r="Q717" s="78" t="n"/>
      <c r="R717" s="78" t="n"/>
      <c r="S717" s="78" t="n"/>
      <c r="T717" s="78" t="n"/>
      <c r="U717" s="78" t="n"/>
      <c r="V717" s="78" t="n"/>
      <c r="W717" s="78" t="n"/>
      <c r="X717" s="78" t="n"/>
      <c r="Y717" s="78" t="n"/>
      <c r="Z717" s="78" t="n"/>
      <c r="AA717" s="434" t="n"/>
      <c r="AB717" s="435" t="n"/>
      <c r="AC717" s="436" t="n"/>
      <c r="AD717" s="79" t="inlineStr">
        <is>
          <t>Total</t>
        </is>
      </c>
      <c r="AE717" s="80" t="inlineStr">
        <is>
          <t>TMH</t>
        </is>
      </c>
      <c r="AF717" s="81" t="inlineStr">
        <is>
          <t>Vmoy</t>
        </is>
      </c>
      <c r="AG717" s="82" t="inlineStr">
        <is>
          <t>V15</t>
        </is>
      </c>
      <c r="AH717" s="83" t="inlineStr">
        <is>
          <t>V50</t>
        </is>
      </c>
      <c r="AI717" s="472" t="inlineStr">
        <is>
          <t>V85</t>
        </is>
      </c>
      <c r="AJ717" s="79" t="inlineStr">
        <is>
          <t>Infrac.</t>
        </is>
      </c>
      <c r="AK717" s="85" t="n">
        <v>1</v>
      </c>
      <c r="AL717" s="85" t="n">
        <v>2</v>
      </c>
      <c r="AM717" s="86" t="n">
        <v>3</v>
      </c>
      <c r="AN717" s="87" t="n"/>
    </row>
    <row r="718" ht="15.75" customHeight="1">
      <c r="A718" s="154" t="n"/>
      <c r="B718" s="77" t="n"/>
      <c r="C718" s="78" t="n"/>
      <c r="D718" s="78" t="n"/>
      <c r="E718" s="78" t="n"/>
      <c r="F718" s="78" t="n"/>
      <c r="G718" s="78" t="n"/>
      <c r="H718" s="78" t="n"/>
      <c r="I718" s="78" t="n"/>
      <c r="J718" s="78" t="n"/>
      <c r="K718" s="78" t="n"/>
      <c r="L718" s="78" t="n"/>
      <c r="M718" s="78" t="n"/>
      <c r="N718" s="78" t="n"/>
      <c r="O718" s="78" t="n"/>
      <c r="P718" s="78" t="n"/>
      <c r="Q718" s="78" t="n"/>
      <c r="R718" s="78" t="n"/>
      <c r="S718" s="78" t="n"/>
      <c r="T718" s="78" t="n"/>
      <c r="U718" s="78" t="n"/>
      <c r="V718" s="78" t="n"/>
      <c r="W718" s="78" t="n"/>
      <c r="X718" s="78" t="n"/>
      <c r="Y718" s="78" t="n"/>
      <c r="Z718" s="78" t="n"/>
      <c r="AA718" s="426" t="inlineStr">
        <is>
          <t>Tout véhicule (TV)</t>
        </is>
      </c>
      <c r="AB718" s="427" t="n"/>
      <c r="AC718" s="428" t="n"/>
      <c r="AD718" s="88" t="n"/>
      <c r="AE718" s="89" t="n"/>
      <c r="AF718" s="481" t="n"/>
      <c r="AG718" s="91" t="n"/>
      <c r="AH718" s="92" t="n"/>
      <c r="AI718" s="513" t="n"/>
      <c r="AJ718" s="94" t="n"/>
      <c r="AK718" s="32" t="n"/>
      <c r="AL718" s="32" t="n"/>
      <c r="AM718" s="95" t="n"/>
    </row>
    <row r="719" ht="15.75" customFormat="1" customHeight="1" s="96">
      <c r="A719" s="170" t="n"/>
      <c r="B719" s="97" t="n"/>
      <c r="C719" s="98" t="n"/>
      <c r="D719" s="98" t="n"/>
      <c r="E719" s="98" t="n"/>
      <c r="F719" s="98" t="n"/>
      <c r="G719" s="98" t="n"/>
      <c r="H719" s="98" t="n"/>
      <c r="I719" s="98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9" t="n"/>
      <c r="AB719" s="100" t="n"/>
      <c r="AC719" s="101" t="n"/>
      <c r="AD719" s="371" t="n"/>
      <c r="AE719" s="102" t="n"/>
      <c r="AF719" s="103" t="n"/>
      <c r="AG719" s="104" t="n"/>
      <c r="AH719" s="105" t="n"/>
      <c r="AI719" s="106" t="n"/>
      <c r="AJ719" s="376" t="n"/>
      <c r="AK719" s="385" t="n"/>
      <c r="AL719" s="386" t="n"/>
      <c r="AM719" s="387" t="n"/>
      <c r="AO719" s="107" t="n"/>
      <c r="AP719" s="108" t="n"/>
      <c r="AQ719" s="108" t="n"/>
      <c r="AR719" s="108" t="n"/>
      <c r="AS719" s="108" t="n"/>
    </row>
    <row r="720" ht="15.75" customHeight="1">
      <c r="A720" s="154" t="n"/>
      <c r="B720" s="77" t="n"/>
      <c r="C720" s="78" t="n"/>
      <c r="D720" s="78" t="n"/>
      <c r="E720" s="78" t="n"/>
      <c r="F720" s="78" t="n"/>
      <c r="G720" s="78" t="n"/>
      <c r="H720" s="78" t="n"/>
      <c r="I720" s="78" t="n"/>
      <c r="J720" s="78" t="n"/>
      <c r="K720" s="78" t="n"/>
      <c r="L720" s="78" t="n"/>
      <c r="M720" s="78" t="n"/>
      <c r="N720" s="78" t="n"/>
      <c r="O720" s="78" t="n"/>
      <c r="P720" s="78" t="n"/>
      <c r="Q720" s="78" t="n"/>
      <c r="R720" s="78" t="n"/>
      <c r="S720" s="78" t="n"/>
      <c r="T720" s="78" t="n"/>
      <c r="U720" s="78" t="n"/>
      <c r="V720" s="78" t="n"/>
      <c r="W720" s="78" t="n"/>
      <c r="X720" s="78" t="n"/>
      <c r="Y720" s="78" t="n"/>
      <c r="Z720" s="78" t="n"/>
      <c r="AA720" s="554" t="inlineStr">
        <is>
          <t>Véhicules légers (VL)</t>
        </is>
      </c>
      <c r="AB720" s="427" t="n"/>
      <c r="AC720" s="428" t="n"/>
      <c r="AD720" s="171" t="n"/>
      <c r="AE720" s="172" t="n"/>
      <c r="AF720" s="173" t="n"/>
      <c r="AG720" s="174" t="n"/>
      <c r="AH720" s="175" t="n"/>
      <c r="AI720" s="176" t="n"/>
      <c r="AJ720" s="177" t="n"/>
      <c r="AK720" s="178" t="n"/>
      <c r="AL720" s="178" t="n"/>
      <c r="AM720" s="179" t="n"/>
    </row>
    <row r="721" ht="15.75" customFormat="1" customHeight="1" s="96">
      <c r="A721" s="170" t="n"/>
      <c r="B721" s="97" t="n"/>
      <c r="C721" s="98" t="n"/>
      <c r="D721" s="98" t="n"/>
      <c r="E721" s="98" t="n"/>
      <c r="F721" s="98" t="n"/>
      <c r="G721" s="98" t="n"/>
      <c r="H721" s="98" t="n"/>
      <c r="I721" s="98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180" t="n"/>
      <c r="AB721" s="181" t="n"/>
      <c r="AC721" s="182" t="n"/>
      <c r="AD721" s="377" t="n"/>
      <c r="AE721" s="183" t="n"/>
      <c r="AF721" s="422" t="n"/>
      <c r="AG721" s="104" t="n"/>
      <c r="AH721" s="105" t="n"/>
      <c r="AI721" s="106" t="n"/>
      <c r="AJ721" s="380" t="n"/>
      <c r="AK721" s="396" t="n"/>
      <c r="AL721" s="395" t="n"/>
      <c r="AM721" s="394" t="n"/>
      <c r="AO721" s="107" t="n"/>
      <c r="AP721" s="108" t="n"/>
      <c r="AQ721" s="108" t="n"/>
      <c r="AR721" s="108" t="n"/>
      <c r="AS721" s="108" t="n"/>
    </row>
    <row r="722" ht="15.75" customHeight="1">
      <c r="A722" s="154" t="n"/>
      <c r="B722" s="77" t="n"/>
      <c r="C722" s="78" t="n"/>
      <c r="D722" s="78" t="n"/>
      <c r="E722" s="78" t="n"/>
      <c r="F722" s="78" t="n"/>
      <c r="G722" s="78" t="n"/>
      <c r="H722" s="78" t="n"/>
      <c r="I722" s="78" t="n"/>
      <c r="J722" s="78" t="n"/>
      <c r="K722" s="78" t="n"/>
      <c r="L722" s="78" t="n"/>
      <c r="M722" s="78" t="n"/>
      <c r="N722" s="78" t="n"/>
      <c r="O722" s="78" t="n"/>
      <c r="P722" s="78" t="n"/>
      <c r="Q722" s="78" t="n"/>
      <c r="R722" s="78" t="n"/>
      <c r="S722" s="78" t="n"/>
      <c r="T722" s="78" t="n"/>
      <c r="U722" s="78" t="n"/>
      <c r="V722" s="78" t="n"/>
      <c r="W722" s="78" t="n"/>
      <c r="X722" s="78" t="n"/>
      <c r="Y722" s="78" t="n"/>
      <c r="Z722" s="78" t="n"/>
      <c r="AA722" s="552" t="inlineStr">
        <is>
          <t>Poids lourds (PL)</t>
        </is>
      </c>
      <c r="AB722" s="427" t="n"/>
      <c r="AC722" s="428" t="n"/>
      <c r="AD722" s="184" t="n"/>
      <c r="AE722" s="185" t="n"/>
      <c r="AF722" s="186" t="n"/>
      <c r="AG722" s="187" t="n"/>
      <c r="AH722" s="188" t="n"/>
      <c r="AI722" s="189" t="n"/>
      <c r="AJ722" s="190" t="n"/>
      <c r="AK722" s="191" t="n"/>
      <c r="AL722" s="191" t="n"/>
      <c r="AM722" s="192" t="n"/>
    </row>
    <row r="723" ht="15.75" customFormat="1" customHeight="1" s="96">
      <c r="A723" s="170" t="n"/>
      <c r="B723" s="97" t="n"/>
      <c r="C723" s="98" t="n"/>
      <c r="D723" s="98" t="n"/>
      <c r="E723" s="98" t="n"/>
      <c r="F723" s="98" t="n"/>
      <c r="G723" s="98" t="n"/>
      <c r="H723" s="98" t="n"/>
      <c r="I723" s="98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193" t="n"/>
      <c r="AB723" s="194" t="n"/>
      <c r="AC723" s="195" t="n"/>
      <c r="AD723" s="378">
        <f>AD709</f>
        <v/>
      </c>
      <c r="AE723" s="196" t="n"/>
      <c r="AF723" s="423" t="inlineStr">
        <is>
          <t>km/h</t>
        </is>
      </c>
      <c r="AG723" s="138">
        <f>SUMPRODUCT(MATCH(1,--($C711:$Z711&gt;15),0))</f>
        <v/>
      </c>
      <c r="AH723" s="197">
        <f>SUMPRODUCT(MATCH(1,--($C711:$Z711&gt;50),0))</f>
        <v/>
      </c>
      <c r="AI723" s="198">
        <f>SUMPRODUCT(MATCH(1,--($C711:$Z711&gt;85),0))</f>
        <v/>
      </c>
      <c r="AJ723" s="379">
        <f>AJ722/AD722</f>
        <v/>
      </c>
      <c r="AK723" s="397">
        <f>AK722/$AD722</f>
        <v/>
      </c>
      <c r="AL723" s="399">
        <f>AL722/$AD722</f>
        <v/>
      </c>
      <c r="AM723" s="398">
        <f>AM722/$AD722</f>
        <v/>
      </c>
      <c r="AO723" s="107" t="n"/>
      <c r="AP723" s="108" t="n"/>
      <c r="AQ723" s="108" t="n"/>
      <c r="AR723" s="108" t="n"/>
      <c r="AS723" s="108" t="n"/>
    </row>
    <row r="724" ht="15.75" customHeight="1">
      <c r="A724" s="154" t="n"/>
      <c r="B724" s="77" t="n"/>
      <c r="C724" s="78" t="n"/>
      <c r="D724" s="78" t="n"/>
      <c r="E724" s="78" t="n"/>
      <c r="F724" s="78" t="n"/>
      <c r="G724" s="78" t="n"/>
      <c r="H724" s="78" t="n"/>
      <c r="I724" s="78" t="n"/>
      <c r="J724" s="78" t="n"/>
      <c r="K724" s="78" t="n"/>
      <c r="L724" s="78" t="n"/>
      <c r="M724" s="78" t="n"/>
      <c r="N724" s="78" t="n"/>
      <c r="O724" s="78" t="n"/>
      <c r="P724" s="78" t="n"/>
      <c r="Q724" s="78" t="n"/>
      <c r="R724" s="78" t="n"/>
      <c r="S724" s="78" t="n"/>
      <c r="T724" s="78" t="n"/>
      <c r="U724" s="78" t="n"/>
      <c r="V724" s="78" t="n"/>
      <c r="W724" s="78" t="n"/>
      <c r="X724" s="78" t="n"/>
      <c r="Y724" s="78" t="n"/>
      <c r="Z724" s="78" t="n"/>
      <c r="AB724" s="141" t="n"/>
      <c r="AC724" s="141" t="n"/>
      <c r="AD724" s="142" t="n"/>
      <c r="AE724" s="143" t="n"/>
      <c r="AF724" s="143" t="n"/>
      <c r="AG724" s="143" t="n"/>
      <c r="AH724" s="143" t="n"/>
      <c r="AI724" s="438" t="inlineStr">
        <is>
          <t>Période 1:</t>
        </is>
      </c>
      <c r="AK724" s="316" t="inlineStr">
        <is>
          <t>{{P1_START}}</t>
        </is>
      </c>
      <c r="AL724" s="425" t="inlineStr">
        <is>
          <t>à</t>
        </is>
      </c>
      <c r="AM724" s="316" t="inlineStr">
        <is>
          <t>{{P1_END}}</t>
        </is>
      </c>
      <c r="AN724" s="144" t="n"/>
    </row>
    <row r="725" ht="15.75" customHeight="1">
      <c r="A725" s="154" t="n"/>
      <c r="B725" s="77" t="n"/>
      <c r="C725" s="78" t="n"/>
      <c r="D725" s="78" t="n"/>
      <c r="E725" s="78" t="n"/>
      <c r="F725" s="78" t="n"/>
      <c r="G725" s="78" t="n"/>
      <c r="H725" s="78" t="n"/>
      <c r="I725" s="78" t="n"/>
      <c r="J725" s="78" t="n"/>
      <c r="K725" s="78" t="n"/>
      <c r="L725" s="78" t="n"/>
      <c r="M725" s="78" t="n"/>
      <c r="N725" s="78" t="n"/>
      <c r="O725" s="78" t="n"/>
      <c r="P725" s="78" t="n"/>
      <c r="Q725" s="78" t="n"/>
      <c r="R725" s="78" t="n"/>
      <c r="S725" s="78" t="n"/>
      <c r="T725" s="78" t="n"/>
      <c r="U725" s="78" t="n"/>
      <c r="V725" s="78" t="n"/>
      <c r="W725" s="78" t="n"/>
      <c r="X725" s="78" t="n"/>
      <c r="Y725" s="78" t="n"/>
      <c r="Z725" s="78" t="n"/>
      <c r="AB725" s="145" t="n"/>
      <c r="AC725" s="145" t="n"/>
      <c r="AD725" s="146" t="n"/>
      <c r="AE725" s="147" t="n"/>
      <c r="AF725" s="147" t="n"/>
      <c r="AG725" s="147" t="n"/>
      <c r="AH725" s="147" t="n"/>
      <c r="AI725" s="438" t="inlineStr">
        <is>
          <t>Période 2:</t>
        </is>
      </c>
      <c r="AK725" s="316" t="inlineStr">
        <is>
          <t>{{P2_START}}</t>
        </is>
      </c>
      <c r="AL725" s="425" t="inlineStr">
        <is>
          <t>à</t>
        </is>
      </c>
      <c r="AM725" s="316" t="inlineStr">
        <is>
          <t>{{P2_END}}</t>
        </is>
      </c>
      <c r="AN725" s="144" t="n"/>
    </row>
    <row r="726" ht="15.75" customHeight="1">
      <c r="A726" s="154" t="n"/>
      <c r="B726" s="77" t="n"/>
      <c r="C726" s="78" t="n"/>
      <c r="D726" s="78" t="n"/>
      <c r="E726" s="78" t="n"/>
      <c r="F726" s="78" t="n"/>
      <c r="G726" s="78" t="n"/>
      <c r="H726" s="78" t="n"/>
      <c r="I726" s="78" t="n"/>
      <c r="J726" s="78" t="n"/>
      <c r="K726" s="78" t="n"/>
      <c r="L726" s="78" t="n"/>
      <c r="M726" s="78" t="n"/>
      <c r="N726" s="78" t="n"/>
      <c r="O726" s="78" t="n"/>
      <c r="P726" s="78" t="n"/>
      <c r="Q726" s="78" t="n"/>
      <c r="R726" s="78" t="n"/>
      <c r="S726" s="78" t="n"/>
      <c r="T726" s="78" t="n"/>
      <c r="U726" s="78" t="n"/>
      <c r="V726" s="78" t="n"/>
      <c r="W726" s="78" t="n"/>
      <c r="X726" s="78" t="n"/>
      <c r="Y726" s="78" t="n"/>
      <c r="Z726" s="78" t="n"/>
      <c r="AB726" s="148" t="n"/>
      <c r="AC726" s="148" t="n"/>
      <c r="AD726" s="146" t="n"/>
      <c r="AE726" s="147" t="n"/>
      <c r="AF726" s="147" t="n"/>
      <c r="AG726" s="147" t="n"/>
      <c r="AH726" s="147" t="n"/>
      <c r="AI726" s="438" t="inlineStr">
        <is>
          <t>Période 3:</t>
        </is>
      </c>
      <c r="AK726" s="316" t="inlineStr">
        <is>
          <t>{{P3_START}}</t>
        </is>
      </c>
      <c r="AL726" s="425" t="inlineStr">
        <is>
          <t>à</t>
        </is>
      </c>
      <c r="AM726" s="316" t="inlineStr">
        <is>
          <t>{{P3_END}}</t>
        </is>
      </c>
      <c r="AN726" s="144" t="n"/>
    </row>
    <row r="727" ht="15.75" customHeight="1">
      <c r="A727" s="154" t="n"/>
      <c r="B727" s="77" t="n"/>
      <c r="C727" s="78" t="n"/>
      <c r="D727" s="78" t="n"/>
      <c r="E727" s="78" t="n"/>
      <c r="F727" s="78" t="n"/>
      <c r="G727" s="78" t="n"/>
      <c r="H727" s="78" t="n"/>
      <c r="I727" s="78" t="n"/>
      <c r="J727" s="78" t="n"/>
      <c r="K727" s="78" t="n"/>
      <c r="L727" s="78" t="n"/>
      <c r="M727" s="78" t="n"/>
      <c r="N727" s="78" t="n"/>
      <c r="O727" s="78" t="n"/>
      <c r="P727" s="78" t="n"/>
      <c r="Q727" s="78" t="n"/>
      <c r="R727" s="78" t="n"/>
      <c r="S727" s="78" t="n"/>
      <c r="T727" s="78" t="n"/>
      <c r="U727" s="78" t="n"/>
      <c r="V727" s="78" t="n"/>
      <c r="W727" s="78" t="n"/>
      <c r="X727" s="78" t="n"/>
      <c r="Y727" s="78" t="n"/>
      <c r="Z727" s="78" t="n"/>
      <c r="AB727" s="149" t="n"/>
      <c r="AC727" s="74" t="n"/>
      <c r="AD727" s="150" t="n"/>
      <c r="AE727" s="150" t="n"/>
      <c r="AF727" s="149" t="n"/>
      <c r="AG727" s="150" t="n"/>
      <c r="AH727" s="150" t="n"/>
      <c r="AI727" s="151" t="n"/>
      <c r="AJ727" s="151" t="n"/>
      <c r="AK727" s="151" t="n"/>
      <c r="AL727" s="151" t="n"/>
      <c r="AM727" s="151" t="n"/>
      <c r="AN727" s="151" t="n"/>
    </row>
    <row r="728" ht="15.75" customHeight="1">
      <c r="A728" s="199" t="n"/>
      <c r="B728" s="77" t="n"/>
      <c r="C728" s="78" t="n"/>
      <c r="D728" s="78" t="n"/>
      <c r="E728" s="78" t="n"/>
      <c r="F728" s="78" t="n"/>
      <c r="G728" s="78" t="n"/>
      <c r="H728" s="78" t="n"/>
      <c r="I728" s="78" t="n"/>
      <c r="J728" s="78" t="n"/>
      <c r="K728" s="78" t="n"/>
      <c r="L728" s="78" t="n"/>
      <c r="M728" s="78" t="n"/>
      <c r="N728" s="78" t="n"/>
      <c r="O728" s="78" t="n"/>
      <c r="P728" s="78" t="n"/>
      <c r="Q728" s="78" t="n"/>
      <c r="R728" s="78" t="n"/>
      <c r="S728" s="78" t="n"/>
      <c r="T728" s="78" t="n"/>
      <c r="U728" s="78" t="n"/>
      <c r="V728" s="78" t="n"/>
      <c r="W728" s="78" t="n"/>
      <c r="X728" s="78" t="n"/>
      <c r="Y728" s="78" t="n"/>
      <c r="Z728" s="78" t="n"/>
      <c r="AA728" s="40" t="n"/>
      <c r="AB728" s="40" t="n"/>
      <c r="AC728" s="40" t="n"/>
      <c r="AD728" s="40" t="n"/>
      <c r="AE728" s="40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</row>
    <row r="729" ht="15.75" customHeight="1">
      <c r="A729" s="152" t="n"/>
      <c r="B729" s="153" t="n"/>
      <c r="C729" s="153" t="n"/>
      <c r="D729" s="153" t="n"/>
      <c r="E729" s="153" t="n"/>
      <c r="F729" s="153" t="n"/>
      <c r="G729" s="153" t="n"/>
      <c r="H729" s="153" t="n"/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  <c r="AA729" s="19" t="n"/>
      <c r="AB729" s="19" t="n"/>
      <c r="AC729" s="19" t="n"/>
      <c r="AD729" s="19" t="n"/>
      <c r="AE729" s="19" t="n"/>
      <c r="AF729" s="19" t="n"/>
      <c r="AG729" s="19" t="n"/>
      <c r="AH729" s="19" t="n"/>
      <c r="AI729" s="19" t="n"/>
      <c r="AJ729" s="19" t="n"/>
      <c r="AK729" s="19" t="n"/>
      <c r="AL729" s="19" t="n"/>
      <c r="AM729" s="19" t="n"/>
      <c r="AN729" s="19" t="n"/>
    </row>
    <row r="730" ht="15.75" customHeight="1">
      <c r="A730" s="154" t="n"/>
      <c r="B730" s="5" t="n"/>
      <c r="C730" s="6" t="n"/>
      <c r="D730" s="6" t="n"/>
      <c r="E730" s="6" t="n"/>
      <c r="F730" s="7" t="n"/>
      <c r="G730" s="445" t="inlineStr">
        <is>
          <t>MOYENNE DE LA PERIODE DE RELEVE</t>
        </is>
      </c>
      <c r="H730" s="446" t="n"/>
      <c r="I730" s="446" t="n"/>
      <c r="J730" s="446" t="n"/>
      <c r="K730" s="446" t="n"/>
      <c r="L730" s="446" t="n"/>
      <c r="M730" s="446" t="n"/>
      <c r="N730" s="446" t="n"/>
      <c r="O730" s="446" t="n"/>
      <c r="P730" s="446" t="n"/>
      <c r="Q730" s="446" t="n"/>
      <c r="R730" s="446" t="n"/>
      <c r="S730" s="446" t="n"/>
      <c r="T730" s="446" t="n"/>
      <c r="U730" s="446" t="n"/>
      <c r="V730" s="446" t="n"/>
      <c r="W730" s="446" t="n"/>
      <c r="X730" s="446" t="n"/>
      <c r="Y730" s="446" t="n"/>
      <c r="Z730" s="446" t="n"/>
      <c r="AA730" s="446" t="n"/>
      <c r="AB730" s="446" t="n"/>
      <c r="AC730" s="446" t="n"/>
      <c r="AD730" s="446" t="n"/>
      <c r="AE730" s="446" t="n"/>
      <c r="AF730" s="446" t="n"/>
      <c r="AG730" s="8" t="n"/>
      <c r="AH730" s="8" t="n"/>
      <c r="AI730" s="8" t="n"/>
      <c r="AJ730" s="8" t="n"/>
      <c r="AK730" s="8" t="n"/>
      <c r="AL730" s="8" t="n"/>
      <c r="AM730" s="9" t="n"/>
      <c r="AN730" s="10" t="n"/>
    </row>
    <row r="731" ht="15.75" customHeight="1">
      <c r="A731" s="154" t="n"/>
      <c r="B731" s="11" t="n"/>
      <c r="C731" s="12" t="n"/>
      <c r="D731" s="12" t="n"/>
      <c r="E731" s="12" t="n"/>
      <c r="F731" s="13" t="n"/>
      <c r="G731" s="553" t="inlineStr">
        <is>
          <t>SENS3</t>
        </is>
      </c>
      <c r="H731" s="427" t="n"/>
      <c r="I731" s="427" t="n"/>
      <c r="J731" s="428" t="n"/>
      <c r="K731" s="444" t="inlineStr">
        <is>
          <t>Sens</t>
        </is>
      </c>
      <c r="L731" s="440" t="n">
        <v>3</v>
      </c>
      <c r="M731" s="447" t="n"/>
      <c r="N731" s="440" t="inlineStr">
        <is>
          <t>-</t>
        </is>
      </c>
      <c r="O731" s="14" t="n"/>
      <c r="P731" s="15" t="n"/>
      <c r="Q731" s="441" t="inlineStr">
        <is>
          <t>{{SECT_INFO}}</t>
        </is>
      </c>
      <c r="R731" s="427" t="n"/>
      <c r="S731" s="427" t="n"/>
      <c r="T731" s="427" t="n"/>
      <c r="U731" s="427" t="n"/>
      <c r="V731" s="427" t="n"/>
      <c r="W731" s="427" t="n"/>
      <c r="X731" s="427" t="n"/>
      <c r="Y731" s="428" t="n"/>
      <c r="Z731" s="441" t="inlineStr">
        <is>
          <t>{{SURVEY_PERIOD}}</t>
        </is>
      </c>
      <c r="AA731" s="427" t="n"/>
      <c r="AB731" s="427" t="n"/>
      <c r="AC731" s="427" t="n"/>
      <c r="AD731" s="427" t="n"/>
      <c r="AE731" s="427" t="n"/>
      <c r="AF731" s="428" t="n"/>
      <c r="AG731" s="441" t="inlineStr">
        <is>
          <t>Mode 4 / Seq = 60mn</t>
        </is>
      </c>
      <c r="AH731" s="427" t="n"/>
      <c r="AI731" s="427" t="n"/>
      <c r="AJ731" s="427" t="n"/>
      <c r="AK731" s="427" t="n"/>
      <c r="AL731" s="427" t="n"/>
      <c r="AM731" s="428" t="n"/>
      <c r="AN731" s="16" t="n"/>
    </row>
    <row r="732" ht="15.75" customHeight="1">
      <c r="A732" s="154" t="n"/>
      <c r="B732" s="11" t="n"/>
      <c r="C732" s="12" t="n"/>
      <c r="D732" s="12" t="n"/>
      <c r="E732" s="12" t="n"/>
      <c r="F732" s="13" t="n"/>
      <c r="G732" s="431" t="n"/>
      <c r="J732" s="433" t="n"/>
      <c r="K732" s="434" t="n"/>
      <c r="L732" s="435" t="n"/>
      <c r="M732" s="435" t="n"/>
      <c r="N732" s="435" t="n"/>
      <c r="O732" s="17" t="n"/>
      <c r="P732" s="18" t="n"/>
      <c r="Q732" s="434" t="n"/>
      <c r="R732" s="435" t="n"/>
      <c r="S732" s="435" t="n"/>
      <c r="T732" s="435" t="n"/>
      <c r="U732" s="435" t="n"/>
      <c r="V732" s="435" t="n"/>
      <c r="W732" s="435" t="n"/>
      <c r="X732" s="435" t="n"/>
      <c r="Y732" s="436" t="n"/>
      <c r="Z732" s="434" t="n"/>
      <c r="AA732" s="435" t="n"/>
      <c r="AB732" s="435" t="n"/>
      <c r="AC732" s="435" t="n"/>
      <c r="AD732" s="435" t="n"/>
      <c r="AE732" s="435" t="n"/>
      <c r="AF732" s="436" t="n"/>
      <c r="AG732" s="434" t="n"/>
      <c r="AH732" s="435" t="n"/>
      <c r="AI732" s="435" t="n"/>
      <c r="AJ732" s="435" t="n"/>
      <c r="AK732" s="435" t="n"/>
      <c r="AL732" s="435" t="n"/>
      <c r="AM732" s="436" t="n"/>
      <c r="AN732" s="16" t="n"/>
    </row>
    <row r="733" ht="15.75" customHeight="1">
      <c r="A733" s="154" t="n"/>
      <c r="B733" s="11" t="n"/>
      <c r="C733" s="12" t="n"/>
      <c r="D733" s="12" t="n"/>
      <c r="E733" s="12" t="n"/>
      <c r="F733" s="13" t="n"/>
      <c r="G733" s="431" t="n"/>
      <c r="J733" s="433" t="n"/>
      <c r="K733" s="443" t="inlineStr">
        <is>
          <t>{{LOCATION}}</t>
        </is>
      </c>
      <c r="L733" s="427" t="n"/>
      <c r="M733" s="427" t="n"/>
      <c r="N733" s="427" t="n"/>
      <c r="O733" s="427" t="n"/>
      <c r="P733" s="427" t="n"/>
      <c r="Q733" s="427" t="n"/>
      <c r="R733" s="427" t="n"/>
      <c r="S733" s="427" t="n"/>
      <c r="T733" s="427" t="n"/>
      <c r="U733" s="427" t="n"/>
      <c r="V733" s="427" t="n"/>
      <c r="W733" s="427" t="n"/>
      <c r="X733" s="427" t="n"/>
      <c r="Y733" s="427" t="n"/>
      <c r="Z733" s="427" t="n"/>
      <c r="AA733" s="427" t="n"/>
      <c r="AB733" s="427" t="n"/>
      <c r="AC733" s="427" t="n"/>
      <c r="AD733" s="427" t="n"/>
      <c r="AE733" s="427" t="n"/>
      <c r="AF733" s="427" t="n"/>
      <c r="AG733" s="427" t="n"/>
      <c r="AH733" s="427" t="n"/>
      <c r="AI733" s="427" t="n"/>
      <c r="AJ733" s="447" t="inlineStr">
        <is>
          <t>Page</t>
        </is>
      </c>
      <c r="AK733" s="442" t="inlineStr">
        <is>
          <t>-</t>
        </is>
      </c>
      <c r="AL733" s="19" t="n"/>
      <c r="AM733" s="20" t="n"/>
      <c r="AN733" s="21" t="n"/>
    </row>
    <row r="734" ht="15.75" customHeight="1">
      <c r="A734" s="154" t="n"/>
      <c r="B734" s="22" t="n"/>
      <c r="C734" s="23" t="n"/>
      <c r="D734" s="23" t="n"/>
      <c r="E734" s="23" t="n"/>
      <c r="F734" s="24" t="n"/>
      <c r="G734" s="434" t="n"/>
      <c r="H734" s="435" t="n"/>
      <c r="I734" s="435" t="n"/>
      <c r="J734" s="436" t="n"/>
      <c r="K734" s="434" t="n"/>
      <c r="L734" s="435" t="n"/>
      <c r="M734" s="435" t="n"/>
      <c r="N734" s="435" t="n"/>
      <c r="O734" s="435" t="n"/>
      <c r="P734" s="435" t="n"/>
      <c r="Q734" s="435" t="n"/>
      <c r="R734" s="435" t="n"/>
      <c r="S734" s="435" t="n"/>
      <c r="T734" s="435" t="n"/>
      <c r="U734" s="435" t="n"/>
      <c r="V734" s="435" t="n"/>
      <c r="W734" s="435" t="n"/>
      <c r="X734" s="435" t="n"/>
      <c r="Y734" s="435" t="n"/>
      <c r="Z734" s="435" t="n"/>
      <c r="AA734" s="435" t="n"/>
      <c r="AB734" s="435" t="n"/>
      <c r="AC734" s="435" t="n"/>
      <c r="AD734" s="435" t="n"/>
      <c r="AE734" s="435" t="n"/>
      <c r="AF734" s="435" t="n"/>
      <c r="AG734" s="435" t="n"/>
      <c r="AH734" s="435" t="n"/>
      <c r="AI734" s="435" t="n"/>
      <c r="AJ734" s="435" t="n"/>
      <c r="AK734" s="435" t="n"/>
      <c r="AL734" s="25" t="n"/>
      <c r="AM734" s="26" t="n"/>
    </row>
    <row r="735" ht="15.75" customFormat="1" customHeight="1" s="27">
      <c r="A735" s="155" t="n"/>
      <c r="B735" s="28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O735" s="3" t="n"/>
      <c r="AP735" s="4" t="n"/>
      <c r="AQ735" s="4" t="n"/>
      <c r="AR735" s="4" t="n"/>
      <c r="AS735" s="4" t="n"/>
    </row>
    <row r="736" hidden="1" ht="15.75" customFormat="1" customHeight="1" s="30">
      <c r="A736" s="156" t="n"/>
      <c r="B736" s="31" t="inlineStr">
        <is>
          <t>Vitesses</t>
        </is>
      </c>
      <c r="C736" s="31" t="n">
        <v>0</v>
      </c>
      <c r="D736" s="31" t="n">
        <v>20</v>
      </c>
      <c r="E736" s="31" t="n">
        <v>20</v>
      </c>
      <c r="F736" s="31" t="n">
        <v>30</v>
      </c>
      <c r="G736" s="31" t="n">
        <v>30</v>
      </c>
      <c r="H736" s="31" t="n">
        <v>40</v>
      </c>
      <c r="I736" s="31" t="n">
        <v>40</v>
      </c>
      <c r="J736" s="31" t="n">
        <v>50</v>
      </c>
      <c r="K736" s="31" t="n">
        <v>50</v>
      </c>
      <c r="L736" s="31" t="n">
        <v>60</v>
      </c>
      <c r="M736" s="31" t="n">
        <v>60</v>
      </c>
      <c r="N736" s="31" t="n">
        <v>70</v>
      </c>
      <c r="O736" s="31" t="n">
        <v>70</v>
      </c>
      <c r="P736" s="31" t="n">
        <v>80</v>
      </c>
      <c r="Q736" s="31" t="n">
        <v>80</v>
      </c>
      <c r="R736" s="31" t="n">
        <v>90</v>
      </c>
      <c r="S736" s="31" t="n">
        <v>90</v>
      </c>
      <c r="T736" s="31" t="n">
        <v>100</v>
      </c>
      <c r="U736" s="31" t="n">
        <v>100</v>
      </c>
      <c r="V736" s="31" t="n">
        <v>110</v>
      </c>
      <c r="W736" s="31" t="n">
        <v>110</v>
      </c>
      <c r="X736" s="31" t="n">
        <v>120</v>
      </c>
      <c r="Y736" s="31" t="n">
        <v>120</v>
      </c>
      <c r="Z736" s="31" t="n">
        <v>130</v>
      </c>
      <c r="AO736" s="3" t="n"/>
    </row>
    <row r="737" ht="15.75" customHeight="1">
      <c r="A737" s="154" t="n"/>
      <c r="B737" s="450" t="n"/>
      <c r="C737" s="32" t="n"/>
      <c r="D737" s="32" t="inlineStr">
        <is>
          <t>&lt;20</t>
        </is>
      </c>
      <c r="E737" s="32" t="n"/>
      <c r="F737" s="32" t="inlineStr">
        <is>
          <t>20 - 30</t>
        </is>
      </c>
      <c r="G737" s="32" t="n"/>
      <c r="H737" s="32" t="inlineStr">
        <is>
          <t>30 - 40</t>
        </is>
      </c>
      <c r="I737" s="32" t="n"/>
      <c r="J737" s="32" t="inlineStr">
        <is>
          <t>40 - 50</t>
        </is>
      </c>
      <c r="K737" s="32" t="n"/>
      <c r="L737" s="32" t="inlineStr">
        <is>
          <t>50 - 60</t>
        </is>
      </c>
      <c r="M737" s="32" t="n"/>
      <c r="N737" s="32" t="inlineStr">
        <is>
          <t>60 - 70</t>
        </is>
      </c>
      <c r="O737" s="32" t="n"/>
      <c r="P737" s="32" t="inlineStr">
        <is>
          <t>70 - 80</t>
        </is>
      </c>
      <c r="Q737" s="32" t="n"/>
      <c r="R737" s="32" t="inlineStr">
        <is>
          <t>80 - 90</t>
        </is>
      </c>
      <c r="S737" s="32" t="n"/>
      <c r="T737" s="32" t="inlineStr">
        <is>
          <t>90 - 100</t>
        </is>
      </c>
      <c r="U737" s="32" t="n"/>
      <c r="V737" s="32" t="inlineStr">
        <is>
          <t>100 - 110</t>
        </is>
      </c>
      <c r="W737" s="32" t="n"/>
      <c r="X737" s="32" t="inlineStr">
        <is>
          <t>110 - 120</t>
        </is>
      </c>
      <c r="Y737" s="32" t="n"/>
      <c r="Z737" s="32" t="inlineStr">
        <is>
          <t>&gt;120</t>
        </is>
      </c>
      <c r="AA737" s="33" t="n"/>
      <c r="AB737" s="34" t="inlineStr">
        <is>
          <t>Vmoy(km/h)</t>
        </is>
      </c>
      <c r="AC737" s="33" t="n"/>
      <c r="AD737" s="35" t="inlineStr">
        <is>
          <t xml:space="preserve">     Débit</t>
        </is>
      </c>
      <c r="AE737" s="34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</row>
    <row r="738" ht="15.75" customHeight="1">
      <c r="A738" s="154" t="n"/>
      <c r="B738" s="434" t="n"/>
      <c r="C738" s="37" t="inlineStr">
        <is>
          <t>VL</t>
        </is>
      </c>
      <c r="D738" s="37" t="inlineStr">
        <is>
          <t>PL</t>
        </is>
      </c>
      <c r="E738" s="37" t="inlineStr">
        <is>
          <t>VL</t>
        </is>
      </c>
      <c r="F738" s="37" t="inlineStr">
        <is>
          <t>PL</t>
        </is>
      </c>
      <c r="G738" s="37" t="inlineStr">
        <is>
          <t>VL</t>
        </is>
      </c>
      <c r="H738" s="37" t="inlineStr">
        <is>
          <t>PL</t>
        </is>
      </c>
      <c r="I738" s="37" t="inlineStr">
        <is>
          <t>VL</t>
        </is>
      </c>
      <c r="J738" s="37" t="inlineStr">
        <is>
          <t>PL</t>
        </is>
      </c>
      <c r="K738" s="37" t="inlineStr">
        <is>
          <t>VL</t>
        </is>
      </c>
      <c r="L738" s="37" t="inlineStr">
        <is>
          <t>PL</t>
        </is>
      </c>
      <c r="M738" s="37" t="inlineStr">
        <is>
          <t>VL</t>
        </is>
      </c>
      <c r="N738" s="37" t="inlineStr">
        <is>
          <t>PL</t>
        </is>
      </c>
      <c r="O738" s="37" t="inlineStr">
        <is>
          <t>VL</t>
        </is>
      </c>
      <c r="P738" s="37" t="inlineStr">
        <is>
          <t>PL</t>
        </is>
      </c>
      <c r="Q738" s="37" t="inlineStr">
        <is>
          <t>VL</t>
        </is>
      </c>
      <c r="R738" s="37" t="inlineStr">
        <is>
          <t>PL</t>
        </is>
      </c>
      <c r="S738" s="37" t="inlineStr">
        <is>
          <t>VL</t>
        </is>
      </c>
      <c r="T738" s="37" t="inlineStr">
        <is>
          <t>PL</t>
        </is>
      </c>
      <c r="U738" s="37" t="inlineStr">
        <is>
          <t>VL</t>
        </is>
      </c>
      <c r="V738" s="37" t="inlineStr">
        <is>
          <t>PL</t>
        </is>
      </c>
      <c r="W738" s="37" t="inlineStr">
        <is>
          <t>VL</t>
        </is>
      </c>
      <c r="X738" s="37" t="inlineStr">
        <is>
          <t>PL</t>
        </is>
      </c>
      <c r="Y738" s="37" t="inlineStr">
        <is>
          <t>VL</t>
        </is>
      </c>
      <c r="Z738" s="37" t="inlineStr">
        <is>
          <t>PL</t>
        </is>
      </c>
      <c r="AA738" s="38" t="inlineStr">
        <is>
          <t>VL</t>
        </is>
      </c>
      <c r="AB738" s="39" t="inlineStr">
        <is>
          <t>PL</t>
        </is>
      </c>
      <c r="AC738" s="38" t="inlineStr">
        <is>
          <t>VL</t>
        </is>
      </c>
      <c r="AD738" s="37" t="inlineStr">
        <is>
          <t>PL</t>
        </is>
      </c>
      <c r="AE738" s="39" t="inlineStr">
        <is>
          <t>TV</t>
        </is>
      </c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</row>
    <row r="739" ht="15.75" customHeight="1">
      <c r="A739" s="154" t="n"/>
      <c r="B739" s="41" t="inlineStr">
        <is>
          <t>0h - 1h</t>
        </is>
      </c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  <c r="AA739" s="157">
        <f>IF(AC739=0,"",(C739*(C$8+D$8)/2+E739*(E$8+F$8)/2+G739*(G$8+H$8)/2+I739*(I$8+J$8)/2+K739*(K$8+L$8)/2+M739*(M$8+N$8)/2+O739*(O$8+P$8)/2+Q739*(Q$8+R$8)/2+S739*(S$8+T$8)/2+U739*(U$8+V$8)/2+W739*(W$8+X$8)/2+Y739*(Y$8+Z$8)/2)/AC739)</f>
        <v/>
      </c>
      <c r="AB739" s="158">
        <f>IF(AD739=0,"",(D739*(D$8+C$8)/2+F739*(F$8+E$8)/2+H739*(H$8+G$8)/2+J739*(J$8+I$8)/2+L739*(L$8+K$8)/2+N739*(N$8+M$8)/2+P739*(P$8+O$8)/2+R739*(R$8+Q$8)/2+T739*(T$8+S$8)/2+V739*(V$8+U$8)/2+X739*(X$8+W$8)/2+Z739*(Z$8+Y$8)/2)/AD739)</f>
        <v/>
      </c>
      <c r="AC739" s="159">
        <f>SUM(C739,E739,G739,I739,K739,M739,O739,Q739,S739,U739,W739,Y739)</f>
        <v/>
      </c>
      <c r="AD739" s="160">
        <f>SUM(D739,F739,H739,J739,L739,N739,P739,R739,T739,V739,X739,Z739)</f>
        <v/>
      </c>
      <c r="AE739" s="47">
        <f>AC739+AD739</f>
        <v/>
      </c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8">
        <f>TIME(HOUR(AP739),MINUTE(AP739),0)</f>
        <v/>
      </c>
      <c r="AP739" s="48">
        <f>#REF!</f>
        <v/>
      </c>
    </row>
    <row r="740" ht="15.75" customHeight="1">
      <c r="A740" s="154" t="n"/>
      <c r="B740" s="41" t="inlineStr">
        <is>
          <t>1h - 2h</t>
        </is>
      </c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  <c r="AA740" s="157">
        <f>IF(AC740=0,"",(C740*(C$8+D$8)/2+E740*(E$8+F$8)/2+G740*(G$8+H$8)/2+I740*(I$8+J$8)/2+K740*(K$8+L$8)/2+M740*(M$8+N$8)/2+O740*(O$8+P$8)/2+Q740*(Q$8+R$8)/2+S740*(S$8+T$8)/2+U740*(U$8+V$8)/2+W740*(W$8+X$8)/2+Y740*(Y$8+Z$8)/2)/AC740)</f>
        <v/>
      </c>
      <c r="AB740" s="158">
        <f>IF(AD740=0,"",(D740*(D$8+C$8)/2+F740*(F$8+E$8)/2+H740*(H$8+G$8)/2+J740*(J$8+I$8)/2+L740*(L$8+K$8)/2+N740*(N$8+M$8)/2+P740*(P$8+O$8)/2+R740*(R$8+Q$8)/2+T740*(T$8+S$8)/2+V740*(V$8+U$8)/2+X740*(X$8+W$8)/2+Z740*(Z$8+Y$8)/2)/AD740)</f>
        <v/>
      </c>
      <c r="AC740" s="159">
        <f>SUM(C740,E740,G740,I740,K740,M740,O740,Q740,S740,U740,W740,Y740)</f>
        <v/>
      </c>
      <c r="AD740" s="160">
        <f>SUM(D740,F740,H740,J740,L740,N740,P740,R740,T740,V740,X740,Z740)</f>
        <v/>
      </c>
      <c r="AE740" s="47">
        <f>AC740+AD740</f>
        <v/>
      </c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8">
        <f>AO739+TIME(0,60*$AH$43/24,0)</f>
        <v/>
      </c>
      <c r="AP740" s="48">
        <f>AP739+TIME(0,60*$AH$43/24,0)</f>
        <v/>
      </c>
    </row>
    <row r="741" ht="15.75" customHeight="1">
      <c r="A741" s="154" t="n"/>
      <c r="B741" s="41" t="inlineStr">
        <is>
          <t>2h - 3h</t>
        </is>
      </c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  <c r="AA741" s="157">
        <f>IF(AC741=0,"",(C741*(C$8+D$8)/2+E741*(E$8+F$8)/2+G741*(G$8+H$8)/2+I741*(I$8+J$8)/2+K741*(K$8+L$8)/2+M741*(M$8+N$8)/2+O741*(O$8+P$8)/2+Q741*(Q$8+R$8)/2+S741*(S$8+T$8)/2+U741*(U$8+V$8)/2+W741*(W$8+X$8)/2+Y741*(Y$8+Z$8)/2)/AC741)</f>
        <v/>
      </c>
      <c r="AB741" s="158">
        <f>IF(AD741=0,"",(D741*(D$8+C$8)/2+F741*(F$8+E$8)/2+H741*(H$8+G$8)/2+J741*(J$8+I$8)/2+L741*(L$8+K$8)/2+N741*(N$8+M$8)/2+P741*(P$8+O$8)/2+R741*(R$8+Q$8)/2+T741*(T$8+S$8)/2+V741*(V$8+U$8)/2+X741*(X$8+W$8)/2+Z741*(Z$8+Y$8)/2)/AD741)</f>
        <v/>
      </c>
      <c r="AC741" s="159">
        <f>SUM(C741,E741,G741,I741,K741,M741,O741,Q741,S741,U741,W741,Y741)</f>
        <v/>
      </c>
      <c r="AD741" s="160">
        <f>SUM(D741,F741,H741,J741,L741,N741,P741,R741,T741,V741,X741,Z741)</f>
        <v/>
      </c>
      <c r="AE741" s="47">
        <f>AC741+AD741</f>
        <v/>
      </c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8">
        <f>AO740+TIME(0,60*$AH$43/24,0)</f>
        <v/>
      </c>
      <c r="AP741" s="48">
        <f>AP740+TIME(0,60*$AH$43/24,0)</f>
        <v/>
      </c>
    </row>
    <row r="742" ht="15.75" customHeight="1">
      <c r="A742" s="154" t="n"/>
      <c r="B742" s="41" t="inlineStr">
        <is>
          <t>3h - 4h</t>
        </is>
      </c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  <c r="AA742" s="157">
        <f>IF(AC742=0,"",(C742*(C$8+D$8)/2+E742*(E$8+F$8)/2+G742*(G$8+H$8)/2+I742*(I$8+J$8)/2+K742*(K$8+L$8)/2+M742*(M$8+N$8)/2+O742*(O$8+P$8)/2+Q742*(Q$8+R$8)/2+S742*(S$8+T$8)/2+U742*(U$8+V$8)/2+W742*(W$8+X$8)/2+Y742*(Y$8+Z$8)/2)/AC742)</f>
        <v/>
      </c>
      <c r="AB742" s="158">
        <f>IF(AD742=0,"",(D742*(D$8+C$8)/2+F742*(F$8+E$8)/2+H742*(H$8+G$8)/2+J742*(J$8+I$8)/2+L742*(L$8+K$8)/2+N742*(N$8+M$8)/2+P742*(P$8+O$8)/2+R742*(R$8+Q$8)/2+T742*(T$8+S$8)/2+V742*(V$8+U$8)/2+X742*(X$8+W$8)/2+Z742*(Z$8+Y$8)/2)/AD742)</f>
        <v/>
      </c>
      <c r="AC742" s="159">
        <f>SUM(C742,E742,G742,I742,K742,M742,O742,Q742,S742,U742,W742,Y742)</f>
        <v/>
      </c>
      <c r="AD742" s="160">
        <f>SUM(D742,F742,H742,J742,L742,N742,P742,R742,T742,V742,X742,Z742)</f>
        <v/>
      </c>
      <c r="AE742" s="47">
        <f>AC742+AD742</f>
        <v/>
      </c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8">
        <f>AO741+TIME(0,60*$AH$43/24,0)</f>
        <v/>
      </c>
      <c r="AP742" s="48">
        <f>AP741+TIME(0,60*$AH$43/24,0)</f>
        <v/>
      </c>
    </row>
    <row r="743" ht="15.75" customHeight="1">
      <c r="A743" s="154" t="n"/>
      <c r="B743" s="41" t="inlineStr">
        <is>
          <t>4h - 5h</t>
        </is>
      </c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  <c r="AA743" s="157">
        <f>IF(AC743=0,"",(C743*(C$8+D$8)/2+E743*(E$8+F$8)/2+G743*(G$8+H$8)/2+I743*(I$8+J$8)/2+K743*(K$8+L$8)/2+M743*(M$8+N$8)/2+O743*(O$8+P$8)/2+Q743*(Q$8+R$8)/2+S743*(S$8+T$8)/2+U743*(U$8+V$8)/2+W743*(W$8+X$8)/2+Y743*(Y$8+Z$8)/2)/AC743)</f>
        <v/>
      </c>
      <c r="AB743" s="158">
        <f>IF(AD743=0,"",(D743*(D$8+C$8)/2+F743*(F$8+E$8)/2+H743*(H$8+G$8)/2+J743*(J$8+I$8)/2+L743*(L$8+K$8)/2+N743*(N$8+M$8)/2+P743*(P$8+O$8)/2+R743*(R$8+Q$8)/2+T743*(T$8+S$8)/2+V743*(V$8+U$8)/2+X743*(X$8+W$8)/2+Z743*(Z$8+Y$8)/2)/AD743)</f>
        <v/>
      </c>
      <c r="AC743" s="159">
        <f>SUM(C743,E743,G743,I743,K743,M743,O743,Q743,S743,U743,W743,Y743)</f>
        <v/>
      </c>
      <c r="AD743" s="160">
        <f>SUM(D743,F743,H743,J743,L743,N743,P743,R743,T743,V743,X743,Z743)</f>
        <v/>
      </c>
      <c r="AE743" s="47">
        <f>AC743+AD743</f>
        <v/>
      </c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8">
        <f>AO742+TIME(0,60*$AH$43/24,0)</f>
        <v/>
      </c>
      <c r="AP743" s="48">
        <f>AP742+TIME(0,60*$AH$43/24,0)</f>
        <v/>
      </c>
    </row>
    <row r="744" ht="15.75" customHeight="1">
      <c r="A744" s="154" t="n"/>
      <c r="B744" s="41" t="inlineStr">
        <is>
          <t>5h - 6h</t>
        </is>
      </c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  <c r="AA744" s="157">
        <f>IF(AC744=0,"",(C744*(C$8+D$8)/2+E744*(E$8+F$8)/2+G744*(G$8+H$8)/2+I744*(I$8+J$8)/2+K744*(K$8+L$8)/2+M744*(M$8+N$8)/2+O744*(O$8+P$8)/2+Q744*(Q$8+R$8)/2+S744*(S$8+T$8)/2+U744*(U$8+V$8)/2+W744*(W$8+X$8)/2+Y744*(Y$8+Z$8)/2)/AC744)</f>
        <v/>
      </c>
      <c r="AB744" s="158">
        <f>IF(AD744=0,"",(D744*(D$8+C$8)/2+F744*(F$8+E$8)/2+H744*(H$8+G$8)/2+J744*(J$8+I$8)/2+L744*(L$8+K$8)/2+N744*(N$8+M$8)/2+P744*(P$8+O$8)/2+R744*(R$8+Q$8)/2+T744*(T$8+S$8)/2+V744*(V$8+U$8)/2+X744*(X$8+W$8)/2+Z744*(Z$8+Y$8)/2)/AD744)</f>
        <v/>
      </c>
      <c r="AC744" s="159">
        <f>SUM(C744,E744,G744,I744,K744,M744,O744,Q744,S744,U744,W744,Y744)</f>
        <v/>
      </c>
      <c r="AD744" s="160">
        <f>SUM(D744,F744,H744,J744,L744,N744,P744,R744,T744,V744,X744,Z744)</f>
        <v/>
      </c>
      <c r="AE744" s="47">
        <f>AC744+AD744</f>
        <v/>
      </c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8">
        <f>AO743+TIME(0,60*$AH$43/24,0)</f>
        <v/>
      </c>
      <c r="AP744" s="48">
        <f>AP743+TIME(0,60*$AH$43/24,0)</f>
        <v/>
      </c>
    </row>
    <row r="745" ht="15.75" customHeight="1">
      <c r="A745" s="154" t="n"/>
      <c r="B745" s="41" t="inlineStr">
        <is>
          <t>6h - 7h</t>
        </is>
      </c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  <c r="AA745" s="157">
        <f>IF(AC745=0,"",(C745*(C$8+D$8)/2+E745*(E$8+F$8)/2+G745*(G$8+H$8)/2+I745*(I$8+J$8)/2+K745*(K$8+L$8)/2+M745*(M$8+N$8)/2+O745*(O$8+P$8)/2+Q745*(Q$8+R$8)/2+S745*(S$8+T$8)/2+U745*(U$8+V$8)/2+W745*(W$8+X$8)/2+Y745*(Y$8+Z$8)/2)/AC745)</f>
        <v/>
      </c>
      <c r="AB745" s="158">
        <f>IF(AD745=0,"",(D745*(D$8+C$8)/2+F745*(F$8+E$8)/2+H745*(H$8+G$8)/2+J745*(J$8+I$8)/2+L745*(L$8+K$8)/2+N745*(N$8+M$8)/2+P745*(P$8+O$8)/2+R745*(R$8+Q$8)/2+T745*(T$8+S$8)/2+V745*(V$8+U$8)/2+X745*(X$8+W$8)/2+Z745*(Z$8+Y$8)/2)/AD745)</f>
        <v/>
      </c>
      <c r="AC745" s="159">
        <f>SUM(C745,E745,G745,I745,K745,M745,O745,Q745,S745,U745,W745,Y745)</f>
        <v/>
      </c>
      <c r="AD745" s="160">
        <f>SUM(D745,F745,H745,J745,L745,N745,P745,R745,T745,V745,X745,Z745)</f>
        <v/>
      </c>
      <c r="AE745" s="47">
        <f>AC745+AD745</f>
        <v/>
      </c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8">
        <f>AO744+TIME(0,60*$AH$43/24,0)</f>
        <v/>
      </c>
      <c r="AP745" s="48">
        <f>AP744+TIME(0,60*$AH$43/24,0)</f>
        <v/>
      </c>
    </row>
    <row r="746" ht="15.75" customHeight="1">
      <c r="A746" s="154" t="n"/>
      <c r="B746" s="41" t="inlineStr">
        <is>
          <t>7h - 8h</t>
        </is>
      </c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  <c r="AA746" s="157">
        <f>IF(AC746=0,"",(C746*(C$8+D$8)/2+E746*(E$8+F$8)/2+G746*(G$8+H$8)/2+I746*(I$8+J$8)/2+K746*(K$8+L$8)/2+M746*(M$8+N$8)/2+O746*(O$8+P$8)/2+Q746*(Q$8+R$8)/2+S746*(S$8+T$8)/2+U746*(U$8+V$8)/2+W746*(W$8+X$8)/2+Y746*(Y$8+Z$8)/2)/AC746)</f>
        <v/>
      </c>
      <c r="AB746" s="158">
        <f>IF(AD746=0,"",(D746*(D$8+C$8)/2+F746*(F$8+E$8)/2+H746*(H$8+G$8)/2+J746*(J$8+I$8)/2+L746*(L$8+K$8)/2+N746*(N$8+M$8)/2+P746*(P$8+O$8)/2+R746*(R$8+Q$8)/2+T746*(T$8+S$8)/2+V746*(V$8+U$8)/2+X746*(X$8+W$8)/2+Z746*(Z$8+Y$8)/2)/AD746)</f>
        <v/>
      </c>
      <c r="AC746" s="159">
        <f>SUM(C746,E746,G746,I746,K746,M746,O746,Q746,S746,U746,W746,Y746)</f>
        <v/>
      </c>
      <c r="AD746" s="160">
        <f>SUM(D746,F746,H746,J746,L746,N746,P746,R746,T746,V746,X746,Z746)</f>
        <v/>
      </c>
      <c r="AE746" s="47">
        <f>AC746+AD746</f>
        <v/>
      </c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8">
        <f>AO745+TIME(0,60*$AH$43/24,0)</f>
        <v/>
      </c>
      <c r="AP746" s="48">
        <f>AP745+TIME(0,60*$AH$43/24,0)</f>
        <v/>
      </c>
    </row>
    <row r="747" ht="15.75" customHeight="1">
      <c r="A747" s="154" t="n"/>
      <c r="B747" s="41" t="inlineStr">
        <is>
          <t>8h - 9h</t>
        </is>
      </c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  <c r="AA747" s="157">
        <f>IF(AC747=0,"",(C747*(C$8+D$8)/2+E747*(E$8+F$8)/2+G747*(G$8+H$8)/2+I747*(I$8+J$8)/2+K747*(K$8+L$8)/2+M747*(M$8+N$8)/2+O747*(O$8+P$8)/2+Q747*(Q$8+R$8)/2+S747*(S$8+T$8)/2+U747*(U$8+V$8)/2+W747*(W$8+X$8)/2+Y747*(Y$8+Z$8)/2)/AC747)</f>
        <v/>
      </c>
      <c r="AB747" s="158">
        <f>IF(AD747=0,"",(D747*(D$8+C$8)/2+F747*(F$8+E$8)/2+H747*(H$8+G$8)/2+J747*(J$8+I$8)/2+L747*(L$8+K$8)/2+N747*(N$8+M$8)/2+P747*(P$8+O$8)/2+R747*(R$8+Q$8)/2+T747*(T$8+S$8)/2+V747*(V$8+U$8)/2+X747*(X$8+W$8)/2+Z747*(Z$8+Y$8)/2)/AD747)</f>
        <v/>
      </c>
      <c r="AC747" s="159">
        <f>SUM(C747,E747,G747,I747,K747,M747,O747,Q747,S747,U747,W747,Y747)</f>
        <v/>
      </c>
      <c r="AD747" s="160">
        <f>SUM(D747,F747,H747,J747,L747,N747,P747,R747,T747,V747,X747,Z747)</f>
        <v/>
      </c>
      <c r="AE747" s="47">
        <f>AC747+AD747</f>
        <v/>
      </c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8">
        <f>AO746+TIME(0,60*$AH$43/24,0)</f>
        <v/>
      </c>
      <c r="AP747" s="48">
        <f>AP746+TIME(0,60*$AH$43/24,0)</f>
        <v/>
      </c>
    </row>
    <row r="748" ht="15.75" customHeight="1">
      <c r="A748" s="154" t="n"/>
      <c r="B748" s="41" t="inlineStr">
        <is>
          <t>9h - 10h</t>
        </is>
      </c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  <c r="AA748" s="157">
        <f>IF(AC748=0,"",(C748*(C$8+D$8)/2+E748*(E$8+F$8)/2+G748*(G$8+H$8)/2+I748*(I$8+J$8)/2+K748*(K$8+L$8)/2+M748*(M$8+N$8)/2+O748*(O$8+P$8)/2+Q748*(Q$8+R$8)/2+S748*(S$8+T$8)/2+U748*(U$8+V$8)/2+W748*(W$8+X$8)/2+Y748*(Y$8+Z$8)/2)/AC748)</f>
        <v/>
      </c>
      <c r="AB748" s="158">
        <f>IF(AD748=0,"",(D748*(D$8+C$8)/2+F748*(F$8+E$8)/2+H748*(H$8+G$8)/2+J748*(J$8+I$8)/2+L748*(L$8+K$8)/2+N748*(N$8+M$8)/2+P748*(P$8+O$8)/2+R748*(R$8+Q$8)/2+T748*(T$8+S$8)/2+V748*(V$8+U$8)/2+X748*(X$8+W$8)/2+Z748*(Z$8+Y$8)/2)/AD748)</f>
        <v/>
      </c>
      <c r="AC748" s="159">
        <f>SUM(C748,E748,G748,I748,K748,M748,O748,Q748,S748,U748,W748,Y748)</f>
        <v/>
      </c>
      <c r="AD748" s="160">
        <f>SUM(D748,F748,H748,J748,L748,N748,P748,R748,T748,V748,X748,Z748)</f>
        <v/>
      </c>
      <c r="AE748" s="47">
        <f>AC748+AD748</f>
        <v/>
      </c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8">
        <f>AO747+TIME(0,60*$AH$43/24,0)</f>
        <v/>
      </c>
      <c r="AP748" s="48">
        <f>AP747+TIME(0,60*$AH$43/24,0)</f>
        <v/>
      </c>
    </row>
    <row r="749" ht="15.75" customHeight="1">
      <c r="A749" s="154" t="n"/>
      <c r="B749" s="41" t="inlineStr">
        <is>
          <t>10h - 11h</t>
        </is>
      </c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  <c r="AA749" s="157">
        <f>IF(AC749=0,"",(C749*(C$8+D$8)/2+E749*(E$8+F$8)/2+G749*(G$8+H$8)/2+I749*(I$8+J$8)/2+K749*(K$8+L$8)/2+M749*(M$8+N$8)/2+O749*(O$8+P$8)/2+Q749*(Q$8+R$8)/2+S749*(S$8+T$8)/2+U749*(U$8+V$8)/2+W749*(W$8+X$8)/2+Y749*(Y$8+Z$8)/2)/AC749)</f>
        <v/>
      </c>
      <c r="AB749" s="158">
        <f>IF(AD749=0,"",(D749*(D$8+C$8)/2+F749*(F$8+E$8)/2+H749*(H$8+G$8)/2+J749*(J$8+I$8)/2+L749*(L$8+K$8)/2+N749*(N$8+M$8)/2+P749*(P$8+O$8)/2+R749*(R$8+Q$8)/2+T749*(T$8+S$8)/2+V749*(V$8+U$8)/2+X749*(X$8+W$8)/2+Z749*(Z$8+Y$8)/2)/AD749)</f>
        <v/>
      </c>
      <c r="AC749" s="159">
        <f>SUM(C749,E749,G749,I749,K749,M749,O749,Q749,S749,U749,W749,Y749)</f>
        <v/>
      </c>
      <c r="AD749" s="160">
        <f>SUM(D749,F749,H749,J749,L749,N749,P749,R749,T749,V749,X749,Z749)</f>
        <v/>
      </c>
      <c r="AE749" s="47">
        <f>AC749+AD749</f>
        <v/>
      </c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8">
        <f>AO748+TIME(0,60*$AH$43/24,0)</f>
        <v/>
      </c>
      <c r="AP749" s="48">
        <f>AP748+TIME(0,60*$AH$43/24,0)</f>
        <v/>
      </c>
    </row>
    <row r="750" ht="15.75" customHeight="1">
      <c r="A750" s="154" t="n"/>
      <c r="B750" s="41" t="inlineStr">
        <is>
          <t>11h - 12h</t>
        </is>
      </c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  <c r="AA750" s="157">
        <f>IF(AC750=0,"",(C750*(C$8+D$8)/2+E750*(E$8+F$8)/2+G750*(G$8+H$8)/2+I750*(I$8+J$8)/2+K750*(K$8+L$8)/2+M750*(M$8+N$8)/2+O750*(O$8+P$8)/2+Q750*(Q$8+R$8)/2+S750*(S$8+T$8)/2+U750*(U$8+V$8)/2+W750*(W$8+X$8)/2+Y750*(Y$8+Z$8)/2)/AC750)</f>
        <v/>
      </c>
      <c r="AB750" s="158">
        <f>IF(AD750=0,"",(D750*(D$8+C$8)/2+F750*(F$8+E$8)/2+H750*(H$8+G$8)/2+J750*(J$8+I$8)/2+L750*(L$8+K$8)/2+N750*(N$8+M$8)/2+P750*(P$8+O$8)/2+R750*(R$8+Q$8)/2+T750*(T$8+S$8)/2+V750*(V$8+U$8)/2+X750*(X$8+W$8)/2+Z750*(Z$8+Y$8)/2)/AD750)</f>
        <v/>
      </c>
      <c r="AC750" s="159">
        <f>SUM(C750,E750,G750,I750,K750,M750,O750,Q750,S750,U750,W750,Y750)</f>
        <v/>
      </c>
      <c r="AD750" s="160">
        <f>SUM(D750,F750,H750,J750,L750,N750,P750,R750,T750,V750,X750,Z750)</f>
        <v/>
      </c>
      <c r="AE750" s="47">
        <f>AC750+AD750</f>
        <v/>
      </c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8">
        <f>AO749+TIME(0,60*$AH$43/24,0)</f>
        <v/>
      </c>
      <c r="AP750" s="48">
        <f>AP749+TIME(0,60*$AH$43/24,0)</f>
        <v/>
      </c>
    </row>
    <row r="751" ht="15.75" customHeight="1">
      <c r="A751" s="154" t="n"/>
      <c r="B751" s="41" t="inlineStr">
        <is>
          <t>12h - 13h</t>
        </is>
      </c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  <c r="AA751" s="157">
        <f>IF(AC751=0,"",(C751*(C$8+D$8)/2+E751*(E$8+F$8)/2+G751*(G$8+H$8)/2+I751*(I$8+J$8)/2+K751*(K$8+L$8)/2+M751*(M$8+N$8)/2+O751*(O$8+P$8)/2+Q751*(Q$8+R$8)/2+S751*(S$8+T$8)/2+U751*(U$8+V$8)/2+W751*(W$8+X$8)/2+Y751*(Y$8+Z$8)/2)/AC751)</f>
        <v/>
      </c>
      <c r="AB751" s="158">
        <f>IF(AD751=0,"",(D751*(D$8+C$8)/2+F751*(F$8+E$8)/2+H751*(H$8+G$8)/2+J751*(J$8+I$8)/2+L751*(L$8+K$8)/2+N751*(N$8+M$8)/2+P751*(P$8+O$8)/2+R751*(R$8+Q$8)/2+T751*(T$8+S$8)/2+V751*(V$8+U$8)/2+X751*(X$8+W$8)/2+Z751*(Z$8+Y$8)/2)/AD751)</f>
        <v/>
      </c>
      <c r="AC751" s="159">
        <f>SUM(C751,E751,G751,I751,K751,M751,O751,Q751,S751,U751,W751,Y751)</f>
        <v/>
      </c>
      <c r="AD751" s="160">
        <f>SUM(D751,F751,H751,J751,L751,N751,P751,R751,T751,V751,X751,Z751)</f>
        <v/>
      </c>
      <c r="AE751" s="47">
        <f>AC751+AD751</f>
        <v/>
      </c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8">
        <f>AO750+TIME(0,60*$AH$43/24,0)</f>
        <v/>
      </c>
      <c r="AP751" s="48">
        <f>AP750+TIME(0,60*$AH$43/24,0)</f>
        <v/>
      </c>
    </row>
    <row r="752" ht="15.75" customHeight="1">
      <c r="A752" s="154" t="n"/>
      <c r="B752" s="41" t="inlineStr">
        <is>
          <t>13h - 14h</t>
        </is>
      </c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  <c r="AA752" s="157">
        <f>IF(AC752=0,"",(C752*(C$8+D$8)/2+E752*(E$8+F$8)/2+G752*(G$8+H$8)/2+I752*(I$8+J$8)/2+K752*(K$8+L$8)/2+M752*(M$8+N$8)/2+O752*(O$8+P$8)/2+Q752*(Q$8+R$8)/2+S752*(S$8+T$8)/2+U752*(U$8+V$8)/2+W752*(W$8+X$8)/2+Y752*(Y$8+Z$8)/2)/AC752)</f>
        <v/>
      </c>
      <c r="AB752" s="158">
        <f>IF(AD752=0,"",(D752*(D$8+C$8)/2+F752*(F$8+E$8)/2+H752*(H$8+G$8)/2+J752*(J$8+I$8)/2+L752*(L$8+K$8)/2+N752*(N$8+M$8)/2+P752*(P$8+O$8)/2+R752*(R$8+Q$8)/2+T752*(T$8+S$8)/2+V752*(V$8+U$8)/2+X752*(X$8+W$8)/2+Z752*(Z$8+Y$8)/2)/AD752)</f>
        <v/>
      </c>
      <c r="AC752" s="159">
        <f>SUM(C752,E752,G752,I752,K752,M752,O752,Q752,S752,U752,W752,Y752)</f>
        <v/>
      </c>
      <c r="AD752" s="160">
        <f>SUM(D752,F752,H752,J752,L752,N752,P752,R752,T752,V752,X752,Z752)</f>
        <v/>
      </c>
      <c r="AE752" s="47">
        <f>AC752+AD752</f>
        <v/>
      </c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8">
        <f>AO751+TIME(0,60*$AH$43/24,0)</f>
        <v/>
      </c>
      <c r="AP752" s="48">
        <f>AP751+TIME(0,60*$AH$43/24,0)</f>
        <v/>
      </c>
    </row>
    <row r="753" ht="15.75" customHeight="1">
      <c r="A753" s="154" t="n"/>
      <c r="B753" s="41" t="inlineStr">
        <is>
          <t>14h - 15h</t>
        </is>
      </c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  <c r="AA753" s="157">
        <f>IF(AC753=0,"",(C753*(C$8+D$8)/2+E753*(E$8+F$8)/2+G753*(G$8+H$8)/2+I753*(I$8+J$8)/2+K753*(K$8+L$8)/2+M753*(M$8+N$8)/2+O753*(O$8+P$8)/2+Q753*(Q$8+R$8)/2+S753*(S$8+T$8)/2+U753*(U$8+V$8)/2+W753*(W$8+X$8)/2+Y753*(Y$8+Z$8)/2)/AC753)</f>
        <v/>
      </c>
      <c r="AB753" s="158">
        <f>IF(AD753=0,"",(D753*(D$8+C$8)/2+F753*(F$8+E$8)/2+H753*(H$8+G$8)/2+J753*(J$8+I$8)/2+L753*(L$8+K$8)/2+N753*(N$8+M$8)/2+P753*(P$8+O$8)/2+R753*(R$8+Q$8)/2+T753*(T$8+S$8)/2+V753*(V$8+U$8)/2+X753*(X$8+W$8)/2+Z753*(Z$8+Y$8)/2)/AD753)</f>
        <v/>
      </c>
      <c r="AC753" s="159">
        <f>SUM(C753,E753,G753,I753,K753,M753,O753,Q753,S753,U753,W753,Y753)</f>
        <v/>
      </c>
      <c r="AD753" s="160">
        <f>SUM(D753,F753,H753,J753,L753,N753,P753,R753,T753,V753,X753,Z753)</f>
        <v/>
      </c>
      <c r="AE753" s="47">
        <f>AC753+AD753</f>
        <v/>
      </c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8">
        <f>AO752+TIME(0,60*$AH$43/24,0)</f>
        <v/>
      </c>
      <c r="AP753" s="48">
        <f>AP752+TIME(0,60*$AH$43/24,0)</f>
        <v/>
      </c>
    </row>
    <row r="754" ht="15.75" customHeight="1">
      <c r="A754" s="154" t="n"/>
      <c r="B754" s="41" t="inlineStr">
        <is>
          <t>15h - 16h</t>
        </is>
      </c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  <c r="AA754" s="157">
        <f>IF(AC754=0,"",(C754*(C$8+D$8)/2+E754*(E$8+F$8)/2+G754*(G$8+H$8)/2+I754*(I$8+J$8)/2+K754*(K$8+L$8)/2+M754*(M$8+N$8)/2+O754*(O$8+P$8)/2+Q754*(Q$8+R$8)/2+S754*(S$8+T$8)/2+U754*(U$8+V$8)/2+W754*(W$8+X$8)/2+Y754*(Y$8+Z$8)/2)/AC754)</f>
        <v/>
      </c>
      <c r="AB754" s="158">
        <f>IF(AD754=0,"",(D754*(D$8+C$8)/2+F754*(F$8+E$8)/2+H754*(H$8+G$8)/2+J754*(J$8+I$8)/2+L754*(L$8+K$8)/2+N754*(N$8+M$8)/2+P754*(P$8+O$8)/2+R754*(R$8+Q$8)/2+T754*(T$8+S$8)/2+V754*(V$8+U$8)/2+X754*(X$8+W$8)/2+Z754*(Z$8+Y$8)/2)/AD754)</f>
        <v/>
      </c>
      <c r="AC754" s="159">
        <f>SUM(C754,E754,G754,I754,K754,M754,O754,Q754,S754,U754,W754,Y754)</f>
        <v/>
      </c>
      <c r="AD754" s="160">
        <f>SUM(D754,F754,H754,J754,L754,N754,P754,R754,T754,V754,X754,Z754)</f>
        <v/>
      </c>
      <c r="AE754" s="47">
        <f>AC754+AD754</f>
        <v/>
      </c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8">
        <f>AO753+TIME(0,60*$AH$43/24,0)</f>
        <v/>
      </c>
      <c r="AP754" s="48">
        <f>AP753+TIME(0,60*$AH$43/24,0)</f>
        <v/>
      </c>
    </row>
    <row r="755" ht="15.75" customHeight="1">
      <c r="A755" s="154" t="n"/>
      <c r="B755" s="41" t="inlineStr">
        <is>
          <t>16h - 17h</t>
        </is>
      </c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  <c r="AA755" s="157">
        <f>IF(AC755=0,"",(C755*(C$8+D$8)/2+E755*(E$8+F$8)/2+G755*(G$8+H$8)/2+I755*(I$8+J$8)/2+K755*(K$8+L$8)/2+M755*(M$8+N$8)/2+O755*(O$8+P$8)/2+Q755*(Q$8+R$8)/2+S755*(S$8+T$8)/2+U755*(U$8+V$8)/2+W755*(W$8+X$8)/2+Y755*(Y$8+Z$8)/2)/AC755)</f>
        <v/>
      </c>
      <c r="AB755" s="158">
        <f>IF(AD755=0,"",(D755*(D$8+C$8)/2+F755*(F$8+E$8)/2+H755*(H$8+G$8)/2+J755*(J$8+I$8)/2+L755*(L$8+K$8)/2+N755*(N$8+M$8)/2+P755*(P$8+O$8)/2+R755*(R$8+Q$8)/2+T755*(T$8+S$8)/2+V755*(V$8+U$8)/2+X755*(X$8+W$8)/2+Z755*(Z$8+Y$8)/2)/AD755)</f>
        <v/>
      </c>
      <c r="AC755" s="159">
        <f>SUM(C755,E755,G755,I755,K755,M755,O755,Q755,S755,U755,W755,Y755)</f>
        <v/>
      </c>
      <c r="AD755" s="160">
        <f>SUM(D755,F755,H755,J755,L755,N755,P755,R755,T755,V755,X755,Z755)</f>
        <v/>
      </c>
      <c r="AE755" s="47">
        <f>AC755+AD755</f>
        <v/>
      </c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8">
        <f>AO754+TIME(0,60*$AH$43/24,0)</f>
        <v/>
      </c>
      <c r="AP755" s="48">
        <f>AP754+TIME(0,60*$AH$43/24,0)</f>
        <v/>
      </c>
    </row>
    <row r="756" ht="15.75" customHeight="1">
      <c r="A756" s="154" t="n"/>
      <c r="B756" s="41" t="inlineStr">
        <is>
          <t>17h - 18h</t>
        </is>
      </c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  <c r="AA756" s="157">
        <f>IF(AC756=0,"",(C756*(C$8+D$8)/2+E756*(E$8+F$8)/2+G756*(G$8+H$8)/2+I756*(I$8+J$8)/2+K756*(K$8+L$8)/2+M756*(M$8+N$8)/2+O756*(O$8+P$8)/2+Q756*(Q$8+R$8)/2+S756*(S$8+T$8)/2+U756*(U$8+V$8)/2+W756*(W$8+X$8)/2+Y756*(Y$8+Z$8)/2)/AC756)</f>
        <v/>
      </c>
      <c r="AB756" s="158">
        <f>IF(AD756=0,"",(D756*(D$8+C$8)/2+F756*(F$8+E$8)/2+H756*(H$8+G$8)/2+J756*(J$8+I$8)/2+L756*(L$8+K$8)/2+N756*(N$8+M$8)/2+P756*(P$8+O$8)/2+R756*(R$8+Q$8)/2+T756*(T$8+S$8)/2+V756*(V$8+U$8)/2+X756*(X$8+W$8)/2+Z756*(Z$8+Y$8)/2)/AD756)</f>
        <v/>
      </c>
      <c r="AC756" s="159">
        <f>SUM(C756,E756,G756,I756,K756,M756,O756,Q756,S756,U756,W756,Y756)</f>
        <v/>
      </c>
      <c r="AD756" s="160">
        <f>SUM(D756,F756,H756,J756,L756,N756,P756,R756,T756,V756,X756,Z756)</f>
        <v/>
      </c>
      <c r="AE756" s="47">
        <f>AC756+AD756</f>
        <v/>
      </c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8">
        <f>AO755+TIME(0,60*$AH$43/24,0)</f>
        <v/>
      </c>
      <c r="AP756" s="48">
        <f>AP755+TIME(0,60*$AH$43/24,0)</f>
        <v/>
      </c>
    </row>
    <row r="757" ht="15.75" customHeight="1">
      <c r="A757" s="154" t="n"/>
      <c r="B757" s="41" t="inlineStr">
        <is>
          <t>18h - 19h</t>
        </is>
      </c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  <c r="AA757" s="157">
        <f>IF(AC757=0,"",(C757*(C$8+D$8)/2+E757*(E$8+F$8)/2+G757*(G$8+H$8)/2+I757*(I$8+J$8)/2+K757*(K$8+L$8)/2+M757*(M$8+N$8)/2+O757*(O$8+P$8)/2+Q757*(Q$8+R$8)/2+S757*(S$8+T$8)/2+U757*(U$8+V$8)/2+W757*(W$8+X$8)/2+Y757*(Y$8+Z$8)/2)/AC757)</f>
        <v/>
      </c>
      <c r="AB757" s="158">
        <f>IF(AD757=0,"",(D757*(D$8+C$8)/2+F757*(F$8+E$8)/2+H757*(H$8+G$8)/2+J757*(J$8+I$8)/2+L757*(L$8+K$8)/2+N757*(N$8+M$8)/2+P757*(P$8+O$8)/2+R757*(R$8+Q$8)/2+T757*(T$8+S$8)/2+V757*(V$8+U$8)/2+X757*(X$8+W$8)/2+Z757*(Z$8+Y$8)/2)/AD757)</f>
        <v/>
      </c>
      <c r="AC757" s="159">
        <f>SUM(C757,E757,G757,I757,K757,M757,O757,Q757,S757,U757,W757,Y757)</f>
        <v/>
      </c>
      <c r="AD757" s="160">
        <f>SUM(D757,F757,H757,J757,L757,N757,P757,R757,T757,V757,X757,Z757)</f>
        <v/>
      </c>
      <c r="AE757" s="47">
        <f>AC757+AD757</f>
        <v/>
      </c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8">
        <f>AO756+TIME(0,60*$AH$43/24,0)</f>
        <v/>
      </c>
      <c r="AP757" s="48">
        <f>AP756+TIME(0,60*$AH$43/24,0)</f>
        <v/>
      </c>
    </row>
    <row r="758" ht="15.75" customHeight="1">
      <c r="A758" s="154" t="n"/>
      <c r="B758" s="41" t="inlineStr">
        <is>
          <t>19h - 20h</t>
        </is>
      </c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  <c r="AA758" s="157">
        <f>IF(AC758=0,"",(C758*(C$8+D$8)/2+E758*(E$8+F$8)/2+G758*(G$8+H$8)/2+I758*(I$8+J$8)/2+K758*(K$8+L$8)/2+M758*(M$8+N$8)/2+O758*(O$8+P$8)/2+Q758*(Q$8+R$8)/2+S758*(S$8+T$8)/2+U758*(U$8+V$8)/2+W758*(W$8+X$8)/2+Y758*(Y$8+Z$8)/2)/AC758)</f>
        <v/>
      </c>
      <c r="AB758" s="158">
        <f>IF(AD758=0,"",(D758*(D$8+C$8)/2+F758*(F$8+E$8)/2+H758*(H$8+G$8)/2+J758*(J$8+I$8)/2+L758*(L$8+K$8)/2+N758*(N$8+M$8)/2+P758*(P$8+O$8)/2+R758*(R$8+Q$8)/2+T758*(T$8+S$8)/2+V758*(V$8+U$8)/2+X758*(X$8+W$8)/2+Z758*(Z$8+Y$8)/2)/AD758)</f>
        <v/>
      </c>
      <c r="AC758" s="159">
        <f>SUM(C758,E758,G758,I758,K758,M758,O758,Q758,S758,U758,W758,Y758)</f>
        <v/>
      </c>
      <c r="AD758" s="160">
        <f>SUM(D758,F758,H758,J758,L758,N758,P758,R758,T758,V758,X758,Z758)</f>
        <v/>
      </c>
      <c r="AE758" s="47">
        <f>AC758+AD758</f>
        <v/>
      </c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8">
        <f>AO757+TIME(0,60*$AH$43/24,0)</f>
        <v/>
      </c>
      <c r="AP758" s="48">
        <f>AP757+TIME(0,60*$AH$43/24,0)</f>
        <v/>
      </c>
    </row>
    <row r="759" ht="15.75" customHeight="1">
      <c r="A759" s="154" t="n"/>
      <c r="B759" s="41" t="inlineStr">
        <is>
          <t>20h - 21h</t>
        </is>
      </c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  <c r="AA759" s="157">
        <f>IF(AC759=0,"",(C759*(C$8+D$8)/2+E759*(E$8+F$8)/2+G759*(G$8+H$8)/2+I759*(I$8+J$8)/2+K759*(K$8+L$8)/2+M759*(M$8+N$8)/2+O759*(O$8+P$8)/2+Q759*(Q$8+R$8)/2+S759*(S$8+T$8)/2+U759*(U$8+V$8)/2+W759*(W$8+X$8)/2+Y759*(Y$8+Z$8)/2)/AC759)</f>
        <v/>
      </c>
      <c r="AB759" s="158">
        <f>IF(AD759=0,"",(D759*(D$8+C$8)/2+F759*(F$8+E$8)/2+H759*(H$8+G$8)/2+J759*(J$8+I$8)/2+L759*(L$8+K$8)/2+N759*(N$8+M$8)/2+P759*(P$8+O$8)/2+R759*(R$8+Q$8)/2+T759*(T$8+S$8)/2+V759*(V$8+U$8)/2+X759*(X$8+W$8)/2+Z759*(Z$8+Y$8)/2)/AD759)</f>
        <v/>
      </c>
      <c r="AC759" s="159">
        <f>SUM(C759,E759,G759,I759,K759,M759,O759,Q759,S759,U759,W759,Y759)</f>
        <v/>
      </c>
      <c r="AD759" s="160">
        <f>SUM(D759,F759,H759,J759,L759,N759,P759,R759,T759,V759,X759,Z759)</f>
        <v/>
      </c>
      <c r="AE759" s="47">
        <f>AC759+AD759</f>
        <v/>
      </c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8">
        <f>AO758+TIME(0,60*$AH$43/24,0)</f>
        <v/>
      </c>
      <c r="AP759" s="48">
        <f>AP758+TIME(0,60*$AH$43/24,0)</f>
        <v/>
      </c>
    </row>
    <row r="760" ht="15.75" customHeight="1">
      <c r="A760" s="154" t="n"/>
      <c r="B760" s="41" t="inlineStr">
        <is>
          <t>21h - 22h</t>
        </is>
      </c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  <c r="AA760" s="157">
        <f>IF(AC760=0,"",(C760*(C$8+D$8)/2+E760*(E$8+F$8)/2+G760*(G$8+H$8)/2+I760*(I$8+J$8)/2+K760*(K$8+L$8)/2+M760*(M$8+N$8)/2+O760*(O$8+P$8)/2+Q760*(Q$8+R$8)/2+S760*(S$8+T$8)/2+U760*(U$8+V$8)/2+W760*(W$8+X$8)/2+Y760*(Y$8+Z$8)/2)/AC760)</f>
        <v/>
      </c>
      <c r="AB760" s="158">
        <f>IF(AD760=0,"",(D760*(D$8+C$8)/2+F760*(F$8+E$8)/2+H760*(H$8+G$8)/2+J760*(J$8+I$8)/2+L760*(L$8+K$8)/2+N760*(N$8+M$8)/2+P760*(P$8+O$8)/2+R760*(R$8+Q$8)/2+T760*(T$8+S$8)/2+V760*(V$8+U$8)/2+X760*(X$8+W$8)/2+Z760*(Z$8+Y$8)/2)/AD760)</f>
        <v/>
      </c>
      <c r="AC760" s="159">
        <f>SUM(C760,E760,G760,I760,K760,M760,O760,Q760,S760,U760,W760,Y760)</f>
        <v/>
      </c>
      <c r="AD760" s="160">
        <f>SUM(D760,F760,H760,J760,L760,N760,P760,R760,T760,V760,X760,Z760)</f>
        <v/>
      </c>
      <c r="AE760" s="47">
        <f>AC760+AD760</f>
        <v/>
      </c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8">
        <f>AO759+TIME(0,60*$AH$43/24,0)</f>
        <v/>
      </c>
      <c r="AP760" s="48">
        <f>AP759+TIME(0,60*$AH$43/24,0)</f>
        <v/>
      </c>
    </row>
    <row r="761" ht="15.75" customHeight="1">
      <c r="A761" s="154" t="n"/>
      <c r="B761" s="41" t="inlineStr">
        <is>
          <t>22h - 23h</t>
        </is>
      </c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  <c r="AA761" s="157">
        <f>IF(AC761=0,"",(C761*(C$8+D$8)/2+E761*(E$8+F$8)/2+G761*(G$8+H$8)/2+I761*(I$8+J$8)/2+K761*(K$8+L$8)/2+M761*(M$8+N$8)/2+O761*(O$8+P$8)/2+Q761*(Q$8+R$8)/2+S761*(S$8+T$8)/2+U761*(U$8+V$8)/2+W761*(W$8+X$8)/2+Y761*(Y$8+Z$8)/2)/AC761)</f>
        <v/>
      </c>
      <c r="AB761" s="158">
        <f>IF(AD761=0,"",(D761*(D$8+C$8)/2+F761*(F$8+E$8)/2+H761*(H$8+G$8)/2+J761*(J$8+I$8)/2+L761*(L$8+K$8)/2+N761*(N$8+M$8)/2+P761*(P$8+O$8)/2+R761*(R$8+Q$8)/2+T761*(T$8+S$8)/2+V761*(V$8+U$8)/2+X761*(X$8+W$8)/2+Z761*(Z$8+Y$8)/2)/AD761)</f>
        <v/>
      </c>
      <c r="AC761" s="159">
        <f>SUM(C761,E761,G761,I761,K761,M761,O761,Q761,S761,U761,W761,Y761)</f>
        <v/>
      </c>
      <c r="AD761" s="160">
        <f>SUM(D761,F761,H761,J761,L761,N761,P761,R761,T761,V761,X761,Z761)</f>
        <v/>
      </c>
      <c r="AE761" s="47">
        <f>AC761+AD761</f>
        <v/>
      </c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8">
        <f>AO760+TIME(0,60*$AH$43/24,0)</f>
        <v/>
      </c>
      <c r="AP761" s="48">
        <f>AP760+TIME(0,60*$AH$43/24,0)</f>
        <v/>
      </c>
    </row>
    <row r="762" ht="15.75" customHeight="1">
      <c r="A762" s="154" t="n"/>
      <c r="B762" s="41" t="inlineStr">
        <is>
          <t>23h - 0h</t>
        </is>
      </c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  <c r="AA762" s="157">
        <f>IF(AC762=0,"",(C762*(C$8+D$8)/2+E762*(E$8+F$8)/2+G762*(G$8+H$8)/2+I762*(I$8+J$8)/2+K762*(K$8+L$8)/2+M762*(M$8+N$8)/2+O762*(O$8+P$8)/2+Q762*(Q$8+R$8)/2+S762*(S$8+T$8)/2+U762*(U$8+V$8)/2+W762*(W$8+X$8)/2+Y762*(Y$8+Z$8)/2)/AC762)</f>
        <v/>
      </c>
      <c r="AB762" s="158">
        <f>IF(AD762=0,"",(D762*(D$8+C$8)/2+F762*(F$8+E$8)/2+H762*(H$8+G$8)/2+J762*(J$8+I$8)/2+L762*(L$8+K$8)/2+N762*(N$8+M$8)/2+P762*(P$8+O$8)/2+R762*(R$8+Q$8)/2+T762*(T$8+S$8)/2+V762*(V$8+U$8)/2+X762*(X$8+W$8)/2+Z762*(Z$8+Y$8)/2)/AD762)</f>
        <v/>
      </c>
      <c r="AC762" s="159">
        <f>SUM(C762,E762,G762,I762,K762,M762,O762,Q762,S762,U762,W762,Y762)</f>
        <v/>
      </c>
      <c r="AD762" s="160">
        <f>SUM(D762,F762,H762,J762,L762,N762,P762,R762,T762,V762,X762,Z762)</f>
        <v/>
      </c>
      <c r="AE762" s="47">
        <f>AC762+AD762</f>
        <v/>
      </c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8">
        <f>AO761+TIME(0,60*$AH$43/24,0)</f>
        <v/>
      </c>
      <c r="AP762" s="48">
        <f>AP761+TIME(0,60*$AH$43/24,0)</f>
        <v/>
      </c>
    </row>
    <row r="763" ht="15.75" customHeight="1">
      <c r="A763" s="154" t="n"/>
      <c r="B763" s="49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  <c r="AA763" s="157" t="n"/>
      <c r="AB763" s="161" t="n"/>
      <c r="AC763" s="157" t="n"/>
      <c r="AD763" s="162" t="n"/>
      <c r="AE763" s="52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8">
        <f>AO762+TIME(0,60*$AH$43/24,0)</f>
        <v/>
      </c>
      <c r="AP763" s="48">
        <f>AP762+TIME(0,60*$AH$43/24,0)</f>
        <v/>
      </c>
    </row>
    <row r="764" ht="15.75" customHeight="1">
      <c r="A764" s="154" t="n"/>
      <c r="B764" s="53" t="inlineStr">
        <is>
          <t>TOTAL</t>
        </is>
      </c>
      <c r="C764" s="163">
        <f>SUM(C739:C762)</f>
        <v/>
      </c>
      <c r="D764" s="164">
        <f>SUM(D739:D762)</f>
        <v/>
      </c>
      <c r="E764" s="163">
        <f>SUM(E739:E762)</f>
        <v/>
      </c>
      <c r="F764" s="164">
        <f>SUM(F739:F762)</f>
        <v/>
      </c>
      <c r="G764" s="163">
        <f>SUM(G739:G762)</f>
        <v/>
      </c>
      <c r="H764" s="164">
        <f>SUM(H739:H762)</f>
        <v/>
      </c>
      <c r="I764" s="163">
        <f>SUM(I739:I762)</f>
        <v/>
      </c>
      <c r="J764" s="164">
        <f>SUM(J739:J762)</f>
        <v/>
      </c>
      <c r="K764" s="163">
        <f>SUM(K739:K762)</f>
        <v/>
      </c>
      <c r="L764" s="164">
        <f>SUM(L739:L762)</f>
        <v/>
      </c>
      <c r="M764" s="163">
        <f>SUM(M739:M762)</f>
        <v/>
      </c>
      <c r="N764" s="164">
        <f>SUM(N739:N762)</f>
        <v/>
      </c>
      <c r="O764" s="163">
        <f>SUM(O739:O762)</f>
        <v/>
      </c>
      <c r="P764" s="164">
        <f>SUM(P739:P762)</f>
        <v/>
      </c>
      <c r="Q764" s="163">
        <f>SUM(Q739:Q762)</f>
        <v/>
      </c>
      <c r="R764" s="164">
        <f>SUM(R739:R762)</f>
        <v/>
      </c>
      <c r="S764" s="163">
        <f>SUM(S739:S762)</f>
        <v/>
      </c>
      <c r="T764" s="164">
        <f>SUM(T739:T762)</f>
        <v/>
      </c>
      <c r="U764" s="163">
        <f>SUM(U739:U762)</f>
        <v/>
      </c>
      <c r="V764" s="164">
        <f>SUM(V739:V762)</f>
        <v/>
      </c>
      <c r="W764" s="163">
        <f>SUM(W739:W762)</f>
        <v/>
      </c>
      <c r="X764" s="164">
        <f>SUM(X739:X762)</f>
        <v/>
      </c>
      <c r="Y764" s="163">
        <f>SUM(Y739:Y762)</f>
        <v/>
      </c>
      <c r="Z764" s="164">
        <f>SUM(Z739:Z762)</f>
        <v/>
      </c>
      <c r="AA764" s="157">
        <f>IF(AC764=0,"",(C764*(C$8+D$8)/2+E764*(E$8+F$8)/2+G764*(G$8+H$8)/2+I764*(I$8+J$8)/2+K764*(K$8+L$8)/2+M764*(M$8+N$8)/2+O764*(O$8+P$8)/2+Q764*(Q$8+R$8)/2+S764*(S$8+T$8)/2+U764*(U$8+V$8)/2+W764*(W$8+X$8)/2+Y764*(Y$8+Z$8)/2)/AC764)</f>
        <v/>
      </c>
      <c r="AB764" s="158">
        <f>IF(AD764=0,"",(D764*(D$8+C$8)/2+F764*(F$8+E$8)/2+H764*(H$8+G$8)/2+J764*(J$8+I$8)/2+L764*(L$8+K$8)/2+N764*(N$8+M$8)/2+P764*(P$8+O$8)/2+R764*(R$8+Q$8)/2+T764*(T$8+S$8)/2+V764*(V$8+U$8)/2+X764*(X$8+W$8)/2+Z764*(Z$8+Y$8)/2)/AD764)</f>
        <v/>
      </c>
      <c r="AC764" s="159">
        <f>SUM(AC739:AC762)</f>
        <v/>
      </c>
      <c r="AD764" s="165">
        <f>SUM(AD739:AD762)</f>
        <v/>
      </c>
      <c r="AE764" s="57">
        <f>SUM(AE739:AE762)</f>
        <v/>
      </c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</row>
    <row r="765" ht="15.75" customHeight="1">
      <c r="A765" s="154" t="n"/>
      <c r="B765" s="53" t="inlineStr">
        <is>
          <t>%</t>
        </is>
      </c>
      <c r="C765" s="166">
        <f>100*C764/$AE764</f>
        <v/>
      </c>
      <c r="D765" s="167">
        <f>100*D764/$AE764</f>
        <v/>
      </c>
      <c r="E765" s="166">
        <f>100*E764/$AE764</f>
        <v/>
      </c>
      <c r="F765" s="167">
        <f>100*F764/$AE764</f>
        <v/>
      </c>
      <c r="G765" s="166">
        <f>100*G764/$AE764</f>
        <v/>
      </c>
      <c r="H765" s="167">
        <f>100*H764/$AE764</f>
        <v/>
      </c>
      <c r="I765" s="166">
        <f>100*I764/$AE764</f>
        <v/>
      </c>
      <c r="J765" s="167">
        <f>100*J764/$AE764</f>
        <v/>
      </c>
      <c r="K765" s="166">
        <f>100*K764/$AE764</f>
        <v/>
      </c>
      <c r="L765" s="167">
        <f>100*L764/$AE764</f>
        <v/>
      </c>
      <c r="M765" s="166">
        <f>100*M764/$AE764</f>
        <v/>
      </c>
      <c r="N765" s="167">
        <f>100*N764/$AE764</f>
        <v/>
      </c>
      <c r="O765" s="166">
        <f>100*O764/$AE764</f>
        <v/>
      </c>
      <c r="P765" s="167">
        <f>100*P764/$AE764</f>
        <v/>
      </c>
      <c r="Q765" s="166">
        <f>100*Q764/$AE764</f>
        <v/>
      </c>
      <c r="R765" s="167">
        <f>100*R764/$AE764</f>
        <v/>
      </c>
      <c r="S765" s="166">
        <f>100*S764/$AE764</f>
        <v/>
      </c>
      <c r="T765" s="167">
        <f>100*T764/$AE764</f>
        <v/>
      </c>
      <c r="U765" s="166">
        <f>100*U764/$AE764</f>
        <v/>
      </c>
      <c r="V765" s="167">
        <f>100*V764/$AE764</f>
        <v/>
      </c>
      <c r="W765" s="166">
        <f>100*W764/$AE764</f>
        <v/>
      </c>
      <c r="X765" s="167">
        <f>100*X764/$AE764</f>
        <v/>
      </c>
      <c r="Y765" s="166">
        <f>100*Y764/$AE764</f>
        <v/>
      </c>
      <c r="Z765" s="167">
        <f>100*Z764/$AE764</f>
        <v/>
      </c>
      <c r="AA765" s="157" t="n"/>
      <c r="AB765" s="60" t="n"/>
      <c r="AC765" s="168">
        <f>AC764/AE764</f>
        <v/>
      </c>
      <c r="AD765" s="169">
        <f>AD764/AE764</f>
        <v/>
      </c>
      <c r="AE765" s="63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</row>
    <row r="766" hidden="1" ht="15.75" customFormat="1" customHeight="1" s="30">
      <c r="A766" s="156" t="n"/>
      <c r="B766" s="64" t="inlineStr">
        <is>
          <t>% cumul VL</t>
        </is>
      </c>
      <c r="C766" s="3">
        <f>100*C764/$AC764</f>
        <v/>
      </c>
      <c r="D766" s="3" t="n"/>
      <c r="E766" s="3">
        <f>100*E764/$AC764+C766</f>
        <v/>
      </c>
      <c r="F766" s="3" t="n"/>
      <c r="G766" s="3">
        <f>100*G764/$AC764+E766</f>
        <v/>
      </c>
      <c r="H766" s="3" t="n"/>
      <c r="I766" s="3">
        <f>100*I764/$AC764+G766</f>
        <v/>
      </c>
      <c r="J766" s="3" t="n"/>
      <c r="K766" s="3">
        <f>100*K764/$AC764+I766</f>
        <v/>
      </c>
      <c r="L766" s="3" t="n"/>
      <c r="M766" s="3">
        <f>100*M764/$AC764+K766</f>
        <v/>
      </c>
      <c r="N766" s="3" t="n"/>
      <c r="O766" s="3">
        <f>100*O764/$AC764+M766</f>
        <v/>
      </c>
      <c r="P766" s="3" t="n"/>
      <c r="Q766" s="3">
        <f>100*Q764/$AC764+O766</f>
        <v/>
      </c>
      <c r="R766" s="3" t="n"/>
      <c r="S766" s="3">
        <f>100*S764/$AC764+Q766</f>
        <v/>
      </c>
      <c r="T766" s="3" t="n"/>
      <c r="U766" s="3">
        <f>100*U764/$AC764+S766</f>
        <v/>
      </c>
      <c r="V766" s="3" t="n"/>
      <c r="W766" s="3">
        <f>100*W764/$AC764+U766</f>
        <v/>
      </c>
      <c r="X766" s="3" t="n"/>
      <c r="Y766" s="3">
        <f>100*Y764/$AC764+W766</f>
        <v/>
      </c>
      <c r="Z766" s="3" t="n"/>
      <c r="AB766" s="65" t="n"/>
      <c r="AC766" s="65" t="n"/>
      <c r="AD766" s="65" t="n"/>
      <c r="AE766" s="65" t="n"/>
      <c r="AO766" s="3" t="n"/>
      <c r="AP766" s="66" t="n"/>
      <c r="AQ766" s="3" t="n"/>
      <c r="AS766" s="3" t="n"/>
    </row>
    <row r="767" hidden="1" ht="15.75" customFormat="1" customHeight="1" s="30">
      <c r="A767" s="156" t="inlineStr">
        <is>
          <t>% cumul PL</t>
        </is>
      </c>
      <c r="B767" s="31" t="n"/>
      <c r="D767" s="3">
        <f>100*D764/$AD764</f>
        <v/>
      </c>
      <c r="E767" s="3" t="n"/>
      <c r="F767" s="3">
        <f>100*F764/$AD764+D767</f>
        <v/>
      </c>
      <c r="G767" s="3" t="n"/>
      <c r="H767" s="3">
        <f>100*H764/$AD764+F767</f>
        <v/>
      </c>
      <c r="I767" s="3" t="n"/>
      <c r="J767" s="3">
        <f>100*J764/$AD764+H767</f>
        <v/>
      </c>
      <c r="K767" s="3" t="n"/>
      <c r="L767" s="3">
        <f>100*L764/$AD764+J767</f>
        <v/>
      </c>
      <c r="M767" s="3" t="n"/>
      <c r="N767" s="3">
        <f>100*N764/$AD764+L767</f>
        <v/>
      </c>
      <c r="O767" s="3" t="n"/>
      <c r="P767" s="3">
        <f>100*P764/$AD764+N767</f>
        <v/>
      </c>
      <c r="Q767" s="3" t="n"/>
      <c r="R767" s="3">
        <f>100*R764/$AD764+P767</f>
        <v/>
      </c>
      <c r="S767" s="3" t="n"/>
      <c r="T767" s="3">
        <f>100*T764/$AD764+R767</f>
        <v/>
      </c>
      <c r="U767" s="3" t="n"/>
      <c r="V767" s="3">
        <f>100*V764/$AD764+T767</f>
        <v/>
      </c>
      <c r="W767" s="3" t="n"/>
      <c r="X767" s="3">
        <f>100*X764/$AD764+V767</f>
        <v/>
      </c>
      <c r="Y767" s="3" t="n"/>
      <c r="Z767" s="3">
        <f>100*Z764/$AD764+X767</f>
        <v/>
      </c>
      <c r="AO767" s="3" t="n"/>
    </row>
    <row r="768" hidden="1" ht="15.75" customFormat="1" customHeight="1" s="30">
      <c r="A768" s="156" t="n"/>
      <c r="B768" s="31" t="inlineStr">
        <is>
          <t>% cumul TV</t>
        </is>
      </c>
      <c r="C768" s="3">
        <f>(C766*$AC764+D767*$AD764)/$AE764</f>
        <v/>
      </c>
      <c r="D768" s="3" t="n"/>
      <c r="E768" s="3">
        <f>(E766*$AC764+F767*$AD764)/$AE764</f>
        <v/>
      </c>
      <c r="F768" s="3" t="n"/>
      <c r="G768" s="3">
        <f>(G766*$AC764+H767*$AD764)/$AE764</f>
        <v/>
      </c>
      <c r="H768" s="3" t="n"/>
      <c r="I768" s="3">
        <f>(I766*$AC764+J767*$AD764)/$AE764</f>
        <v/>
      </c>
      <c r="J768" s="3" t="n"/>
      <c r="K768" s="3">
        <f>(K766*$AC764+L767*$AD764)/$AE764</f>
        <v/>
      </c>
      <c r="L768" s="3" t="n"/>
      <c r="M768" s="3">
        <f>(M766*$AC764+N767*$AD764)/$AE764</f>
        <v/>
      </c>
      <c r="N768" s="3" t="n"/>
      <c r="O768" s="3">
        <f>(O766*$AC764+P767*$AD764)/$AE764</f>
        <v/>
      </c>
      <c r="P768" s="3" t="n"/>
      <c r="Q768" s="3">
        <f>(Q766*$AC764+R767*$AD764)/$AE764</f>
        <v/>
      </c>
      <c r="R768" s="3" t="n"/>
      <c r="S768" s="3">
        <f>(S766*$AC764+T767*$AD764)/$AE764</f>
        <v/>
      </c>
      <c r="T768" s="3" t="n"/>
      <c r="U768" s="3">
        <f>(U766*$AC764+V767*$AD764)/$AE764</f>
        <v/>
      </c>
      <c r="V768" s="3" t="n"/>
      <c r="W768" s="3">
        <f>(W766*$AC764+X767*$AD764)/$AE764</f>
        <v/>
      </c>
      <c r="X768" s="3" t="n"/>
      <c r="Y768" s="3">
        <f>(Y766*$AC764+Z767*$AD764)/$AE764</f>
        <v/>
      </c>
      <c r="Z768" s="3" t="n"/>
      <c r="AO768" s="3" t="n"/>
    </row>
    <row r="769" ht="15.75" customHeight="1">
      <c r="A769" s="154" t="n"/>
      <c r="B769" s="68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</row>
    <row r="770" ht="15.75" customHeight="1">
      <c r="A770" s="154" t="n"/>
      <c r="B770" s="69" t="inlineStr">
        <is>
          <t>CLASSIFICATION DES VITESSES PRATIQUEES</t>
        </is>
      </c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1" t="n"/>
      <c r="AA770" s="452" t="inlineStr">
        <is>
          <t>RECAPITULATIF</t>
        </is>
      </c>
      <c r="AB770" s="446" t="n"/>
      <c r="AC770" s="446" t="n"/>
      <c r="AD770" s="446" t="n"/>
      <c r="AE770" s="446" t="n"/>
      <c r="AF770" s="446" t="n"/>
      <c r="AG770" s="446" t="n"/>
      <c r="AH770" s="446" t="n"/>
      <c r="AI770" s="446" t="n"/>
      <c r="AJ770" s="446" t="n"/>
      <c r="AK770" s="446" t="n"/>
      <c r="AL770" s="446" t="n"/>
      <c r="AM770" s="449" t="n"/>
      <c r="AN770" s="72" t="n"/>
    </row>
    <row r="771" ht="15.75" customHeight="1">
      <c r="A771" s="154" t="n"/>
      <c r="B771" s="73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74" t="inlineStr">
        <is>
          <t>Vitesse limite =</t>
        </is>
      </c>
      <c r="AD771" s="74" t="inlineStr">
        <is>
          <t>Vitesse limite =</t>
        </is>
      </c>
      <c r="AE771" s="501" t="inlineStr">
        <is>
          <t>km/h</t>
        </is>
      </c>
      <c r="AF771" s="40" t="inlineStr">
        <is>
          <t>{{VMAX}}</t>
        </is>
      </c>
      <c r="AG771" s="74" t="inlineStr">
        <is>
          <t>Page =</t>
        </is>
      </c>
      <c r="AH771" s="74" t="n">
        <v>24</v>
      </c>
      <c r="AI771" s="501" t="inlineStr">
        <is>
          <t>h</t>
        </is>
      </c>
      <c r="AL771" s="40" t="n"/>
      <c r="AM771" s="40" t="n"/>
      <c r="AN771" s="40" t="n"/>
    </row>
    <row r="772" ht="15.75" customHeight="1">
      <c r="A772" s="154" t="n"/>
      <c r="B772" s="73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51" t="inlineStr">
        <is>
          <t>Véhicules</t>
        </is>
      </c>
      <c r="AB772" s="427" t="n"/>
      <c r="AC772" s="428" t="n"/>
      <c r="AD772" s="448" t="inlineStr">
        <is>
          <t>Débits</t>
        </is>
      </c>
      <c r="AE772" s="449" t="n"/>
      <c r="AF772" s="448" t="inlineStr">
        <is>
          <t>Vitesses</t>
        </is>
      </c>
      <c r="AG772" s="446" t="n"/>
      <c r="AH772" s="446" t="n"/>
      <c r="AI772" s="446" t="n"/>
      <c r="AJ772" s="449" t="n"/>
      <c r="AK772" s="448" t="inlineStr">
        <is>
          <t>Périodes</t>
        </is>
      </c>
      <c r="AL772" s="446" t="n"/>
      <c r="AM772" s="449" t="n"/>
      <c r="AN772" s="533" t="n"/>
    </row>
    <row r="773" ht="15.75" customHeight="1">
      <c r="A773" s="154" t="n"/>
      <c r="B773" s="77" t="n"/>
      <c r="C773" s="78" t="n"/>
      <c r="D773" s="78" t="n"/>
      <c r="E773" s="78" t="n"/>
      <c r="F773" s="78" t="n"/>
      <c r="G773" s="78" t="n"/>
      <c r="H773" s="78" t="n"/>
      <c r="I773" s="78" t="n"/>
      <c r="J773" s="78" t="n"/>
      <c r="K773" s="78" t="n"/>
      <c r="L773" s="78" t="n"/>
      <c r="M773" s="78" t="n"/>
      <c r="N773" s="78" t="n"/>
      <c r="O773" s="78" t="n"/>
      <c r="P773" s="78" t="n"/>
      <c r="Q773" s="78" t="n"/>
      <c r="R773" s="78" t="n"/>
      <c r="S773" s="78" t="n"/>
      <c r="T773" s="78" t="n"/>
      <c r="U773" s="78" t="n"/>
      <c r="V773" s="78" t="n"/>
      <c r="W773" s="78" t="n"/>
      <c r="X773" s="78" t="n"/>
      <c r="Y773" s="78" t="n"/>
      <c r="Z773" s="78" t="n"/>
      <c r="AA773" s="434" t="n"/>
      <c r="AB773" s="435" t="n"/>
      <c r="AC773" s="436" t="n"/>
      <c r="AD773" s="79" t="inlineStr">
        <is>
          <t>Total</t>
        </is>
      </c>
      <c r="AE773" s="80" t="inlineStr">
        <is>
          <t>TMH</t>
        </is>
      </c>
      <c r="AF773" s="81" t="inlineStr">
        <is>
          <t>Vmoy</t>
        </is>
      </c>
      <c r="AG773" s="82" t="inlineStr">
        <is>
          <t>V15</t>
        </is>
      </c>
      <c r="AH773" s="83" t="inlineStr">
        <is>
          <t>V50</t>
        </is>
      </c>
      <c r="AI773" s="472" t="inlineStr">
        <is>
          <t>V85</t>
        </is>
      </c>
      <c r="AJ773" s="79" t="inlineStr">
        <is>
          <t>Infrac.</t>
        </is>
      </c>
      <c r="AK773" s="85" t="n">
        <v>1</v>
      </c>
      <c r="AL773" s="85" t="n">
        <v>2</v>
      </c>
      <c r="AM773" s="86" t="n">
        <v>3</v>
      </c>
      <c r="AN773" s="87" t="n"/>
    </row>
    <row r="774" ht="15.75" customHeight="1">
      <c r="A774" s="154" t="n"/>
      <c r="B774" s="77" t="n"/>
      <c r="C774" s="78" t="n"/>
      <c r="D774" s="78" t="n"/>
      <c r="E774" s="78" t="n"/>
      <c r="F774" s="78" t="n"/>
      <c r="G774" s="78" t="n"/>
      <c r="H774" s="78" t="n"/>
      <c r="I774" s="78" t="n"/>
      <c r="J774" s="78" t="n"/>
      <c r="K774" s="78" t="n"/>
      <c r="L774" s="78" t="n"/>
      <c r="M774" s="78" t="n"/>
      <c r="N774" s="78" t="n"/>
      <c r="O774" s="78" t="n"/>
      <c r="P774" s="78" t="n"/>
      <c r="Q774" s="78" t="n"/>
      <c r="R774" s="78" t="n"/>
      <c r="S774" s="78" t="n"/>
      <c r="T774" s="78" t="n"/>
      <c r="U774" s="78" t="n"/>
      <c r="V774" s="78" t="n"/>
      <c r="W774" s="78" t="n"/>
      <c r="X774" s="78" t="n"/>
      <c r="Y774" s="78" t="n"/>
      <c r="Z774" s="78" t="n"/>
      <c r="AA774" s="426" t="inlineStr">
        <is>
          <t>Tout véhicule (TV)</t>
        </is>
      </c>
      <c r="AB774" s="427" t="n"/>
      <c r="AC774" s="428" t="n"/>
      <c r="AD774" s="88" t="n"/>
      <c r="AE774" s="89" t="n"/>
      <c r="AF774" s="481" t="n"/>
      <c r="AG774" s="91" t="n"/>
      <c r="AH774" s="92" t="n"/>
      <c r="AI774" s="513" t="n"/>
      <c r="AJ774" s="94" t="n"/>
      <c r="AK774" s="32" t="n"/>
      <c r="AL774" s="32" t="n"/>
      <c r="AM774" s="95" t="n"/>
    </row>
    <row r="775" ht="15.75" customFormat="1" customHeight="1" s="96">
      <c r="A775" s="170" t="n"/>
      <c r="B775" s="97" t="n"/>
      <c r="C775" s="98" t="n"/>
      <c r="D775" s="98" t="n"/>
      <c r="E775" s="98" t="n"/>
      <c r="F775" s="98" t="n"/>
      <c r="G775" s="98" t="n"/>
      <c r="H775" s="98" t="n"/>
      <c r="I775" s="98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9" t="n"/>
      <c r="AB775" s="100" t="n"/>
      <c r="AC775" s="101" t="n"/>
      <c r="AD775" s="371" t="n"/>
      <c r="AE775" s="102" t="n"/>
      <c r="AF775" s="103" t="n"/>
      <c r="AG775" s="104" t="n"/>
      <c r="AH775" s="105" t="n"/>
      <c r="AI775" s="106" t="n"/>
      <c r="AJ775" s="376" t="n"/>
      <c r="AK775" s="385" t="n"/>
      <c r="AL775" s="386" t="n"/>
      <c r="AM775" s="387" t="n"/>
      <c r="AO775" s="107" t="n"/>
      <c r="AP775" s="108" t="n"/>
      <c r="AQ775" s="108" t="n"/>
      <c r="AR775" s="108" t="n"/>
      <c r="AS775" s="108" t="n"/>
    </row>
    <row r="776" ht="15.75" customHeight="1">
      <c r="A776" s="154" t="n"/>
      <c r="B776" s="77" t="n"/>
      <c r="C776" s="78" t="n"/>
      <c r="D776" s="78" t="n"/>
      <c r="E776" s="78" t="n"/>
      <c r="F776" s="78" t="n"/>
      <c r="G776" s="78" t="n"/>
      <c r="H776" s="78" t="n"/>
      <c r="I776" s="78" t="n"/>
      <c r="J776" s="78" t="n"/>
      <c r="K776" s="78" t="n"/>
      <c r="L776" s="78" t="n"/>
      <c r="M776" s="78" t="n"/>
      <c r="N776" s="78" t="n"/>
      <c r="O776" s="78" t="n"/>
      <c r="P776" s="78" t="n"/>
      <c r="Q776" s="78" t="n"/>
      <c r="R776" s="78" t="n"/>
      <c r="S776" s="78" t="n"/>
      <c r="T776" s="78" t="n"/>
      <c r="U776" s="78" t="n"/>
      <c r="V776" s="78" t="n"/>
      <c r="W776" s="78" t="n"/>
      <c r="X776" s="78" t="n"/>
      <c r="Y776" s="78" t="n"/>
      <c r="Z776" s="78" t="n"/>
      <c r="AA776" s="554" t="inlineStr">
        <is>
          <t>Véhicules légers (VL)</t>
        </is>
      </c>
      <c r="AB776" s="427" t="n"/>
      <c r="AC776" s="428" t="n"/>
      <c r="AD776" s="171" t="n"/>
      <c r="AE776" s="172" t="n"/>
      <c r="AF776" s="173" t="n"/>
      <c r="AG776" s="174" t="n"/>
      <c r="AH776" s="175" t="n"/>
      <c r="AI776" s="176" t="n"/>
      <c r="AJ776" s="177" t="n"/>
      <c r="AK776" s="178" t="n"/>
      <c r="AL776" s="178" t="n"/>
      <c r="AM776" s="179" t="n"/>
    </row>
    <row r="777" ht="15.75" customFormat="1" customHeight="1" s="96">
      <c r="A777" s="170" t="n"/>
      <c r="B777" s="97" t="n"/>
      <c r="C777" s="98" t="n"/>
      <c r="D777" s="98" t="n"/>
      <c r="E777" s="98" t="n"/>
      <c r="F777" s="98" t="n"/>
      <c r="G777" s="98" t="n"/>
      <c r="H777" s="98" t="n"/>
      <c r="I777" s="98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180" t="n"/>
      <c r="AB777" s="181" t="n"/>
      <c r="AC777" s="182" t="n"/>
      <c r="AD777" s="377" t="n"/>
      <c r="AE777" s="183" t="n"/>
      <c r="AF777" s="422" t="n"/>
      <c r="AG777" s="104" t="n"/>
      <c r="AH777" s="105" t="n"/>
      <c r="AI777" s="106" t="n"/>
      <c r="AJ777" s="380" t="n"/>
      <c r="AK777" s="396" t="n"/>
      <c r="AL777" s="395" t="n"/>
      <c r="AM777" s="394" t="n"/>
      <c r="AO777" s="107" t="n"/>
      <c r="AP777" s="108" t="n"/>
      <c r="AQ777" s="108" t="n"/>
      <c r="AR777" s="108" t="n"/>
      <c r="AS777" s="108" t="n"/>
    </row>
    <row r="778" ht="15.75" customHeight="1">
      <c r="A778" s="154" t="n"/>
      <c r="B778" s="77" t="n"/>
      <c r="C778" s="78" t="n"/>
      <c r="D778" s="78" t="n"/>
      <c r="E778" s="78" t="n"/>
      <c r="F778" s="78" t="n"/>
      <c r="G778" s="78" t="n"/>
      <c r="H778" s="78" t="n"/>
      <c r="I778" s="78" t="n"/>
      <c r="J778" s="78" t="n"/>
      <c r="K778" s="78" t="n"/>
      <c r="L778" s="78" t="n"/>
      <c r="M778" s="78" t="n"/>
      <c r="N778" s="78" t="n"/>
      <c r="O778" s="78" t="n"/>
      <c r="P778" s="78" t="n"/>
      <c r="Q778" s="78" t="n"/>
      <c r="R778" s="78" t="n"/>
      <c r="S778" s="78" t="n"/>
      <c r="T778" s="78" t="n"/>
      <c r="U778" s="78" t="n"/>
      <c r="V778" s="78" t="n"/>
      <c r="W778" s="78" t="n"/>
      <c r="X778" s="78" t="n"/>
      <c r="Y778" s="78" t="n"/>
      <c r="Z778" s="78" t="n"/>
      <c r="AA778" s="552" t="inlineStr">
        <is>
          <t>Poids lourds (PL)</t>
        </is>
      </c>
      <c r="AB778" s="427" t="n"/>
      <c r="AC778" s="428" t="n"/>
      <c r="AD778" s="184" t="n"/>
      <c r="AE778" s="185" t="n"/>
      <c r="AF778" s="186" t="n"/>
      <c r="AG778" s="187" t="n"/>
      <c r="AH778" s="188" t="n"/>
      <c r="AI778" s="189" t="n"/>
      <c r="AJ778" s="190" t="n"/>
      <c r="AK778" s="191" t="n"/>
      <c r="AL778" s="191" t="n"/>
      <c r="AM778" s="192" t="n"/>
    </row>
    <row r="779" ht="15.75" customFormat="1" customHeight="1" s="96">
      <c r="A779" s="170" t="n"/>
      <c r="B779" s="97" t="n"/>
      <c r="C779" s="98" t="n"/>
      <c r="D779" s="98" t="n"/>
      <c r="E779" s="98" t="n"/>
      <c r="F779" s="98" t="n"/>
      <c r="G779" s="98" t="n"/>
      <c r="H779" s="98" t="n"/>
      <c r="I779" s="98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193" t="n"/>
      <c r="AB779" s="194" t="n"/>
      <c r="AC779" s="195" t="n"/>
      <c r="AD779" s="378">
        <f>AD765</f>
        <v/>
      </c>
      <c r="AE779" s="196" t="n"/>
      <c r="AF779" s="423" t="inlineStr">
        <is>
          <t>km/h</t>
        </is>
      </c>
      <c r="AG779" s="138">
        <f>SUMPRODUCT(MATCH(1,--($C767:$Z767&gt;15),0))</f>
        <v/>
      </c>
      <c r="AH779" s="197">
        <f>SUMPRODUCT(MATCH(1,--($C767:$Z767&gt;50),0))</f>
        <v/>
      </c>
      <c r="AI779" s="198">
        <f>SUMPRODUCT(MATCH(1,--($C767:$Z767&gt;85),0))</f>
        <v/>
      </c>
      <c r="AJ779" s="379">
        <f>AJ778/AD778</f>
        <v/>
      </c>
      <c r="AK779" s="397">
        <f>AK778/$AD778</f>
        <v/>
      </c>
      <c r="AL779" s="399">
        <f>AL778/$AD778</f>
        <v/>
      </c>
      <c r="AM779" s="398">
        <f>AM778/$AD778</f>
        <v/>
      </c>
      <c r="AO779" s="107" t="n"/>
      <c r="AP779" s="108" t="n"/>
      <c r="AQ779" s="108" t="n"/>
      <c r="AR779" s="108" t="n"/>
      <c r="AS779" s="108" t="n"/>
    </row>
    <row r="780" ht="15.75" customHeight="1">
      <c r="A780" s="154" t="n"/>
      <c r="B780" s="77" t="n"/>
      <c r="C780" s="78" t="n"/>
      <c r="D780" s="78" t="n"/>
      <c r="E780" s="78" t="n"/>
      <c r="F780" s="78" t="n"/>
      <c r="G780" s="78" t="n"/>
      <c r="H780" s="78" t="n"/>
      <c r="I780" s="78" t="n"/>
      <c r="J780" s="78" t="n"/>
      <c r="K780" s="78" t="n"/>
      <c r="L780" s="78" t="n"/>
      <c r="M780" s="78" t="n"/>
      <c r="N780" s="78" t="n"/>
      <c r="O780" s="78" t="n"/>
      <c r="P780" s="78" t="n"/>
      <c r="Q780" s="78" t="n"/>
      <c r="R780" s="78" t="n"/>
      <c r="S780" s="78" t="n"/>
      <c r="T780" s="78" t="n"/>
      <c r="U780" s="78" t="n"/>
      <c r="V780" s="78" t="n"/>
      <c r="W780" s="78" t="n"/>
      <c r="X780" s="78" t="n"/>
      <c r="Y780" s="78" t="n"/>
      <c r="Z780" s="78" t="n"/>
      <c r="AB780" s="141" t="n"/>
      <c r="AC780" s="141" t="n"/>
      <c r="AD780" s="142" t="n"/>
      <c r="AE780" s="143" t="n"/>
      <c r="AF780" s="143" t="n"/>
      <c r="AG780" s="143" t="n"/>
      <c r="AH780" s="143" t="n"/>
      <c r="AI780" s="438" t="inlineStr">
        <is>
          <t>Période 1:</t>
        </is>
      </c>
      <c r="AK780" s="316" t="inlineStr">
        <is>
          <t>{{P1_START}}</t>
        </is>
      </c>
      <c r="AL780" s="425" t="inlineStr">
        <is>
          <t>à</t>
        </is>
      </c>
      <c r="AM780" s="316" t="inlineStr">
        <is>
          <t>{{P1_END}}</t>
        </is>
      </c>
      <c r="AN780" s="144" t="n"/>
    </row>
    <row r="781" ht="15.75" customHeight="1">
      <c r="A781" s="154" t="n"/>
      <c r="B781" s="77" t="n"/>
      <c r="C781" s="78" t="n"/>
      <c r="D781" s="78" t="n"/>
      <c r="E781" s="78" t="n"/>
      <c r="F781" s="78" t="n"/>
      <c r="G781" s="78" t="n"/>
      <c r="H781" s="78" t="n"/>
      <c r="I781" s="78" t="n"/>
      <c r="J781" s="78" t="n"/>
      <c r="K781" s="78" t="n"/>
      <c r="L781" s="78" t="n"/>
      <c r="M781" s="78" t="n"/>
      <c r="N781" s="78" t="n"/>
      <c r="O781" s="78" t="n"/>
      <c r="P781" s="78" t="n"/>
      <c r="Q781" s="78" t="n"/>
      <c r="R781" s="78" t="n"/>
      <c r="S781" s="78" t="n"/>
      <c r="T781" s="78" t="n"/>
      <c r="U781" s="78" t="n"/>
      <c r="V781" s="78" t="n"/>
      <c r="W781" s="78" t="n"/>
      <c r="X781" s="78" t="n"/>
      <c r="Y781" s="78" t="n"/>
      <c r="Z781" s="78" t="n"/>
      <c r="AB781" s="145" t="n"/>
      <c r="AC781" s="145" t="n"/>
      <c r="AD781" s="146" t="n"/>
      <c r="AE781" s="147" t="n"/>
      <c r="AF781" s="147" t="n"/>
      <c r="AG781" s="147" t="n"/>
      <c r="AH781" s="147" t="n"/>
      <c r="AI781" s="438" t="inlineStr">
        <is>
          <t>Période 2:</t>
        </is>
      </c>
      <c r="AK781" s="316" t="inlineStr">
        <is>
          <t>{{P2_START}}</t>
        </is>
      </c>
      <c r="AL781" s="425" t="inlineStr">
        <is>
          <t>à</t>
        </is>
      </c>
      <c r="AM781" s="316" t="inlineStr">
        <is>
          <t>{{P2_END}}</t>
        </is>
      </c>
      <c r="AN781" s="144" t="n"/>
    </row>
    <row r="782" ht="15.75" customHeight="1">
      <c r="A782" s="154" t="n"/>
      <c r="B782" s="77" t="n"/>
      <c r="C782" s="78" t="n"/>
      <c r="D782" s="78" t="n"/>
      <c r="E782" s="78" t="n"/>
      <c r="F782" s="78" t="n"/>
      <c r="G782" s="78" t="n"/>
      <c r="H782" s="78" t="n"/>
      <c r="I782" s="78" t="n"/>
      <c r="J782" s="78" t="n"/>
      <c r="K782" s="78" t="n"/>
      <c r="L782" s="78" t="n"/>
      <c r="M782" s="78" t="n"/>
      <c r="N782" s="78" t="n"/>
      <c r="O782" s="78" t="n"/>
      <c r="P782" s="78" t="n"/>
      <c r="Q782" s="78" t="n"/>
      <c r="R782" s="78" t="n"/>
      <c r="S782" s="78" t="n"/>
      <c r="T782" s="78" t="n"/>
      <c r="U782" s="78" t="n"/>
      <c r="V782" s="78" t="n"/>
      <c r="W782" s="78" t="n"/>
      <c r="X782" s="78" t="n"/>
      <c r="Y782" s="78" t="n"/>
      <c r="Z782" s="78" t="n"/>
      <c r="AB782" s="148" t="n"/>
      <c r="AC782" s="148" t="n"/>
      <c r="AD782" s="146" t="n"/>
      <c r="AE782" s="147" t="n"/>
      <c r="AF782" s="147" t="n"/>
      <c r="AG782" s="147" t="n"/>
      <c r="AH782" s="147" t="n"/>
      <c r="AI782" s="438" t="inlineStr">
        <is>
          <t>Période 3:</t>
        </is>
      </c>
      <c r="AK782" s="316" t="inlineStr">
        <is>
          <t>{{P3_START}}</t>
        </is>
      </c>
      <c r="AL782" s="425" t="inlineStr">
        <is>
          <t>à</t>
        </is>
      </c>
      <c r="AM782" s="316" t="inlineStr">
        <is>
          <t>{{P3_END}}</t>
        </is>
      </c>
      <c r="AN782" s="144" t="n"/>
    </row>
    <row r="783" ht="15.75" customHeight="1">
      <c r="A783" s="154" t="n"/>
      <c r="B783" s="77" t="n"/>
      <c r="C783" s="78" t="n"/>
      <c r="D783" s="78" t="n"/>
      <c r="E783" s="78" t="n"/>
      <c r="F783" s="78" t="n"/>
      <c r="G783" s="78" t="n"/>
      <c r="H783" s="78" t="n"/>
      <c r="I783" s="78" t="n"/>
      <c r="J783" s="78" t="n"/>
      <c r="K783" s="78" t="n"/>
      <c r="L783" s="78" t="n"/>
      <c r="M783" s="78" t="n"/>
      <c r="N783" s="78" t="n"/>
      <c r="O783" s="78" t="n"/>
      <c r="P783" s="78" t="n"/>
      <c r="Q783" s="78" t="n"/>
      <c r="R783" s="78" t="n"/>
      <c r="S783" s="78" t="n"/>
      <c r="T783" s="78" t="n"/>
      <c r="U783" s="78" t="n"/>
      <c r="V783" s="78" t="n"/>
      <c r="W783" s="78" t="n"/>
      <c r="X783" s="78" t="n"/>
      <c r="Y783" s="78" t="n"/>
      <c r="Z783" s="78" t="n"/>
      <c r="AB783" s="149" t="n"/>
      <c r="AC783" s="74" t="n"/>
      <c r="AD783" s="150" t="n"/>
      <c r="AE783" s="150" t="n"/>
      <c r="AF783" s="149" t="n"/>
      <c r="AG783" s="150" t="n"/>
      <c r="AH783" s="150" t="n"/>
      <c r="AI783" s="151" t="n"/>
      <c r="AJ783" s="151" t="n"/>
      <c r="AK783" s="151" t="n"/>
      <c r="AL783" s="151" t="n"/>
      <c r="AM783" s="151" t="n"/>
      <c r="AN783" s="151" t="n"/>
    </row>
    <row r="784" ht="15.75" customHeight="1">
      <c r="A784" s="199" t="n"/>
      <c r="B784" s="77" t="n"/>
      <c r="C784" s="78" t="n"/>
      <c r="D784" s="78" t="n"/>
      <c r="E784" s="78" t="n"/>
      <c r="F784" s="78" t="n"/>
      <c r="G784" s="78" t="n"/>
      <c r="H784" s="78" t="n"/>
      <c r="I784" s="78" t="n"/>
      <c r="J784" s="78" t="n"/>
      <c r="K784" s="78" t="n"/>
      <c r="L784" s="78" t="n"/>
      <c r="M784" s="78" t="n"/>
      <c r="N784" s="78" t="n"/>
      <c r="O784" s="78" t="n"/>
      <c r="P784" s="78" t="n"/>
      <c r="Q784" s="78" t="n"/>
      <c r="R784" s="78" t="n"/>
      <c r="S784" s="78" t="n"/>
      <c r="T784" s="78" t="n"/>
      <c r="U784" s="78" t="n"/>
      <c r="V784" s="78" t="n"/>
      <c r="W784" s="78" t="n"/>
      <c r="X784" s="78" t="n"/>
      <c r="Y784" s="78" t="n"/>
      <c r="Z784" s="78" t="n"/>
      <c r="AA784" s="40" t="n"/>
      <c r="AB784" s="40" t="n"/>
      <c r="AC784" s="40" t="n"/>
      <c r="AD784" s="40" t="n"/>
      <c r="AE784" s="40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</row>
    <row r="785" ht="15.75" customHeight="1">
      <c r="A785" s="152" t="n"/>
      <c r="B785" s="153" t="n"/>
      <c r="C785" s="153" t="n"/>
      <c r="D785" s="153" t="n"/>
      <c r="E785" s="153" t="n"/>
      <c r="F785" s="153" t="n"/>
      <c r="G785" s="153" t="n"/>
      <c r="H785" s="153" t="n"/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  <c r="AA785" s="19" t="n"/>
      <c r="AB785" s="19" t="n"/>
      <c r="AC785" s="19" t="n"/>
      <c r="AD785" s="19" t="n"/>
      <c r="AE785" s="19" t="n"/>
      <c r="AF785" s="19" t="n"/>
      <c r="AG785" s="19" t="n"/>
      <c r="AH785" s="19" t="n"/>
      <c r="AI785" s="19" t="n"/>
      <c r="AJ785" s="19" t="n"/>
      <c r="AK785" s="19" t="n"/>
      <c r="AL785" s="19" t="n"/>
      <c r="AM785" s="19" t="n"/>
      <c r="AN785" s="19" t="n"/>
    </row>
    <row r="786" ht="15.75" customHeight="1">
      <c r="A786" s="154" t="n"/>
      <c r="B786" s="5" t="n"/>
      <c r="C786" s="6" t="n"/>
      <c r="D786" s="6" t="n"/>
      <c r="E786" s="6" t="n"/>
      <c r="F786" s="7" t="n"/>
      <c r="G786" s="445" t="inlineStr">
        <is>
          <t>MOYENNE DE LA PERIODE DE RELEVE</t>
        </is>
      </c>
      <c r="H786" s="446" t="n"/>
      <c r="I786" s="446" t="n"/>
      <c r="J786" s="446" t="n"/>
      <c r="K786" s="446" t="n"/>
      <c r="L786" s="446" t="n"/>
      <c r="M786" s="446" t="n"/>
      <c r="N786" s="446" t="n"/>
      <c r="O786" s="446" t="n"/>
      <c r="P786" s="446" t="n"/>
      <c r="Q786" s="446" t="n"/>
      <c r="R786" s="446" t="n"/>
      <c r="S786" s="446" t="n"/>
      <c r="T786" s="446" t="n"/>
      <c r="U786" s="446" t="n"/>
      <c r="V786" s="446" t="n"/>
      <c r="W786" s="446" t="n"/>
      <c r="X786" s="446" t="n"/>
      <c r="Y786" s="446" t="n"/>
      <c r="Z786" s="446" t="n"/>
      <c r="AA786" s="446" t="n"/>
      <c r="AB786" s="446" t="n"/>
      <c r="AC786" s="446" t="n"/>
      <c r="AD786" s="446" t="n"/>
      <c r="AE786" s="446" t="n"/>
      <c r="AF786" s="446" t="n"/>
      <c r="AG786" s="8" t="n"/>
      <c r="AH786" s="8" t="n"/>
      <c r="AI786" s="8" t="n"/>
      <c r="AJ786" s="8" t="n"/>
      <c r="AK786" s="8" t="n"/>
      <c r="AL786" s="8" t="n"/>
      <c r="AM786" s="9" t="n"/>
      <c r="AN786" s="10" t="n"/>
    </row>
    <row r="787" ht="15.75" customHeight="1">
      <c r="A787" s="154" t="n"/>
      <c r="B787" s="11" t="n"/>
      <c r="C787" s="12" t="n"/>
      <c r="D787" s="12" t="n"/>
      <c r="E787" s="12" t="n"/>
      <c r="F787" s="13" t="n"/>
      <c r="G787" s="553" t="inlineStr">
        <is>
          <t>SENS3</t>
        </is>
      </c>
      <c r="H787" s="427" t="n"/>
      <c r="I787" s="427" t="n"/>
      <c r="J787" s="428" t="n"/>
      <c r="K787" s="444" t="inlineStr">
        <is>
          <t>Sens</t>
        </is>
      </c>
      <c r="L787" s="440" t="n">
        <v>3</v>
      </c>
      <c r="M787" s="447" t="n"/>
      <c r="N787" s="440" t="inlineStr">
        <is>
          <t>-</t>
        </is>
      </c>
      <c r="O787" s="14" t="n"/>
      <c r="P787" s="15" t="n"/>
      <c r="Q787" s="441" t="inlineStr">
        <is>
          <t>{{SECT_INFO}}</t>
        </is>
      </c>
      <c r="R787" s="427" t="n"/>
      <c r="S787" s="427" t="n"/>
      <c r="T787" s="427" t="n"/>
      <c r="U787" s="427" t="n"/>
      <c r="V787" s="427" t="n"/>
      <c r="W787" s="427" t="n"/>
      <c r="X787" s="427" t="n"/>
      <c r="Y787" s="428" t="n"/>
      <c r="Z787" s="441" t="inlineStr">
        <is>
          <t>{{SURVEY_PERIOD}}</t>
        </is>
      </c>
      <c r="AA787" s="427" t="n"/>
      <c r="AB787" s="427" t="n"/>
      <c r="AC787" s="427" t="n"/>
      <c r="AD787" s="427" t="n"/>
      <c r="AE787" s="427" t="n"/>
      <c r="AF787" s="428" t="n"/>
      <c r="AG787" s="441" t="inlineStr">
        <is>
          <t>Mode 4 / Seq = 60mn</t>
        </is>
      </c>
      <c r="AH787" s="427" t="n"/>
      <c r="AI787" s="427" t="n"/>
      <c r="AJ787" s="427" t="n"/>
      <c r="AK787" s="427" t="n"/>
      <c r="AL787" s="427" t="n"/>
      <c r="AM787" s="428" t="n"/>
      <c r="AN787" s="16" t="n"/>
    </row>
    <row r="788" ht="15.75" customHeight="1">
      <c r="A788" s="154" t="n"/>
      <c r="B788" s="11" t="n"/>
      <c r="C788" s="12" t="n"/>
      <c r="D788" s="12" t="n"/>
      <c r="E788" s="12" t="n"/>
      <c r="F788" s="13" t="n"/>
      <c r="G788" s="431" t="n"/>
      <c r="J788" s="433" t="n"/>
      <c r="K788" s="434" t="n"/>
      <c r="L788" s="435" t="n"/>
      <c r="M788" s="435" t="n"/>
      <c r="N788" s="435" t="n"/>
      <c r="O788" s="17" t="n"/>
      <c r="P788" s="18" t="n"/>
      <c r="Q788" s="434" t="n"/>
      <c r="R788" s="435" t="n"/>
      <c r="S788" s="435" t="n"/>
      <c r="T788" s="435" t="n"/>
      <c r="U788" s="435" t="n"/>
      <c r="V788" s="435" t="n"/>
      <c r="W788" s="435" t="n"/>
      <c r="X788" s="435" t="n"/>
      <c r="Y788" s="436" t="n"/>
      <c r="Z788" s="434" t="n"/>
      <c r="AA788" s="435" t="n"/>
      <c r="AB788" s="435" t="n"/>
      <c r="AC788" s="435" t="n"/>
      <c r="AD788" s="435" t="n"/>
      <c r="AE788" s="435" t="n"/>
      <c r="AF788" s="436" t="n"/>
      <c r="AG788" s="434" t="n"/>
      <c r="AH788" s="435" t="n"/>
      <c r="AI788" s="435" t="n"/>
      <c r="AJ788" s="435" t="n"/>
      <c r="AK788" s="435" t="n"/>
      <c r="AL788" s="435" t="n"/>
      <c r="AM788" s="436" t="n"/>
      <c r="AN788" s="16" t="n"/>
    </row>
    <row r="789" ht="15.75" customHeight="1">
      <c r="A789" s="154" t="n"/>
      <c r="B789" s="11" t="n"/>
      <c r="C789" s="12" t="n"/>
      <c r="D789" s="12" t="n"/>
      <c r="E789" s="12" t="n"/>
      <c r="F789" s="13" t="n"/>
      <c r="G789" s="431" t="n"/>
      <c r="J789" s="433" t="n"/>
      <c r="K789" s="443" t="inlineStr">
        <is>
          <t>{{LOCATION}}</t>
        </is>
      </c>
      <c r="L789" s="427" t="n"/>
      <c r="M789" s="427" t="n"/>
      <c r="N789" s="427" t="n"/>
      <c r="O789" s="427" t="n"/>
      <c r="P789" s="427" t="n"/>
      <c r="Q789" s="427" t="n"/>
      <c r="R789" s="427" t="n"/>
      <c r="S789" s="427" t="n"/>
      <c r="T789" s="427" t="n"/>
      <c r="U789" s="427" t="n"/>
      <c r="V789" s="427" t="n"/>
      <c r="W789" s="427" t="n"/>
      <c r="X789" s="427" t="n"/>
      <c r="Y789" s="427" t="n"/>
      <c r="Z789" s="427" t="n"/>
      <c r="AA789" s="427" t="n"/>
      <c r="AB789" s="427" t="n"/>
      <c r="AC789" s="427" t="n"/>
      <c r="AD789" s="427" t="n"/>
      <c r="AE789" s="427" t="n"/>
      <c r="AF789" s="427" t="n"/>
      <c r="AG789" s="427" t="n"/>
      <c r="AH789" s="427" t="n"/>
      <c r="AI789" s="427" t="n"/>
      <c r="AJ789" s="447" t="inlineStr">
        <is>
          <t>Page</t>
        </is>
      </c>
      <c r="AK789" s="442" t="inlineStr">
        <is>
          <t>-</t>
        </is>
      </c>
      <c r="AL789" s="19" t="n"/>
      <c r="AM789" s="20" t="n"/>
      <c r="AN789" s="21" t="n"/>
    </row>
    <row r="790" ht="15.75" customHeight="1">
      <c r="A790" s="154" t="n"/>
      <c r="B790" s="22" t="n"/>
      <c r="C790" s="23" t="n"/>
      <c r="D790" s="23" t="n"/>
      <c r="E790" s="23" t="n"/>
      <c r="F790" s="24" t="n"/>
      <c r="G790" s="434" t="n"/>
      <c r="H790" s="435" t="n"/>
      <c r="I790" s="435" t="n"/>
      <c r="J790" s="436" t="n"/>
      <c r="K790" s="434" t="n"/>
      <c r="L790" s="435" t="n"/>
      <c r="M790" s="435" t="n"/>
      <c r="N790" s="435" t="n"/>
      <c r="O790" s="435" t="n"/>
      <c r="P790" s="435" t="n"/>
      <c r="Q790" s="435" t="n"/>
      <c r="R790" s="435" t="n"/>
      <c r="S790" s="435" t="n"/>
      <c r="T790" s="435" t="n"/>
      <c r="U790" s="435" t="n"/>
      <c r="V790" s="435" t="n"/>
      <c r="W790" s="435" t="n"/>
      <c r="X790" s="435" t="n"/>
      <c r="Y790" s="435" t="n"/>
      <c r="Z790" s="435" t="n"/>
      <c r="AA790" s="435" t="n"/>
      <c r="AB790" s="435" t="n"/>
      <c r="AC790" s="435" t="n"/>
      <c r="AD790" s="435" t="n"/>
      <c r="AE790" s="435" t="n"/>
      <c r="AF790" s="435" t="n"/>
      <c r="AG790" s="435" t="n"/>
      <c r="AH790" s="435" t="n"/>
      <c r="AI790" s="435" t="n"/>
      <c r="AJ790" s="435" t="n"/>
      <c r="AK790" s="435" t="n"/>
      <c r="AL790" s="25" t="n"/>
      <c r="AM790" s="26" t="n"/>
    </row>
    <row r="791" ht="15.75" customFormat="1" customHeight="1" s="27">
      <c r="A791" s="155" t="n"/>
      <c r="B791" s="28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O791" s="3" t="n"/>
      <c r="AP791" s="4" t="n"/>
      <c r="AQ791" s="4" t="n"/>
      <c r="AR791" s="4" t="n"/>
      <c r="AS791" s="4" t="n"/>
    </row>
    <row r="792" hidden="1" ht="15.75" customFormat="1" customHeight="1" s="30">
      <c r="A792" s="156" t="n"/>
      <c r="B792" s="31" t="inlineStr">
        <is>
          <t>Vitesses</t>
        </is>
      </c>
      <c r="C792" s="31" t="n">
        <v>0</v>
      </c>
      <c r="D792" s="31" t="n">
        <v>20</v>
      </c>
      <c r="E792" s="31" t="n">
        <v>20</v>
      </c>
      <c r="F792" s="31" t="n">
        <v>30</v>
      </c>
      <c r="G792" s="31" t="n">
        <v>30</v>
      </c>
      <c r="H792" s="31" t="n">
        <v>40</v>
      </c>
      <c r="I792" s="31" t="n">
        <v>40</v>
      </c>
      <c r="J792" s="31" t="n">
        <v>50</v>
      </c>
      <c r="K792" s="31" t="n">
        <v>50</v>
      </c>
      <c r="L792" s="31" t="n">
        <v>60</v>
      </c>
      <c r="M792" s="31" t="n">
        <v>60</v>
      </c>
      <c r="N792" s="31" t="n">
        <v>70</v>
      </c>
      <c r="O792" s="31" t="n">
        <v>70</v>
      </c>
      <c r="P792" s="31" t="n">
        <v>80</v>
      </c>
      <c r="Q792" s="31" t="n">
        <v>80</v>
      </c>
      <c r="R792" s="31" t="n">
        <v>90</v>
      </c>
      <c r="S792" s="31" t="n">
        <v>90</v>
      </c>
      <c r="T792" s="31" t="n">
        <v>100</v>
      </c>
      <c r="U792" s="31" t="n">
        <v>100</v>
      </c>
      <c r="V792" s="31" t="n">
        <v>110</v>
      </c>
      <c r="W792" s="31" t="n">
        <v>110</v>
      </c>
      <c r="X792" s="31" t="n">
        <v>120</v>
      </c>
      <c r="Y792" s="31" t="n">
        <v>120</v>
      </c>
      <c r="Z792" s="31" t="n">
        <v>130</v>
      </c>
      <c r="AO792" s="3" t="n"/>
    </row>
    <row r="793" ht="15.75" customHeight="1">
      <c r="A793" s="154" t="n"/>
      <c r="B793" s="450" t="n"/>
      <c r="C793" s="32" t="n"/>
      <c r="D793" s="32" t="inlineStr">
        <is>
          <t>&lt;20</t>
        </is>
      </c>
      <c r="E793" s="32" t="n"/>
      <c r="F793" s="32" t="inlineStr">
        <is>
          <t>20 - 30</t>
        </is>
      </c>
      <c r="G793" s="32" t="n"/>
      <c r="H793" s="32" t="inlineStr">
        <is>
          <t>30 - 40</t>
        </is>
      </c>
      <c r="I793" s="32" t="n"/>
      <c r="J793" s="32" t="inlineStr">
        <is>
          <t>40 - 50</t>
        </is>
      </c>
      <c r="K793" s="32" t="n"/>
      <c r="L793" s="32" t="inlineStr">
        <is>
          <t>50 - 60</t>
        </is>
      </c>
      <c r="M793" s="32" t="n"/>
      <c r="N793" s="32" t="inlineStr">
        <is>
          <t>60 - 70</t>
        </is>
      </c>
      <c r="O793" s="32" t="n"/>
      <c r="P793" s="32" t="inlineStr">
        <is>
          <t>70 - 80</t>
        </is>
      </c>
      <c r="Q793" s="32" t="n"/>
      <c r="R793" s="32" t="inlineStr">
        <is>
          <t>80 - 90</t>
        </is>
      </c>
      <c r="S793" s="32" t="n"/>
      <c r="T793" s="32" t="inlineStr">
        <is>
          <t>90 - 100</t>
        </is>
      </c>
      <c r="U793" s="32" t="n"/>
      <c r="V793" s="32" t="inlineStr">
        <is>
          <t>100 - 110</t>
        </is>
      </c>
      <c r="W793" s="32" t="n"/>
      <c r="X793" s="32" t="inlineStr">
        <is>
          <t>110 - 120</t>
        </is>
      </c>
      <c r="Y793" s="32" t="n"/>
      <c r="Z793" s="32" t="inlineStr">
        <is>
          <t>&gt;120</t>
        </is>
      </c>
      <c r="AA793" s="33" t="n"/>
      <c r="AB793" s="34" t="inlineStr">
        <is>
          <t>Vmoy(km/h)</t>
        </is>
      </c>
      <c r="AC793" s="33" t="n"/>
      <c r="AD793" s="35" t="inlineStr">
        <is>
          <t xml:space="preserve">     Débit</t>
        </is>
      </c>
      <c r="AE793" s="34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</row>
    <row r="794" ht="15.75" customHeight="1">
      <c r="A794" s="154" t="n"/>
      <c r="B794" s="434" t="n"/>
      <c r="C794" s="37" t="inlineStr">
        <is>
          <t>VL</t>
        </is>
      </c>
      <c r="D794" s="37" t="inlineStr">
        <is>
          <t>PL</t>
        </is>
      </c>
      <c r="E794" s="37" t="inlineStr">
        <is>
          <t>VL</t>
        </is>
      </c>
      <c r="F794" s="37" t="inlineStr">
        <is>
          <t>PL</t>
        </is>
      </c>
      <c r="G794" s="37" t="inlineStr">
        <is>
          <t>VL</t>
        </is>
      </c>
      <c r="H794" s="37" t="inlineStr">
        <is>
          <t>PL</t>
        </is>
      </c>
      <c r="I794" s="37" t="inlineStr">
        <is>
          <t>VL</t>
        </is>
      </c>
      <c r="J794" s="37" t="inlineStr">
        <is>
          <t>PL</t>
        </is>
      </c>
      <c r="K794" s="37" t="inlineStr">
        <is>
          <t>VL</t>
        </is>
      </c>
      <c r="L794" s="37" t="inlineStr">
        <is>
          <t>PL</t>
        </is>
      </c>
      <c r="M794" s="37" t="inlineStr">
        <is>
          <t>VL</t>
        </is>
      </c>
      <c r="N794" s="37" t="inlineStr">
        <is>
          <t>PL</t>
        </is>
      </c>
      <c r="O794" s="37" t="inlineStr">
        <is>
          <t>VL</t>
        </is>
      </c>
      <c r="P794" s="37" t="inlineStr">
        <is>
          <t>PL</t>
        </is>
      </c>
      <c r="Q794" s="37" t="inlineStr">
        <is>
          <t>VL</t>
        </is>
      </c>
      <c r="R794" s="37" t="inlineStr">
        <is>
          <t>PL</t>
        </is>
      </c>
      <c r="S794" s="37" t="inlineStr">
        <is>
          <t>VL</t>
        </is>
      </c>
      <c r="T794" s="37" t="inlineStr">
        <is>
          <t>PL</t>
        </is>
      </c>
      <c r="U794" s="37" t="inlineStr">
        <is>
          <t>VL</t>
        </is>
      </c>
      <c r="V794" s="37" t="inlineStr">
        <is>
          <t>PL</t>
        </is>
      </c>
      <c r="W794" s="37" t="inlineStr">
        <is>
          <t>VL</t>
        </is>
      </c>
      <c r="X794" s="37" t="inlineStr">
        <is>
          <t>PL</t>
        </is>
      </c>
      <c r="Y794" s="37" t="inlineStr">
        <is>
          <t>VL</t>
        </is>
      </c>
      <c r="Z794" s="37" t="inlineStr">
        <is>
          <t>PL</t>
        </is>
      </c>
      <c r="AA794" s="38" t="inlineStr">
        <is>
          <t>VL</t>
        </is>
      </c>
      <c r="AB794" s="39" t="inlineStr">
        <is>
          <t>PL</t>
        </is>
      </c>
      <c r="AC794" s="38" t="inlineStr">
        <is>
          <t>VL</t>
        </is>
      </c>
      <c r="AD794" s="37" t="inlineStr">
        <is>
          <t>PL</t>
        </is>
      </c>
      <c r="AE794" s="39" t="inlineStr">
        <is>
          <t>TV</t>
        </is>
      </c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</row>
    <row r="795" ht="15.75" customHeight="1">
      <c r="A795" s="154" t="n"/>
      <c r="B795" s="41" t="inlineStr">
        <is>
          <t>0h - 1h</t>
        </is>
      </c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  <c r="AA795" s="157">
        <f>IF(AC795=0,"",(C795*(C$8+D$8)/2+E795*(E$8+F$8)/2+G795*(G$8+H$8)/2+I795*(I$8+J$8)/2+K795*(K$8+L$8)/2+M795*(M$8+N$8)/2+O795*(O$8+P$8)/2+Q795*(Q$8+R$8)/2+S795*(S$8+T$8)/2+U795*(U$8+V$8)/2+W795*(W$8+X$8)/2+Y795*(Y$8+Z$8)/2)/AC795)</f>
        <v/>
      </c>
      <c r="AB795" s="158">
        <f>IF(AD795=0,"",(D795*(D$8+C$8)/2+F795*(F$8+E$8)/2+H795*(H$8+G$8)/2+J795*(J$8+I$8)/2+L795*(L$8+K$8)/2+N795*(N$8+M$8)/2+P795*(P$8+O$8)/2+R795*(R$8+Q$8)/2+T795*(T$8+S$8)/2+V795*(V$8+U$8)/2+X795*(X$8+W$8)/2+Z795*(Z$8+Y$8)/2)/AD795)</f>
        <v/>
      </c>
      <c r="AC795" s="159">
        <f>SUM(C795,E795,G795,I795,K795,M795,O795,Q795,S795,U795,W795,Y795)</f>
        <v/>
      </c>
      <c r="AD795" s="160">
        <f>SUM(D795,F795,H795,J795,L795,N795,P795,R795,T795,V795,X795,Z795)</f>
        <v/>
      </c>
      <c r="AE795" s="47">
        <f>AC795+AD795</f>
        <v/>
      </c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8">
        <f>TIME(HOUR(AP795),MINUTE(AP795),0)</f>
        <v/>
      </c>
      <c r="AP795" s="48">
        <f>#REF!</f>
        <v/>
      </c>
    </row>
    <row r="796" ht="15.75" customHeight="1">
      <c r="A796" s="154" t="n"/>
      <c r="B796" s="41" t="inlineStr">
        <is>
          <t>1h - 2h</t>
        </is>
      </c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  <c r="AA796" s="157">
        <f>IF(AC796=0,"",(C796*(C$8+D$8)/2+E796*(E$8+F$8)/2+G796*(G$8+H$8)/2+I796*(I$8+J$8)/2+K796*(K$8+L$8)/2+M796*(M$8+N$8)/2+O796*(O$8+P$8)/2+Q796*(Q$8+R$8)/2+S796*(S$8+T$8)/2+U796*(U$8+V$8)/2+W796*(W$8+X$8)/2+Y796*(Y$8+Z$8)/2)/AC796)</f>
        <v/>
      </c>
      <c r="AB796" s="158">
        <f>IF(AD796=0,"",(D796*(D$8+C$8)/2+F796*(F$8+E$8)/2+H796*(H$8+G$8)/2+J796*(J$8+I$8)/2+L796*(L$8+K$8)/2+N796*(N$8+M$8)/2+P796*(P$8+O$8)/2+R796*(R$8+Q$8)/2+T796*(T$8+S$8)/2+V796*(V$8+U$8)/2+X796*(X$8+W$8)/2+Z796*(Z$8+Y$8)/2)/AD796)</f>
        <v/>
      </c>
      <c r="AC796" s="159">
        <f>SUM(C796,E796,G796,I796,K796,M796,O796,Q796,S796,U796,W796,Y796)</f>
        <v/>
      </c>
      <c r="AD796" s="160">
        <f>SUM(D796,F796,H796,J796,L796,N796,P796,R796,T796,V796,X796,Z796)</f>
        <v/>
      </c>
      <c r="AE796" s="47">
        <f>AC796+AD796</f>
        <v/>
      </c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8">
        <f>AO795+TIME(0,60*$AH$43/24,0)</f>
        <v/>
      </c>
      <c r="AP796" s="48">
        <f>AP795+TIME(0,60*$AH$43/24,0)</f>
        <v/>
      </c>
    </row>
    <row r="797" ht="15.75" customHeight="1">
      <c r="A797" s="154" t="n"/>
      <c r="B797" s="41" t="inlineStr">
        <is>
          <t>2h - 3h</t>
        </is>
      </c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  <c r="AA797" s="157">
        <f>IF(AC797=0,"",(C797*(C$8+D$8)/2+E797*(E$8+F$8)/2+G797*(G$8+H$8)/2+I797*(I$8+J$8)/2+K797*(K$8+L$8)/2+M797*(M$8+N$8)/2+O797*(O$8+P$8)/2+Q797*(Q$8+R$8)/2+S797*(S$8+T$8)/2+U797*(U$8+V$8)/2+W797*(W$8+X$8)/2+Y797*(Y$8+Z$8)/2)/AC797)</f>
        <v/>
      </c>
      <c r="AB797" s="158">
        <f>IF(AD797=0,"",(D797*(D$8+C$8)/2+F797*(F$8+E$8)/2+H797*(H$8+G$8)/2+J797*(J$8+I$8)/2+L797*(L$8+K$8)/2+N797*(N$8+M$8)/2+P797*(P$8+O$8)/2+R797*(R$8+Q$8)/2+T797*(T$8+S$8)/2+V797*(V$8+U$8)/2+X797*(X$8+W$8)/2+Z797*(Z$8+Y$8)/2)/AD797)</f>
        <v/>
      </c>
      <c r="AC797" s="159">
        <f>SUM(C797,E797,G797,I797,K797,M797,O797,Q797,S797,U797,W797,Y797)</f>
        <v/>
      </c>
      <c r="AD797" s="160">
        <f>SUM(D797,F797,H797,J797,L797,N797,P797,R797,T797,V797,X797,Z797)</f>
        <v/>
      </c>
      <c r="AE797" s="47">
        <f>AC797+AD797</f>
        <v/>
      </c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8">
        <f>AO796+TIME(0,60*$AH$43/24,0)</f>
        <v/>
      </c>
      <c r="AP797" s="48">
        <f>AP796+TIME(0,60*$AH$43/24,0)</f>
        <v/>
      </c>
    </row>
    <row r="798" ht="15.75" customHeight="1">
      <c r="A798" s="154" t="n"/>
      <c r="B798" s="41" t="inlineStr">
        <is>
          <t>3h - 4h</t>
        </is>
      </c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  <c r="AA798" s="157">
        <f>IF(AC798=0,"",(C798*(C$8+D$8)/2+E798*(E$8+F$8)/2+G798*(G$8+H$8)/2+I798*(I$8+J$8)/2+K798*(K$8+L$8)/2+M798*(M$8+N$8)/2+O798*(O$8+P$8)/2+Q798*(Q$8+R$8)/2+S798*(S$8+T$8)/2+U798*(U$8+V$8)/2+W798*(W$8+X$8)/2+Y798*(Y$8+Z$8)/2)/AC798)</f>
        <v/>
      </c>
      <c r="AB798" s="158">
        <f>IF(AD798=0,"",(D798*(D$8+C$8)/2+F798*(F$8+E$8)/2+H798*(H$8+G$8)/2+J798*(J$8+I$8)/2+L798*(L$8+K$8)/2+N798*(N$8+M$8)/2+P798*(P$8+O$8)/2+R798*(R$8+Q$8)/2+T798*(T$8+S$8)/2+V798*(V$8+U$8)/2+X798*(X$8+W$8)/2+Z798*(Z$8+Y$8)/2)/AD798)</f>
        <v/>
      </c>
      <c r="AC798" s="159">
        <f>SUM(C798,E798,G798,I798,K798,M798,O798,Q798,S798,U798,W798,Y798)</f>
        <v/>
      </c>
      <c r="AD798" s="160">
        <f>SUM(D798,F798,H798,J798,L798,N798,P798,R798,T798,V798,X798,Z798)</f>
        <v/>
      </c>
      <c r="AE798" s="47">
        <f>AC798+AD798</f>
        <v/>
      </c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8">
        <f>AO797+TIME(0,60*$AH$43/24,0)</f>
        <v/>
      </c>
      <c r="AP798" s="48">
        <f>AP797+TIME(0,60*$AH$43/24,0)</f>
        <v/>
      </c>
    </row>
    <row r="799" ht="15.75" customHeight="1">
      <c r="A799" s="154" t="n"/>
      <c r="B799" s="41" t="inlineStr">
        <is>
          <t>4h - 5h</t>
        </is>
      </c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  <c r="AA799" s="157">
        <f>IF(AC799=0,"",(C799*(C$8+D$8)/2+E799*(E$8+F$8)/2+G799*(G$8+H$8)/2+I799*(I$8+J$8)/2+K799*(K$8+L$8)/2+M799*(M$8+N$8)/2+O799*(O$8+P$8)/2+Q799*(Q$8+R$8)/2+S799*(S$8+T$8)/2+U799*(U$8+V$8)/2+W799*(W$8+X$8)/2+Y799*(Y$8+Z$8)/2)/AC799)</f>
        <v/>
      </c>
      <c r="AB799" s="158">
        <f>IF(AD799=0,"",(D799*(D$8+C$8)/2+F799*(F$8+E$8)/2+H799*(H$8+G$8)/2+J799*(J$8+I$8)/2+L799*(L$8+K$8)/2+N799*(N$8+M$8)/2+P799*(P$8+O$8)/2+R799*(R$8+Q$8)/2+T799*(T$8+S$8)/2+V799*(V$8+U$8)/2+X799*(X$8+W$8)/2+Z799*(Z$8+Y$8)/2)/AD799)</f>
        <v/>
      </c>
      <c r="AC799" s="159">
        <f>SUM(C799,E799,G799,I799,K799,M799,O799,Q799,S799,U799,W799,Y799)</f>
        <v/>
      </c>
      <c r="AD799" s="160">
        <f>SUM(D799,F799,H799,J799,L799,N799,P799,R799,T799,V799,X799,Z799)</f>
        <v/>
      </c>
      <c r="AE799" s="47">
        <f>AC799+AD799</f>
        <v/>
      </c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8">
        <f>AO798+TIME(0,60*$AH$43/24,0)</f>
        <v/>
      </c>
      <c r="AP799" s="48">
        <f>AP798+TIME(0,60*$AH$43/24,0)</f>
        <v/>
      </c>
    </row>
    <row r="800" ht="15.75" customHeight="1">
      <c r="A800" s="154" t="n"/>
      <c r="B800" s="41" t="inlineStr">
        <is>
          <t>5h - 6h</t>
        </is>
      </c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  <c r="AA800" s="157">
        <f>IF(AC800=0,"",(C800*(C$8+D$8)/2+E800*(E$8+F$8)/2+G800*(G$8+H$8)/2+I800*(I$8+J$8)/2+K800*(K$8+L$8)/2+M800*(M$8+N$8)/2+O800*(O$8+P$8)/2+Q800*(Q$8+R$8)/2+S800*(S$8+T$8)/2+U800*(U$8+V$8)/2+W800*(W$8+X$8)/2+Y800*(Y$8+Z$8)/2)/AC800)</f>
        <v/>
      </c>
      <c r="AB800" s="158">
        <f>IF(AD800=0,"",(D800*(D$8+C$8)/2+F800*(F$8+E$8)/2+H800*(H$8+G$8)/2+J800*(J$8+I$8)/2+L800*(L$8+K$8)/2+N800*(N$8+M$8)/2+P800*(P$8+O$8)/2+R800*(R$8+Q$8)/2+T800*(T$8+S$8)/2+V800*(V$8+U$8)/2+X800*(X$8+W$8)/2+Z800*(Z$8+Y$8)/2)/AD800)</f>
        <v/>
      </c>
      <c r="AC800" s="159">
        <f>SUM(C800,E800,G800,I800,K800,M800,O800,Q800,S800,U800,W800,Y800)</f>
        <v/>
      </c>
      <c r="AD800" s="160">
        <f>SUM(D800,F800,H800,J800,L800,N800,P800,R800,T800,V800,X800,Z800)</f>
        <v/>
      </c>
      <c r="AE800" s="47">
        <f>AC800+AD800</f>
        <v/>
      </c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8">
        <f>AO799+TIME(0,60*$AH$43/24,0)</f>
        <v/>
      </c>
      <c r="AP800" s="48">
        <f>AP799+TIME(0,60*$AH$43/24,0)</f>
        <v/>
      </c>
    </row>
    <row r="801" ht="15.75" customHeight="1">
      <c r="A801" s="154" t="n"/>
      <c r="B801" s="41" t="inlineStr">
        <is>
          <t>6h - 7h</t>
        </is>
      </c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  <c r="AA801" s="157">
        <f>IF(AC801=0,"",(C801*(C$8+D$8)/2+E801*(E$8+F$8)/2+G801*(G$8+H$8)/2+I801*(I$8+J$8)/2+K801*(K$8+L$8)/2+M801*(M$8+N$8)/2+O801*(O$8+P$8)/2+Q801*(Q$8+R$8)/2+S801*(S$8+T$8)/2+U801*(U$8+V$8)/2+W801*(W$8+X$8)/2+Y801*(Y$8+Z$8)/2)/AC801)</f>
        <v/>
      </c>
      <c r="AB801" s="158">
        <f>IF(AD801=0,"",(D801*(D$8+C$8)/2+F801*(F$8+E$8)/2+H801*(H$8+G$8)/2+J801*(J$8+I$8)/2+L801*(L$8+K$8)/2+N801*(N$8+M$8)/2+P801*(P$8+O$8)/2+R801*(R$8+Q$8)/2+T801*(T$8+S$8)/2+V801*(V$8+U$8)/2+X801*(X$8+W$8)/2+Z801*(Z$8+Y$8)/2)/AD801)</f>
        <v/>
      </c>
      <c r="AC801" s="159">
        <f>SUM(C801,E801,G801,I801,K801,M801,O801,Q801,S801,U801,W801,Y801)</f>
        <v/>
      </c>
      <c r="AD801" s="160">
        <f>SUM(D801,F801,H801,J801,L801,N801,P801,R801,T801,V801,X801,Z801)</f>
        <v/>
      </c>
      <c r="AE801" s="47">
        <f>AC801+AD801</f>
        <v/>
      </c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8">
        <f>AO800+TIME(0,60*$AH$43/24,0)</f>
        <v/>
      </c>
      <c r="AP801" s="48">
        <f>AP800+TIME(0,60*$AH$43/24,0)</f>
        <v/>
      </c>
    </row>
    <row r="802" ht="15.75" customHeight="1">
      <c r="A802" s="154" t="n"/>
      <c r="B802" s="41" t="inlineStr">
        <is>
          <t>7h - 8h</t>
        </is>
      </c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  <c r="AA802" s="157">
        <f>IF(AC802=0,"",(C802*(C$8+D$8)/2+E802*(E$8+F$8)/2+G802*(G$8+H$8)/2+I802*(I$8+J$8)/2+K802*(K$8+L$8)/2+M802*(M$8+N$8)/2+O802*(O$8+P$8)/2+Q802*(Q$8+R$8)/2+S802*(S$8+T$8)/2+U802*(U$8+V$8)/2+W802*(W$8+X$8)/2+Y802*(Y$8+Z$8)/2)/AC802)</f>
        <v/>
      </c>
      <c r="AB802" s="158">
        <f>IF(AD802=0,"",(D802*(D$8+C$8)/2+F802*(F$8+E$8)/2+H802*(H$8+G$8)/2+J802*(J$8+I$8)/2+L802*(L$8+K$8)/2+N802*(N$8+M$8)/2+P802*(P$8+O$8)/2+R802*(R$8+Q$8)/2+T802*(T$8+S$8)/2+V802*(V$8+U$8)/2+X802*(X$8+W$8)/2+Z802*(Z$8+Y$8)/2)/AD802)</f>
        <v/>
      </c>
      <c r="AC802" s="159">
        <f>SUM(C802,E802,G802,I802,K802,M802,O802,Q802,S802,U802,W802,Y802)</f>
        <v/>
      </c>
      <c r="AD802" s="160">
        <f>SUM(D802,F802,H802,J802,L802,N802,P802,R802,T802,V802,X802,Z802)</f>
        <v/>
      </c>
      <c r="AE802" s="47">
        <f>AC802+AD802</f>
        <v/>
      </c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8">
        <f>AO801+TIME(0,60*$AH$43/24,0)</f>
        <v/>
      </c>
      <c r="AP802" s="48">
        <f>AP801+TIME(0,60*$AH$43/24,0)</f>
        <v/>
      </c>
    </row>
    <row r="803" ht="15.75" customHeight="1">
      <c r="A803" s="154" t="n"/>
      <c r="B803" s="41" t="inlineStr">
        <is>
          <t>8h - 9h</t>
        </is>
      </c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  <c r="AA803" s="157">
        <f>IF(AC803=0,"",(C803*(C$8+D$8)/2+E803*(E$8+F$8)/2+G803*(G$8+H$8)/2+I803*(I$8+J$8)/2+K803*(K$8+L$8)/2+M803*(M$8+N$8)/2+O803*(O$8+P$8)/2+Q803*(Q$8+R$8)/2+S803*(S$8+T$8)/2+U803*(U$8+V$8)/2+W803*(W$8+X$8)/2+Y803*(Y$8+Z$8)/2)/AC803)</f>
        <v/>
      </c>
      <c r="AB803" s="158">
        <f>IF(AD803=0,"",(D803*(D$8+C$8)/2+F803*(F$8+E$8)/2+H803*(H$8+G$8)/2+J803*(J$8+I$8)/2+L803*(L$8+K$8)/2+N803*(N$8+M$8)/2+P803*(P$8+O$8)/2+R803*(R$8+Q$8)/2+T803*(T$8+S$8)/2+V803*(V$8+U$8)/2+X803*(X$8+W$8)/2+Z803*(Z$8+Y$8)/2)/AD803)</f>
        <v/>
      </c>
      <c r="AC803" s="159">
        <f>SUM(C803,E803,G803,I803,K803,M803,O803,Q803,S803,U803,W803,Y803)</f>
        <v/>
      </c>
      <c r="AD803" s="160">
        <f>SUM(D803,F803,H803,J803,L803,N803,P803,R803,T803,V803,X803,Z803)</f>
        <v/>
      </c>
      <c r="AE803" s="47">
        <f>AC803+AD803</f>
        <v/>
      </c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8">
        <f>AO802+TIME(0,60*$AH$43/24,0)</f>
        <v/>
      </c>
      <c r="AP803" s="48">
        <f>AP802+TIME(0,60*$AH$43/24,0)</f>
        <v/>
      </c>
    </row>
    <row r="804" ht="15.75" customHeight="1">
      <c r="A804" s="154" t="n"/>
      <c r="B804" s="41" t="inlineStr">
        <is>
          <t>9h - 10h</t>
        </is>
      </c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  <c r="AA804" s="157">
        <f>IF(AC804=0,"",(C804*(C$8+D$8)/2+E804*(E$8+F$8)/2+G804*(G$8+H$8)/2+I804*(I$8+J$8)/2+K804*(K$8+L$8)/2+M804*(M$8+N$8)/2+O804*(O$8+P$8)/2+Q804*(Q$8+R$8)/2+S804*(S$8+T$8)/2+U804*(U$8+V$8)/2+W804*(W$8+X$8)/2+Y804*(Y$8+Z$8)/2)/AC804)</f>
        <v/>
      </c>
      <c r="AB804" s="158">
        <f>IF(AD804=0,"",(D804*(D$8+C$8)/2+F804*(F$8+E$8)/2+H804*(H$8+G$8)/2+J804*(J$8+I$8)/2+L804*(L$8+K$8)/2+N804*(N$8+M$8)/2+P804*(P$8+O$8)/2+R804*(R$8+Q$8)/2+T804*(T$8+S$8)/2+V804*(V$8+U$8)/2+X804*(X$8+W$8)/2+Z804*(Z$8+Y$8)/2)/AD804)</f>
        <v/>
      </c>
      <c r="AC804" s="159">
        <f>SUM(C804,E804,G804,I804,K804,M804,O804,Q804,S804,U804,W804,Y804)</f>
        <v/>
      </c>
      <c r="AD804" s="160">
        <f>SUM(D804,F804,H804,J804,L804,N804,P804,R804,T804,V804,X804,Z804)</f>
        <v/>
      </c>
      <c r="AE804" s="47">
        <f>AC804+AD804</f>
        <v/>
      </c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8">
        <f>AO803+TIME(0,60*$AH$43/24,0)</f>
        <v/>
      </c>
      <c r="AP804" s="48">
        <f>AP803+TIME(0,60*$AH$43/24,0)</f>
        <v/>
      </c>
    </row>
    <row r="805" ht="15.75" customHeight="1">
      <c r="A805" s="154" t="n"/>
      <c r="B805" s="41" t="inlineStr">
        <is>
          <t>10h - 11h</t>
        </is>
      </c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  <c r="AA805" s="157">
        <f>IF(AC805=0,"",(C805*(C$8+D$8)/2+E805*(E$8+F$8)/2+G805*(G$8+H$8)/2+I805*(I$8+J$8)/2+K805*(K$8+L$8)/2+M805*(M$8+N$8)/2+O805*(O$8+P$8)/2+Q805*(Q$8+R$8)/2+S805*(S$8+T$8)/2+U805*(U$8+V$8)/2+W805*(W$8+X$8)/2+Y805*(Y$8+Z$8)/2)/AC805)</f>
        <v/>
      </c>
      <c r="AB805" s="158">
        <f>IF(AD805=0,"",(D805*(D$8+C$8)/2+F805*(F$8+E$8)/2+H805*(H$8+G$8)/2+J805*(J$8+I$8)/2+L805*(L$8+K$8)/2+N805*(N$8+M$8)/2+P805*(P$8+O$8)/2+R805*(R$8+Q$8)/2+T805*(T$8+S$8)/2+V805*(V$8+U$8)/2+X805*(X$8+W$8)/2+Z805*(Z$8+Y$8)/2)/AD805)</f>
        <v/>
      </c>
      <c r="AC805" s="159">
        <f>SUM(C805,E805,G805,I805,K805,M805,O805,Q805,S805,U805,W805,Y805)</f>
        <v/>
      </c>
      <c r="AD805" s="160">
        <f>SUM(D805,F805,H805,J805,L805,N805,P805,R805,T805,V805,X805,Z805)</f>
        <v/>
      </c>
      <c r="AE805" s="47">
        <f>AC805+AD805</f>
        <v/>
      </c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8">
        <f>AO804+TIME(0,60*$AH$43/24,0)</f>
        <v/>
      </c>
      <c r="AP805" s="48">
        <f>AP804+TIME(0,60*$AH$43/24,0)</f>
        <v/>
      </c>
    </row>
    <row r="806" ht="15.75" customHeight="1">
      <c r="A806" s="154" t="n"/>
      <c r="B806" s="41" t="inlineStr">
        <is>
          <t>11h - 12h</t>
        </is>
      </c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  <c r="AA806" s="157">
        <f>IF(AC806=0,"",(C806*(C$8+D$8)/2+E806*(E$8+F$8)/2+G806*(G$8+H$8)/2+I806*(I$8+J$8)/2+K806*(K$8+L$8)/2+M806*(M$8+N$8)/2+O806*(O$8+P$8)/2+Q806*(Q$8+R$8)/2+S806*(S$8+T$8)/2+U806*(U$8+V$8)/2+W806*(W$8+X$8)/2+Y806*(Y$8+Z$8)/2)/AC806)</f>
        <v/>
      </c>
      <c r="AB806" s="158">
        <f>IF(AD806=0,"",(D806*(D$8+C$8)/2+F806*(F$8+E$8)/2+H806*(H$8+G$8)/2+J806*(J$8+I$8)/2+L806*(L$8+K$8)/2+N806*(N$8+M$8)/2+P806*(P$8+O$8)/2+R806*(R$8+Q$8)/2+T806*(T$8+S$8)/2+V806*(V$8+U$8)/2+X806*(X$8+W$8)/2+Z806*(Z$8+Y$8)/2)/AD806)</f>
        <v/>
      </c>
      <c r="AC806" s="159">
        <f>SUM(C806,E806,G806,I806,K806,M806,O806,Q806,S806,U806,W806,Y806)</f>
        <v/>
      </c>
      <c r="AD806" s="160">
        <f>SUM(D806,F806,H806,J806,L806,N806,P806,R806,T806,V806,X806,Z806)</f>
        <v/>
      </c>
      <c r="AE806" s="47">
        <f>AC806+AD806</f>
        <v/>
      </c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8">
        <f>AO805+TIME(0,60*$AH$43/24,0)</f>
        <v/>
      </c>
      <c r="AP806" s="48">
        <f>AP805+TIME(0,60*$AH$43/24,0)</f>
        <v/>
      </c>
    </row>
    <row r="807" ht="15.75" customHeight="1">
      <c r="A807" s="154" t="n"/>
      <c r="B807" s="41" t="inlineStr">
        <is>
          <t>12h - 13h</t>
        </is>
      </c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  <c r="AA807" s="157">
        <f>IF(AC807=0,"",(C807*(C$8+D$8)/2+E807*(E$8+F$8)/2+G807*(G$8+H$8)/2+I807*(I$8+J$8)/2+K807*(K$8+L$8)/2+M807*(M$8+N$8)/2+O807*(O$8+P$8)/2+Q807*(Q$8+R$8)/2+S807*(S$8+T$8)/2+U807*(U$8+V$8)/2+W807*(W$8+X$8)/2+Y807*(Y$8+Z$8)/2)/AC807)</f>
        <v/>
      </c>
      <c r="AB807" s="158">
        <f>IF(AD807=0,"",(D807*(D$8+C$8)/2+F807*(F$8+E$8)/2+H807*(H$8+G$8)/2+J807*(J$8+I$8)/2+L807*(L$8+K$8)/2+N807*(N$8+M$8)/2+P807*(P$8+O$8)/2+R807*(R$8+Q$8)/2+T807*(T$8+S$8)/2+V807*(V$8+U$8)/2+X807*(X$8+W$8)/2+Z807*(Z$8+Y$8)/2)/AD807)</f>
        <v/>
      </c>
      <c r="AC807" s="159">
        <f>SUM(C807,E807,G807,I807,K807,M807,O807,Q807,S807,U807,W807,Y807)</f>
        <v/>
      </c>
      <c r="AD807" s="160">
        <f>SUM(D807,F807,H807,J807,L807,N807,P807,R807,T807,V807,X807,Z807)</f>
        <v/>
      </c>
      <c r="AE807" s="47">
        <f>AC807+AD807</f>
        <v/>
      </c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8">
        <f>AO806+TIME(0,60*$AH$43/24,0)</f>
        <v/>
      </c>
      <c r="AP807" s="48">
        <f>AP806+TIME(0,60*$AH$43/24,0)</f>
        <v/>
      </c>
    </row>
    <row r="808" ht="15.75" customHeight="1">
      <c r="A808" s="154" t="n"/>
      <c r="B808" s="41" t="inlineStr">
        <is>
          <t>13h - 14h</t>
        </is>
      </c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  <c r="AA808" s="157">
        <f>IF(AC808=0,"",(C808*(C$8+D$8)/2+E808*(E$8+F$8)/2+G808*(G$8+H$8)/2+I808*(I$8+J$8)/2+K808*(K$8+L$8)/2+M808*(M$8+N$8)/2+O808*(O$8+P$8)/2+Q808*(Q$8+R$8)/2+S808*(S$8+T$8)/2+U808*(U$8+V$8)/2+W808*(W$8+X$8)/2+Y808*(Y$8+Z$8)/2)/AC808)</f>
        <v/>
      </c>
      <c r="AB808" s="158">
        <f>IF(AD808=0,"",(D808*(D$8+C$8)/2+F808*(F$8+E$8)/2+H808*(H$8+G$8)/2+J808*(J$8+I$8)/2+L808*(L$8+K$8)/2+N808*(N$8+M$8)/2+P808*(P$8+O$8)/2+R808*(R$8+Q$8)/2+T808*(T$8+S$8)/2+V808*(V$8+U$8)/2+X808*(X$8+W$8)/2+Z808*(Z$8+Y$8)/2)/AD808)</f>
        <v/>
      </c>
      <c r="AC808" s="159">
        <f>SUM(C808,E808,G808,I808,K808,M808,O808,Q808,S808,U808,W808,Y808)</f>
        <v/>
      </c>
      <c r="AD808" s="160">
        <f>SUM(D808,F808,H808,J808,L808,N808,P808,R808,T808,V808,X808,Z808)</f>
        <v/>
      </c>
      <c r="AE808" s="47">
        <f>AC808+AD808</f>
        <v/>
      </c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8">
        <f>AO807+TIME(0,60*$AH$43/24,0)</f>
        <v/>
      </c>
      <c r="AP808" s="48">
        <f>AP807+TIME(0,60*$AH$43/24,0)</f>
        <v/>
      </c>
    </row>
    <row r="809" ht="15.75" customHeight="1">
      <c r="A809" s="154" t="n"/>
      <c r="B809" s="41" t="inlineStr">
        <is>
          <t>14h - 15h</t>
        </is>
      </c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  <c r="AA809" s="157">
        <f>IF(AC809=0,"",(C809*(C$8+D$8)/2+E809*(E$8+F$8)/2+G809*(G$8+H$8)/2+I809*(I$8+J$8)/2+K809*(K$8+L$8)/2+M809*(M$8+N$8)/2+O809*(O$8+P$8)/2+Q809*(Q$8+R$8)/2+S809*(S$8+T$8)/2+U809*(U$8+V$8)/2+W809*(W$8+X$8)/2+Y809*(Y$8+Z$8)/2)/AC809)</f>
        <v/>
      </c>
      <c r="AB809" s="158">
        <f>IF(AD809=0,"",(D809*(D$8+C$8)/2+F809*(F$8+E$8)/2+H809*(H$8+G$8)/2+J809*(J$8+I$8)/2+L809*(L$8+K$8)/2+N809*(N$8+M$8)/2+P809*(P$8+O$8)/2+R809*(R$8+Q$8)/2+T809*(T$8+S$8)/2+V809*(V$8+U$8)/2+X809*(X$8+W$8)/2+Z809*(Z$8+Y$8)/2)/AD809)</f>
        <v/>
      </c>
      <c r="AC809" s="159">
        <f>SUM(C809,E809,G809,I809,K809,M809,O809,Q809,S809,U809,W809,Y809)</f>
        <v/>
      </c>
      <c r="AD809" s="160">
        <f>SUM(D809,F809,H809,J809,L809,N809,P809,R809,T809,V809,X809,Z809)</f>
        <v/>
      </c>
      <c r="AE809" s="47">
        <f>AC809+AD809</f>
        <v/>
      </c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8">
        <f>AO808+TIME(0,60*$AH$43/24,0)</f>
        <v/>
      </c>
      <c r="AP809" s="48">
        <f>AP808+TIME(0,60*$AH$43/24,0)</f>
        <v/>
      </c>
    </row>
    <row r="810" ht="15.75" customHeight="1">
      <c r="A810" s="154" t="n"/>
      <c r="B810" s="41" t="inlineStr">
        <is>
          <t>15h - 16h</t>
        </is>
      </c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  <c r="AA810" s="157">
        <f>IF(AC810=0,"",(C810*(C$8+D$8)/2+E810*(E$8+F$8)/2+G810*(G$8+H$8)/2+I810*(I$8+J$8)/2+K810*(K$8+L$8)/2+M810*(M$8+N$8)/2+O810*(O$8+P$8)/2+Q810*(Q$8+R$8)/2+S810*(S$8+T$8)/2+U810*(U$8+V$8)/2+W810*(W$8+X$8)/2+Y810*(Y$8+Z$8)/2)/AC810)</f>
        <v/>
      </c>
      <c r="AB810" s="158">
        <f>IF(AD810=0,"",(D810*(D$8+C$8)/2+F810*(F$8+E$8)/2+H810*(H$8+G$8)/2+J810*(J$8+I$8)/2+L810*(L$8+K$8)/2+N810*(N$8+M$8)/2+P810*(P$8+O$8)/2+R810*(R$8+Q$8)/2+T810*(T$8+S$8)/2+V810*(V$8+U$8)/2+X810*(X$8+W$8)/2+Z810*(Z$8+Y$8)/2)/AD810)</f>
        <v/>
      </c>
      <c r="AC810" s="159">
        <f>SUM(C810,E810,G810,I810,K810,M810,O810,Q810,S810,U810,W810,Y810)</f>
        <v/>
      </c>
      <c r="AD810" s="160">
        <f>SUM(D810,F810,H810,J810,L810,N810,P810,R810,T810,V810,X810,Z810)</f>
        <v/>
      </c>
      <c r="AE810" s="47">
        <f>AC810+AD810</f>
        <v/>
      </c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8">
        <f>AO809+TIME(0,60*$AH$43/24,0)</f>
        <v/>
      </c>
      <c r="AP810" s="48">
        <f>AP809+TIME(0,60*$AH$43/24,0)</f>
        <v/>
      </c>
    </row>
    <row r="811" ht="15.75" customHeight="1">
      <c r="A811" s="154" t="n"/>
      <c r="B811" s="41" t="inlineStr">
        <is>
          <t>16h - 17h</t>
        </is>
      </c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  <c r="AA811" s="157">
        <f>IF(AC811=0,"",(C811*(C$8+D$8)/2+E811*(E$8+F$8)/2+G811*(G$8+H$8)/2+I811*(I$8+J$8)/2+K811*(K$8+L$8)/2+M811*(M$8+N$8)/2+O811*(O$8+P$8)/2+Q811*(Q$8+R$8)/2+S811*(S$8+T$8)/2+U811*(U$8+V$8)/2+W811*(W$8+X$8)/2+Y811*(Y$8+Z$8)/2)/AC811)</f>
        <v/>
      </c>
      <c r="AB811" s="158">
        <f>IF(AD811=0,"",(D811*(D$8+C$8)/2+F811*(F$8+E$8)/2+H811*(H$8+G$8)/2+J811*(J$8+I$8)/2+L811*(L$8+K$8)/2+N811*(N$8+M$8)/2+P811*(P$8+O$8)/2+R811*(R$8+Q$8)/2+T811*(T$8+S$8)/2+V811*(V$8+U$8)/2+X811*(X$8+W$8)/2+Z811*(Z$8+Y$8)/2)/AD811)</f>
        <v/>
      </c>
      <c r="AC811" s="159">
        <f>SUM(C811,E811,G811,I811,K811,M811,O811,Q811,S811,U811,W811,Y811)</f>
        <v/>
      </c>
      <c r="AD811" s="160">
        <f>SUM(D811,F811,H811,J811,L811,N811,P811,R811,T811,V811,X811,Z811)</f>
        <v/>
      </c>
      <c r="AE811" s="47">
        <f>AC811+AD811</f>
        <v/>
      </c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8">
        <f>AO810+TIME(0,60*$AH$43/24,0)</f>
        <v/>
      </c>
      <c r="AP811" s="48">
        <f>AP810+TIME(0,60*$AH$43/24,0)</f>
        <v/>
      </c>
    </row>
    <row r="812" ht="15.75" customHeight="1">
      <c r="A812" s="154" t="n"/>
      <c r="B812" s="41" t="inlineStr">
        <is>
          <t>17h - 18h</t>
        </is>
      </c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  <c r="AA812" s="157">
        <f>IF(AC812=0,"",(C812*(C$8+D$8)/2+E812*(E$8+F$8)/2+G812*(G$8+H$8)/2+I812*(I$8+J$8)/2+K812*(K$8+L$8)/2+M812*(M$8+N$8)/2+O812*(O$8+P$8)/2+Q812*(Q$8+R$8)/2+S812*(S$8+T$8)/2+U812*(U$8+V$8)/2+W812*(W$8+X$8)/2+Y812*(Y$8+Z$8)/2)/AC812)</f>
        <v/>
      </c>
      <c r="AB812" s="158">
        <f>IF(AD812=0,"",(D812*(D$8+C$8)/2+F812*(F$8+E$8)/2+H812*(H$8+G$8)/2+J812*(J$8+I$8)/2+L812*(L$8+K$8)/2+N812*(N$8+M$8)/2+P812*(P$8+O$8)/2+R812*(R$8+Q$8)/2+T812*(T$8+S$8)/2+V812*(V$8+U$8)/2+X812*(X$8+W$8)/2+Z812*(Z$8+Y$8)/2)/AD812)</f>
        <v/>
      </c>
      <c r="AC812" s="159">
        <f>SUM(C812,E812,G812,I812,K812,M812,O812,Q812,S812,U812,W812,Y812)</f>
        <v/>
      </c>
      <c r="AD812" s="160">
        <f>SUM(D812,F812,H812,J812,L812,N812,P812,R812,T812,V812,X812,Z812)</f>
        <v/>
      </c>
      <c r="AE812" s="47">
        <f>AC812+AD812</f>
        <v/>
      </c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8">
        <f>AO811+TIME(0,60*$AH$43/24,0)</f>
        <v/>
      </c>
      <c r="AP812" s="48">
        <f>AP811+TIME(0,60*$AH$43/24,0)</f>
        <v/>
      </c>
    </row>
    <row r="813" ht="15.75" customHeight="1">
      <c r="A813" s="154" t="n"/>
      <c r="B813" s="41" t="inlineStr">
        <is>
          <t>18h - 19h</t>
        </is>
      </c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  <c r="AA813" s="157">
        <f>IF(AC813=0,"",(C813*(C$8+D$8)/2+E813*(E$8+F$8)/2+G813*(G$8+H$8)/2+I813*(I$8+J$8)/2+K813*(K$8+L$8)/2+M813*(M$8+N$8)/2+O813*(O$8+P$8)/2+Q813*(Q$8+R$8)/2+S813*(S$8+T$8)/2+U813*(U$8+V$8)/2+W813*(W$8+X$8)/2+Y813*(Y$8+Z$8)/2)/AC813)</f>
        <v/>
      </c>
      <c r="AB813" s="158">
        <f>IF(AD813=0,"",(D813*(D$8+C$8)/2+F813*(F$8+E$8)/2+H813*(H$8+G$8)/2+J813*(J$8+I$8)/2+L813*(L$8+K$8)/2+N813*(N$8+M$8)/2+P813*(P$8+O$8)/2+R813*(R$8+Q$8)/2+T813*(T$8+S$8)/2+V813*(V$8+U$8)/2+X813*(X$8+W$8)/2+Z813*(Z$8+Y$8)/2)/AD813)</f>
        <v/>
      </c>
      <c r="AC813" s="159">
        <f>SUM(C813,E813,G813,I813,K813,M813,O813,Q813,S813,U813,W813,Y813)</f>
        <v/>
      </c>
      <c r="AD813" s="160">
        <f>SUM(D813,F813,H813,J813,L813,N813,P813,R813,T813,V813,X813,Z813)</f>
        <v/>
      </c>
      <c r="AE813" s="47">
        <f>AC813+AD813</f>
        <v/>
      </c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8">
        <f>AO812+TIME(0,60*$AH$43/24,0)</f>
        <v/>
      </c>
      <c r="AP813" s="48">
        <f>AP812+TIME(0,60*$AH$43/24,0)</f>
        <v/>
      </c>
    </row>
    <row r="814" ht="15.75" customHeight="1">
      <c r="A814" s="154" t="n"/>
      <c r="B814" s="41" t="inlineStr">
        <is>
          <t>19h - 20h</t>
        </is>
      </c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  <c r="AA814" s="157">
        <f>IF(AC814=0,"",(C814*(C$8+D$8)/2+E814*(E$8+F$8)/2+G814*(G$8+H$8)/2+I814*(I$8+J$8)/2+K814*(K$8+L$8)/2+M814*(M$8+N$8)/2+O814*(O$8+P$8)/2+Q814*(Q$8+R$8)/2+S814*(S$8+T$8)/2+U814*(U$8+V$8)/2+W814*(W$8+X$8)/2+Y814*(Y$8+Z$8)/2)/AC814)</f>
        <v/>
      </c>
      <c r="AB814" s="158">
        <f>IF(AD814=0,"",(D814*(D$8+C$8)/2+F814*(F$8+E$8)/2+H814*(H$8+G$8)/2+J814*(J$8+I$8)/2+L814*(L$8+K$8)/2+N814*(N$8+M$8)/2+P814*(P$8+O$8)/2+R814*(R$8+Q$8)/2+T814*(T$8+S$8)/2+V814*(V$8+U$8)/2+X814*(X$8+W$8)/2+Z814*(Z$8+Y$8)/2)/AD814)</f>
        <v/>
      </c>
      <c r="AC814" s="159">
        <f>SUM(C814,E814,G814,I814,K814,M814,O814,Q814,S814,U814,W814,Y814)</f>
        <v/>
      </c>
      <c r="AD814" s="160">
        <f>SUM(D814,F814,H814,J814,L814,N814,P814,R814,T814,V814,X814,Z814)</f>
        <v/>
      </c>
      <c r="AE814" s="47">
        <f>AC814+AD814</f>
        <v/>
      </c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8">
        <f>AO813+TIME(0,60*$AH$43/24,0)</f>
        <v/>
      </c>
      <c r="AP814" s="48">
        <f>AP813+TIME(0,60*$AH$43/24,0)</f>
        <v/>
      </c>
    </row>
    <row r="815" ht="15.75" customHeight="1">
      <c r="A815" s="154" t="n"/>
      <c r="B815" s="41" t="inlineStr">
        <is>
          <t>20h - 21h</t>
        </is>
      </c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  <c r="AA815" s="157">
        <f>IF(AC815=0,"",(C815*(C$8+D$8)/2+E815*(E$8+F$8)/2+G815*(G$8+H$8)/2+I815*(I$8+J$8)/2+K815*(K$8+L$8)/2+M815*(M$8+N$8)/2+O815*(O$8+P$8)/2+Q815*(Q$8+R$8)/2+S815*(S$8+T$8)/2+U815*(U$8+V$8)/2+W815*(W$8+X$8)/2+Y815*(Y$8+Z$8)/2)/AC815)</f>
        <v/>
      </c>
      <c r="AB815" s="158">
        <f>IF(AD815=0,"",(D815*(D$8+C$8)/2+F815*(F$8+E$8)/2+H815*(H$8+G$8)/2+J815*(J$8+I$8)/2+L815*(L$8+K$8)/2+N815*(N$8+M$8)/2+P815*(P$8+O$8)/2+R815*(R$8+Q$8)/2+T815*(T$8+S$8)/2+V815*(V$8+U$8)/2+X815*(X$8+W$8)/2+Z815*(Z$8+Y$8)/2)/AD815)</f>
        <v/>
      </c>
      <c r="AC815" s="159">
        <f>SUM(C815,E815,G815,I815,K815,M815,O815,Q815,S815,U815,W815,Y815)</f>
        <v/>
      </c>
      <c r="AD815" s="160">
        <f>SUM(D815,F815,H815,J815,L815,N815,P815,R815,T815,V815,X815,Z815)</f>
        <v/>
      </c>
      <c r="AE815" s="47">
        <f>AC815+AD815</f>
        <v/>
      </c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8">
        <f>AO814+TIME(0,60*$AH$43/24,0)</f>
        <v/>
      </c>
      <c r="AP815" s="48">
        <f>AP814+TIME(0,60*$AH$43/24,0)</f>
        <v/>
      </c>
    </row>
    <row r="816" ht="15.75" customHeight="1">
      <c r="A816" s="154" t="n"/>
      <c r="B816" s="41" t="inlineStr">
        <is>
          <t>21h - 22h</t>
        </is>
      </c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  <c r="AA816" s="157">
        <f>IF(AC816=0,"",(C816*(C$8+D$8)/2+E816*(E$8+F$8)/2+G816*(G$8+H$8)/2+I816*(I$8+J$8)/2+K816*(K$8+L$8)/2+M816*(M$8+N$8)/2+O816*(O$8+P$8)/2+Q816*(Q$8+R$8)/2+S816*(S$8+T$8)/2+U816*(U$8+V$8)/2+W816*(W$8+X$8)/2+Y816*(Y$8+Z$8)/2)/AC816)</f>
        <v/>
      </c>
      <c r="AB816" s="158">
        <f>IF(AD816=0,"",(D816*(D$8+C$8)/2+F816*(F$8+E$8)/2+H816*(H$8+G$8)/2+J816*(J$8+I$8)/2+L816*(L$8+K$8)/2+N816*(N$8+M$8)/2+P816*(P$8+O$8)/2+R816*(R$8+Q$8)/2+T816*(T$8+S$8)/2+V816*(V$8+U$8)/2+X816*(X$8+W$8)/2+Z816*(Z$8+Y$8)/2)/AD816)</f>
        <v/>
      </c>
      <c r="AC816" s="159">
        <f>SUM(C816,E816,G816,I816,K816,M816,O816,Q816,S816,U816,W816,Y816)</f>
        <v/>
      </c>
      <c r="AD816" s="160">
        <f>SUM(D816,F816,H816,J816,L816,N816,P816,R816,T816,V816,X816,Z816)</f>
        <v/>
      </c>
      <c r="AE816" s="47">
        <f>AC816+AD816</f>
        <v/>
      </c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8">
        <f>AO815+TIME(0,60*$AH$43/24,0)</f>
        <v/>
      </c>
      <c r="AP816" s="48">
        <f>AP815+TIME(0,60*$AH$43/24,0)</f>
        <v/>
      </c>
    </row>
    <row r="817" ht="15.75" customHeight="1">
      <c r="A817" s="154" t="n"/>
      <c r="B817" s="41" t="inlineStr">
        <is>
          <t>22h - 23h</t>
        </is>
      </c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  <c r="AA817" s="157">
        <f>IF(AC817=0,"",(C817*(C$8+D$8)/2+E817*(E$8+F$8)/2+G817*(G$8+H$8)/2+I817*(I$8+J$8)/2+K817*(K$8+L$8)/2+M817*(M$8+N$8)/2+O817*(O$8+P$8)/2+Q817*(Q$8+R$8)/2+S817*(S$8+T$8)/2+U817*(U$8+V$8)/2+W817*(W$8+X$8)/2+Y817*(Y$8+Z$8)/2)/AC817)</f>
        <v/>
      </c>
      <c r="AB817" s="158">
        <f>IF(AD817=0,"",(D817*(D$8+C$8)/2+F817*(F$8+E$8)/2+H817*(H$8+G$8)/2+J817*(J$8+I$8)/2+L817*(L$8+K$8)/2+N817*(N$8+M$8)/2+P817*(P$8+O$8)/2+R817*(R$8+Q$8)/2+T817*(T$8+S$8)/2+V817*(V$8+U$8)/2+X817*(X$8+W$8)/2+Z817*(Z$8+Y$8)/2)/AD817)</f>
        <v/>
      </c>
      <c r="AC817" s="159">
        <f>SUM(C817,E817,G817,I817,K817,M817,O817,Q817,S817,U817,W817,Y817)</f>
        <v/>
      </c>
      <c r="AD817" s="160">
        <f>SUM(D817,F817,H817,J817,L817,N817,P817,R817,T817,V817,X817,Z817)</f>
        <v/>
      </c>
      <c r="AE817" s="47">
        <f>AC817+AD817</f>
        <v/>
      </c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8">
        <f>AO816+TIME(0,60*$AH$43/24,0)</f>
        <v/>
      </c>
      <c r="AP817" s="48">
        <f>AP816+TIME(0,60*$AH$43/24,0)</f>
        <v/>
      </c>
    </row>
    <row r="818" ht="15.75" customHeight="1">
      <c r="A818" s="154" t="n"/>
      <c r="B818" s="41" t="inlineStr">
        <is>
          <t>23h - 0h</t>
        </is>
      </c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  <c r="AA818" s="157">
        <f>IF(AC818=0,"",(C818*(C$8+D$8)/2+E818*(E$8+F$8)/2+G818*(G$8+H$8)/2+I818*(I$8+J$8)/2+K818*(K$8+L$8)/2+M818*(M$8+N$8)/2+O818*(O$8+P$8)/2+Q818*(Q$8+R$8)/2+S818*(S$8+T$8)/2+U818*(U$8+V$8)/2+W818*(W$8+X$8)/2+Y818*(Y$8+Z$8)/2)/AC818)</f>
        <v/>
      </c>
      <c r="AB818" s="158">
        <f>IF(AD818=0,"",(D818*(D$8+C$8)/2+F818*(F$8+E$8)/2+H818*(H$8+G$8)/2+J818*(J$8+I$8)/2+L818*(L$8+K$8)/2+N818*(N$8+M$8)/2+P818*(P$8+O$8)/2+R818*(R$8+Q$8)/2+T818*(T$8+S$8)/2+V818*(V$8+U$8)/2+X818*(X$8+W$8)/2+Z818*(Z$8+Y$8)/2)/AD818)</f>
        <v/>
      </c>
      <c r="AC818" s="159">
        <f>SUM(C818,E818,G818,I818,K818,M818,O818,Q818,S818,U818,W818,Y818)</f>
        <v/>
      </c>
      <c r="AD818" s="160">
        <f>SUM(D818,F818,H818,J818,L818,N818,P818,R818,T818,V818,X818,Z818)</f>
        <v/>
      </c>
      <c r="AE818" s="47">
        <f>AC818+AD818</f>
        <v/>
      </c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8">
        <f>AO817+TIME(0,60*$AH$43/24,0)</f>
        <v/>
      </c>
      <c r="AP818" s="48">
        <f>AP817+TIME(0,60*$AH$43/24,0)</f>
        <v/>
      </c>
    </row>
    <row r="819" ht="15.75" customHeight="1">
      <c r="A819" s="154" t="n"/>
      <c r="B819" s="49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  <c r="AA819" s="157" t="n"/>
      <c r="AB819" s="161" t="n"/>
      <c r="AC819" s="157" t="n"/>
      <c r="AD819" s="162" t="n"/>
      <c r="AE819" s="52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8">
        <f>AO818+TIME(0,60*$AH$43/24,0)</f>
        <v/>
      </c>
      <c r="AP819" s="48">
        <f>AP818+TIME(0,60*$AH$43/24,0)</f>
        <v/>
      </c>
    </row>
    <row r="820" ht="15.75" customHeight="1">
      <c r="A820" s="154" t="n"/>
      <c r="B820" s="53" t="inlineStr">
        <is>
          <t>TOTAL</t>
        </is>
      </c>
      <c r="C820" s="163">
        <f>SUM(C795:C818)</f>
        <v/>
      </c>
      <c r="D820" s="164">
        <f>SUM(D795:D818)</f>
        <v/>
      </c>
      <c r="E820" s="163">
        <f>SUM(E795:E818)</f>
        <v/>
      </c>
      <c r="F820" s="164">
        <f>SUM(F795:F818)</f>
        <v/>
      </c>
      <c r="G820" s="163">
        <f>SUM(G795:G818)</f>
        <v/>
      </c>
      <c r="H820" s="164">
        <f>SUM(H795:H818)</f>
        <v/>
      </c>
      <c r="I820" s="163">
        <f>SUM(I795:I818)</f>
        <v/>
      </c>
      <c r="J820" s="164">
        <f>SUM(J795:J818)</f>
        <v/>
      </c>
      <c r="K820" s="163">
        <f>SUM(K795:K818)</f>
        <v/>
      </c>
      <c r="L820" s="164">
        <f>SUM(L795:L818)</f>
        <v/>
      </c>
      <c r="M820" s="163">
        <f>SUM(M795:M818)</f>
        <v/>
      </c>
      <c r="N820" s="164">
        <f>SUM(N795:N818)</f>
        <v/>
      </c>
      <c r="O820" s="163">
        <f>SUM(O795:O818)</f>
        <v/>
      </c>
      <c r="P820" s="164">
        <f>SUM(P795:P818)</f>
        <v/>
      </c>
      <c r="Q820" s="163">
        <f>SUM(Q795:Q818)</f>
        <v/>
      </c>
      <c r="R820" s="164">
        <f>SUM(R795:R818)</f>
        <v/>
      </c>
      <c r="S820" s="163">
        <f>SUM(S795:S818)</f>
        <v/>
      </c>
      <c r="T820" s="164">
        <f>SUM(T795:T818)</f>
        <v/>
      </c>
      <c r="U820" s="163">
        <f>SUM(U795:U818)</f>
        <v/>
      </c>
      <c r="V820" s="164">
        <f>SUM(V795:V818)</f>
        <v/>
      </c>
      <c r="W820" s="163">
        <f>SUM(W795:W818)</f>
        <v/>
      </c>
      <c r="X820" s="164">
        <f>SUM(X795:X818)</f>
        <v/>
      </c>
      <c r="Y820" s="163">
        <f>SUM(Y795:Y818)</f>
        <v/>
      </c>
      <c r="Z820" s="164">
        <f>SUM(Z795:Z818)</f>
        <v/>
      </c>
      <c r="AA820" s="157">
        <f>IF(AC820=0,"",(C820*(C$8+D$8)/2+E820*(E$8+F$8)/2+G820*(G$8+H$8)/2+I820*(I$8+J$8)/2+K820*(K$8+L$8)/2+M820*(M$8+N$8)/2+O820*(O$8+P$8)/2+Q820*(Q$8+R$8)/2+S820*(S$8+T$8)/2+U820*(U$8+V$8)/2+W820*(W$8+X$8)/2+Y820*(Y$8+Z$8)/2)/AC820)</f>
        <v/>
      </c>
      <c r="AB820" s="158">
        <f>IF(AD820=0,"",(D820*(D$8+C$8)/2+F820*(F$8+E$8)/2+H820*(H$8+G$8)/2+J820*(J$8+I$8)/2+L820*(L$8+K$8)/2+N820*(N$8+M$8)/2+P820*(P$8+O$8)/2+R820*(R$8+Q$8)/2+T820*(T$8+S$8)/2+V820*(V$8+U$8)/2+X820*(X$8+W$8)/2+Z820*(Z$8+Y$8)/2)/AD820)</f>
        <v/>
      </c>
      <c r="AC820" s="159">
        <f>SUM(AC795:AC818)</f>
        <v/>
      </c>
      <c r="AD820" s="165">
        <f>SUM(AD795:AD818)</f>
        <v/>
      </c>
      <c r="AE820" s="57">
        <f>SUM(AE795:AE818)</f>
        <v/>
      </c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</row>
    <row r="821" ht="15.75" customHeight="1">
      <c r="A821" s="154" t="n"/>
      <c r="B821" s="53" t="inlineStr">
        <is>
          <t>%</t>
        </is>
      </c>
      <c r="C821" s="166">
        <f>100*C820/$AE820</f>
        <v/>
      </c>
      <c r="D821" s="167">
        <f>100*D820/$AE820</f>
        <v/>
      </c>
      <c r="E821" s="166">
        <f>100*E820/$AE820</f>
        <v/>
      </c>
      <c r="F821" s="167">
        <f>100*F820/$AE820</f>
        <v/>
      </c>
      <c r="G821" s="166">
        <f>100*G820/$AE820</f>
        <v/>
      </c>
      <c r="H821" s="167">
        <f>100*H820/$AE820</f>
        <v/>
      </c>
      <c r="I821" s="166">
        <f>100*I820/$AE820</f>
        <v/>
      </c>
      <c r="J821" s="167">
        <f>100*J820/$AE820</f>
        <v/>
      </c>
      <c r="K821" s="166">
        <f>100*K820/$AE820</f>
        <v/>
      </c>
      <c r="L821" s="167">
        <f>100*L820/$AE820</f>
        <v/>
      </c>
      <c r="M821" s="166">
        <f>100*M820/$AE820</f>
        <v/>
      </c>
      <c r="N821" s="167">
        <f>100*N820/$AE820</f>
        <v/>
      </c>
      <c r="O821" s="166">
        <f>100*O820/$AE820</f>
        <v/>
      </c>
      <c r="P821" s="167">
        <f>100*P820/$AE820</f>
        <v/>
      </c>
      <c r="Q821" s="166">
        <f>100*Q820/$AE820</f>
        <v/>
      </c>
      <c r="R821" s="167">
        <f>100*R820/$AE820</f>
        <v/>
      </c>
      <c r="S821" s="166">
        <f>100*S820/$AE820</f>
        <v/>
      </c>
      <c r="T821" s="167">
        <f>100*T820/$AE820</f>
        <v/>
      </c>
      <c r="U821" s="166">
        <f>100*U820/$AE820</f>
        <v/>
      </c>
      <c r="V821" s="167">
        <f>100*V820/$AE820</f>
        <v/>
      </c>
      <c r="W821" s="166">
        <f>100*W820/$AE820</f>
        <v/>
      </c>
      <c r="X821" s="167">
        <f>100*X820/$AE820</f>
        <v/>
      </c>
      <c r="Y821" s="166">
        <f>100*Y820/$AE820</f>
        <v/>
      </c>
      <c r="Z821" s="167">
        <f>100*Z820/$AE820</f>
        <v/>
      </c>
      <c r="AA821" s="157" t="n"/>
      <c r="AB821" s="60" t="n"/>
      <c r="AC821" s="168">
        <f>AC820/AE820</f>
        <v/>
      </c>
      <c r="AD821" s="169">
        <f>AD820/AE820</f>
        <v/>
      </c>
      <c r="AE821" s="63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</row>
    <row r="822" hidden="1" ht="15.75" customFormat="1" customHeight="1" s="30">
      <c r="A822" s="156" t="n"/>
      <c r="B822" s="64" t="inlineStr">
        <is>
          <t>% cumul VL</t>
        </is>
      </c>
      <c r="C822" s="3">
        <f>100*C820/$AC820</f>
        <v/>
      </c>
      <c r="D822" s="3" t="n"/>
      <c r="E822" s="3">
        <f>100*E820/$AC820+C822</f>
        <v/>
      </c>
      <c r="F822" s="3" t="n"/>
      <c r="G822" s="3">
        <f>100*G820/$AC820+E822</f>
        <v/>
      </c>
      <c r="H822" s="3" t="n"/>
      <c r="I822" s="3">
        <f>100*I820/$AC820+G822</f>
        <v/>
      </c>
      <c r="J822" s="3" t="n"/>
      <c r="K822" s="3">
        <f>100*K820/$AC820+I822</f>
        <v/>
      </c>
      <c r="L822" s="3" t="n"/>
      <c r="M822" s="3">
        <f>100*M820/$AC820+K822</f>
        <v/>
      </c>
      <c r="N822" s="3" t="n"/>
      <c r="O822" s="3">
        <f>100*O820/$AC820+M822</f>
        <v/>
      </c>
      <c r="P822" s="3" t="n"/>
      <c r="Q822" s="3">
        <f>100*Q820/$AC820+O822</f>
        <v/>
      </c>
      <c r="R822" s="3" t="n"/>
      <c r="S822" s="3">
        <f>100*S820/$AC820+Q822</f>
        <v/>
      </c>
      <c r="T822" s="3" t="n"/>
      <c r="U822" s="3">
        <f>100*U820/$AC820+S822</f>
        <v/>
      </c>
      <c r="V822" s="3" t="n"/>
      <c r="W822" s="3">
        <f>100*W820/$AC820+U822</f>
        <v/>
      </c>
      <c r="X822" s="3" t="n"/>
      <c r="Y822" s="3">
        <f>100*Y820/$AC820+W822</f>
        <v/>
      </c>
      <c r="Z822" s="3" t="n"/>
      <c r="AB822" s="65" t="n"/>
      <c r="AC822" s="65" t="n"/>
      <c r="AD822" s="65" t="n"/>
      <c r="AE822" s="65" t="n"/>
      <c r="AO822" s="3" t="n"/>
      <c r="AP822" s="66" t="n"/>
      <c r="AQ822" s="3" t="n"/>
      <c r="AS822" s="3" t="n"/>
    </row>
    <row r="823" hidden="1" ht="15.75" customFormat="1" customHeight="1" s="30">
      <c r="A823" s="156" t="inlineStr">
        <is>
          <t>% cumul PL</t>
        </is>
      </c>
      <c r="B823" s="31" t="n"/>
      <c r="D823" s="3">
        <f>100*D820/$AD820</f>
        <v/>
      </c>
      <c r="E823" s="3" t="n"/>
      <c r="F823" s="3">
        <f>100*F820/$AD820+D823</f>
        <v/>
      </c>
      <c r="G823" s="3" t="n"/>
      <c r="H823" s="3">
        <f>100*H820/$AD820+F823</f>
        <v/>
      </c>
      <c r="I823" s="3" t="n"/>
      <c r="J823" s="3">
        <f>100*J820/$AD820+H823</f>
        <v/>
      </c>
      <c r="K823" s="3" t="n"/>
      <c r="L823" s="3">
        <f>100*L820/$AD820+J823</f>
        <v/>
      </c>
      <c r="M823" s="3" t="n"/>
      <c r="N823" s="3">
        <f>100*N820/$AD820+L823</f>
        <v/>
      </c>
      <c r="O823" s="3" t="n"/>
      <c r="P823" s="3">
        <f>100*P820/$AD820+N823</f>
        <v/>
      </c>
      <c r="Q823" s="3" t="n"/>
      <c r="R823" s="3">
        <f>100*R820/$AD820+P823</f>
        <v/>
      </c>
      <c r="S823" s="3" t="n"/>
      <c r="T823" s="3">
        <f>100*T820/$AD820+R823</f>
        <v/>
      </c>
      <c r="U823" s="3" t="n"/>
      <c r="V823" s="3">
        <f>100*V820/$AD820+T823</f>
        <v/>
      </c>
      <c r="W823" s="3" t="n"/>
      <c r="X823" s="3">
        <f>100*X820/$AD820+V823</f>
        <v/>
      </c>
      <c r="Y823" s="3" t="n"/>
      <c r="Z823" s="3">
        <f>100*Z820/$AD820+X823</f>
        <v/>
      </c>
      <c r="AO823" s="3" t="n"/>
    </row>
    <row r="824" hidden="1" ht="15.75" customFormat="1" customHeight="1" s="30">
      <c r="A824" s="156" t="n"/>
      <c r="B824" s="31" t="inlineStr">
        <is>
          <t>% cumul TV</t>
        </is>
      </c>
      <c r="C824" s="3">
        <f>(C822*$AC820+D823*$AD820)/$AE820</f>
        <v/>
      </c>
      <c r="D824" s="3" t="n"/>
      <c r="E824" s="3">
        <f>(E822*$AC820+F823*$AD820)/$AE820</f>
        <v/>
      </c>
      <c r="F824" s="3" t="n"/>
      <c r="G824" s="3">
        <f>(G822*$AC820+H823*$AD820)/$AE820</f>
        <v/>
      </c>
      <c r="H824" s="3" t="n"/>
      <c r="I824" s="3">
        <f>(I822*$AC820+J823*$AD820)/$AE820</f>
        <v/>
      </c>
      <c r="J824" s="3" t="n"/>
      <c r="K824" s="3">
        <f>(K822*$AC820+L823*$AD820)/$AE820</f>
        <v/>
      </c>
      <c r="L824" s="3" t="n"/>
      <c r="M824" s="3">
        <f>(M822*$AC820+N823*$AD820)/$AE820</f>
        <v/>
      </c>
      <c r="N824" s="3" t="n"/>
      <c r="O824" s="3">
        <f>(O822*$AC820+P823*$AD820)/$AE820</f>
        <v/>
      </c>
      <c r="P824" s="3" t="n"/>
      <c r="Q824" s="3">
        <f>(Q822*$AC820+R823*$AD820)/$AE820</f>
        <v/>
      </c>
      <c r="R824" s="3" t="n"/>
      <c r="S824" s="3">
        <f>(S822*$AC820+T823*$AD820)/$AE820</f>
        <v/>
      </c>
      <c r="T824" s="3" t="n"/>
      <c r="U824" s="3">
        <f>(U822*$AC820+V823*$AD820)/$AE820</f>
        <v/>
      </c>
      <c r="V824" s="3" t="n"/>
      <c r="W824" s="3">
        <f>(W822*$AC820+X823*$AD820)/$AE820</f>
        <v/>
      </c>
      <c r="X824" s="3" t="n"/>
      <c r="Y824" s="3">
        <f>(Y822*$AC820+Z823*$AD820)/$AE820</f>
        <v/>
      </c>
      <c r="Z824" s="3" t="n"/>
      <c r="AO824" s="3" t="n"/>
    </row>
    <row r="825" ht="15.75" customHeight="1">
      <c r="A825" s="154" t="n"/>
      <c r="B825" s="68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</row>
    <row r="826" ht="15.75" customHeight="1">
      <c r="A826" s="154" t="n"/>
      <c r="B826" s="69" t="inlineStr">
        <is>
          <t>CLASSIFICATION DES VITESSES PRATIQUEES</t>
        </is>
      </c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1" t="n"/>
      <c r="AA826" s="452" t="inlineStr">
        <is>
          <t>RECAPITULATIF</t>
        </is>
      </c>
      <c r="AB826" s="446" t="n"/>
      <c r="AC826" s="446" t="n"/>
      <c r="AD826" s="446" t="n"/>
      <c r="AE826" s="446" t="n"/>
      <c r="AF826" s="446" t="n"/>
      <c r="AG826" s="446" t="n"/>
      <c r="AH826" s="446" t="n"/>
      <c r="AI826" s="446" t="n"/>
      <c r="AJ826" s="446" t="n"/>
      <c r="AK826" s="446" t="n"/>
      <c r="AL826" s="446" t="n"/>
      <c r="AM826" s="449" t="n"/>
      <c r="AN826" s="72" t="n"/>
    </row>
    <row r="827" ht="15.75" customHeight="1">
      <c r="A827" s="154" t="n"/>
      <c r="B827" s="73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74" t="inlineStr">
        <is>
          <t>Vitesse limite =</t>
        </is>
      </c>
      <c r="AD827" s="74" t="inlineStr">
        <is>
          <t>Vitesse limite =</t>
        </is>
      </c>
      <c r="AE827" s="501" t="inlineStr">
        <is>
          <t>km/h</t>
        </is>
      </c>
      <c r="AF827" s="40" t="inlineStr">
        <is>
          <t>{{VMAX}}</t>
        </is>
      </c>
      <c r="AG827" s="74" t="inlineStr">
        <is>
          <t>Page =</t>
        </is>
      </c>
      <c r="AH827" s="74" t="n">
        <v>24</v>
      </c>
      <c r="AI827" s="501" t="inlineStr">
        <is>
          <t>h</t>
        </is>
      </c>
      <c r="AL827" s="40" t="n"/>
      <c r="AM827" s="40" t="n"/>
      <c r="AN827" s="40" t="n"/>
    </row>
    <row r="828" ht="15.75" customHeight="1">
      <c r="A828" s="154" t="n"/>
      <c r="B828" s="73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51" t="inlineStr">
        <is>
          <t>Véhicules</t>
        </is>
      </c>
      <c r="AB828" s="427" t="n"/>
      <c r="AC828" s="428" t="n"/>
      <c r="AD828" s="448" t="inlineStr">
        <is>
          <t>Débits</t>
        </is>
      </c>
      <c r="AE828" s="449" t="n"/>
      <c r="AF828" s="448" t="inlineStr">
        <is>
          <t>Vitesses</t>
        </is>
      </c>
      <c r="AG828" s="446" t="n"/>
      <c r="AH828" s="446" t="n"/>
      <c r="AI828" s="446" t="n"/>
      <c r="AJ828" s="449" t="n"/>
      <c r="AK828" s="448" t="inlineStr">
        <is>
          <t>Périodes</t>
        </is>
      </c>
      <c r="AL828" s="446" t="n"/>
      <c r="AM828" s="449" t="n"/>
      <c r="AN828" s="533" t="n"/>
    </row>
    <row r="829" ht="15.75" customHeight="1">
      <c r="A829" s="154" t="n"/>
      <c r="B829" s="77" t="n"/>
      <c r="C829" s="78" t="n"/>
      <c r="D829" s="78" t="n"/>
      <c r="E829" s="78" t="n"/>
      <c r="F829" s="78" t="n"/>
      <c r="G829" s="78" t="n"/>
      <c r="H829" s="78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  <c r="R829" s="78" t="n"/>
      <c r="S829" s="78" t="n"/>
      <c r="T829" s="78" t="n"/>
      <c r="U829" s="78" t="n"/>
      <c r="V829" s="78" t="n"/>
      <c r="W829" s="78" t="n"/>
      <c r="X829" s="78" t="n"/>
      <c r="Y829" s="78" t="n"/>
      <c r="Z829" s="78" t="n"/>
      <c r="AA829" s="434" t="n"/>
      <c r="AB829" s="435" t="n"/>
      <c r="AC829" s="436" t="n"/>
      <c r="AD829" s="79" t="inlineStr">
        <is>
          <t>Total</t>
        </is>
      </c>
      <c r="AE829" s="80" t="inlineStr">
        <is>
          <t>TMH</t>
        </is>
      </c>
      <c r="AF829" s="81" t="inlineStr">
        <is>
          <t>Vmoy</t>
        </is>
      </c>
      <c r="AG829" s="82" t="inlineStr">
        <is>
          <t>V15</t>
        </is>
      </c>
      <c r="AH829" s="83" t="inlineStr">
        <is>
          <t>V50</t>
        </is>
      </c>
      <c r="AI829" s="472" t="inlineStr">
        <is>
          <t>V85</t>
        </is>
      </c>
      <c r="AJ829" s="79" t="inlineStr">
        <is>
          <t>Infrac.</t>
        </is>
      </c>
      <c r="AK829" s="85" t="n">
        <v>1</v>
      </c>
      <c r="AL829" s="85" t="n">
        <v>2</v>
      </c>
      <c r="AM829" s="86" t="n">
        <v>3</v>
      </c>
      <c r="AN829" s="87" t="n"/>
    </row>
    <row r="830" ht="15.75" customHeight="1">
      <c r="A830" s="154" t="n"/>
      <c r="B830" s="77" t="n"/>
      <c r="C830" s="78" t="n"/>
      <c r="D830" s="78" t="n"/>
      <c r="E830" s="78" t="n"/>
      <c r="F830" s="78" t="n"/>
      <c r="G830" s="78" t="n"/>
      <c r="H830" s="78" t="n"/>
      <c r="I830" s="78" t="n"/>
      <c r="J830" s="78" t="n"/>
      <c r="K830" s="78" t="n"/>
      <c r="L830" s="78" t="n"/>
      <c r="M830" s="78" t="n"/>
      <c r="N830" s="78" t="n"/>
      <c r="O830" s="78" t="n"/>
      <c r="P830" s="78" t="n"/>
      <c r="Q830" s="78" t="n"/>
      <c r="R830" s="78" t="n"/>
      <c r="S830" s="78" t="n"/>
      <c r="T830" s="78" t="n"/>
      <c r="U830" s="78" t="n"/>
      <c r="V830" s="78" t="n"/>
      <c r="W830" s="78" t="n"/>
      <c r="X830" s="78" t="n"/>
      <c r="Y830" s="78" t="n"/>
      <c r="Z830" s="78" t="n"/>
      <c r="AA830" s="426" t="inlineStr">
        <is>
          <t>Tout véhicule (TV)</t>
        </is>
      </c>
      <c r="AB830" s="427" t="n"/>
      <c r="AC830" s="428" t="n"/>
      <c r="AD830" s="88" t="n"/>
      <c r="AE830" s="89" t="n"/>
      <c r="AF830" s="481" t="n"/>
      <c r="AG830" s="91" t="n"/>
      <c r="AH830" s="92" t="n"/>
      <c r="AI830" s="513" t="n"/>
      <c r="AJ830" s="94" t="n"/>
      <c r="AK830" s="32" t="n"/>
      <c r="AL830" s="32" t="n"/>
      <c r="AM830" s="95" t="n"/>
    </row>
    <row r="831" ht="15.75" customFormat="1" customHeight="1" s="96">
      <c r="A831" s="170" t="n"/>
      <c r="B831" s="97" t="n"/>
      <c r="C831" s="98" t="n"/>
      <c r="D831" s="98" t="n"/>
      <c r="E831" s="98" t="n"/>
      <c r="F831" s="98" t="n"/>
      <c r="G831" s="98" t="n"/>
      <c r="H831" s="98" t="n"/>
      <c r="I831" s="98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9" t="n"/>
      <c r="AB831" s="100" t="n"/>
      <c r="AC831" s="101" t="n"/>
      <c r="AD831" s="371" t="n"/>
      <c r="AE831" s="102" t="n"/>
      <c r="AF831" s="103" t="n"/>
      <c r="AG831" s="104" t="n"/>
      <c r="AH831" s="105" t="n"/>
      <c r="AI831" s="106" t="n"/>
      <c r="AJ831" s="376" t="n"/>
      <c r="AK831" s="385" t="n"/>
      <c r="AL831" s="386" t="n"/>
      <c r="AM831" s="387" t="n"/>
      <c r="AO831" s="107" t="n"/>
      <c r="AP831" s="108" t="n"/>
      <c r="AQ831" s="108" t="n"/>
      <c r="AR831" s="108" t="n"/>
      <c r="AS831" s="108" t="n"/>
    </row>
    <row r="832" ht="15.75" customHeight="1">
      <c r="A832" s="154" t="n"/>
      <c r="B832" s="77" t="n"/>
      <c r="C832" s="78" t="n"/>
      <c r="D832" s="78" t="n"/>
      <c r="E832" s="78" t="n"/>
      <c r="F832" s="78" t="n"/>
      <c r="G832" s="78" t="n"/>
      <c r="H832" s="78" t="n"/>
      <c r="I832" s="78" t="n"/>
      <c r="J832" s="78" t="n"/>
      <c r="K832" s="78" t="n"/>
      <c r="L832" s="78" t="n"/>
      <c r="M832" s="78" t="n"/>
      <c r="N832" s="78" t="n"/>
      <c r="O832" s="78" t="n"/>
      <c r="P832" s="78" t="n"/>
      <c r="Q832" s="78" t="n"/>
      <c r="R832" s="78" t="n"/>
      <c r="S832" s="78" t="n"/>
      <c r="T832" s="78" t="n"/>
      <c r="U832" s="78" t="n"/>
      <c r="V832" s="78" t="n"/>
      <c r="W832" s="78" t="n"/>
      <c r="X832" s="78" t="n"/>
      <c r="Y832" s="78" t="n"/>
      <c r="Z832" s="78" t="n"/>
      <c r="AA832" s="554" t="inlineStr">
        <is>
          <t>Véhicules légers (VL)</t>
        </is>
      </c>
      <c r="AB832" s="427" t="n"/>
      <c r="AC832" s="428" t="n"/>
      <c r="AD832" s="171" t="n"/>
      <c r="AE832" s="172" t="n"/>
      <c r="AF832" s="173" t="n"/>
      <c r="AG832" s="174" t="n"/>
      <c r="AH832" s="175" t="n"/>
      <c r="AI832" s="176" t="n"/>
      <c r="AJ832" s="177" t="n"/>
      <c r="AK832" s="178" t="n"/>
      <c r="AL832" s="178" t="n"/>
      <c r="AM832" s="179" t="n"/>
    </row>
    <row r="833" ht="15.75" customFormat="1" customHeight="1" s="96">
      <c r="A833" s="170" t="n"/>
      <c r="B833" s="97" t="n"/>
      <c r="C833" s="98" t="n"/>
      <c r="D833" s="98" t="n"/>
      <c r="E833" s="98" t="n"/>
      <c r="F833" s="98" t="n"/>
      <c r="G833" s="98" t="n"/>
      <c r="H833" s="98" t="n"/>
      <c r="I833" s="98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180" t="n"/>
      <c r="AB833" s="181" t="n"/>
      <c r="AC833" s="182" t="n"/>
      <c r="AD833" s="377" t="n"/>
      <c r="AE833" s="183" t="n"/>
      <c r="AF833" s="422" t="n"/>
      <c r="AG833" s="104" t="n"/>
      <c r="AH833" s="105" t="n"/>
      <c r="AI833" s="106" t="n"/>
      <c r="AJ833" s="380" t="n"/>
      <c r="AK833" s="396" t="n"/>
      <c r="AL833" s="395" t="n"/>
      <c r="AM833" s="394" t="n"/>
      <c r="AO833" s="107" t="n"/>
      <c r="AP833" s="108" t="n"/>
      <c r="AQ833" s="108" t="n"/>
      <c r="AR833" s="108" t="n"/>
      <c r="AS833" s="108" t="n"/>
    </row>
    <row r="834" ht="15.75" customHeight="1">
      <c r="A834" s="154" t="n"/>
      <c r="B834" s="77" t="n"/>
      <c r="C834" s="78" t="n"/>
      <c r="D834" s="78" t="n"/>
      <c r="E834" s="78" t="n"/>
      <c r="F834" s="78" t="n"/>
      <c r="G834" s="78" t="n"/>
      <c r="H834" s="78" t="n"/>
      <c r="I834" s="78" t="n"/>
      <c r="J834" s="78" t="n"/>
      <c r="K834" s="78" t="n"/>
      <c r="L834" s="78" t="n"/>
      <c r="M834" s="78" t="n"/>
      <c r="N834" s="78" t="n"/>
      <c r="O834" s="78" t="n"/>
      <c r="P834" s="78" t="n"/>
      <c r="Q834" s="78" t="n"/>
      <c r="R834" s="78" t="n"/>
      <c r="S834" s="78" t="n"/>
      <c r="T834" s="78" t="n"/>
      <c r="U834" s="78" t="n"/>
      <c r="V834" s="78" t="n"/>
      <c r="W834" s="78" t="n"/>
      <c r="X834" s="78" t="n"/>
      <c r="Y834" s="78" t="n"/>
      <c r="Z834" s="78" t="n"/>
      <c r="AA834" s="552" t="inlineStr">
        <is>
          <t>Poids lourds (PL)</t>
        </is>
      </c>
      <c r="AB834" s="427" t="n"/>
      <c r="AC834" s="428" t="n"/>
      <c r="AD834" s="184" t="n"/>
      <c r="AE834" s="185" t="n"/>
      <c r="AF834" s="186" t="n"/>
      <c r="AG834" s="187" t="n"/>
      <c r="AH834" s="188" t="n"/>
      <c r="AI834" s="189" t="n"/>
      <c r="AJ834" s="190" t="n"/>
      <c r="AK834" s="191" t="n"/>
      <c r="AL834" s="191" t="n"/>
      <c r="AM834" s="192" t="n"/>
    </row>
    <row r="835" ht="15.75" customFormat="1" customHeight="1" s="96">
      <c r="A835" s="170" t="n"/>
      <c r="B835" s="97" t="n"/>
      <c r="C835" s="98" t="n"/>
      <c r="D835" s="98" t="n"/>
      <c r="E835" s="98" t="n"/>
      <c r="F835" s="98" t="n"/>
      <c r="G835" s="98" t="n"/>
      <c r="H835" s="98" t="n"/>
      <c r="I835" s="98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193" t="n"/>
      <c r="AB835" s="194" t="n"/>
      <c r="AC835" s="195" t="n"/>
      <c r="AD835" s="378">
        <f>AD821</f>
        <v/>
      </c>
      <c r="AE835" s="196" t="n"/>
      <c r="AF835" s="423" t="inlineStr">
        <is>
          <t>km/h</t>
        </is>
      </c>
      <c r="AG835" s="138">
        <f>SUMPRODUCT(MATCH(1,--($C823:$Z823&gt;15),0))</f>
        <v/>
      </c>
      <c r="AH835" s="197">
        <f>SUMPRODUCT(MATCH(1,--($C823:$Z823&gt;50),0))</f>
        <v/>
      </c>
      <c r="AI835" s="198">
        <f>SUMPRODUCT(MATCH(1,--($C823:$Z823&gt;85),0))</f>
        <v/>
      </c>
      <c r="AJ835" s="379">
        <f>AJ834/AD834</f>
        <v/>
      </c>
      <c r="AK835" s="397">
        <f>AK834/$AD834</f>
        <v/>
      </c>
      <c r="AL835" s="399">
        <f>AL834/$AD834</f>
        <v/>
      </c>
      <c r="AM835" s="398">
        <f>AM834/$AD834</f>
        <v/>
      </c>
      <c r="AO835" s="107" t="n"/>
      <c r="AP835" s="108" t="n"/>
      <c r="AQ835" s="108" t="n"/>
      <c r="AR835" s="108" t="n"/>
      <c r="AS835" s="108" t="n"/>
    </row>
    <row r="836" ht="15.75" customHeight="1">
      <c r="A836" s="154" t="n"/>
      <c r="B836" s="77" t="n"/>
      <c r="C836" s="78" t="n"/>
      <c r="D836" s="78" t="n"/>
      <c r="E836" s="78" t="n"/>
      <c r="F836" s="78" t="n"/>
      <c r="G836" s="78" t="n"/>
      <c r="H836" s="78" t="n"/>
      <c r="I836" s="78" t="n"/>
      <c r="J836" s="78" t="n"/>
      <c r="K836" s="78" t="n"/>
      <c r="L836" s="78" t="n"/>
      <c r="M836" s="78" t="n"/>
      <c r="N836" s="78" t="n"/>
      <c r="O836" s="78" t="n"/>
      <c r="P836" s="78" t="n"/>
      <c r="Q836" s="78" t="n"/>
      <c r="R836" s="78" t="n"/>
      <c r="S836" s="78" t="n"/>
      <c r="T836" s="78" t="n"/>
      <c r="U836" s="78" t="n"/>
      <c r="V836" s="78" t="n"/>
      <c r="W836" s="78" t="n"/>
      <c r="X836" s="78" t="n"/>
      <c r="Y836" s="78" t="n"/>
      <c r="Z836" s="78" t="n"/>
      <c r="AB836" s="141" t="n"/>
      <c r="AC836" s="141" t="n"/>
      <c r="AD836" s="142" t="n"/>
      <c r="AE836" s="143" t="n"/>
      <c r="AF836" s="143" t="n"/>
      <c r="AG836" s="143" t="n"/>
      <c r="AH836" s="143" t="n"/>
      <c r="AI836" s="438" t="inlineStr">
        <is>
          <t>Période 1:</t>
        </is>
      </c>
      <c r="AK836" s="316" t="inlineStr">
        <is>
          <t>{{P1_START}}</t>
        </is>
      </c>
      <c r="AL836" s="425" t="inlineStr">
        <is>
          <t>à</t>
        </is>
      </c>
      <c r="AM836" s="316" t="inlineStr">
        <is>
          <t>{{P1_END}}</t>
        </is>
      </c>
      <c r="AN836" s="144" t="n"/>
    </row>
    <row r="837" ht="15.75" customHeight="1">
      <c r="A837" s="154" t="n"/>
      <c r="B837" s="77" t="n"/>
      <c r="C837" s="78" t="n"/>
      <c r="D837" s="78" t="n"/>
      <c r="E837" s="78" t="n"/>
      <c r="F837" s="78" t="n"/>
      <c r="G837" s="78" t="n"/>
      <c r="H837" s="78" t="n"/>
      <c r="I837" s="78" t="n"/>
      <c r="J837" s="78" t="n"/>
      <c r="K837" s="78" t="n"/>
      <c r="L837" s="78" t="n"/>
      <c r="M837" s="78" t="n"/>
      <c r="N837" s="78" t="n"/>
      <c r="O837" s="78" t="n"/>
      <c r="P837" s="78" t="n"/>
      <c r="Q837" s="78" t="n"/>
      <c r="R837" s="78" t="n"/>
      <c r="S837" s="78" t="n"/>
      <c r="T837" s="78" t="n"/>
      <c r="U837" s="78" t="n"/>
      <c r="V837" s="78" t="n"/>
      <c r="W837" s="78" t="n"/>
      <c r="X837" s="78" t="n"/>
      <c r="Y837" s="78" t="n"/>
      <c r="Z837" s="78" t="n"/>
      <c r="AB837" s="145" t="n"/>
      <c r="AC837" s="145" t="n"/>
      <c r="AD837" s="146" t="n"/>
      <c r="AE837" s="147" t="n"/>
      <c r="AF837" s="147" t="n"/>
      <c r="AG837" s="147" t="n"/>
      <c r="AH837" s="147" t="n"/>
      <c r="AI837" s="438" t="inlineStr">
        <is>
          <t>Période 2:</t>
        </is>
      </c>
      <c r="AK837" s="316" t="inlineStr">
        <is>
          <t>{{P2_START}}</t>
        </is>
      </c>
      <c r="AL837" s="425" t="inlineStr">
        <is>
          <t>à</t>
        </is>
      </c>
      <c r="AM837" s="316" t="inlineStr">
        <is>
          <t>{{P2_END}}</t>
        </is>
      </c>
      <c r="AN837" s="144" t="n"/>
    </row>
    <row r="838" ht="15.75" customHeight="1">
      <c r="A838" s="154" t="n"/>
      <c r="B838" s="77" t="n"/>
      <c r="C838" s="78" t="n"/>
      <c r="D838" s="78" t="n"/>
      <c r="E838" s="78" t="n"/>
      <c r="F838" s="78" t="n"/>
      <c r="G838" s="78" t="n"/>
      <c r="H838" s="78" t="n"/>
      <c r="I838" s="78" t="n"/>
      <c r="J838" s="78" t="n"/>
      <c r="K838" s="78" t="n"/>
      <c r="L838" s="78" t="n"/>
      <c r="M838" s="78" t="n"/>
      <c r="N838" s="78" t="n"/>
      <c r="O838" s="78" t="n"/>
      <c r="P838" s="78" t="n"/>
      <c r="Q838" s="78" t="n"/>
      <c r="R838" s="78" t="n"/>
      <c r="S838" s="78" t="n"/>
      <c r="T838" s="78" t="n"/>
      <c r="U838" s="78" t="n"/>
      <c r="V838" s="78" t="n"/>
      <c r="W838" s="78" t="n"/>
      <c r="X838" s="78" t="n"/>
      <c r="Y838" s="78" t="n"/>
      <c r="Z838" s="78" t="n"/>
      <c r="AB838" s="148" t="n"/>
      <c r="AC838" s="148" t="n"/>
      <c r="AD838" s="146" t="n"/>
      <c r="AE838" s="147" t="n"/>
      <c r="AF838" s="147" t="n"/>
      <c r="AG838" s="147" t="n"/>
      <c r="AH838" s="147" t="n"/>
      <c r="AI838" s="438" t="inlineStr">
        <is>
          <t>Période 3:</t>
        </is>
      </c>
      <c r="AK838" s="316" t="inlineStr">
        <is>
          <t>{{P3_START}}</t>
        </is>
      </c>
      <c r="AL838" s="425" t="inlineStr">
        <is>
          <t>à</t>
        </is>
      </c>
      <c r="AM838" s="316" t="inlineStr">
        <is>
          <t>{{P3_END}}</t>
        </is>
      </c>
      <c r="AN838" s="144" t="n"/>
    </row>
    <row r="839" ht="15.75" customHeight="1">
      <c r="A839" s="154" t="n"/>
      <c r="B839" s="77" t="n"/>
      <c r="C839" s="78" t="n"/>
      <c r="D839" s="78" t="n"/>
      <c r="E839" s="78" t="n"/>
      <c r="F839" s="78" t="n"/>
      <c r="G839" s="78" t="n"/>
      <c r="H839" s="78" t="n"/>
      <c r="I839" s="78" t="n"/>
      <c r="J839" s="78" t="n"/>
      <c r="K839" s="78" t="n"/>
      <c r="L839" s="78" t="n"/>
      <c r="M839" s="78" t="n"/>
      <c r="N839" s="78" t="n"/>
      <c r="O839" s="78" t="n"/>
      <c r="P839" s="78" t="n"/>
      <c r="Q839" s="78" t="n"/>
      <c r="R839" s="78" t="n"/>
      <c r="S839" s="78" t="n"/>
      <c r="T839" s="78" t="n"/>
      <c r="U839" s="78" t="n"/>
      <c r="V839" s="78" t="n"/>
      <c r="W839" s="78" t="n"/>
      <c r="X839" s="78" t="n"/>
      <c r="Y839" s="78" t="n"/>
      <c r="Z839" s="78" t="n"/>
      <c r="AB839" s="149" t="n"/>
      <c r="AC839" s="74" t="n"/>
      <c r="AD839" s="150" t="n"/>
      <c r="AE839" s="150" t="n"/>
      <c r="AF839" s="149" t="n"/>
      <c r="AG839" s="150" t="n"/>
      <c r="AH839" s="150" t="n"/>
      <c r="AI839" s="151" t="n"/>
      <c r="AJ839" s="151" t="n"/>
      <c r="AK839" s="151" t="n"/>
      <c r="AL839" s="151" t="n"/>
      <c r="AM839" s="151" t="n"/>
      <c r="AN839" s="151" t="n"/>
    </row>
    <row r="840" ht="15.75" customHeight="1">
      <c r="A840" s="199" t="n"/>
      <c r="B840" s="77" t="n"/>
      <c r="C840" s="78" t="n"/>
      <c r="D840" s="78" t="n"/>
      <c r="E840" s="78" t="n"/>
      <c r="F840" s="78" t="n"/>
      <c r="G840" s="78" t="n"/>
      <c r="H840" s="78" t="n"/>
      <c r="I840" s="78" t="n"/>
      <c r="J840" s="78" t="n"/>
      <c r="K840" s="78" t="n"/>
      <c r="L840" s="78" t="n"/>
      <c r="M840" s="78" t="n"/>
      <c r="N840" s="78" t="n"/>
      <c r="O840" s="78" t="n"/>
      <c r="P840" s="78" t="n"/>
      <c r="Q840" s="78" t="n"/>
      <c r="R840" s="78" t="n"/>
      <c r="S840" s="78" t="n"/>
      <c r="T840" s="78" t="n"/>
      <c r="U840" s="78" t="n"/>
      <c r="V840" s="78" t="n"/>
      <c r="W840" s="78" t="n"/>
      <c r="X840" s="78" t="n"/>
      <c r="Y840" s="78" t="n"/>
      <c r="Z840" s="78" t="n"/>
      <c r="AA840" s="40" t="n"/>
      <c r="AB840" s="40" t="n"/>
      <c r="AC840" s="40" t="n"/>
      <c r="AD840" s="40" t="n"/>
      <c r="AE840" s="40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</row>
    <row r="841" ht="15.75" customHeight="1">
      <c r="A841" s="152" t="n"/>
      <c r="B841" s="153" t="n"/>
      <c r="C841" s="153" t="n"/>
      <c r="D841" s="153" t="n"/>
      <c r="E841" s="153" t="n"/>
      <c r="F841" s="153" t="n"/>
      <c r="G841" s="153" t="n"/>
      <c r="H841" s="153" t="n"/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  <c r="AI841" s="19" t="n"/>
      <c r="AJ841" s="19" t="n"/>
      <c r="AK841" s="19" t="n"/>
      <c r="AL841" s="19" t="n"/>
      <c r="AM841" s="19" t="n"/>
      <c r="AN841" s="19" t="n"/>
    </row>
    <row r="842" ht="15.75" customHeight="1">
      <c r="A842" s="154" t="n"/>
      <c r="B842" s="5" t="n"/>
      <c r="C842" s="6" t="n"/>
      <c r="D842" s="6" t="n"/>
      <c r="E842" s="6" t="n"/>
      <c r="F842" s="7" t="n"/>
      <c r="G842" s="445" t="inlineStr">
        <is>
          <t>MOYENNE DE LA PERIODE DE RELEVE</t>
        </is>
      </c>
      <c r="H842" s="446" t="n"/>
      <c r="I842" s="446" t="n"/>
      <c r="J842" s="446" t="n"/>
      <c r="K842" s="446" t="n"/>
      <c r="L842" s="446" t="n"/>
      <c r="M842" s="446" t="n"/>
      <c r="N842" s="446" t="n"/>
      <c r="O842" s="446" t="n"/>
      <c r="P842" s="446" t="n"/>
      <c r="Q842" s="446" t="n"/>
      <c r="R842" s="446" t="n"/>
      <c r="S842" s="446" t="n"/>
      <c r="T842" s="446" t="n"/>
      <c r="U842" s="446" t="n"/>
      <c r="V842" s="446" t="n"/>
      <c r="W842" s="446" t="n"/>
      <c r="X842" s="446" t="n"/>
      <c r="Y842" s="446" t="n"/>
      <c r="Z842" s="446" t="n"/>
      <c r="AA842" s="446" t="n"/>
      <c r="AB842" s="446" t="n"/>
      <c r="AC842" s="446" t="n"/>
      <c r="AD842" s="446" t="n"/>
      <c r="AE842" s="446" t="n"/>
      <c r="AF842" s="446" t="n"/>
      <c r="AG842" s="8" t="n"/>
      <c r="AH842" s="8" t="n"/>
      <c r="AI842" s="8" t="n"/>
      <c r="AJ842" s="8" t="n"/>
      <c r="AK842" s="8" t="n"/>
      <c r="AL842" s="8" t="n"/>
      <c r="AM842" s="9" t="n"/>
      <c r="AN842" s="10" t="n"/>
    </row>
    <row r="843" ht="15.75" customHeight="1">
      <c r="A843" s="154" t="n"/>
      <c r="B843" s="11" t="n"/>
      <c r="C843" s="12" t="n"/>
      <c r="D843" s="12" t="n"/>
      <c r="E843" s="12" t="n"/>
      <c r="F843" s="13" t="n"/>
      <c r="G843" s="553" t="inlineStr">
        <is>
          <t>SENS3</t>
        </is>
      </c>
      <c r="H843" s="427" t="n"/>
      <c r="I843" s="427" t="n"/>
      <c r="J843" s="428" t="n"/>
      <c r="K843" s="444" t="inlineStr">
        <is>
          <t>Sens</t>
        </is>
      </c>
      <c r="L843" s="440" t="n">
        <v>3</v>
      </c>
      <c r="M843" s="447" t="n"/>
      <c r="N843" s="440" t="inlineStr">
        <is>
          <t>-</t>
        </is>
      </c>
      <c r="O843" s="14" t="n"/>
      <c r="P843" s="15" t="n"/>
      <c r="Q843" s="441" t="inlineStr">
        <is>
          <t>{{SECT_INFO}}</t>
        </is>
      </c>
      <c r="R843" s="427" t="n"/>
      <c r="S843" s="427" t="n"/>
      <c r="T843" s="427" t="n"/>
      <c r="U843" s="427" t="n"/>
      <c r="V843" s="427" t="n"/>
      <c r="W843" s="427" t="n"/>
      <c r="X843" s="427" t="n"/>
      <c r="Y843" s="428" t="n"/>
      <c r="Z843" s="441" t="inlineStr">
        <is>
          <t>{{SURVEY_PERIOD}}</t>
        </is>
      </c>
      <c r="AA843" s="427" t="n"/>
      <c r="AB843" s="427" t="n"/>
      <c r="AC843" s="427" t="n"/>
      <c r="AD843" s="427" t="n"/>
      <c r="AE843" s="427" t="n"/>
      <c r="AF843" s="428" t="n"/>
      <c r="AG843" s="441" t="inlineStr">
        <is>
          <t>Mode 4 / Seq = 60mn</t>
        </is>
      </c>
      <c r="AH843" s="427" t="n"/>
      <c r="AI843" s="427" t="n"/>
      <c r="AJ843" s="427" t="n"/>
      <c r="AK843" s="427" t="n"/>
      <c r="AL843" s="427" t="n"/>
      <c r="AM843" s="428" t="n"/>
      <c r="AN843" s="16" t="n"/>
    </row>
    <row r="844" ht="15.75" customHeight="1">
      <c r="A844" s="154" t="n"/>
      <c r="B844" s="11" t="n"/>
      <c r="C844" s="12" t="n"/>
      <c r="D844" s="12" t="n"/>
      <c r="E844" s="12" t="n"/>
      <c r="F844" s="13" t="n"/>
      <c r="G844" s="431" t="n"/>
      <c r="J844" s="433" t="n"/>
      <c r="K844" s="434" t="n"/>
      <c r="L844" s="435" t="n"/>
      <c r="M844" s="435" t="n"/>
      <c r="N844" s="435" t="n"/>
      <c r="O844" s="17" t="n"/>
      <c r="P844" s="18" t="n"/>
      <c r="Q844" s="434" t="n"/>
      <c r="R844" s="435" t="n"/>
      <c r="S844" s="435" t="n"/>
      <c r="T844" s="435" t="n"/>
      <c r="U844" s="435" t="n"/>
      <c r="V844" s="435" t="n"/>
      <c r="W844" s="435" t="n"/>
      <c r="X844" s="435" t="n"/>
      <c r="Y844" s="436" t="n"/>
      <c r="Z844" s="434" t="n"/>
      <c r="AA844" s="435" t="n"/>
      <c r="AB844" s="435" t="n"/>
      <c r="AC844" s="435" t="n"/>
      <c r="AD844" s="435" t="n"/>
      <c r="AE844" s="435" t="n"/>
      <c r="AF844" s="436" t="n"/>
      <c r="AG844" s="434" t="n"/>
      <c r="AH844" s="435" t="n"/>
      <c r="AI844" s="435" t="n"/>
      <c r="AJ844" s="435" t="n"/>
      <c r="AK844" s="435" t="n"/>
      <c r="AL844" s="435" t="n"/>
      <c r="AM844" s="436" t="n"/>
      <c r="AN844" s="16" t="n"/>
    </row>
    <row r="845" ht="15.75" customHeight="1">
      <c r="A845" s="154" t="n"/>
      <c r="B845" s="11" t="n"/>
      <c r="C845" s="12" t="n"/>
      <c r="D845" s="12" t="n"/>
      <c r="E845" s="12" t="n"/>
      <c r="F845" s="13" t="n"/>
      <c r="G845" s="431" t="n"/>
      <c r="J845" s="433" t="n"/>
      <c r="K845" s="443" t="inlineStr">
        <is>
          <t>{{LOCATION}}</t>
        </is>
      </c>
      <c r="L845" s="427" t="n"/>
      <c r="M845" s="427" t="n"/>
      <c r="N845" s="427" t="n"/>
      <c r="O845" s="427" t="n"/>
      <c r="P845" s="427" t="n"/>
      <c r="Q845" s="427" t="n"/>
      <c r="R845" s="427" t="n"/>
      <c r="S845" s="427" t="n"/>
      <c r="T845" s="427" t="n"/>
      <c r="U845" s="427" t="n"/>
      <c r="V845" s="427" t="n"/>
      <c r="W845" s="427" t="n"/>
      <c r="X845" s="427" t="n"/>
      <c r="Y845" s="427" t="n"/>
      <c r="Z845" s="427" t="n"/>
      <c r="AA845" s="427" t="n"/>
      <c r="AB845" s="427" t="n"/>
      <c r="AC845" s="427" t="n"/>
      <c r="AD845" s="427" t="n"/>
      <c r="AE845" s="427" t="n"/>
      <c r="AF845" s="427" t="n"/>
      <c r="AG845" s="427" t="n"/>
      <c r="AH845" s="427" t="n"/>
      <c r="AI845" s="427" t="n"/>
      <c r="AJ845" s="447" t="inlineStr">
        <is>
          <t>Page</t>
        </is>
      </c>
      <c r="AK845" s="442" t="inlineStr">
        <is>
          <t>-</t>
        </is>
      </c>
      <c r="AL845" s="19" t="n"/>
      <c r="AM845" s="20" t="n"/>
      <c r="AN845" s="21" t="n"/>
    </row>
    <row r="846" ht="15.75" customHeight="1">
      <c r="A846" s="154" t="n"/>
      <c r="B846" s="22" t="n"/>
      <c r="C846" s="23" t="n"/>
      <c r="D846" s="23" t="n"/>
      <c r="E846" s="23" t="n"/>
      <c r="F846" s="24" t="n"/>
      <c r="G846" s="434" t="n"/>
      <c r="H846" s="435" t="n"/>
      <c r="I846" s="435" t="n"/>
      <c r="J846" s="436" t="n"/>
      <c r="K846" s="434" t="n"/>
      <c r="L846" s="435" t="n"/>
      <c r="M846" s="435" t="n"/>
      <c r="N846" s="435" t="n"/>
      <c r="O846" s="435" t="n"/>
      <c r="P846" s="435" t="n"/>
      <c r="Q846" s="435" t="n"/>
      <c r="R846" s="435" t="n"/>
      <c r="S846" s="435" t="n"/>
      <c r="T846" s="435" t="n"/>
      <c r="U846" s="435" t="n"/>
      <c r="V846" s="435" t="n"/>
      <c r="W846" s="435" t="n"/>
      <c r="X846" s="435" t="n"/>
      <c r="Y846" s="435" t="n"/>
      <c r="Z846" s="435" t="n"/>
      <c r="AA846" s="435" t="n"/>
      <c r="AB846" s="435" t="n"/>
      <c r="AC846" s="435" t="n"/>
      <c r="AD846" s="435" t="n"/>
      <c r="AE846" s="435" t="n"/>
      <c r="AF846" s="435" t="n"/>
      <c r="AG846" s="435" t="n"/>
      <c r="AH846" s="435" t="n"/>
      <c r="AI846" s="435" t="n"/>
      <c r="AJ846" s="435" t="n"/>
      <c r="AK846" s="435" t="n"/>
      <c r="AL846" s="25" t="n"/>
      <c r="AM846" s="26" t="n"/>
    </row>
    <row r="847" ht="15.75" customFormat="1" customHeight="1" s="27">
      <c r="A847" s="155" t="n"/>
      <c r="B847" s="28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O847" s="3" t="n"/>
      <c r="AP847" s="4" t="n"/>
      <c r="AQ847" s="4" t="n"/>
      <c r="AR847" s="4" t="n"/>
      <c r="AS847" s="4" t="n"/>
    </row>
    <row r="848" hidden="1" ht="15.75" customFormat="1" customHeight="1" s="30">
      <c r="A848" s="156" t="n"/>
      <c r="B848" s="31" t="inlineStr">
        <is>
          <t>Vitesses</t>
        </is>
      </c>
      <c r="C848" s="31" t="n">
        <v>0</v>
      </c>
      <c r="D848" s="31" t="n">
        <v>20</v>
      </c>
      <c r="E848" s="31" t="n">
        <v>20</v>
      </c>
      <c r="F848" s="31" t="n">
        <v>30</v>
      </c>
      <c r="G848" s="31" t="n">
        <v>30</v>
      </c>
      <c r="H848" s="31" t="n">
        <v>40</v>
      </c>
      <c r="I848" s="31" t="n">
        <v>40</v>
      </c>
      <c r="J848" s="31" t="n">
        <v>50</v>
      </c>
      <c r="K848" s="31" t="n">
        <v>50</v>
      </c>
      <c r="L848" s="31" t="n">
        <v>60</v>
      </c>
      <c r="M848" s="31" t="n">
        <v>60</v>
      </c>
      <c r="N848" s="31" t="n">
        <v>70</v>
      </c>
      <c r="O848" s="31" t="n">
        <v>70</v>
      </c>
      <c r="P848" s="31" t="n">
        <v>80</v>
      </c>
      <c r="Q848" s="31" t="n">
        <v>80</v>
      </c>
      <c r="R848" s="31" t="n">
        <v>90</v>
      </c>
      <c r="S848" s="31" t="n">
        <v>90</v>
      </c>
      <c r="T848" s="31" t="n">
        <v>100</v>
      </c>
      <c r="U848" s="31" t="n">
        <v>100</v>
      </c>
      <c r="V848" s="31" t="n">
        <v>110</v>
      </c>
      <c r="W848" s="31" t="n">
        <v>110</v>
      </c>
      <c r="X848" s="31" t="n">
        <v>120</v>
      </c>
      <c r="Y848" s="31" t="n">
        <v>120</v>
      </c>
      <c r="Z848" s="31" t="n">
        <v>130</v>
      </c>
      <c r="AO848" s="3" t="n"/>
    </row>
    <row r="849" ht="15.75" customHeight="1">
      <c r="A849" s="154" t="n"/>
      <c r="B849" s="450" t="n"/>
      <c r="C849" s="32" t="n"/>
      <c r="D849" s="32" t="inlineStr">
        <is>
          <t>&lt;20</t>
        </is>
      </c>
      <c r="E849" s="32" t="n"/>
      <c r="F849" s="32" t="inlineStr">
        <is>
          <t>20 - 30</t>
        </is>
      </c>
      <c r="G849" s="32" t="n"/>
      <c r="H849" s="32" t="inlineStr">
        <is>
          <t>30 - 40</t>
        </is>
      </c>
      <c r="I849" s="32" t="n"/>
      <c r="J849" s="32" t="inlineStr">
        <is>
          <t>40 - 50</t>
        </is>
      </c>
      <c r="K849" s="32" t="n"/>
      <c r="L849" s="32" t="inlineStr">
        <is>
          <t>50 - 60</t>
        </is>
      </c>
      <c r="M849" s="32" t="n"/>
      <c r="N849" s="32" t="inlineStr">
        <is>
          <t>60 - 70</t>
        </is>
      </c>
      <c r="O849" s="32" t="n"/>
      <c r="P849" s="32" t="inlineStr">
        <is>
          <t>70 - 80</t>
        </is>
      </c>
      <c r="Q849" s="32" t="n"/>
      <c r="R849" s="32" t="inlineStr">
        <is>
          <t>80 - 90</t>
        </is>
      </c>
      <c r="S849" s="32" t="n"/>
      <c r="T849" s="32" t="inlineStr">
        <is>
          <t>90 - 100</t>
        </is>
      </c>
      <c r="U849" s="32" t="n"/>
      <c r="V849" s="32" t="inlineStr">
        <is>
          <t>100 - 110</t>
        </is>
      </c>
      <c r="W849" s="32" t="n"/>
      <c r="X849" s="32" t="inlineStr">
        <is>
          <t>110 - 120</t>
        </is>
      </c>
      <c r="Y849" s="32" t="n"/>
      <c r="Z849" s="32" t="inlineStr">
        <is>
          <t>&gt;120</t>
        </is>
      </c>
      <c r="AA849" s="33" t="n"/>
      <c r="AB849" s="34" t="inlineStr">
        <is>
          <t>Vmoy(km/h)</t>
        </is>
      </c>
      <c r="AC849" s="33" t="n"/>
      <c r="AD849" s="35" t="inlineStr">
        <is>
          <t xml:space="preserve">     Débit</t>
        </is>
      </c>
      <c r="AE849" s="34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</row>
    <row r="850" ht="15.75" customHeight="1">
      <c r="A850" s="154" t="n"/>
      <c r="B850" s="434" t="n"/>
      <c r="C850" s="37" t="inlineStr">
        <is>
          <t>VL</t>
        </is>
      </c>
      <c r="D850" s="37" t="inlineStr">
        <is>
          <t>PL</t>
        </is>
      </c>
      <c r="E850" s="37" t="inlineStr">
        <is>
          <t>VL</t>
        </is>
      </c>
      <c r="F850" s="37" t="inlineStr">
        <is>
          <t>PL</t>
        </is>
      </c>
      <c r="G850" s="37" t="inlineStr">
        <is>
          <t>VL</t>
        </is>
      </c>
      <c r="H850" s="37" t="inlineStr">
        <is>
          <t>PL</t>
        </is>
      </c>
      <c r="I850" s="37" t="inlineStr">
        <is>
          <t>VL</t>
        </is>
      </c>
      <c r="J850" s="37" t="inlineStr">
        <is>
          <t>PL</t>
        </is>
      </c>
      <c r="K850" s="37" t="inlineStr">
        <is>
          <t>VL</t>
        </is>
      </c>
      <c r="L850" s="37" t="inlineStr">
        <is>
          <t>PL</t>
        </is>
      </c>
      <c r="M850" s="37" t="inlineStr">
        <is>
          <t>VL</t>
        </is>
      </c>
      <c r="N850" s="37" t="inlineStr">
        <is>
          <t>PL</t>
        </is>
      </c>
      <c r="O850" s="37" t="inlineStr">
        <is>
          <t>VL</t>
        </is>
      </c>
      <c r="P850" s="37" t="inlineStr">
        <is>
          <t>PL</t>
        </is>
      </c>
      <c r="Q850" s="37" t="inlineStr">
        <is>
          <t>VL</t>
        </is>
      </c>
      <c r="R850" s="37" t="inlineStr">
        <is>
          <t>PL</t>
        </is>
      </c>
      <c r="S850" s="37" t="inlineStr">
        <is>
          <t>VL</t>
        </is>
      </c>
      <c r="T850" s="37" t="inlineStr">
        <is>
          <t>PL</t>
        </is>
      </c>
      <c r="U850" s="37" t="inlineStr">
        <is>
          <t>VL</t>
        </is>
      </c>
      <c r="V850" s="37" t="inlineStr">
        <is>
          <t>PL</t>
        </is>
      </c>
      <c r="W850" s="37" t="inlineStr">
        <is>
          <t>VL</t>
        </is>
      </c>
      <c r="X850" s="37" t="inlineStr">
        <is>
          <t>PL</t>
        </is>
      </c>
      <c r="Y850" s="37" t="inlineStr">
        <is>
          <t>VL</t>
        </is>
      </c>
      <c r="Z850" s="37" t="inlineStr">
        <is>
          <t>PL</t>
        </is>
      </c>
      <c r="AA850" s="38" t="inlineStr">
        <is>
          <t>VL</t>
        </is>
      </c>
      <c r="AB850" s="39" t="inlineStr">
        <is>
          <t>PL</t>
        </is>
      </c>
      <c r="AC850" s="38" t="inlineStr">
        <is>
          <t>VL</t>
        </is>
      </c>
      <c r="AD850" s="37" t="inlineStr">
        <is>
          <t>PL</t>
        </is>
      </c>
      <c r="AE850" s="39" t="inlineStr">
        <is>
          <t>TV</t>
        </is>
      </c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</row>
    <row r="851" ht="15.75" customHeight="1">
      <c r="A851" s="154" t="n"/>
      <c r="B851" s="41" t="inlineStr">
        <is>
          <t>0h - 1h</t>
        </is>
      </c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  <c r="AA851" s="157">
        <f>IF(AC851=0,"",(C851*(C$8+D$8)/2+E851*(E$8+F$8)/2+G851*(G$8+H$8)/2+I851*(I$8+J$8)/2+K851*(K$8+L$8)/2+M851*(M$8+N$8)/2+O851*(O$8+P$8)/2+Q851*(Q$8+R$8)/2+S851*(S$8+T$8)/2+U851*(U$8+V$8)/2+W851*(W$8+X$8)/2+Y851*(Y$8+Z$8)/2)/AC851)</f>
        <v/>
      </c>
      <c r="AB851" s="158">
        <f>IF(AD851=0,"",(D851*(D$8+C$8)/2+F851*(F$8+E$8)/2+H851*(H$8+G$8)/2+J851*(J$8+I$8)/2+L851*(L$8+K$8)/2+N851*(N$8+M$8)/2+P851*(P$8+O$8)/2+R851*(R$8+Q$8)/2+T851*(T$8+S$8)/2+V851*(V$8+U$8)/2+X851*(X$8+W$8)/2+Z851*(Z$8+Y$8)/2)/AD851)</f>
        <v/>
      </c>
      <c r="AC851" s="159">
        <f>SUM(C851,E851,G851,I851,K851,M851,O851,Q851,S851,U851,W851,Y851)</f>
        <v/>
      </c>
      <c r="AD851" s="160">
        <f>SUM(D851,F851,H851,J851,L851,N851,P851,R851,T851,V851,X851,Z851)</f>
        <v/>
      </c>
      <c r="AE851" s="47">
        <f>AC851+AD851</f>
        <v/>
      </c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8">
        <f>TIME(HOUR(AP851),MINUTE(AP851),0)</f>
        <v/>
      </c>
      <c r="AP851" s="48">
        <f>#REF!</f>
        <v/>
      </c>
    </row>
    <row r="852" ht="15.75" customHeight="1">
      <c r="A852" s="154" t="n"/>
      <c r="B852" s="41" t="inlineStr">
        <is>
          <t>1h - 2h</t>
        </is>
      </c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  <c r="AA852" s="157">
        <f>IF(AC852=0,"",(C852*(C$8+D$8)/2+E852*(E$8+F$8)/2+G852*(G$8+H$8)/2+I852*(I$8+J$8)/2+K852*(K$8+L$8)/2+M852*(M$8+N$8)/2+O852*(O$8+P$8)/2+Q852*(Q$8+R$8)/2+S852*(S$8+T$8)/2+U852*(U$8+V$8)/2+W852*(W$8+X$8)/2+Y852*(Y$8+Z$8)/2)/AC852)</f>
        <v/>
      </c>
      <c r="AB852" s="158">
        <f>IF(AD852=0,"",(D852*(D$8+C$8)/2+F852*(F$8+E$8)/2+H852*(H$8+G$8)/2+J852*(J$8+I$8)/2+L852*(L$8+K$8)/2+N852*(N$8+M$8)/2+P852*(P$8+O$8)/2+R852*(R$8+Q$8)/2+T852*(T$8+S$8)/2+V852*(V$8+U$8)/2+X852*(X$8+W$8)/2+Z852*(Z$8+Y$8)/2)/AD852)</f>
        <v/>
      </c>
      <c r="AC852" s="159">
        <f>SUM(C852,E852,G852,I852,K852,M852,O852,Q852,S852,U852,W852,Y852)</f>
        <v/>
      </c>
      <c r="AD852" s="160">
        <f>SUM(D852,F852,H852,J852,L852,N852,P852,R852,T852,V852,X852,Z852)</f>
        <v/>
      </c>
      <c r="AE852" s="47">
        <f>AC852+AD852</f>
        <v/>
      </c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8">
        <f>AO851+TIME(0,60*$AH$43/24,0)</f>
        <v/>
      </c>
      <c r="AP852" s="48">
        <f>AP851+TIME(0,60*$AH$43/24,0)</f>
        <v/>
      </c>
    </row>
    <row r="853" ht="15.75" customHeight="1">
      <c r="A853" s="154" t="n"/>
      <c r="B853" s="41" t="inlineStr">
        <is>
          <t>2h - 3h</t>
        </is>
      </c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  <c r="AA853" s="157">
        <f>IF(AC853=0,"",(C853*(C$8+D$8)/2+E853*(E$8+F$8)/2+G853*(G$8+H$8)/2+I853*(I$8+J$8)/2+K853*(K$8+L$8)/2+M853*(M$8+N$8)/2+O853*(O$8+P$8)/2+Q853*(Q$8+R$8)/2+S853*(S$8+T$8)/2+U853*(U$8+V$8)/2+W853*(W$8+X$8)/2+Y853*(Y$8+Z$8)/2)/AC853)</f>
        <v/>
      </c>
      <c r="AB853" s="158">
        <f>IF(AD853=0,"",(D853*(D$8+C$8)/2+F853*(F$8+E$8)/2+H853*(H$8+G$8)/2+J853*(J$8+I$8)/2+L853*(L$8+K$8)/2+N853*(N$8+M$8)/2+P853*(P$8+O$8)/2+R853*(R$8+Q$8)/2+T853*(T$8+S$8)/2+V853*(V$8+U$8)/2+X853*(X$8+W$8)/2+Z853*(Z$8+Y$8)/2)/AD853)</f>
        <v/>
      </c>
      <c r="AC853" s="159">
        <f>SUM(C853,E853,G853,I853,K853,M853,O853,Q853,S853,U853,W853,Y853)</f>
        <v/>
      </c>
      <c r="AD853" s="160">
        <f>SUM(D853,F853,H853,J853,L853,N853,P853,R853,T853,V853,X853,Z853)</f>
        <v/>
      </c>
      <c r="AE853" s="47">
        <f>AC853+AD853</f>
        <v/>
      </c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8">
        <f>AO852+TIME(0,60*$AH$43/24,0)</f>
        <v/>
      </c>
      <c r="AP853" s="48">
        <f>AP852+TIME(0,60*$AH$43/24,0)</f>
        <v/>
      </c>
    </row>
    <row r="854" ht="15.75" customHeight="1">
      <c r="A854" s="154" t="n"/>
      <c r="B854" s="41" t="inlineStr">
        <is>
          <t>3h - 4h</t>
        </is>
      </c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  <c r="AA854" s="157">
        <f>IF(AC854=0,"",(C854*(C$8+D$8)/2+E854*(E$8+F$8)/2+G854*(G$8+H$8)/2+I854*(I$8+J$8)/2+K854*(K$8+L$8)/2+M854*(M$8+N$8)/2+O854*(O$8+P$8)/2+Q854*(Q$8+R$8)/2+S854*(S$8+T$8)/2+U854*(U$8+V$8)/2+W854*(W$8+X$8)/2+Y854*(Y$8+Z$8)/2)/AC854)</f>
        <v/>
      </c>
      <c r="AB854" s="158">
        <f>IF(AD854=0,"",(D854*(D$8+C$8)/2+F854*(F$8+E$8)/2+H854*(H$8+G$8)/2+J854*(J$8+I$8)/2+L854*(L$8+K$8)/2+N854*(N$8+M$8)/2+P854*(P$8+O$8)/2+R854*(R$8+Q$8)/2+T854*(T$8+S$8)/2+V854*(V$8+U$8)/2+X854*(X$8+W$8)/2+Z854*(Z$8+Y$8)/2)/AD854)</f>
        <v/>
      </c>
      <c r="AC854" s="159">
        <f>SUM(C854,E854,G854,I854,K854,M854,O854,Q854,S854,U854,W854,Y854)</f>
        <v/>
      </c>
      <c r="AD854" s="160">
        <f>SUM(D854,F854,H854,J854,L854,N854,P854,R854,T854,V854,X854,Z854)</f>
        <v/>
      </c>
      <c r="AE854" s="47">
        <f>AC854+AD854</f>
        <v/>
      </c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8">
        <f>AO853+TIME(0,60*$AH$43/24,0)</f>
        <v/>
      </c>
      <c r="AP854" s="48">
        <f>AP853+TIME(0,60*$AH$43/24,0)</f>
        <v/>
      </c>
    </row>
    <row r="855" ht="15.75" customHeight="1">
      <c r="A855" s="154" t="n"/>
      <c r="B855" s="41" t="inlineStr">
        <is>
          <t>4h - 5h</t>
        </is>
      </c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  <c r="AA855" s="157">
        <f>IF(AC855=0,"",(C855*(C$8+D$8)/2+E855*(E$8+F$8)/2+G855*(G$8+H$8)/2+I855*(I$8+J$8)/2+K855*(K$8+L$8)/2+M855*(M$8+N$8)/2+O855*(O$8+P$8)/2+Q855*(Q$8+R$8)/2+S855*(S$8+T$8)/2+U855*(U$8+V$8)/2+W855*(W$8+X$8)/2+Y855*(Y$8+Z$8)/2)/AC855)</f>
        <v/>
      </c>
      <c r="AB855" s="158">
        <f>IF(AD855=0,"",(D855*(D$8+C$8)/2+F855*(F$8+E$8)/2+H855*(H$8+G$8)/2+J855*(J$8+I$8)/2+L855*(L$8+K$8)/2+N855*(N$8+M$8)/2+P855*(P$8+O$8)/2+R855*(R$8+Q$8)/2+T855*(T$8+S$8)/2+V855*(V$8+U$8)/2+X855*(X$8+W$8)/2+Z855*(Z$8+Y$8)/2)/AD855)</f>
        <v/>
      </c>
      <c r="AC855" s="159">
        <f>SUM(C855,E855,G855,I855,K855,M855,O855,Q855,S855,U855,W855,Y855)</f>
        <v/>
      </c>
      <c r="AD855" s="160">
        <f>SUM(D855,F855,H855,J855,L855,N855,P855,R855,T855,V855,X855,Z855)</f>
        <v/>
      </c>
      <c r="AE855" s="47">
        <f>AC855+AD855</f>
        <v/>
      </c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8">
        <f>AO854+TIME(0,60*$AH$43/24,0)</f>
        <v/>
      </c>
      <c r="AP855" s="48">
        <f>AP854+TIME(0,60*$AH$43/24,0)</f>
        <v/>
      </c>
    </row>
    <row r="856" ht="15.75" customHeight="1">
      <c r="A856" s="154" t="n"/>
      <c r="B856" s="41" t="inlineStr">
        <is>
          <t>5h - 6h</t>
        </is>
      </c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  <c r="AA856" s="157">
        <f>IF(AC856=0,"",(C856*(C$8+D$8)/2+E856*(E$8+F$8)/2+G856*(G$8+H$8)/2+I856*(I$8+J$8)/2+K856*(K$8+L$8)/2+M856*(M$8+N$8)/2+O856*(O$8+P$8)/2+Q856*(Q$8+R$8)/2+S856*(S$8+T$8)/2+U856*(U$8+V$8)/2+W856*(W$8+X$8)/2+Y856*(Y$8+Z$8)/2)/AC856)</f>
        <v/>
      </c>
      <c r="AB856" s="158">
        <f>IF(AD856=0,"",(D856*(D$8+C$8)/2+F856*(F$8+E$8)/2+H856*(H$8+G$8)/2+J856*(J$8+I$8)/2+L856*(L$8+K$8)/2+N856*(N$8+M$8)/2+P856*(P$8+O$8)/2+R856*(R$8+Q$8)/2+T856*(T$8+S$8)/2+V856*(V$8+U$8)/2+X856*(X$8+W$8)/2+Z856*(Z$8+Y$8)/2)/AD856)</f>
        <v/>
      </c>
      <c r="AC856" s="159">
        <f>SUM(C856,E856,G856,I856,K856,M856,O856,Q856,S856,U856,W856,Y856)</f>
        <v/>
      </c>
      <c r="AD856" s="160">
        <f>SUM(D856,F856,H856,J856,L856,N856,P856,R856,T856,V856,X856,Z856)</f>
        <v/>
      </c>
      <c r="AE856" s="47">
        <f>AC856+AD856</f>
        <v/>
      </c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8">
        <f>AO855+TIME(0,60*$AH$43/24,0)</f>
        <v/>
      </c>
      <c r="AP856" s="48">
        <f>AP855+TIME(0,60*$AH$43/24,0)</f>
        <v/>
      </c>
    </row>
    <row r="857" ht="15.75" customHeight="1">
      <c r="A857" s="154" t="n"/>
      <c r="B857" s="41" t="inlineStr">
        <is>
          <t>6h - 7h</t>
        </is>
      </c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  <c r="AA857" s="157">
        <f>IF(AC857=0,"",(C857*(C$8+D$8)/2+E857*(E$8+F$8)/2+G857*(G$8+H$8)/2+I857*(I$8+J$8)/2+K857*(K$8+L$8)/2+M857*(M$8+N$8)/2+O857*(O$8+P$8)/2+Q857*(Q$8+R$8)/2+S857*(S$8+T$8)/2+U857*(U$8+V$8)/2+W857*(W$8+X$8)/2+Y857*(Y$8+Z$8)/2)/AC857)</f>
        <v/>
      </c>
      <c r="AB857" s="158">
        <f>IF(AD857=0,"",(D857*(D$8+C$8)/2+F857*(F$8+E$8)/2+H857*(H$8+G$8)/2+J857*(J$8+I$8)/2+L857*(L$8+K$8)/2+N857*(N$8+M$8)/2+P857*(P$8+O$8)/2+R857*(R$8+Q$8)/2+T857*(T$8+S$8)/2+V857*(V$8+U$8)/2+X857*(X$8+W$8)/2+Z857*(Z$8+Y$8)/2)/AD857)</f>
        <v/>
      </c>
      <c r="AC857" s="159">
        <f>SUM(C857,E857,G857,I857,K857,M857,O857,Q857,S857,U857,W857,Y857)</f>
        <v/>
      </c>
      <c r="AD857" s="160">
        <f>SUM(D857,F857,H857,J857,L857,N857,P857,R857,T857,V857,X857,Z857)</f>
        <v/>
      </c>
      <c r="AE857" s="47">
        <f>AC857+AD857</f>
        <v/>
      </c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8">
        <f>AO856+TIME(0,60*$AH$43/24,0)</f>
        <v/>
      </c>
      <c r="AP857" s="48">
        <f>AP856+TIME(0,60*$AH$43/24,0)</f>
        <v/>
      </c>
    </row>
    <row r="858" ht="15.75" customHeight="1">
      <c r="A858" s="154" t="n"/>
      <c r="B858" s="41" t="inlineStr">
        <is>
          <t>7h - 8h</t>
        </is>
      </c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  <c r="AA858" s="157">
        <f>IF(AC858=0,"",(C858*(C$8+D$8)/2+E858*(E$8+F$8)/2+G858*(G$8+H$8)/2+I858*(I$8+J$8)/2+K858*(K$8+L$8)/2+M858*(M$8+N$8)/2+O858*(O$8+P$8)/2+Q858*(Q$8+R$8)/2+S858*(S$8+T$8)/2+U858*(U$8+V$8)/2+W858*(W$8+X$8)/2+Y858*(Y$8+Z$8)/2)/AC858)</f>
        <v/>
      </c>
      <c r="AB858" s="158">
        <f>IF(AD858=0,"",(D858*(D$8+C$8)/2+F858*(F$8+E$8)/2+H858*(H$8+G$8)/2+J858*(J$8+I$8)/2+L858*(L$8+K$8)/2+N858*(N$8+M$8)/2+P858*(P$8+O$8)/2+R858*(R$8+Q$8)/2+T858*(T$8+S$8)/2+V858*(V$8+U$8)/2+X858*(X$8+W$8)/2+Z858*(Z$8+Y$8)/2)/AD858)</f>
        <v/>
      </c>
      <c r="AC858" s="159">
        <f>SUM(C858,E858,G858,I858,K858,M858,O858,Q858,S858,U858,W858,Y858)</f>
        <v/>
      </c>
      <c r="AD858" s="160">
        <f>SUM(D858,F858,H858,J858,L858,N858,P858,R858,T858,V858,X858,Z858)</f>
        <v/>
      </c>
      <c r="AE858" s="47">
        <f>AC858+AD858</f>
        <v/>
      </c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8">
        <f>AO857+TIME(0,60*$AH$43/24,0)</f>
        <v/>
      </c>
      <c r="AP858" s="48">
        <f>AP857+TIME(0,60*$AH$43/24,0)</f>
        <v/>
      </c>
    </row>
    <row r="859" ht="15.75" customHeight="1">
      <c r="A859" s="154" t="n"/>
      <c r="B859" s="41" t="inlineStr">
        <is>
          <t>8h - 9h</t>
        </is>
      </c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  <c r="AA859" s="157">
        <f>IF(AC859=0,"",(C859*(C$8+D$8)/2+E859*(E$8+F$8)/2+G859*(G$8+H$8)/2+I859*(I$8+J$8)/2+K859*(K$8+L$8)/2+M859*(M$8+N$8)/2+O859*(O$8+P$8)/2+Q859*(Q$8+R$8)/2+S859*(S$8+T$8)/2+U859*(U$8+V$8)/2+W859*(W$8+X$8)/2+Y859*(Y$8+Z$8)/2)/AC859)</f>
        <v/>
      </c>
      <c r="AB859" s="158">
        <f>IF(AD859=0,"",(D859*(D$8+C$8)/2+F859*(F$8+E$8)/2+H859*(H$8+G$8)/2+J859*(J$8+I$8)/2+L859*(L$8+K$8)/2+N859*(N$8+M$8)/2+P859*(P$8+O$8)/2+R859*(R$8+Q$8)/2+T859*(T$8+S$8)/2+V859*(V$8+U$8)/2+X859*(X$8+W$8)/2+Z859*(Z$8+Y$8)/2)/AD859)</f>
        <v/>
      </c>
      <c r="AC859" s="159">
        <f>SUM(C859,E859,G859,I859,K859,M859,O859,Q859,S859,U859,W859,Y859)</f>
        <v/>
      </c>
      <c r="AD859" s="160">
        <f>SUM(D859,F859,H859,J859,L859,N859,P859,R859,T859,V859,X859,Z859)</f>
        <v/>
      </c>
      <c r="AE859" s="47">
        <f>AC859+AD859</f>
        <v/>
      </c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8">
        <f>AO858+TIME(0,60*$AH$43/24,0)</f>
        <v/>
      </c>
      <c r="AP859" s="48">
        <f>AP858+TIME(0,60*$AH$43/24,0)</f>
        <v/>
      </c>
    </row>
    <row r="860" ht="15.75" customHeight="1">
      <c r="A860" s="154" t="n"/>
      <c r="B860" s="41" t="inlineStr">
        <is>
          <t>9h - 10h</t>
        </is>
      </c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  <c r="AA860" s="157">
        <f>IF(AC860=0,"",(C860*(C$8+D$8)/2+E860*(E$8+F$8)/2+G860*(G$8+H$8)/2+I860*(I$8+J$8)/2+K860*(K$8+L$8)/2+M860*(M$8+N$8)/2+O860*(O$8+P$8)/2+Q860*(Q$8+R$8)/2+S860*(S$8+T$8)/2+U860*(U$8+V$8)/2+W860*(W$8+X$8)/2+Y860*(Y$8+Z$8)/2)/AC860)</f>
        <v/>
      </c>
      <c r="AB860" s="158">
        <f>IF(AD860=0,"",(D860*(D$8+C$8)/2+F860*(F$8+E$8)/2+H860*(H$8+G$8)/2+J860*(J$8+I$8)/2+L860*(L$8+K$8)/2+N860*(N$8+M$8)/2+P860*(P$8+O$8)/2+R860*(R$8+Q$8)/2+T860*(T$8+S$8)/2+V860*(V$8+U$8)/2+X860*(X$8+W$8)/2+Z860*(Z$8+Y$8)/2)/AD860)</f>
        <v/>
      </c>
      <c r="AC860" s="159">
        <f>SUM(C860,E860,G860,I860,K860,M860,O860,Q860,S860,U860,W860,Y860)</f>
        <v/>
      </c>
      <c r="AD860" s="160">
        <f>SUM(D860,F860,H860,J860,L860,N860,P860,R860,T860,V860,X860,Z860)</f>
        <v/>
      </c>
      <c r="AE860" s="47">
        <f>AC860+AD860</f>
        <v/>
      </c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8">
        <f>AO859+TIME(0,60*$AH$43/24,0)</f>
        <v/>
      </c>
      <c r="AP860" s="48">
        <f>AP859+TIME(0,60*$AH$43/24,0)</f>
        <v/>
      </c>
    </row>
    <row r="861" ht="15.75" customHeight="1">
      <c r="A861" s="154" t="n"/>
      <c r="B861" s="41" t="inlineStr">
        <is>
          <t>10h - 11h</t>
        </is>
      </c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  <c r="AA861" s="157">
        <f>IF(AC861=0,"",(C861*(C$8+D$8)/2+E861*(E$8+F$8)/2+G861*(G$8+H$8)/2+I861*(I$8+J$8)/2+K861*(K$8+L$8)/2+M861*(M$8+N$8)/2+O861*(O$8+P$8)/2+Q861*(Q$8+R$8)/2+S861*(S$8+T$8)/2+U861*(U$8+V$8)/2+W861*(W$8+X$8)/2+Y861*(Y$8+Z$8)/2)/AC861)</f>
        <v/>
      </c>
      <c r="AB861" s="158">
        <f>IF(AD861=0,"",(D861*(D$8+C$8)/2+F861*(F$8+E$8)/2+H861*(H$8+G$8)/2+J861*(J$8+I$8)/2+L861*(L$8+K$8)/2+N861*(N$8+M$8)/2+P861*(P$8+O$8)/2+R861*(R$8+Q$8)/2+T861*(T$8+S$8)/2+V861*(V$8+U$8)/2+X861*(X$8+W$8)/2+Z861*(Z$8+Y$8)/2)/AD861)</f>
        <v/>
      </c>
      <c r="AC861" s="159">
        <f>SUM(C861,E861,G861,I861,K861,M861,O861,Q861,S861,U861,W861,Y861)</f>
        <v/>
      </c>
      <c r="AD861" s="160">
        <f>SUM(D861,F861,H861,J861,L861,N861,P861,R861,T861,V861,X861,Z861)</f>
        <v/>
      </c>
      <c r="AE861" s="47">
        <f>AC861+AD861</f>
        <v/>
      </c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8">
        <f>AO860+TIME(0,60*$AH$43/24,0)</f>
        <v/>
      </c>
      <c r="AP861" s="48">
        <f>AP860+TIME(0,60*$AH$43/24,0)</f>
        <v/>
      </c>
    </row>
    <row r="862" ht="15.75" customHeight="1">
      <c r="A862" s="154" t="n"/>
      <c r="B862" s="41" t="inlineStr">
        <is>
          <t>11h - 12h</t>
        </is>
      </c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  <c r="AA862" s="157">
        <f>IF(AC862=0,"",(C862*(C$8+D$8)/2+E862*(E$8+F$8)/2+G862*(G$8+H$8)/2+I862*(I$8+J$8)/2+K862*(K$8+L$8)/2+M862*(M$8+N$8)/2+O862*(O$8+P$8)/2+Q862*(Q$8+R$8)/2+S862*(S$8+T$8)/2+U862*(U$8+V$8)/2+W862*(W$8+X$8)/2+Y862*(Y$8+Z$8)/2)/AC862)</f>
        <v/>
      </c>
      <c r="AB862" s="158">
        <f>IF(AD862=0,"",(D862*(D$8+C$8)/2+F862*(F$8+E$8)/2+H862*(H$8+G$8)/2+J862*(J$8+I$8)/2+L862*(L$8+K$8)/2+N862*(N$8+M$8)/2+P862*(P$8+O$8)/2+R862*(R$8+Q$8)/2+T862*(T$8+S$8)/2+V862*(V$8+U$8)/2+X862*(X$8+W$8)/2+Z862*(Z$8+Y$8)/2)/AD862)</f>
        <v/>
      </c>
      <c r="AC862" s="159">
        <f>SUM(C862,E862,G862,I862,K862,M862,O862,Q862,S862,U862,W862,Y862)</f>
        <v/>
      </c>
      <c r="AD862" s="160">
        <f>SUM(D862,F862,H862,J862,L862,N862,P862,R862,T862,V862,X862,Z862)</f>
        <v/>
      </c>
      <c r="AE862" s="47">
        <f>AC862+AD862</f>
        <v/>
      </c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8">
        <f>AO861+TIME(0,60*$AH$43/24,0)</f>
        <v/>
      </c>
      <c r="AP862" s="48">
        <f>AP861+TIME(0,60*$AH$43/24,0)</f>
        <v/>
      </c>
    </row>
    <row r="863" ht="15.75" customHeight="1">
      <c r="A863" s="154" t="n"/>
      <c r="B863" s="41" t="inlineStr">
        <is>
          <t>12h - 13h</t>
        </is>
      </c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  <c r="AA863" s="157">
        <f>IF(AC863=0,"",(C863*(C$8+D$8)/2+E863*(E$8+F$8)/2+G863*(G$8+H$8)/2+I863*(I$8+J$8)/2+K863*(K$8+L$8)/2+M863*(M$8+N$8)/2+O863*(O$8+P$8)/2+Q863*(Q$8+R$8)/2+S863*(S$8+T$8)/2+U863*(U$8+V$8)/2+W863*(W$8+X$8)/2+Y863*(Y$8+Z$8)/2)/AC863)</f>
        <v/>
      </c>
      <c r="AB863" s="158">
        <f>IF(AD863=0,"",(D863*(D$8+C$8)/2+F863*(F$8+E$8)/2+H863*(H$8+G$8)/2+J863*(J$8+I$8)/2+L863*(L$8+K$8)/2+N863*(N$8+M$8)/2+P863*(P$8+O$8)/2+R863*(R$8+Q$8)/2+T863*(T$8+S$8)/2+V863*(V$8+U$8)/2+X863*(X$8+W$8)/2+Z863*(Z$8+Y$8)/2)/AD863)</f>
        <v/>
      </c>
      <c r="AC863" s="159">
        <f>SUM(C863,E863,G863,I863,K863,M863,O863,Q863,S863,U863,W863,Y863)</f>
        <v/>
      </c>
      <c r="AD863" s="160">
        <f>SUM(D863,F863,H863,J863,L863,N863,P863,R863,T863,V863,X863,Z863)</f>
        <v/>
      </c>
      <c r="AE863" s="47">
        <f>AC863+AD863</f>
        <v/>
      </c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8">
        <f>AO862+TIME(0,60*$AH$43/24,0)</f>
        <v/>
      </c>
      <c r="AP863" s="48">
        <f>AP862+TIME(0,60*$AH$43/24,0)</f>
        <v/>
      </c>
    </row>
    <row r="864" ht="15.75" customHeight="1">
      <c r="A864" s="154" t="n"/>
      <c r="B864" s="41" t="inlineStr">
        <is>
          <t>13h - 14h</t>
        </is>
      </c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  <c r="AA864" s="157">
        <f>IF(AC864=0,"",(C864*(C$8+D$8)/2+E864*(E$8+F$8)/2+G864*(G$8+H$8)/2+I864*(I$8+J$8)/2+K864*(K$8+L$8)/2+M864*(M$8+N$8)/2+O864*(O$8+P$8)/2+Q864*(Q$8+R$8)/2+S864*(S$8+T$8)/2+U864*(U$8+V$8)/2+W864*(W$8+X$8)/2+Y864*(Y$8+Z$8)/2)/AC864)</f>
        <v/>
      </c>
      <c r="AB864" s="158">
        <f>IF(AD864=0,"",(D864*(D$8+C$8)/2+F864*(F$8+E$8)/2+H864*(H$8+G$8)/2+J864*(J$8+I$8)/2+L864*(L$8+K$8)/2+N864*(N$8+M$8)/2+P864*(P$8+O$8)/2+R864*(R$8+Q$8)/2+T864*(T$8+S$8)/2+V864*(V$8+U$8)/2+X864*(X$8+W$8)/2+Z864*(Z$8+Y$8)/2)/AD864)</f>
        <v/>
      </c>
      <c r="AC864" s="159">
        <f>SUM(C864,E864,G864,I864,K864,M864,O864,Q864,S864,U864,W864,Y864)</f>
        <v/>
      </c>
      <c r="AD864" s="160">
        <f>SUM(D864,F864,H864,J864,L864,N864,P864,R864,T864,V864,X864,Z864)</f>
        <v/>
      </c>
      <c r="AE864" s="47">
        <f>AC864+AD864</f>
        <v/>
      </c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8">
        <f>AO863+TIME(0,60*$AH$43/24,0)</f>
        <v/>
      </c>
      <c r="AP864" s="48">
        <f>AP863+TIME(0,60*$AH$43/24,0)</f>
        <v/>
      </c>
    </row>
    <row r="865" ht="15.75" customHeight="1">
      <c r="A865" s="154" t="n"/>
      <c r="B865" s="41" t="inlineStr">
        <is>
          <t>14h - 15h</t>
        </is>
      </c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  <c r="AA865" s="157">
        <f>IF(AC865=0,"",(C865*(C$8+D$8)/2+E865*(E$8+F$8)/2+G865*(G$8+H$8)/2+I865*(I$8+J$8)/2+K865*(K$8+L$8)/2+M865*(M$8+N$8)/2+O865*(O$8+P$8)/2+Q865*(Q$8+R$8)/2+S865*(S$8+T$8)/2+U865*(U$8+V$8)/2+W865*(W$8+X$8)/2+Y865*(Y$8+Z$8)/2)/AC865)</f>
        <v/>
      </c>
      <c r="AB865" s="158">
        <f>IF(AD865=0,"",(D865*(D$8+C$8)/2+F865*(F$8+E$8)/2+H865*(H$8+G$8)/2+J865*(J$8+I$8)/2+L865*(L$8+K$8)/2+N865*(N$8+M$8)/2+P865*(P$8+O$8)/2+R865*(R$8+Q$8)/2+T865*(T$8+S$8)/2+V865*(V$8+U$8)/2+X865*(X$8+W$8)/2+Z865*(Z$8+Y$8)/2)/AD865)</f>
        <v/>
      </c>
      <c r="AC865" s="159">
        <f>SUM(C865,E865,G865,I865,K865,M865,O865,Q865,S865,U865,W865,Y865)</f>
        <v/>
      </c>
      <c r="AD865" s="160">
        <f>SUM(D865,F865,H865,J865,L865,N865,P865,R865,T865,V865,X865,Z865)</f>
        <v/>
      </c>
      <c r="AE865" s="47">
        <f>AC865+AD865</f>
        <v/>
      </c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8">
        <f>AO864+TIME(0,60*$AH$43/24,0)</f>
        <v/>
      </c>
      <c r="AP865" s="48">
        <f>AP864+TIME(0,60*$AH$43/24,0)</f>
        <v/>
      </c>
    </row>
    <row r="866" ht="15.75" customHeight="1">
      <c r="A866" s="154" t="n"/>
      <c r="B866" s="41" t="inlineStr">
        <is>
          <t>15h - 16h</t>
        </is>
      </c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  <c r="AA866" s="157">
        <f>IF(AC866=0,"",(C866*(C$8+D$8)/2+E866*(E$8+F$8)/2+G866*(G$8+H$8)/2+I866*(I$8+J$8)/2+K866*(K$8+L$8)/2+M866*(M$8+N$8)/2+O866*(O$8+P$8)/2+Q866*(Q$8+R$8)/2+S866*(S$8+T$8)/2+U866*(U$8+V$8)/2+W866*(W$8+X$8)/2+Y866*(Y$8+Z$8)/2)/AC866)</f>
        <v/>
      </c>
      <c r="AB866" s="158">
        <f>IF(AD866=0,"",(D866*(D$8+C$8)/2+F866*(F$8+E$8)/2+H866*(H$8+G$8)/2+J866*(J$8+I$8)/2+L866*(L$8+K$8)/2+N866*(N$8+M$8)/2+P866*(P$8+O$8)/2+R866*(R$8+Q$8)/2+T866*(T$8+S$8)/2+V866*(V$8+U$8)/2+X866*(X$8+W$8)/2+Z866*(Z$8+Y$8)/2)/AD866)</f>
        <v/>
      </c>
      <c r="AC866" s="159">
        <f>SUM(C866,E866,G866,I866,K866,M866,O866,Q866,S866,U866,W866,Y866)</f>
        <v/>
      </c>
      <c r="AD866" s="160">
        <f>SUM(D866,F866,H866,J866,L866,N866,P866,R866,T866,V866,X866,Z866)</f>
        <v/>
      </c>
      <c r="AE866" s="47">
        <f>AC866+AD866</f>
        <v/>
      </c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8">
        <f>AO865+TIME(0,60*$AH$43/24,0)</f>
        <v/>
      </c>
      <c r="AP866" s="48">
        <f>AP865+TIME(0,60*$AH$43/24,0)</f>
        <v/>
      </c>
    </row>
    <row r="867" ht="15.75" customHeight="1">
      <c r="A867" s="154" t="n"/>
      <c r="B867" s="41" t="inlineStr">
        <is>
          <t>16h - 17h</t>
        </is>
      </c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  <c r="AA867" s="157">
        <f>IF(AC867=0,"",(C867*(C$8+D$8)/2+E867*(E$8+F$8)/2+G867*(G$8+H$8)/2+I867*(I$8+J$8)/2+K867*(K$8+L$8)/2+M867*(M$8+N$8)/2+O867*(O$8+P$8)/2+Q867*(Q$8+R$8)/2+S867*(S$8+T$8)/2+U867*(U$8+V$8)/2+W867*(W$8+X$8)/2+Y867*(Y$8+Z$8)/2)/AC867)</f>
        <v/>
      </c>
      <c r="AB867" s="158">
        <f>IF(AD867=0,"",(D867*(D$8+C$8)/2+F867*(F$8+E$8)/2+H867*(H$8+G$8)/2+J867*(J$8+I$8)/2+L867*(L$8+K$8)/2+N867*(N$8+M$8)/2+P867*(P$8+O$8)/2+R867*(R$8+Q$8)/2+T867*(T$8+S$8)/2+V867*(V$8+U$8)/2+X867*(X$8+W$8)/2+Z867*(Z$8+Y$8)/2)/AD867)</f>
        <v/>
      </c>
      <c r="AC867" s="159">
        <f>SUM(C867,E867,G867,I867,K867,M867,O867,Q867,S867,U867,W867,Y867)</f>
        <v/>
      </c>
      <c r="AD867" s="160">
        <f>SUM(D867,F867,H867,J867,L867,N867,P867,R867,T867,V867,X867,Z867)</f>
        <v/>
      </c>
      <c r="AE867" s="47">
        <f>AC867+AD867</f>
        <v/>
      </c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8">
        <f>AO866+TIME(0,60*$AH$43/24,0)</f>
        <v/>
      </c>
      <c r="AP867" s="48">
        <f>AP866+TIME(0,60*$AH$43/24,0)</f>
        <v/>
      </c>
    </row>
    <row r="868" ht="15.75" customHeight="1">
      <c r="A868" s="154" t="n"/>
      <c r="B868" s="41" t="inlineStr">
        <is>
          <t>17h - 18h</t>
        </is>
      </c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  <c r="AA868" s="157">
        <f>IF(AC868=0,"",(C868*(C$8+D$8)/2+E868*(E$8+F$8)/2+G868*(G$8+H$8)/2+I868*(I$8+J$8)/2+K868*(K$8+L$8)/2+M868*(M$8+N$8)/2+O868*(O$8+P$8)/2+Q868*(Q$8+R$8)/2+S868*(S$8+T$8)/2+U868*(U$8+V$8)/2+W868*(W$8+X$8)/2+Y868*(Y$8+Z$8)/2)/AC868)</f>
        <v/>
      </c>
      <c r="AB868" s="158">
        <f>IF(AD868=0,"",(D868*(D$8+C$8)/2+F868*(F$8+E$8)/2+H868*(H$8+G$8)/2+J868*(J$8+I$8)/2+L868*(L$8+K$8)/2+N868*(N$8+M$8)/2+P868*(P$8+O$8)/2+R868*(R$8+Q$8)/2+T868*(T$8+S$8)/2+V868*(V$8+U$8)/2+X868*(X$8+W$8)/2+Z868*(Z$8+Y$8)/2)/AD868)</f>
        <v/>
      </c>
      <c r="AC868" s="159">
        <f>SUM(C868,E868,G868,I868,K868,M868,O868,Q868,S868,U868,W868,Y868)</f>
        <v/>
      </c>
      <c r="AD868" s="160">
        <f>SUM(D868,F868,H868,J868,L868,N868,P868,R868,T868,V868,X868,Z868)</f>
        <v/>
      </c>
      <c r="AE868" s="47">
        <f>AC868+AD868</f>
        <v/>
      </c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8">
        <f>AO867+TIME(0,60*$AH$43/24,0)</f>
        <v/>
      </c>
      <c r="AP868" s="48">
        <f>AP867+TIME(0,60*$AH$43/24,0)</f>
        <v/>
      </c>
    </row>
    <row r="869" ht="15.75" customHeight="1">
      <c r="A869" s="154" t="n"/>
      <c r="B869" s="41" t="inlineStr">
        <is>
          <t>18h - 19h</t>
        </is>
      </c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  <c r="AA869" s="157">
        <f>IF(AC869=0,"",(C869*(C$8+D$8)/2+E869*(E$8+F$8)/2+G869*(G$8+H$8)/2+I869*(I$8+J$8)/2+K869*(K$8+L$8)/2+M869*(M$8+N$8)/2+O869*(O$8+P$8)/2+Q869*(Q$8+R$8)/2+S869*(S$8+T$8)/2+U869*(U$8+V$8)/2+W869*(W$8+X$8)/2+Y869*(Y$8+Z$8)/2)/AC869)</f>
        <v/>
      </c>
      <c r="AB869" s="158">
        <f>IF(AD869=0,"",(D869*(D$8+C$8)/2+F869*(F$8+E$8)/2+H869*(H$8+G$8)/2+J869*(J$8+I$8)/2+L869*(L$8+K$8)/2+N869*(N$8+M$8)/2+P869*(P$8+O$8)/2+R869*(R$8+Q$8)/2+T869*(T$8+S$8)/2+V869*(V$8+U$8)/2+X869*(X$8+W$8)/2+Z869*(Z$8+Y$8)/2)/AD869)</f>
        <v/>
      </c>
      <c r="AC869" s="159">
        <f>SUM(C869,E869,G869,I869,K869,M869,O869,Q869,S869,U869,W869,Y869)</f>
        <v/>
      </c>
      <c r="AD869" s="160">
        <f>SUM(D869,F869,H869,J869,L869,N869,P869,R869,T869,V869,X869,Z869)</f>
        <v/>
      </c>
      <c r="AE869" s="47">
        <f>AC869+AD869</f>
        <v/>
      </c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8">
        <f>AO868+TIME(0,60*$AH$43/24,0)</f>
        <v/>
      </c>
      <c r="AP869" s="48">
        <f>AP868+TIME(0,60*$AH$43/24,0)</f>
        <v/>
      </c>
    </row>
    <row r="870" ht="15.75" customHeight="1">
      <c r="A870" s="154" t="n"/>
      <c r="B870" s="41" t="inlineStr">
        <is>
          <t>19h - 20h</t>
        </is>
      </c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  <c r="AA870" s="157">
        <f>IF(AC870=0,"",(C870*(C$8+D$8)/2+E870*(E$8+F$8)/2+G870*(G$8+H$8)/2+I870*(I$8+J$8)/2+K870*(K$8+L$8)/2+M870*(M$8+N$8)/2+O870*(O$8+P$8)/2+Q870*(Q$8+R$8)/2+S870*(S$8+T$8)/2+U870*(U$8+V$8)/2+W870*(W$8+X$8)/2+Y870*(Y$8+Z$8)/2)/AC870)</f>
        <v/>
      </c>
      <c r="AB870" s="158">
        <f>IF(AD870=0,"",(D870*(D$8+C$8)/2+F870*(F$8+E$8)/2+H870*(H$8+G$8)/2+J870*(J$8+I$8)/2+L870*(L$8+K$8)/2+N870*(N$8+M$8)/2+P870*(P$8+O$8)/2+R870*(R$8+Q$8)/2+T870*(T$8+S$8)/2+V870*(V$8+U$8)/2+X870*(X$8+W$8)/2+Z870*(Z$8+Y$8)/2)/AD870)</f>
        <v/>
      </c>
      <c r="AC870" s="159">
        <f>SUM(C870,E870,G870,I870,K870,M870,O870,Q870,S870,U870,W870,Y870)</f>
        <v/>
      </c>
      <c r="AD870" s="160">
        <f>SUM(D870,F870,H870,J870,L870,N870,P870,R870,T870,V870,X870,Z870)</f>
        <v/>
      </c>
      <c r="AE870" s="47">
        <f>AC870+AD870</f>
        <v/>
      </c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8">
        <f>AO869+TIME(0,60*$AH$43/24,0)</f>
        <v/>
      </c>
      <c r="AP870" s="48">
        <f>AP869+TIME(0,60*$AH$43/24,0)</f>
        <v/>
      </c>
    </row>
    <row r="871" ht="15.75" customHeight="1">
      <c r="A871" s="154" t="n"/>
      <c r="B871" s="41" t="inlineStr">
        <is>
          <t>20h - 21h</t>
        </is>
      </c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  <c r="AA871" s="157">
        <f>IF(AC871=0,"",(C871*(C$8+D$8)/2+E871*(E$8+F$8)/2+G871*(G$8+H$8)/2+I871*(I$8+J$8)/2+K871*(K$8+L$8)/2+M871*(M$8+N$8)/2+O871*(O$8+P$8)/2+Q871*(Q$8+R$8)/2+S871*(S$8+T$8)/2+U871*(U$8+V$8)/2+W871*(W$8+X$8)/2+Y871*(Y$8+Z$8)/2)/AC871)</f>
        <v/>
      </c>
      <c r="AB871" s="158">
        <f>IF(AD871=0,"",(D871*(D$8+C$8)/2+F871*(F$8+E$8)/2+H871*(H$8+G$8)/2+J871*(J$8+I$8)/2+L871*(L$8+K$8)/2+N871*(N$8+M$8)/2+P871*(P$8+O$8)/2+R871*(R$8+Q$8)/2+T871*(T$8+S$8)/2+V871*(V$8+U$8)/2+X871*(X$8+W$8)/2+Z871*(Z$8+Y$8)/2)/AD871)</f>
        <v/>
      </c>
      <c r="AC871" s="159">
        <f>SUM(C871,E871,G871,I871,K871,M871,O871,Q871,S871,U871,W871,Y871)</f>
        <v/>
      </c>
      <c r="AD871" s="160">
        <f>SUM(D871,F871,H871,J871,L871,N871,P871,R871,T871,V871,X871,Z871)</f>
        <v/>
      </c>
      <c r="AE871" s="47">
        <f>AC871+AD871</f>
        <v/>
      </c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8">
        <f>AO870+TIME(0,60*$AH$43/24,0)</f>
        <v/>
      </c>
      <c r="AP871" s="48">
        <f>AP870+TIME(0,60*$AH$43/24,0)</f>
        <v/>
      </c>
    </row>
    <row r="872" ht="15.75" customHeight="1">
      <c r="A872" s="154" t="n"/>
      <c r="B872" s="41" t="inlineStr">
        <is>
          <t>21h - 22h</t>
        </is>
      </c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  <c r="AA872" s="157">
        <f>IF(AC872=0,"",(C872*(C$8+D$8)/2+E872*(E$8+F$8)/2+G872*(G$8+H$8)/2+I872*(I$8+J$8)/2+K872*(K$8+L$8)/2+M872*(M$8+N$8)/2+O872*(O$8+P$8)/2+Q872*(Q$8+R$8)/2+S872*(S$8+T$8)/2+U872*(U$8+V$8)/2+W872*(W$8+X$8)/2+Y872*(Y$8+Z$8)/2)/AC872)</f>
        <v/>
      </c>
      <c r="AB872" s="158">
        <f>IF(AD872=0,"",(D872*(D$8+C$8)/2+F872*(F$8+E$8)/2+H872*(H$8+G$8)/2+J872*(J$8+I$8)/2+L872*(L$8+K$8)/2+N872*(N$8+M$8)/2+P872*(P$8+O$8)/2+R872*(R$8+Q$8)/2+T872*(T$8+S$8)/2+V872*(V$8+U$8)/2+X872*(X$8+W$8)/2+Z872*(Z$8+Y$8)/2)/AD872)</f>
        <v/>
      </c>
      <c r="AC872" s="159">
        <f>SUM(C872,E872,G872,I872,K872,M872,O872,Q872,S872,U872,W872,Y872)</f>
        <v/>
      </c>
      <c r="AD872" s="160">
        <f>SUM(D872,F872,H872,J872,L872,N872,P872,R872,T872,V872,X872,Z872)</f>
        <v/>
      </c>
      <c r="AE872" s="47">
        <f>AC872+AD872</f>
        <v/>
      </c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8">
        <f>AO871+TIME(0,60*$AH$43/24,0)</f>
        <v/>
      </c>
      <c r="AP872" s="48">
        <f>AP871+TIME(0,60*$AH$43/24,0)</f>
        <v/>
      </c>
    </row>
    <row r="873" ht="15.75" customHeight="1">
      <c r="A873" s="154" t="n"/>
      <c r="B873" s="41" t="inlineStr">
        <is>
          <t>22h - 23h</t>
        </is>
      </c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  <c r="AA873" s="157">
        <f>IF(AC873=0,"",(C873*(C$8+D$8)/2+E873*(E$8+F$8)/2+G873*(G$8+H$8)/2+I873*(I$8+J$8)/2+K873*(K$8+L$8)/2+M873*(M$8+N$8)/2+O873*(O$8+P$8)/2+Q873*(Q$8+R$8)/2+S873*(S$8+T$8)/2+U873*(U$8+V$8)/2+W873*(W$8+X$8)/2+Y873*(Y$8+Z$8)/2)/AC873)</f>
        <v/>
      </c>
      <c r="AB873" s="158">
        <f>IF(AD873=0,"",(D873*(D$8+C$8)/2+F873*(F$8+E$8)/2+H873*(H$8+G$8)/2+J873*(J$8+I$8)/2+L873*(L$8+K$8)/2+N873*(N$8+M$8)/2+P873*(P$8+O$8)/2+R873*(R$8+Q$8)/2+T873*(T$8+S$8)/2+V873*(V$8+U$8)/2+X873*(X$8+W$8)/2+Z873*(Z$8+Y$8)/2)/AD873)</f>
        <v/>
      </c>
      <c r="AC873" s="159">
        <f>SUM(C873,E873,G873,I873,K873,M873,O873,Q873,S873,U873,W873,Y873)</f>
        <v/>
      </c>
      <c r="AD873" s="160">
        <f>SUM(D873,F873,H873,J873,L873,N873,P873,R873,T873,V873,X873,Z873)</f>
        <v/>
      </c>
      <c r="AE873" s="47">
        <f>AC873+AD873</f>
        <v/>
      </c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8">
        <f>AO872+TIME(0,60*$AH$43/24,0)</f>
        <v/>
      </c>
      <c r="AP873" s="48">
        <f>AP872+TIME(0,60*$AH$43/24,0)</f>
        <v/>
      </c>
    </row>
    <row r="874" ht="15.75" customHeight="1">
      <c r="A874" s="154" t="n"/>
      <c r="B874" s="41" t="inlineStr">
        <is>
          <t>23h - 0h</t>
        </is>
      </c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  <c r="AA874" s="157">
        <f>IF(AC874=0,"",(C874*(C$8+D$8)/2+E874*(E$8+F$8)/2+G874*(G$8+H$8)/2+I874*(I$8+J$8)/2+K874*(K$8+L$8)/2+M874*(M$8+N$8)/2+O874*(O$8+P$8)/2+Q874*(Q$8+R$8)/2+S874*(S$8+T$8)/2+U874*(U$8+V$8)/2+W874*(W$8+X$8)/2+Y874*(Y$8+Z$8)/2)/AC874)</f>
        <v/>
      </c>
      <c r="AB874" s="158">
        <f>IF(AD874=0,"",(D874*(D$8+C$8)/2+F874*(F$8+E$8)/2+H874*(H$8+G$8)/2+J874*(J$8+I$8)/2+L874*(L$8+K$8)/2+N874*(N$8+M$8)/2+P874*(P$8+O$8)/2+R874*(R$8+Q$8)/2+T874*(T$8+S$8)/2+V874*(V$8+U$8)/2+X874*(X$8+W$8)/2+Z874*(Z$8+Y$8)/2)/AD874)</f>
        <v/>
      </c>
      <c r="AC874" s="159">
        <f>SUM(C874,E874,G874,I874,K874,M874,O874,Q874,S874,U874,W874,Y874)</f>
        <v/>
      </c>
      <c r="AD874" s="160">
        <f>SUM(D874,F874,H874,J874,L874,N874,P874,R874,T874,V874,X874,Z874)</f>
        <v/>
      </c>
      <c r="AE874" s="47">
        <f>AC874+AD874</f>
        <v/>
      </c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8">
        <f>AO873+TIME(0,60*$AH$43/24,0)</f>
        <v/>
      </c>
      <c r="AP874" s="48">
        <f>AP873+TIME(0,60*$AH$43/24,0)</f>
        <v/>
      </c>
    </row>
    <row r="875" ht="15.75" customHeight="1">
      <c r="A875" s="154" t="n"/>
      <c r="B875" s="49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  <c r="AA875" s="157" t="n"/>
      <c r="AB875" s="161" t="n"/>
      <c r="AC875" s="157" t="n"/>
      <c r="AD875" s="162" t="n"/>
      <c r="AE875" s="52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8">
        <f>AO874+TIME(0,60*$AH$43/24,0)</f>
        <v/>
      </c>
      <c r="AP875" s="48">
        <f>AP874+TIME(0,60*$AH$43/24,0)</f>
        <v/>
      </c>
    </row>
    <row r="876" ht="15.75" customHeight="1">
      <c r="A876" s="154" t="n"/>
      <c r="B876" s="53" t="inlineStr">
        <is>
          <t>TOTAL</t>
        </is>
      </c>
      <c r="C876" s="163">
        <f>SUM(C851:C874)</f>
        <v/>
      </c>
      <c r="D876" s="164">
        <f>SUM(D851:D874)</f>
        <v/>
      </c>
      <c r="E876" s="163">
        <f>SUM(E851:E874)</f>
        <v/>
      </c>
      <c r="F876" s="164">
        <f>SUM(F851:F874)</f>
        <v/>
      </c>
      <c r="G876" s="163">
        <f>SUM(G851:G874)</f>
        <v/>
      </c>
      <c r="H876" s="164">
        <f>SUM(H851:H874)</f>
        <v/>
      </c>
      <c r="I876" s="163">
        <f>SUM(I851:I874)</f>
        <v/>
      </c>
      <c r="J876" s="164">
        <f>SUM(J851:J874)</f>
        <v/>
      </c>
      <c r="K876" s="163">
        <f>SUM(K851:K874)</f>
        <v/>
      </c>
      <c r="L876" s="164">
        <f>SUM(L851:L874)</f>
        <v/>
      </c>
      <c r="M876" s="163">
        <f>SUM(M851:M874)</f>
        <v/>
      </c>
      <c r="N876" s="164">
        <f>SUM(N851:N874)</f>
        <v/>
      </c>
      <c r="O876" s="163">
        <f>SUM(O851:O874)</f>
        <v/>
      </c>
      <c r="P876" s="164">
        <f>SUM(P851:P874)</f>
        <v/>
      </c>
      <c r="Q876" s="163">
        <f>SUM(Q851:Q874)</f>
        <v/>
      </c>
      <c r="R876" s="164">
        <f>SUM(R851:R874)</f>
        <v/>
      </c>
      <c r="S876" s="163">
        <f>SUM(S851:S874)</f>
        <v/>
      </c>
      <c r="T876" s="164">
        <f>SUM(T851:T874)</f>
        <v/>
      </c>
      <c r="U876" s="163">
        <f>SUM(U851:U874)</f>
        <v/>
      </c>
      <c r="V876" s="164">
        <f>SUM(V851:V874)</f>
        <v/>
      </c>
      <c r="W876" s="163">
        <f>SUM(W851:W874)</f>
        <v/>
      </c>
      <c r="X876" s="164">
        <f>SUM(X851:X874)</f>
        <v/>
      </c>
      <c r="Y876" s="163">
        <f>SUM(Y851:Y874)</f>
        <v/>
      </c>
      <c r="Z876" s="164">
        <f>SUM(Z851:Z874)</f>
        <v/>
      </c>
      <c r="AA876" s="157">
        <f>IF(AC876=0,"",(C876*(C$8+D$8)/2+E876*(E$8+F$8)/2+G876*(G$8+H$8)/2+I876*(I$8+J$8)/2+K876*(K$8+L$8)/2+M876*(M$8+N$8)/2+O876*(O$8+P$8)/2+Q876*(Q$8+R$8)/2+S876*(S$8+T$8)/2+U876*(U$8+V$8)/2+W876*(W$8+X$8)/2+Y876*(Y$8+Z$8)/2)/AC876)</f>
        <v/>
      </c>
      <c r="AB876" s="158">
        <f>IF(AD876=0,"",(D876*(D$8+C$8)/2+F876*(F$8+E$8)/2+H876*(H$8+G$8)/2+J876*(J$8+I$8)/2+L876*(L$8+K$8)/2+N876*(N$8+M$8)/2+P876*(P$8+O$8)/2+R876*(R$8+Q$8)/2+T876*(T$8+S$8)/2+V876*(V$8+U$8)/2+X876*(X$8+W$8)/2+Z876*(Z$8+Y$8)/2)/AD876)</f>
        <v/>
      </c>
      <c r="AC876" s="159">
        <f>SUM(AC851:AC874)</f>
        <v/>
      </c>
      <c r="AD876" s="165">
        <f>SUM(AD851:AD874)</f>
        <v/>
      </c>
      <c r="AE876" s="57">
        <f>SUM(AE851:AE874)</f>
        <v/>
      </c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</row>
    <row r="877" ht="15.75" customHeight="1">
      <c r="A877" s="154" t="n"/>
      <c r="B877" s="53" t="inlineStr">
        <is>
          <t>%</t>
        </is>
      </c>
      <c r="C877" s="166">
        <f>100*C876/$AE876</f>
        <v/>
      </c>
      <c r="D877" s="167">
        <f>100*D876/$AE876</f>
        <v/>
      </c>
      <c r="E877" s="166">
        <f>100*E876/$AE876</f>
        <v/>
      </c>
      <c r="F877" s="167">
        <f>100*F876/$AE876</f>
        <v/>
      </c>
      <c r="G877" s="166">
        <f>100*G876/$AE876</f>
        <v/>
      </c>
      <c r="H877" s="167">
        <f>100*H876/$AE876</f>
        <v/>
      </c>
      <c r="I877" s="166">
        <f>100*I876/$AE876</f>
        <v/>
      </c>
      <c r="J877" s="167">
        <f>100*J876/$AE876</f>
        <v/>
      </c>
      <c r="K877" s="166">
        <f>100*K876/$AE876</f>
        <v/>
      </c>
      <c r="L877" s="167">
        <f>100*L876/$AE876</f>
        <v/>
      </c>
      <c r="M877" s="166">
        <f>100*M876/$AE876</f>
        <v/>
      </c>
      <c r="N877" s="167">
        <f>100*N876/$AE876</f>
        <v/>
      </c>
      <c r="O877" s="166">
        <f>100*O876/$AE876</f>
        <v/>
      </c>
      <c r="P877" s="167">
        <f>100*P876/$AE876</f>
        <v/>
      </c>
      <c r="Q877" s="166">
        <f>100*Q876/$AE876</f>
        <v/>
      </c>
      <c r="R877" s="167">
        <f>100*R876/$AE876</f>
        <v/>
      </c>
      <c r="S877" s="166">
        <f>100*S876/$AE876</f>
        <v/>
      </c>
      <c r="T877" s="167">
        <f>100*T876/$AE876</f>
        <v/>
      </c>
      <c r="U877" s="166">
        <f>100*U876/$AE876</f>
        <v/>
      </c>
      <c r="V877" s="167">
        <f>100*V876/$AE876</f>
        <v/>
      </c>
      <c r="W877" s="166">
        <f>100*W876/$AE876</f>
        <v/>
      </c>
      <c r="X877" s="167">
        <f>100*X876/$AE876</f>
        <v/>
      </c>
      <c r="Y877" s="166">
        <f>100*Y876/$AE876</f>
        <v/>
      </c>
      <c r="Z877" s="167">
        <f>100*Z876/$AE876</f>
        <v/>
      </c>
      <c r="AA877" s="157" t="n"/>
      <c r="AB877" s="60" t="n"/>
      <c r="AC877" s="168">
        <f>AC876/AE876</f>
        <v/>
      </c>
      <c r="AD877" s="169">
        <f>AD876/AE876</f>
        <v/>
      </c>
      <c r="AE877" s="63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</row>
    <row r="878" hidden="1" ht="15.75" customFormat="1" customHeight="1" s="30">
      <c r="A878" s="156" t="n"/>
      <c r="B878" s="64" t="inlineStr">
        <is>
          <t>% cumul VL</t>
        </is>
      </c>
      <c r="C878" s="3">
        <f>100*C876/$AC876</f>
        <v/>
      </c>
      <c r="D878" s="3" t="n"/>
      <c r="E878" s="3">
        <f>100*E876/$AC876+C878</f>
        <v/>
      </c>
      <c r="F878" s="3" t="n"/>
      <c r="G878" s="3">
        <f>100*G876/$AC876+E878</f>
        <v/>
      </c>
      <c r="H878" s="3" t="n"/>
      <c r="I878" s="3">
        <f>100*I876/$AC876+G878</f>
        <v/>
      </c>
      <c r="J878" s="3" t="n"/>
      <c r="K878" s="3">
        <f>100*K876/$AC876+I878</f>
        <v/>
      </c>
      <c r="L878" s="3" t="n"/>
      <c r="M878" s="3">
        <f>100*M876/$AC876+K878</f>
        <v/>
      </c>
      <c r="N878" s="3" t="n"/>
      <c r="O878" s="3">
        <f>100*O876/$AC876+M878</f>
        <v/>
      </c>
      <c r="P878" s="3" t="n"/>
      <c r="Q878" s="3">
        <f>100*Q876/$AC876+O878</f>
        <v/>
      </c>
      <c r="R878" s="3" t="n"/>
      <c r="S878" s="3">
        <f>100*S876/$AC876+Q878</f>
        <v/>
      </c>
      <c r="T878" s="3" t="n"/>
      <c r="U878" s="3">
        <f>100*U876/$AC876+S878</f>
        <v/>
      </c>
      <c r="V878" s="3" t="n"/>
      <c r="W878" s="3">
        <f>100*W876/$AC876+U878</f>
        <v/>
      </c>
      <c r="X878" s="3" t="n"/>
      <c r="Y878" s="3">
        <f>100*Y876/$AC876+W878</f>
        <v/>
      </c>
      <c r="Z878" s="3" t="n"/>
      <c r="AB878" s="65" t="n"/>
      <c r="AC878" s="65" t="n"/>
      <c r="AD878" s="65" t="n"/>
      <c r="AE878" s="65" t="n"/>
      <c r="AO878" s="3" t="n"/>
      <c r="AP878" s="66" t="n"/>
      <c r="AQ878" s="3" t="n"/>
      <c r="AS878" s="3" t="n"/>
    </row>
    <row r="879" hidden="1" ht="15.75" customFormat="1" customHeight="1" s="30">
      <c r="A879" s="156" t="inlineStr">
        <is>
          <t>% cumul PL</t>
        </is>
      </c>
      <c r="B879" s="31" t="n"/>
      <c r="D879" s="3">
        <f>100*D876/$AD876</f>
        <v/>
      </c>
      <c r="E879" s="3" t="n"/>
      <c r="F879" s="3">
        <f>100*F876/$AD876+D879</f>
        <v/>
      </c>
      <c r="G879" s="3" t="n"/>
      <c r="H879" s="3">
        <f>100*H876/$AD876+F879</f>
        <v/>
      </c>
      <c r="I879" s="3" t="n"/>
      <c r="J879" s="3">
        <f>100*J876/$AD876+H879</f>
        <v/>
      </c>
      <c r="K879" s="3" t="n"/>
      <c r="L879" s="3">
        <f>100*L876/$AD876+J879</f>
        <v/>
      </c>
      <c r="M879" s="3" t="n"/>
      <c r="N879" s="3">
        <f>100*N876/$AD876+L879</f>
        <v/>
      </c>
      <c r="O879" s="3" t="n"/>
      <c r="P879" s="3">
        <f>100*P876/$AD876+N879</f>
        <v/>
      </c>
      <c r="Q879" s="3" t="n"/>
      <c r="R879" s="3">
        <f>100*R876/$AD876+P879</f>
        <v/>
      </c>
      <c r="S879" s="3" t="n"/>
      <c r="T879" s="3">
        <f>100*T876/$AD876+R879</f>
        <v/>
      </c>
      <c r="U879" s="3" t="n"/>
      <c r="V879" s="3">
        <f>100*V876/$AD876+T879</f>
        <v/>
      </c>
      <c r="W879" s="3" t="n"/>
      <c r="X879" s="3">
        <f>100*X876/$AD876+V879</f>
        <v/>
      </c>
      <c r="Y879" s="3" t="n"/>
      <c r="Z879" s="3">
        <f>100*Z876/$AD876+X879</f>
        <v/>
      </c>
      <c r="AO879" s="3" t="n"/>
    </row>
    <row r="880" hidden="1" ht="15.75" customFormat="1" customHeight="1" s="30">
      <c r="A880" s="156" t="n"/>
      <c r="B880" s="31" t="inlineStr">
        <is>
          <t>% cumul TV</t>
        </is>
      </c>
      <c r="C880" s="3">
        <f>(C878*$AC876+D879*$AD876)/$AE876</f>
        <v/>
      </c>
      <c r="D880" s="3" t="n"/>
      <c r="E880" s="3">
        <f>(E878*$AC876+F879*$AD876)/$AE876</f>
        <v/>
      </c>
      <c r="F880" s="3" t="n"/>
      <c r="G880" s="3">
        <f>(G878*$AC876+H879*$AD876)/$AE876</f>
        <v/>
      </c>
      <c r="H880" s="3" t="n"/>
      <c r="I880" s="3">
        <f>(I878*$AC876+J879*$AD876)/$AE876</f>
        <v/>
      </c>
      <c r="J880" s="3" t="n"/>
      <c r="K880" s="3">
        <f>(K878*$AC876+L879*$AD876)/$AE876</f>
        <v/>
      </c>
      <c r="L880" s="3" t="n"/>
      <c r="M880" s="3">
        <f>(M878*$AC876+N879*$AD876)/$AE876</f>
        <v/>
      </c>
      <c r="N880" s="3" t="n"/>
      <c r="O880" s="3">
        <f>(O878*$AC876+P879*$AD876)/$AE876</f>
        <v/>
      </c>
      <c r="P880" s="3" t="n"/>
      <c r="Q880" s="3">
        <f>(Q878*$AC876+R879*$AD876)/$AE876</f>
        <v/>
      </c>
      <c r="R880" s="3" t="n"/>
      <c r="S880" s="3">
        <f>(S878*$AC876+T879*$AD876)/$AE876</f>
        <v/>
      </c>
      <c r="T880" s="3" t="n"/>
      <c r="U880" s="3">
        <f>(U878*$AC876+V879*$AD876)/$AE876</f>
        <v/>
      </c>
      <c r="V880" s="3" t="n"/>
      <c r="W880" s="3">
        <f>(W878*$AC876+X879*$AD876)/$AE876</f>
        <v/>
      </c>
      <c r="X880" s="3" t="n"/>
      <c r="Y880" s="3">
        <f>(Y878*$AC876+Z879*$AD876)/$AE876</f>
        <v/>
      </c>
      <c r="Z880" s="3" t="n"/>
      <c r="AO880" s="3" t="n"/>
    </row>
    <row r="881" ht="15.75" customHeight="1">
      <c r="A881" s="154" t="n"/>
      <c r="B881" s="68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</row>
    <row r="882" ht="15.75" customHeight="1">
      <c r="A882" s="154" t="n"/>
      <c r="B882" s="69" t="inlineStr">
        <is>
          <t>CLASSIFICATION DES VITESSES PRATIQUEES</t>
        </is>
      </c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1" t="n"/>
      <c r="AA882" s="452" t="inlineStr">
        <is>
          <t>RECAPITULATIF</t>
        </is>
      </c>
      <c r="AB882" s="446" t="n"/>
      <c r="AC882" s="446" t="n"/>
      <c r="AD882" s="446" t="n"/>
      <c r="AE882" s="446" t="n"/>
      <c r="AF882" s="446" t="n"/>
      <c r="AG882" s="446" t="n"/>
      <c r="AH882" s="446" t="n"/>
      <c r="AI882" s="446" t="n"/>
      <c r="AJ882" s="446" t="n"/>
      <c r="AK882" s="446" t="n"/>
      <c r="AL882" s="446" t="n"/>
      <c r="AM882" s="449" t="n"/>
      <c r="AN882" s="72" t="n"/>
    </row>
    <row r="883" ht="15.75" customHeight="1">
      <c r="A883" s="154" t="n"/>
      <c r="B883" s="73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74" t="inlineStr">
        <is>
          <t>Vitesse limite =</t>
        </is>
      </c>
      <c r="AD883" s="74" t="inlineStr">
        <is>
          <t>Vitesse limite =</t>
        </is>
      </c>
      <c r="AE883" s="501" t="inlineStr">
        <is>
          <t>km/h</t>
        </is>
      </c>
      <c r="AF883" s="40" t="inlineStr">
        <is>
          <t>{{VMAX}}</t>
        </is>
      </c>
      <c r="AG883" s="74" t="inlineStr">
        <is>
          <t>Page =</t>
        </is>
      </c>
      <c r="AH883" s="74" t="n">
        <v>24</v>
      </c>
      <c r="AI883" s="501" t="inlineStr">
        <is>
          <t>h</t>
        </is>
      </c>
      <c r="AL883" s="40" t="n"/>
      <c r="AM883" s="40" t="n"/>
      <c r="AN883" s="40" t="n"/>
    </row>
    <row r="884" ht="15.75" customHeight="1">
      <c r="A884" s="154" t="n"/>
      <c r="B884" s="73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51" t="inlineStr">
        <is>
          <t>Véhicules</t>
        </is>
      </c>
      <c r="AB884" s="427" t="n"/>
      <c r="AC884" s="428" t="n"/>
      <c r="AD884" s="448" t="inlineStr">
        <is>
          <t>Débits</t>
        </is>
      </c>
      <c r="AE884" s="449" t="n"/>
      <c r="AF884" s="448" t="inlineStr">
        <is>
          <t>Vitesses</t>
        </is>
      </c>
      <c r="AG884" s="446" t="n"/>
      <c r="AH884" s="446" t="n"/>
      <c r="AI884" s="446" t="n"/>
      <c r="AJ884" s="449" t="n"/>
      <c r="AK884" s="448" t="inlineStr">
        <is>
          <t>Périodes</t>
        </is>
      </c>
      <c r="AL884" s="446" t="n"/>
      <c r="AM884" s="449" t="n"/>
      <c r="AN884" s="533" t="n"/>
    </row>
    <row r="885" ht="15.75" customHeight="1">
      <c r="A885" s="154" t="n"/>
      <c r="B885" s="77" t="n"/>
      <c r="C885" s="78" t="n"/>
      <c r="D885" s="78" t="n"/>
      <c r="E885" s="78" t="n"/>
      <c r="F885" s="78" t="n"/>
      <c r="G885" s="78" t="n"/>
      <c r="H885" s="78" t="n"/>
      <c r="I885" s="78" t="n"/>
      <c r="J885" s="78" t="n"/>
      <c r="K885" s="78" t="n"/>
      <c r="L885" s="78" t="n"/>
      <c r="M885" s="78" t="n"/>
      <c r="N885" s="78" t="n"/>
      <c r="O885" s="78" t="n"/>
      <c r="P885" s="78" t="n"/>
      <c r="Q885" s="78" t="n"/>
      <c r="R885" s="78" t="n"/>
      <c r="S885" s="78" t="n"/>
      <c r="T885" s="78" t="n"/>
      <c r="U885" s="78" t="n"/>
      <c r="V885" s="78" t="n"/>
      <c r="W885" s="78" t="n"/>
      <c r="X885" s="78" t="n"/>
      <c r="Y885" s="78" t="n"/>
      <c r="Z885" s="78" t="n"/>
      <c r="AA885" s="434" t="n"/>
      <c r="AB885" s="435" t="n"/>
      <c r="AC885" s="436" t="n"/>
      <c r="AD885" s="79" t="inlineStr">
        <is>
          <t>Total</t>
        </is>
      </c>
      <c r="AE885" s="80" t="inlineStr">
        <is>
          <t>TMH</t>
        </is>
      </c>
      <c r="AF885" s="81" t="inlineStr">
        <is>
          <t>Vmoy</t>
        </is>
      </c>
      <c r="AG885" s="82" t="inlineStr">
        <is>
          <t>V15</t>
        </is>
      </c>
      <c r="AH885" s="83" t="inlineStr">
        <is>
          <t>V50</t>
        </is>
      </c>
      <c r="AI885" s="472" t="inlineStr">
        <is>
          <t>V85</t>
        </is>
      </c>
      <c r="AJ885" s="79" t="inlineStr">
        <is>
          <t>Infrac.</t>
        </is>
      </c>
      <c r="AK885" s="85" t="n">
        <v>1</v>
      </c>
      <c r="AL885" s="85" t="n">
        <v>2</v>
      </c>
      <c r="AM885" s="86" t="n">
        <v>3</v>
      </c>
      <c r="AN885" s="87" t="n"/>
    </row>
    <row r="886" ht="15.75" customHeight="1">
      <c r="A886" s="154" t="n"/>
      <c r="B886" s="77" t="n"/>
      <c r="C886" s="78" t="n"/>
      <c r="D886" s="78" t="n"/>
      <c r="E886" s="78" t="n"/>
      <c r="F886" s="78" t="n"/>
      <c r="G886" s="78" t="n"/>
      <c r="H886" s="78" t="n"/>
      <c r="I886" s="78" t="n"/>
      <c r="J886" s="78" t="n"/>
      <c r="K886" s="78" t="n"/>
      <c r="L886" s="78" t="n"/>
      <c r="M886" s="78" t="n"/>
      <c r="N886" s="78" t="n"/>
      <c r="O886" s="78" t="n"/>
      <c r="P886" s="78" t="n"/>
      <c r="Q886" s="78" t="n"/>
      <c r="R886" s="78" t="n"/>
      <c r="S886" s="78" t="n"/>
      <c r="T886" s="78" t="n"/>
      <c r="U886" s="78" t="n"/>
      <c r="V886" s="78" t="n"/>
      <c r="W886" s="78" t="n"/>
      <c r="X886" s="78" t="n"/>
      <c r="Y886" s="78" t="n"/>
      <c r="Z886" s="78" t="n"/>
      <c r="AA886" s="426" t="inlineStr">
        <is>
          <t>Tout véhicule (TV)</t>
        </is>
      </c>
      <c r="AB886" s="427" t="n"/>
      <c r="AC886" s="428" t="n"/>
      <c r="AD886" s="88" t="n"/>
      <c r="AE886" s="89" t="n"/>
      <c r="AF886" s="481" t="n"/>
      <c r="AG886" s="91" t="n"/>
      <c r="AH886" s="92" t="n"/>
      <c r="AI886" s="513" t="n"/>
      <c r="AJ886" s="94" t="n"/>
      <c r="AK886" s="32" t="n"/>
      <c r="AL886" s="32" t="n"/>
      <c r="AM886" s="95" t="n"/>
    </row>
    <row r="887" ht="15.75" customFormat="1" customHeight="1" s="96">
      <c r="A887" s="170" t="n"/>
      <c r="B887" s="97" t="n"/>
      <c r="C887" s="98" t="n"/>
      <c r="D887" s="98" t="n"/>
      <c r="E887" s="98" t="n"/>
      <c r="F887" s="98" t="n"/>
      <c r="G887" s="98" t="n"/>
      <c r="H887" s="98" t="n"/>
      <c r="I887" s="98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9" t="n"/>
      <c r="AB887" s="100" t="n"/>
      <c r="AC887" s="101" t="n"/>
      <c r="AD887" s="371" t="n"/>
      <c r="AE887" s="102" t="n"/>
      <c r="AF887" s="103" t="n"/>
      <c r="AG887" s="104" t="n"/>
      <c r="AH887" s="105" t="n"/>
      <c r="AI887" s="106" t="n"/>
      <c r="AJ887" s="376" t="n"/>
      <c r="AK887" s="385" t="n"/>
      <c r="AL887" s="386" t="n"/>
      <c r="AM887" s="387" t="n"/>
      <c r="AO887" s="107" t="n"/>
      <c r="AP887" s="108" t="n"/>
      <c r="AQ887" s="108" t="n"/>
      <c r="AR887" s="108" t="n"/>
      <c r="AS887" s="108" t="n"/>
    </row>
    <row r="888" ht="15.75" customHeight="1">
      <c r="A888" s="154" t="n"/>
      <c r="B888" s="77" t="n"/>
      <c r="C888" s="78" t="n"/>
      <c r="D888" s="78" t="n"/>
      <c r="E888" s="78" t="n"/>
      <c r="F888" s="78" t="n"/>
      <c r="G888" s="78" t="n"/>
      <c r="H888" s="78" t="n"/>
      <c r="I888" s="78" t="n"/>
      <c r="J888" s="78" t="n"/>
      <c r="K888" s="78" t="n"/>
      <c r="L888" s="78" t="n"/>
      <c r="M888" s="78" t="n"/>
      <c r="N888" s="78" t="n"/>
      <c r="O888" s="78" t="n"/>
      <c r="P888" s="78" t="n"/>
      <c r="Q888" s="78" t="n"/>
      <c r="R888" s="78" t="n"/>
      <c r="S888" s="78" t="n"/>
      <c r="T888" s="78" t="n"/>
      <c r="U888" s="78" t="n"/>
      <c r="V888" s="78" t="n"/>
      <c r="W888" s="78" t="n"/>
      <c r="X888" s="78" t="n"/>
      <c r="Y888" s="78" t="n"/>
      <c r="Z888" s="78" t="n"/>
      <c r="AA888" s="554" t="inlineStr">
        <is>
          <t>Véhicules légers (VL)</t>
        </is>
      </c>
      <c r="AB888" s="427" t="n"/>
      <c r="AC888" s="428" t="n"/>
      <c r="AD888" s="171" t="n"/>
      <c r="AE888" s="172" t="n"/>
      <c r="AF888" s="173" t="n"/>
      <c r="AG888" s="174" t="n"/>
      <c r="AH888" s="175" t="n"/>
      <c r="AI888" s="176" t="n"/>
      <c r="AJ888" s="177" t="n"/>
      <c r="AK888" s="178" t="n"/>
      <c r="AL888" s="178" t="n"/>
      <c r="AM888" s="179" t="n"/>
    </row>
    <row r="889" ht="15.75" customFormat="1" customHeight="1" s="96">
      <c r="A889" s="170" t="n"/>
      <c r="B889" s="97" t="n"/>
      <c r="C889" s="98" t="n"/>
      <c r="D889" s="98" t="n"/>
      <c r="E889" s="98" t="n"/>
      <c r="F889" s="98" t="n"/>
      <c r="G889" s="98" t="n"/>
      <c r="H889" s="98" t="n"/>
      <c r="I889" s="98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180" t="n"/>
      <c r="AB889" s="181" t="n"/>
      <c r="AC889" s="182" t="n"/>
      <c r="AD889" s="377" t="n"/>
      <c r="AE889" s="183" t="n"/>
      <c r="AF889" s="422" t="n"/>
      <c r="AG889" s="104" t="n"/>
      <c r="AH889" s="105" t="n"/>
      <c r="AI889" s="106" t="n"/>
      <c r="AJ889" s="380" t="n"/>
      <c r="AK889" s="396" t="n"/>
      <c r="AL889" s="395" t="n"/>
      <c r="AM889" s="394" t="n"/>
      <c r="AO889" s="107" t="n"/>
      <c r="AP889" s="108" t="n"/>
      <c r="AQ889" s="108" t="n"/>
      <c r="AR889" s="108" t="n"/>
      <c r="AS889" s="108" t="n"/>
    </row>
    <row r="890" ht="15.75" customHeight="1">
      <c r="A890" s="154" t="n"/>
      <c r="B890" s="77" t="n"/>
      <c r="C890" s="78" t="n"/>
      <c r="D890" s="78" t="n"/>
      <c r="E890" s="78" t="n"/>
      <c r="F890" s="78" t="n"/>
      <c r="G890" s="78" t="n"/>
      <c r="H890" s="78" t="n"/>
      <c r="I890" s="78" t="n"/>
      <c r="J890" s="78" t="n"/>
      <c r="K890" s="78" t="n"/>
      <c r="L890" s="78" t="n"/>
      <c r="M890" s="78" t="n"/>
      <c r="N890" s="78" t="n"/>
      <c r="O890" s="78" t="n"/>
      <c r="P890" s="78" t="n"/>
      <c r="Q890" s="78" t="n"/>
      <c r="R890" s="78" t="n"/>
      <c r="S890" s="78" t="n"/>
      <c r="T890" s="78" t="n"/>
      <c r="U890" s="78" t="n"/>
      <c r="V890" s="78" t="n"/>
      <c r="W890" s="78" t="n"/>
      <c r="X890" s="78" t="n"/>
      <c r="Y890" s="78" t="n"/>
      <c r="Z890" s="78" t="n"/>
      <c r="AA890" s="552" t="inlineStr">
        <is>
          <t>Poids lourds (PL)</t>
        </is>
      </c>
      <c r="AB890" s="427" t="n"/>
      <c r="AC890" s="428" t="n"/>
      <c r="AD890" s="184" t="n"/>
      <c r="AE890" s="185" t="n"/>
      <c r="AF890" s="186" t="n"/>
      <c r="AG890" s="187" t="n"/>
      <c r="AH890" s="188" t="n"/>
      <c r="AI890" s="189" t="n"/>
      <c r="AJ890" s="190" t="n"/>
      <c r="AK890" s="191" t="n"/>
      <c r="AL890" s="191" t="n"/>
      <c r="AM890" s="192" t="n"/>
    </row>
    <row r="891" ht="15.75" customFormat="1" customHeight="1" s="96">
      <c r="A891" s="170" t="n"/>
      <c r="B891" s="97" t="n"/>
      <c r="C891" s="98" t="n"/>
      <c r="D891" s="98" t="n"/>
      <c r="E891" s="98" t="n"/>
      <c r="F891" s="98" t="n"/>
      <c r="G891" s="98" t="n"/>
      <c r="H891" s="98" t="n"/>
      <c r="I891" s="98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193" t="n"/>
      <c r="AB891" s="194" t="n"/>
      <c r="AC891" s="195" t="n"/>
      <c r="AD891" s="378">
        <f>AD877</f>
        <v/>
      </c>
      <c r="AE891" s="196" t="n"/>
      <c r="AF891" s="423" t="inlineStr">
        <is>
          <t>km/h</t>
        </is>
      </c>
      <c r="AG891" s="138">
        <f>SUMPRODUCT(MATCH(1,--($C879:$Z879&gt;15),0))</f>
        <v/>
      </c>
      <c r="AH891" s="197">
        <f>SUMPRODUCT(MATCH(1,--($C879:$Z879&gt;50),0))</f>
        <v/>
      </c>
      <c r="AI891" s="198">
        <f>SUMPRODUCT(MATCH(1,--($C879:$Z879&gt;85),0))</f>
        <v/>
      </c>
      <c r="AJ891" s="379">
        <f>AJ890/AD890</f>
        <v/>
      </c>
      <c r="AK891" s="397">
        <f>AK890/$AD890</f>
        <v/>
      </c>
      <c r="AL891" s="399">
        <f>AL890/$AD890</f>
        <v/>
      </c>
      <c r="AM891" s="398">
        <f>AM890/$AD890</f>
        <v/>
      </c>
      <c r="AO891" s="107" t="n"/>
      <c r="AP891" s="108" t="n"/>
      <c r="AQ891" s="108" t="n"/>
      <c r="AR891" s="108" t="n"/>
      <c r="AS891" s="108" t="n"/>
    </row>
    <row r="892" ht="15.75" customHeight="1">
      <c r="A892" s="154" t="n"/>
      <c r="B892" s="77" t="n"/>
      <c r="C892" s="78" t="n"/>
      <c r="D892" s="78" t="n"/>
      <c r="E892" s="78" t="n"/>
      <c r="F892" s="78" t="n"/>
      <c r="G892" s="78" t="n"/>
      <c r="H892" s="78" t="n"/>
      <c r="I892" s="78" t="n"/>
      <c r="J892" s="78" t="n"/>
      <c r="K892" s="78" t="n"/>
      <c r="L892" s="78" t="n"/>
      <c r="M892" s="78" t="n"/>
      <c r="N892" s="78" t="n"/>
      <c r="O892" s="78" t="n"/>
      <c r="P892" s="78" t="n"/>
      <c r="Q892" s="78" t="n"/>
      <c r="R892" s="78" t="n"/>
      <c r="S892" s="78" t="n"/>
      <c r="T892" s="78" t="n"/>
      <c r="U892" s="78" t="n"/>
      <c r="V892" s="78" t="n"/>
      <c r="W892" s="78" t="n"/>
      <c r="X892" s="78" t="n"/>
      <c r="Y892" s="78" t="n"/>
      <c r="Z892" s="78" t="n"/>
      <c r="AB892" s="141" t="n"/>
      <c r="AC892" s="141" t="n"/>
      <c r="AD892" s="142" t="n"/>
      <c r="AE892" s="143" t="n"/>
      <c r="AF892" s="143" t="n"/>
      <c r="AG892" s="143" t="n"/>
      <c r="AH892" s="143" t="n"/>
      <c r="AI892" s="438" t="inlineStr">
        <is>
          <t>Période 1:</t>
        </is>
      </c>
      <c r="AK892" s="316" t="inlineStr">
        <is>
          <t>{{P1_START}}</t>
        </is>
      </c>
      <c r="AL892" s="425" t="inlineStr">
        <is>
          <t>à</t>
        </is>
      </c>
      <c r="AM892" s="316" t="inlineStr">
        <is>
          <t>{{P1_END}}</t>
        </is>
      </c>
      <c r="AN892" s="144" t="n"/>
    </row>
    <row r="893" ht="15.75" customHeight="1">
      <c r="A893" s="154" t="n"/>
      <c r="B893" s="77" t="n"/>
      <c r="C893" s="78" t="n"/>
      <c r="D893" s="78" t="n"/>
      <c r="E893" s="78" t="n"/>
      <c r="F893" s="78" t="n"/>
      <c r="G893" s="78" t="n"/>
      <c r="H893" s="78" t="n"/>
      <c r="I893" s="78" t="n"/>
      <c r="J893" s="78" t="n"/>
      <c r="K893" s="78" t="n"/>
      <c r="L893" s="78" t="n"/>
      <c r="M893" s="78" t="n"/>
      <c r="N893" s="78" t="n"/>
      <c r="O893" s="78" t="n"/>
      <c r="P893" s="78" t="n"/>
      <c r="Q893" s="78" t="n"/>
      <c r="R893" s="78" t="n"/>
      <c r="S893" s="78" t="n"/>
      <c r="T893" s="78" t="n"/>
      <c r="U893" s="78" t="n"/>
      <c r="V893" s="78" t="n"/>
      <c r="W893" s="78" t="n"/>
      <c r="X893" s="78" t="n"/>
      <c r="Y893" s="78" t="n"/>
      <c r="Z893" s="78" t="n"/>
      <c r="AB893" s="145" t="n"/>
      <c r="AC893" s="145" t="n"/>
      <c r="AD893" s="146" t="n"/>
      <c r="AE893" s="147" t="n"/>
      <c r="AF893" s="147" t="n"/>
      <c r="AG893" s="147" t="n"/>
      <c r="AH893" s="147" t="n"/>
      <c r="AI893" s="438" t="inlineStr">
        <is>
          <t>Période 2:</t>
        </is>
      </c>
      <c r="AK893" s="316" t="inlineStr">
        <is>
          <t>{{P2_START}}</t>
        </is>
      </c>
      <c r="AL893" s="425" t="inlineStr">
        <is>
          <t>à</t>
        </is>
      </c>
      <c r="AM893" s="316" t="inlineStr">
        <is>
          <t>{{P2_END}}</t>
        </is>
      </c>
      <c r="AN893" s="144" t="n"/>
    </row>
    <row r="894" ht="15.75" customHeight="1">
      <c r="A894" s="154" t="n"/>
      <c r="B894" s="77" t="n"/>
      <c r="C894" s="78" t="n"/>
      <c r="D894" s="78" t="n"/>
      <c r="E894" s="78" t="n"/>
      <c r="F894" s="78" t="n"/>
      <c r="G894" s="78" t="n"/>
      <c r="H894" s="78" t="n"/>
      <c r="I894" s="78" t="n"/>
      <c r="J894" s="78" t="n"/>
      <c r="K894" s="78" t="n"/>
      <c r="L894" s="78" t="n"/>
      <c r="M894" s="78" t="n"/>
      <c r="N894" s="78" t="n"/>
      <c r="O894" s="78" t="n"/>
      <c r="P894" s="78" t="n"/>
      <c r="Q894" s="78" t="n"/>
      <c r="R894" s="78" t="n"/>
      <c r="S894" s="78" t="n"/>
      <c r="T894" s="78" t="n"/>
      <c r="U894" s="78" t="n"/>
      <c r="V894" s="78" t="n"/>
      <c r="W894" s="78" t="n"/>
      <c r="X894" s="78" t="n"/>
      <c r="Y894" s="78" t="n"/>
      <c r="Z894" s="78" t="n"/>
      <c r="AB894" s="148" t="n"/>
      <c r="AC894" s="148" t="n"/>
      <c r="AD894" s="146" t="n"/>
      <c r="AE894" s="147" t="n"/>
      <c r="AF894" s="147" t="n"/>
      <c r="AG894" s="147" t="n"/>
      <c r="AH894" s="147" t="n"/>
      <c r="AI894" s="438" t="inlineStr">
        <is>
          <t>Période 3:</t>
        </is>
      </c>
      <c r="AK894" s="316" t="inlineStr">
        <is>
          <t>{{P3_START}}</t>
        </is>
      </c>
      <c r="AL894" s="425" t="inlineStr">
        <is>
          <t>à</t>
        </is>
      </c>
      <c r="AM894" s="316" t="inlineStr">
        <is>
          <t>{{P3_END}}</t>
        </is>
      </c>
      <c r="AN894" s="144" t="n"/>
    </row>
    <row r="895" ht="15.75" customHeight="1">
      <c r="A895" s="154" t="n"/>
      <c r="B895" s="77" t="n"/>
      <c r="C895" s="78" t="n"/>
      <c r="D895" s="78" t="n"/>
      <c r="E895" s="78" t="n"/>
      <c r="F895" s="78" t="n"/>
      <c r="G895" s="78" t="n"/>
      <c r="H895" s="78" t="n"/>
      <c r="I895" s="78" t="n"/>
      <c r="J895" s="78" t="n"/>
      <c r="K895" s="78" t="n"/>
      <c r="L895" s="78" t="n"/>
      <c r="M895" s="78" t="n"/>
      <c r="N895" s="78" t="n"/>
      <c r="O895" s="78" t="n"/>
      <c r="P895" s="78" t="n"/>
      <c r="Q895" s="78" t="n"/>
      <c r="R895" s="78" t="n"/>
      <c r="S895" s="78" t="n"/>
      <c r="T895" s="78" t="n"/>
      <c r="U895" s="78" t="n"/>
      <c r="V895" s="78" t="n"/>
      <c r="W895" s="78" t="n"/>
      <c r="X895" s="78" t="n"/>
      <c r="Y895" s="78" t="n"/>
      <c r="Z895" s="78" t="n"/>
      <c r="AB895" s="149" t="n"/>
      <c r="AC895" s="74" t="n"/>
      <c r="AD895" s="150" t="n"/>
      <c r="AE895" s="150" t="n"/>
      <c r="AF895" s="149" t="n"/>
      <c r="AG895" s="150" t="n"/>
      <c r="AH895" s="150" t="n"/>
      <c r="AI895" s="151" t="n"/>
      <c r="AJ895" s="151" t="n"/>
      <c r="AK895" s="151" t="n"/>
      <c r="AL895" s="151" t="n"/>
      <c r="AM895" s="151" t="n"/>
      <c r="AN895" s="151" t="n"/>
    </row>
    <row r="896" ht="15.75" customHeight="1">
      <c r="A896" s="199" t="n"/>
      <c r="B896" s="77" t="n"/>
      <c r="C896" s="78" t="n"/>
      <c r="D896" s="78" t="n"/>
      <c r="E896" s="78" t="n"/>
      <c r="F896" s="78" t="n"/>
      <c r="G896" s="78" t="n"/>
      <c r="H896" s="78" t="n"/>
      <c r="I896" s="78" t="n"/>
      <c r="J896" s="78" t="n"/>
      <c r="K896" s="78" t="n"/>
      <c r="L896" s="78" t="n"/>
      <c r="M896" s="78" t="n"/>
      <c r="N896" s="78" t="n"/>
      <c r="O896" s="78" t="n"/>
      <c r="P896" s="78" t="n"/>
      <c r="Q896" s="78" t="n"/>
      <c r="R896" s="78" t="n"/>
      <c r="S896" s="78" t="n"/>
      <c r="T896" s="78" t="n"/>
      <c r="U896" s="78" t="n"/>
      <c r="V896" s="78" t="n"/>
      <c r="W896" s="78" t="n"/>
      <c r="X896" s="78" t="n"/>
      <c r="Y896" s="78" t="n"/>
      <c r="Z896" s="78" t="n"/>
      <c r="AA896" s="40" t="n"/>
      <c r="AB896" s="40" t="n"/>
      <c r="AC896" s="40" t="n"/>
      <c r="AD896" s="40" t="n"/>
      <c r="AE896" s="40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</row>
    <row r="897" ht="15.75" customHeight="1">
      <c r="A897" s="152" t="n"/>
      <c r="B897" s="153" t="n"/>
      <c r="C897" s="153" t="n"/>
      <c r="D897" s="153" t="n"/>
      <c r="E897" s="153" t="n"/>
      <c r="F897" s="153" t="n"/>
      <c r="G897" s="153" t="n"/>
      <c r="H897" s="153" t="n"/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  <c r="AA897" s="19" t="n"/>
      <c r="AB897" s="19" t="n"/>
      <c r="AC897" s="19" t="n"/>
      <c r="AD897" s="19" t="n"/>
      <c r="AE897" s="19" t="n"/>
      <c r="AF897" s="19" t="n"/>
      <c r="AG897" s="19" t="n"/>
      <c r="AH897" s="19" t="n"/>
      <c r="AI897" s="19" t="n"/>
      <c r="AJ897" s="19" t="n"/>
      <c r="AK897" s="19" t="n"/>
      <c r="AL897" s="19" t="n"/>
      <c r="AM897" s="19" t="n"/>
      <c r="AN897" s="19" t="n"/>
    </row>
    <row r="898" ht="15.75" customHeight="1">
      <c r="A898" s="154" t="n"/>
      <c r="B898" s="5" t="n"/>
      <c r="C898" s="6" t="n"/>
      <c r="D898" s="6" t="n"/>
      <c r="E898" s="6" t="n"/>
      <c r="F898" s="7" t="n"/>
      <c r="G898" s="445" t="inlineStr">
        <is>
          <t>MOYENNE DE LA PERIODE DE RELEVE</t>
        </is>
      </c>
      <c r="H898" s="446" t="n"/>
      <c r="I898" s="446" t="n"/>
      <c r="J898" s="446" t="n"/>
      <c r="K898" s="446" t="n"/>
      <c r="L898" s="446" t="n"/>
      <c r="M898" s="446" t="n"/>
      <c r="N898" s="446" t="n"/>
      <c r="O898" s="446" t="n"/>
      <c r="P898" s="446" t="n"/>
      <c r="Q898" s="446" t="n"/>
      <c r="R898" s="446" t="n"/>
      <c r="S898" s="446" t="n"/>
      <c r="T898" s="446" t="n"/>
      <c r="U898" s="446" t="n"/>
      <c r="V898" s="446" t="n"/>
      <c r="W898" s="446" t="n"/>
      <c r="X898" s="446" t="n"/>
      <c r="Y898" s="446" t="n"/>
      <c r="Z898" s="446" t="n"/>
      <c r="AA898" s="446" t="n"/>
      <c r="AB898" s="446" t="n"/>
      <c r="AC898" s="446" t="n"/>
      <c r="AD898" s="446" t="n"/>
      <c r="AE898" s="446" t="n"/>
      <c r="AF898" s="446" t="n"/>
      <c r="AG898" s="8" t="n"/>
      <c r="AH898" s="8" t="n"/>
      <c r="AI898" s="8" t="n"/>
      <c r="AJ898" s="8" t="n"/>
      <c r="AK898" s="8" t="n"/>
      <c r="AL898" s="8" t="n"/>
      <c r="AM898" s="9" t="n"/>
      <c r="AN898" s="10" t="n"/>
    </row>
    <row r="899" ht="15.75" customHeight="1">
      <c r="A899" s="154" t="n"/>
      <c r="B899" s="11" t="n"/>
      <c r="C899" s="12" t="n"/>
      <c r="D899" s="12" t="n"/>
      <c r="E899" s="12" t="n"/>
      <c r="F899" s="13" t="n"/>
      <c r="G899" s="553" t="inlineStr">
        <is>
          <t>SENS3</t>
        </is>
      </c>
      <c r="H899" s="427" t="n"/>
      <c r="I899" s="427" t="n"/>
      <c r="J899" s="428" t="n"/>
      <c r="K899" s="444" t="inlineStr">
        <is>
          <t>Sens</t>
        </is>
      </c>
      <c r="L899" s="440" t="n">
        <v>3</v>
      </c>
      <c r="M899" s="447" t="n"/>
      <c r="N899" s="440" t="inlineStr">
        <is>
          <t>-</t>
        </is>
      </c>
      <c r="O899" s="14" t="n"/>
      <c r="P899" s="15" t="n"/>
      <c r="Q899" s="441" t="inlineStr">
        <is>
          <t>{{SECT_INFO}}</t>
        </is>
      </c>
      <c r="R899" s="427" t="n"/>
      <c r="S899" s="427" t="n"/>
      <c r="T899" s="427" t="n"/>
      <c r="U899" s="427" t="n"/>
      <c r="V899" s="427" t="n"/>
      <c r="W899" s="427" t="n"/>
      <c r="X899" s="427" t="n"/>
      <c r="Y899" s="428" t="n"/>
      <c r="Z899" s="441" t="inlineStr">
        <is>
          <t>{{SURVEY_PERIOD}}</t>
        </is>
      </c>
      <c r="AA899" s="427" t="n"/>
      <c r="AB899" s="427" t="n"/>
      <c r="AC899" s="427" t="n"/>
      <c r="AD899" s="427" t="n"/>
      <c r="AE899" s="427" t="n"/>
      <c r="AF899" s="428" t="n"/>
      <c r="AG899" s="441" t="inlineStr">
        <is>
          <t>Mode 4 / Seq = 60mn</t>
        </is>
      </c>
      <c r="AH899" s="427" t="n"/>
      <c r="AI899" s="427" t="n"/>
      <c r="AJ899" s="427" t="n"/>
      <c r="AK899" s="427" t="n"/>
      <c r="AL899" s="427" t="n"/>
      <c r="AM899" s="428" t="n"/>
      <c r="AN899" s="16" t="n"/>
    </row>
    <row r="900" ht="15.75" customHeight="1">
      <c r="A900" s="154" t="n"/>
      <c r="B900" s="11" t="n"/>
      <c r="C900" s="12" t="n"/>
      <c r="D900" s="12" t="n"/>
      <c r="E900" s="12" t="n"/>
      <c r="F900" s="13" t="n"/>
      <c r="G900" s="431" t="n"/>
      <c r="J900" s="433" t="n"/>
      <c r="K900" s="434" t="n"/>
      <c r="L900" s="435" t="n"/>
      <c r="M900" s="435" t="n"/>
      <c r="N900" s="435" t="n"/>
      <c r="O900" s="17" t="n"/>
      <c r="P900" s="18" t="n"/>
      <c r="Q900" s="434" t="n"/>
      <c r="R900" s="435" t="n"/>
      <c r="S900" s="435" t="n"/>
      <c r="T900" s="435" t="n"/>
      <c r="U900" s="435" t="n"/>
      <c r="V900" s="435" t="n"/>
      <c r="W900" s="435" t="n"/>
      <c r="X900" s="435" t="n"/>
      <c r="Y900" s="436" t="n"/>
      <c r="Z900" s="434" t="n"/>
      <c r="AA900" s="435" t="n"/>
      <c r="AB900" s="435" t="n"/>
      <c r="AC900" s="435" t="n"/>
      <c r="AD900" s="435" t="n"/>
      <c r="AE900" s="435" t="n"/>
      <c r="AF900" s="436" t="n"/>
      <c r="AG900" s="434" t="n"/>
      <c r="AH900" s="435" t="n"/>
      <c r="AI900" s="435" t="n"/>
      <c r="AJ900" s="435" t="n"/>
      <c r="AK900" s="435" t="n"/>
      <c r="AL900" s="435" t="n"/>
      <c r="AM900" s="436" t="n"/>
      <c r="AN900" s="16" t="n"/>
    </row>
    <row r="901" ht="15.75" customHeight="1">
      <c r="A901" s="154" t="n"/>
      <c r="B901" s="11" t="n"/>
      <c r="C901" s="12" t="n"/>
      <c r="D901" s="12" t="n"/>
      <c r="E901" s="12" t="n"/>
      <c r="F901" s="13" t="n"/>
      <c r="G901" s="431" t="n"/>
      <c r="J901" s="433" t="n"/>
      <c r="K901" s="443" t="inlineStr">
        <is>
          <t>{{LOCATION}}</t>
        </is>
      </c>
      <c r="L901" s="427" t="n"/>
      <c r="M901" s="427" t="n"/>
      <c r="N901" s="427" t="n"/>
      <c r="O901" s="427" t="n"/>
      <c r="P901" s="427" t="n"/>
      <c r="Q901" s="427" t="n"/>
      <c r="R901" s="427" t="n"/>
      <c r="S901" s="427" t="n"/>
      <c r="T901" s="427" t="n"/>
      <c r="U901" s="427" t="n"/>
      <c r="V901" s="427" t="n"/>
      <c r="W901" s="427" t="n"/>
      <c r="X901" s="427" t="n"/>
      <c r="Y901" s="427" t="n"/>
      <c r="Z901" s="427" t="n"/>
      <c r="AA901" s="427" t="n"/>
      <c r="AB901" s="427" t="n"/>
      <c r="AC901" s="427" t="n"/>
      <c r="AD901" s="427" t="n"/>
      <c r="AE901" s="427" t="n"/>
      <c r="AF901" s="427" t="n"/>
      <c r="AG901" s="427" t="n"/>
      <c r="AH901" s="427" t="n"/>
      <c r="AI901" s="427" t="n"/>
      <c r="AJ901" s="447" t="inlineStr">
        <is>
          <t>Page</t>
        </is>
      </c>
      <c r="AK901" s="442" t="inlineStr">
        <is>
          <t>-</t>
        </is>
      </c>
      <c r="AL901" s="19" t="n"/>
      <c r="AM901" s="20" t="n"/>
      <c r="AN901" s="21" t="n"/>
    </row>
    <row r="902" ht="15.75" customHeight="1">
      <c r="A902" s="154" t="n"/>
      <c r="B902" s="22" t="n"/>
      <c r="C902" s="23" t="n"/>
      <c r="D902" s="23" t="n"/>
      <c r="E902" s="23" t="n"/>
      <c r="F902" s="24" t="n"/>
      <c r="G902" s="434" t="n"/>
      <c r="H902" s="435" t="n"/>
      <c r="I902" s="435" t="n"/>
      <c r="J902" s="436" t="n"/>
      <c r="K902" s="434" t="n"/>
      <c r="L902" s="435" t="n"/>
      <c r="M902" s="435" t="n"/>
      <c r="N902" s="435" t="n"/>
      <c r="O902" s="435" t="n"/>
      <c r="P902" s="435" t="n"/>
      <c r="Q902" s="435" t="n"/>
      <c r="R902" s="435" t="n"/>
      <c r="S902" s="435" t="n"/>
      <c r="T902" s="435" t="n"/>
      <c r="U902" s="435" t="n"/>
      <c r="V902" s="435" t="n"/>
      <c r="W902" s="435" t="n"/>
      <c r="X902" s="435" t="n"/>
      <c r="Y902" s="435" t="n"/>
      <c r="Z902" s="435" t="n"/>
      <c r="AA902" s="435" t="n"/>
      <c r="AB902" s="435" t="n"/>
      <c r="AC902" s="435" t="n"/>
      <c r="AD902" s="435" t="n"/>
      <c r="AE902" s="435" t="n"/>
      <c r="AF902" s="435" t="n"/>
      <c r="AG902" s="435" t="n"/>
      <c r="AH902" s="435" t="n"/>
      <c r="AI902" s="435" t="n"/>
      <c r="AJ902" s="435" t="n"/>
      <c r="AK902" s="435" t="n"/>
      <c r="AL902" s="25" t="n"/>
      <c r="AM902" s="26" t="n"/>
    </row>
    <row r="903" ht="15.75" customFormat="1" customHeight="1" s="27">
      <c r="A903" s="155" t="n"/>
      <c r="B903" s="28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O903" s="3" t="n"/>
      <c r="AP903" s="4" t="n"/>
      <c r="AQ903" s="4" t="n"/>
      <c r="AR903" s="4" t="n"/>
      <c r="AS903" s="4" t="n"/>
    </row>
    <row r="904" hidden="1" ht="15.75" customFormat="1" customHeight="1" s="30">
      <c r="A904" s="156" t="n"/>
      <c r="B904" s="31" t="inlineStr">
        <is>
          <t>Vitesses</t>
        </is>
      </c>
      <c r="C904" s="31" t="n">
        <v>0</v>
      </c>
      <c r="D904" s="31" t="n">
        <v>20</v>
      </c>
      <c r="E904" s="31" t="n">
        <v>20</v>
      </c>
      <c r="F904" s="31" t="n">
        <v>30</v>
      </c>
      <c r="G904" s="31" t="n">
        <v>30</v>
      </c>
      <c r="H904" s="31" t="n">
        <v>40</v>
      </c>
      <c r="I904" s="31" t="n">
        <v>40</v>
      </c>
      <c r="J904" s="31" t="n">
        <v>50</v>
      </c>
      <c r="K904" s="31" t="n">
        <v>50</v>
      </c>
      <c r="L904" s="31" t="n">
        <v>60</v>
      </c>
      <c r="M904" s="31" t="n">
        <v>60</v>
      </c>
      <c r="N904" s="31" t="n">
        <v>70</v>
      </c>
      <c r="O904" s="31" t="n">
        <v>70</v>
      </c>
      <c r="P904" s="31" t="n">
        <v>80</v>
      </c>
      <c r="Q904" s="31" t="n">
        <v>80</v>
      </c>
      <c r="R904" s="31" t="n">
        <v>90</v>
      </c>
      <c r="S904" s="31" t="n">
        <v>90</v>
      </c>
      <c r="T904" s="31" t="n">
        <v>100</v>
      </c>
      <c r="U904" s="31" t="n">
        <v>100</v>
      </c>
      <c r="V904" s="31" t="n">
        <v>110</v>
      </c>
      <c r="W904" s="31" t="n">
        <v>110</v>
      </c>
      <c r="X904" s="31" t="n">
        <v>120</v>
      </c>
      <c r="Y904" s="31" t="n">
        <v>120</v>
      </c>
      <c r="Z904" s="31" t="n">
        <v>130</v>
      </c>
      <c r="AO904" s="3" t="n"/>
    </row>
    <row r="905" ht="15.75" customHeight="1">
      <c r="A905" s="154" t="n"/>
      <c r="B905" s="450" t="n"/>
      <c r="C905" s="32" t="n"/>
      <c r="D905" s="32" t="inlineStr">
        <is>
          <t>&lt;20</t>
        </is>
      </c>
      <c r="E905" s="32" t="n"/>
      <c r="F905" s="32" t="inlineStr">
        <is>
          <t>20 - 30</t>
        </is>
      </c>
      <c r="G905" s="32" t="n"/>
      <c r="H905" s="32" t="inlineStr">
        <is>
          <t>30 - 40</t>
        </is>
      </c>
      <c r="I905" s="32" t="n"/>
      <c r="J905" s="32" t="inlineStr">
        <is>
          <t>40 - 50</t>
        </is>
      </c>
      <c r="K905" s="32" t="n"/>
      <c r="L905" s="32" t="inlineStr">
        <is>
          <t>50 - 60</t>
        </is>
      </c>
      <c r="M905" s="32" t="n"/>
      <c r="N905" s="32" t="inlineStr">
        <is>
          <t>60 - 70</t>
        </is>
      </c>
      <c r="O905" s="32" t="n"/>
      <c r="P905" s="32" t="inlineStr">
        <is>
          <t>70 - 80</t>
        </is>
      </c>
      <c r="Q905" s="32" t="n"/>
      <c r="R905" s="32" t="inlineStr">
        <is>
          <t>80 - 90</t>
        </is>
      </c>
      <c r="S905" s="32" t="n"/>
      <c r="T905" s="32" t="inlineStr">
        <is>
          <t>90 - 100</t>
        </is>
      </c>
      <c r="U905" s="32" t="n"/>
      <c r="V905" s="32" t="inlineStr">
        <is>
          <t>100 - 110</t>
        </is>
      </c>
      <c r="W905" s="32" t="n"/>
      <c r="X905" s="32" t="inlineStr">
        <is>
          <t>110 - 120</t>
        </is>
      </c>
      <c r="Y905" s="32" t="n"/>
      <c r="Z905" s="32" t="inlineStr">
        <is>
          <t>&gt;120</t>
        </is>
      </c>
      <c r="AA905" s="33" t="n"/>
      <c r="AB905" s="34" t="inlineStr">
        <is>
          <t>Vmoy(km/h)</t>
        </is>
      </c>
      <c r="AC905" s="33" t="n"/>
      <c r="AD905" s="35" t="inlineStr">
        <is>
          <t xml:space="preserve">     Débit</t>
        </is>
      </c>
      <c r="AE905" s="34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</row>
    <row r="906" ht="15.75" customHeight="1">
      <c r="A906" s="154" t="n"/>
      <c r="B906" s="434" t="n"/>
      <c r="C906" s="37" t="inlineStr">
        <is>
          <t>VL</t>
        </is>
      </c>
      <c r="D906" s="37" t="inlineStr">
        <is>
          <t>PL</t>
        </is>
      </c>
      <c r="E906" s="37" t="inlineStr">
        <is>
          <t>VL</t>
        </is>
      </c>
      <c r="F906" s="37" t="inlineStr">
        <is>
          <t>PL</t>
        </is>
      </c>
      <c r="G906" s="37" t="inlineStr">
        <is>
          <t>VL</t>
        </is>
      </c>
      <c r="H906" s="37" t="inlineStr">
        <is>
          <t>PL</t>
        </is>
      </c>
      <c r="I906" s="37" t="inlineStr">
        <is>
          <t>VL</t>
        </is>
      </c>
      <c r="J906" s="37" t="inlineStr">
        <is>
          <t>PL</t>
        </is>
      </c>
      <c r="K906" s="37" t="inlineStr">
        <is>
          <t>VL</t>
        </is>
      </c>
      <c r="L906" s="37" t="inlineStr">
        <is>
          <t>PL</t>
        </is>
      </c>
      <c r="M906" s="37" t="inlineStr">
        <is>
          <t>VL</t>
        </is>
      </c>
      <c r="N906" s="37" t="inlineStr">
        <is>
          <t>PL</t>
        </is>
      </c>
      <c r="O906" s="37" t="inlineStr">
        <is>
          <t>VL</t>
        </is>
      </c>
      <c r="P906" s="37" t="inlineStr">
        <is>
          <t>PL</t>
        </is>
      </c>
      <c r="Q906" s="37" t="inlineStr">
        <is>
          <t>VL</t>
        </is>
      </c>
      <c r="R906" s="37" t="inlineStr">
        <is>
          <t>PL</t>
        </is>
      </c>
      <c r="S906" s="37" t="inlineStr">
        <is>
          <t>VL</t>
        </is>
      </c>
      <c r="T906" s="37" t="inlineStr">
        <is>
          <t>PL</t>
        </is>
      </c>
      <c r="U906" s="37" t="inlineStr">
        <is>
          <t>VL</t>
        </is>
      </c>
      <c r="V906" s="37" t="inlineStr">
        <is>
          <t>PL</t>
        </is>
      </c>
      <c r="W906" s="37" t="inlineStr">
        <is>
          <t>VL</t>
        </is>
      </c>
      <c r="X906" s="37" t="inlineStr">
        <is>
          <t>PL</t>
        </is>
      </c>
      <c r="Y906" s="37" t="inlineStr">
        <is>
          <t>VL</t>
        </is>
      </c>
      <c r="Z906" s="37" t="inlineStr">
        <is>
          <t>PL</t>
        </is>
      </c>
      <c r="AA906" s="38" t="inlineStr">
        <is>
          <t>VL</t>
        </is>
      </c>
      <c r="AB906" s="39" t="inlineStr">
        <is>
          <t>PL</t>
        </is>
      </c>
      <c r="AC906" s="38" t="inlineStr">
        <is>
          <t>VL</t>
        </is>
      </c>
      <c r="AD906" s="37" t="inlineStr">
        <is>
          <t>PL</t>
        </is>
      </c>
      <c r="AE906" s="39" t="inlineStr">
        <is>
          <t>TV</t>
        </is>
      </c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</row>
    <row r="907" ht="15.75" customHeight="1">
      <c r="A907" s="154" t="n"/>
      <c r="B907" s="41" t="inlineStr">
        <is>
          <t>0h - 1h</t>
        </is>
      </c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  <c r="AA907" s="157">
        <f>IF(AC907=0,"",(C907*(C$8+D$8)/2+E907*(E$8+F$8)/2+G907*(G$8+H$8)/2+I907*(I$8+J$8)/2+K907*(K$8+L$8)/2+M907*(M$8+N$8)/2+O907*(O$8+P$8)/2+Q907*(Q$8+R$8)/2+S907*(S$8+T$8)/2+U907*(U$8+V$8)/2+W907*(W$8+X$8)/2+Y907*(Y$8+Z$8)/2)/AC907)</f>
        <v/>
      </c>
      <c r="AB907" s="158">
        <f>IF(AD907=0,"",(D907*(D$8+C$8)/2+F907*(F$8+E$8)/2+H907*(H$8+G$8)/2+J907*(J$8+I$8)/2+L907*(L$8+K$8)/2+N907*(N$8+M$8)/2+P907*(P$8+O$8)/2+R907*(R$8+Q$8)/2+T907*(T$8+S$8)/2+V907*(V$8+U$8)/2+X907*(X$8+W$8)/2+Z907*(Z$8+Y$8)/2)/AD907)</f>
        <v/>
      </c>
      <c r="AC907" s="159">
        <f>SUM(C907,E907,G907,I907,K907,M907,O907,Q907,S907,U907,W907,Y907)</f>
        <v/>
      </c>
      <c r="AD907" s="160">
        <f>SUM(D907,F907,H907,J907,L907,N907,P907,R907,T907,V907,X907,Z907)</f>
        <v/>
      </c>
      <c r="AE907" s="47">
        <f>AC907+AD907</f>
        <v/>
      </c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8">
        <f>TIME(HOUR(AP907),MINUTE(AP907),0)</f>
        <v/>
      </c>
      <c r="AP907" s="48">
        <f>#REF!</f>
        <v/>
      </c>
    </row>
    <row r="908" ht="15.75" customHeight="1">
      <c r="A908" s="154" t="n"/>
      <c r="B908" s="41" t="inlineStr">
        <is>
          <t>1h - 2h</t>
        </is>
      </c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  <c r="AA908" s="157">
        <f>IF(AC908=0,"",(C908*(C$8+D$8)/2+E908*(E$8+F$8)/2+G908*(G$8+H$8)/2+I908*(I$8+J$8)/2+K908*(K$8+L$8)/2+M908*(M$8+N$8)/2+O908*(O$8+P$8)/2+Q908*(Q$8+R$8)/2+S908*(S$8+T$8)/2+U908*(U$8+V$8)/2+W908*(W$8+X$8)/2+Y908*(Y$8+Z$8)/2)/AC908)</f>
        <v/>
      </c>
      <c r="AB908" s="158">
        <f>IF(AD908=0,"",(D908*(D$8+C$8)/2+F908*(F$8+E$8)/2+H908*(H$8+G$8)/2+J908*(J$8+I$8)/2+L908*(L$8+K$8)/2+N908*(N$8+M$8)/2+P908*(P$8+O$8)/2+R908*(R$8+Q$8)/2+T908*(T$8+S$8)/2+V908*(V$8+U$8)/2+X908*(X$8+W$8)/2+Z908*(Z$8+Y$8)/2)/AD908)</f>
        <v/>
      </c>
      <c r="AC908" s="159">
        <f>SUM(C908,E908,G908,I908,K908,M908,O908,Q908,S908,U908,W908,Y908)</f>
        <v/>
      </c>
      <c r="AD908" s="160">
        <f>SUM(D908,F908,H908,J908,L908,N908,P908,R908,T908,V908,X908,Z908)</f>
        <v/>
      </c>
      <c r="AE908" s="47">
        <f>AC908+AD908</f>
        <v/>
      </c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8">
        <f>AO907+TIME(0,60*$AH$43/24,0)</f>
        <v/>
      </c>
      <c r="AP908" s="48">
        <f>AP907+TIME(0,60*$AH$43/24,0)</f>
        <v/>
      </c>
    </row>
    <row r="909" ht="15.75" customHeight="1">
      <c r="A909" s="154" t="n"/>
      <c r="B909" s="41" t="inlineStr">
        <is>
          <t>2h - 3h</t>
        </is>
      </c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  <c r="AA909" s="157">
        <f>IF(AC909=0,"",(C909*(C$8+D$8)/2+E909*(E$8+F$8)/2+G909*(G$8+H$8)/2+I909*(I$8+J$8)/2+K909*(K$8+L$8)/2+M909*(M$8+N$8)/2+O909*(O$8+P$8)/2+Q909*(Q$8+R$8)/2+S909*(S$8+T$8)/2+U909*(U$8+V$8)/2+W909*(W$8+X$8)/2+Y909*(Y$8+Z$8)/2)/AC909)</f>
        <v/>
      </c>
      <c r="AB909" s="158">
        <f>IF(AD909=0,"",(D909*(D$8+C$8)/2+F909*(F$8+E$8)/2+H909*(H$8+G$8)/2+J909*(J$8+I$8)/2+L909*(L$8+K$8)/2+N909*(N$8+M$8)/2+P909*(P$8+O$8)/2+R909*(R$8+Q$8)/2+T909*(T$8+S$8)/2+V909*(V$8+U$8)/2+X909*(X$8+W$8)/2+Z909*(Z$8+Y$8)/2)/AD909)</f>
        <v/>
      </c>
      <c r="AC909" s="159">
        <f>SUM(C909,E909,G909,I909,K909,M909,O909,Q909,S909,U909,W909,Y909)</f>
        <v/>
      </c>
      <c r="AD909" s="160">
        <f>SUM(D909,F909,H909,J909,L909,N909,P909,R909,T909,V909,X909,Z909)</f>
        <v/>
      </c>
      <c r="AE909" s="47">
        <f>AC909+AD909</f>
        <v/>
      </c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8">
        <f>AO908+TIME(0,60*$AH$43/24,0)</f>
        <v/>
      </c>
      <c r="AP909" s="48">
        <f>AP908+TIME(0,60*$AH$43/24,0)</f>
        <v/>
      </c>
    </row>
    <row r="910" ht="15.75" customHeight="1">
      <c r="A910" s="154" t="n"/>
      <c r="B910" s="41" t="inlineStr">
        <is>
          <t>3h - 4h</t>
        </is>
      </c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  <c r="AA910" s="157">
        <f>IF(AC910=0,"",(C910*(C$8+D$8)/2+E910*(E$8+F$8)/2+G910*(G$8+H$8)/2+I910*(I$8+J$8)/2+K910*(K$8+L$8)/2+M910*(M$8+N$8)/2+O910*(O$8+P$8)/2+Q910*(Q$8+R$8)/2+S910*(S$8+T$8)/2+U910*(U$8+V$8)/2+W910*(W$8+X$8)/2+Y910*(Y$8+Z$8)/2)/AC910)</f>
        <v/>
      </c>
      <c r="AB910" s="158">
        <f>IF(AD910=0,"",(D910*(D$8+C$8)/2+F910*(F$8+E$8)/2+H910*(H$8+G$8)/2+J910*(J$8+I$8)/2+L910*(L$8+K$8)/2+N910*(N$8+M$8)/2+P910*(P$8+O$8)/2+R910*(R$8+Q$8)/2+T910*(T$8+S$8)/2+V910*(V$8+U$8)/2+X910*(X$8+W$8)/2+Z910*(Z$8+Y$8)/2)/AD910)</f>
        <v/>
      </c>
      <c r="AC910" s="159">
        <f>SUM(C910,E910,G910,I910,K910,M910,O910,Q910,S910,U910,W910,Y910)</f>
        <v/>
      </c>
      <c r="AD910" s="160">
        <f>SUM(D910,F910,H910,J910,L910,N910,P910,R910,T910,V910,X910,Z910)</f>
        <v/>
      </c>
      <c r="AE910" s="47">
        <f>AC910+AD910</f>
        <v/>
      </c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8">
        <f>AO909+TIME(0,60*$AH$43/24,0)</f>
        <v/>
      </c>
      <c r="AP910" s="48">
        <f>AP909+TIME(0,60*$AH$43/24,0)</f>
        <v/>
      </c>
    </row>
    <row r="911" ht="15.75" customHeight="1">
      <c r="A911" s="154" t="n"/>
      <c r="B911" s="41" t="inlineStr">
        <is>
          <t>4h - 5h</t>
        </is>
      </c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  <c r="AA911" s="157">
        <f>IF(AC911=0,"",(C911*(C$8+D$8)/2+E911*(E$8+F$8)/2+G911*(G$8+H$8)/2+I911*(I$8+J$8)/2+K911*(K$8+L$8)/2+M911*(M$8+N$8)/2+O911*(O$8+P$8)/2+Q911*(Q$8+R$8)/2+S911*(S$8+T$8)/2+U911*(U$8+V$8)/2+W911*(W$8+X$8)/2+Y911*(Y$8+Z$8)/2)/AC911)</f>
        <v/>
      </c>
      <c r="AB911" s="158">
        <f>IF(AD911=0,"",(D911*(D$8+C$8)/2+F911*(F$8+E$8)/2+H911*(H$8+G$8)/2+J911*(J$8+I$8)/2+L911*(L$8+K$8)/2+N911*(N$8+M$8)/2+P911*(P$8+O$8)/2+R911*(R$8+Q$8)/2+T911*(T$8+S$8)/2+V911*(V$8+U$8)/2+X911*(X$8+W$8)/2+Z911*(Z$8+Y$8)/2)/AD911)</f>
        <v/>
      </c>
      <c r="AC911" s="159">
        <f>SUM(C911,E911,G911,I911,K911,M911,O911,Q911,S911,U911,W911,Y911)</f>
        <v/>
      </c>
      <c r="AD911" s="160">
        <f>SUM(D911,F911,H911,J911,L911,N911,P911,R911,T911,V911,X911,Z911)</f>
        <v/>
      </c>
      <c r="AE911" s="47">
        <f>AC911+AD911</f>
        <v/>
      </c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8">
        <f>AO910+TIME(0,60*$AH$43/24,0)</f>
        <v/>
      </c>
      <c r="AP911" s="48">
        <f>AP910+TIME(0,60*$AH$43/24,0)</f>
        <v/>
      </c>
    </row>
    <row r="912" ht="15.75" customHeight="1">
      <c r="A912" s="154" t="n"/>
      <c r="B912" s="41" t="inlineStr">
        <is>
          <t>5h - 6h</t>
        </is>
      </c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  <c r="AA912" s="157">
        <f>IF(AC912=0,"",(C912*(C$8+D$8)/2+E912*(E$8+F$8)/2+G912*(G$8+H$8)/2+I912*(I$8+J$8)/2+K912*(K$8+L$8)/2+M912*(M$8+N$8)/2+O912*(O$8+P$8)/2+Q912*(Q$8+R$8)/2+S912*(S$8+T$8)/2+U912*(U$8+V$8)/2+W912*(W$8+X$8)/2+Y912*(Y$8+Z$8)/2)/AC912)</f>
        <v/>
      </c>
      <c r="AB912" s="158">
        <f>IF(AD912=0,"",(D912*(D$8+C$8)/2+F912*(F$8+E$8)/2+H912*(H$8+G$8)/2+J912*(J$8+I$8)/2+L912*(L$8+K$8)/2+N912*(N$8+M$8)/2+P912*(P$8+O$8)/2+R912*(R$8+Q$8)/2+T912*(T$8+S$8)/2+V912*(V$8+U$8)/2+X912*(X$8+W$8)/2+Z912*(Z$8+Y$8)/2)/AD912)</f>
        <v/>
      </c>
      <c r="AC912" s="159">
        <f>SUM(C912,E912,G912,I912,K912,M912,O912,Q912,S912,U912,W912,Y912)</f>
        <v/>
      </c>
      <c r="AD912" s="160">
        <f>SUM(D912,F912,H912,J912,L912,N912,P912,R912,T912,V912,X912,Z912)</f>
        <v/>
      </c>
      <c r="AE912" s="47">
        <f>AC912+AD912</f>
        <v/>
      </c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8">
        <f>AO911+TIME(0,60*$AH$43/24,0)</f>
        <v/>
      </c>
      <c r="AP912" s="48">
        <f>AP911+TIME(0,60*$AH$43/24,0)</f>
        <v/>
      </c>
    </row>
    <row r="913" ht="15.75" customHeight="1">
      <c r="A913" s="154" t="n"/>
      <c r="B913" s="41" t="inlineStr">
        <is>
          <t>6h - 7h</t>
        </is>
      </c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  <c r="AA913" s="157">
        <f>IF(AC913=0,"",(C913*(C$8+D$8)/2+E913*(E$8+F$8)/2+G913*(G$8+H$8)/2+I913*(I$8+J$8)/2+K913*(K$8+L$8)/2+M913*(M$8+N$8)/2+O913*(O$8+P$8)/2+Q913*(Q$8+R$8)/2+S913*(S$8+T$8)/2+U913*(U$8+V$8)/2+W913*(W$8+X$8)/2+Y913*(Y$8+Z$8)/2)/AC913)</f>
        <v/>
      </c>
      <c r="AB913" s="158">
        <f>IF(AD913=0,"",(D913*(D$8+C$8)/2+F913*(F$8+E$8)/2+H913*(H$8+G$8)/2+J913*(J$8+I$8)/2+L913*(L$8+K$8)/2+N913*(N$8+M$8)/2+P913*(P$8+O$8)/2+R913*(R$8+Q$8)/2+T913*(T$8+S$8)/2+V913*(V$8+U$8)/2+X913*(X$8+W$8)/2+Z913*(Z$8+Y$8)/2)/AD913)</f>
        <v/>
      </c>
      <c r="AC913" s="159">
        <f>SUM(C913,E913,G913,I913,K913,M913,O913,Q913,S913,U913,W913,Y913)</f>
        <v/>
      </c>
      <c r="AD913" s="160">
        <f>SUM(D913,F913,H913,J913,L913,N913,P913,R913,T913,V913,X913,Z913)</f>
        <v/>
      </c>
      <c r="AE913" s="47">
        <f>AC913+AD913</f>
        <v/>
      </c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8">
        <f>AO912+TIME(0,60*$AH$43/24,0)</f>
        <v/>
      </c>
      <c r="AP913" s="48">
        <f>AP912+TIME(0,60*$AH$43/24,0)</f>
        <v/>
      </c>
    </row>
    <row r="914" ht="15.75" customHeight="1">
      <c r="A914" s="154" t="n"/>
      <c r="B914" s="41" t="inlineStr">
        <is>
          <t>7h - 8h</t>
        </is>
      </c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  <c r="AA914" s="157">
        <f>IF(AC914=0,"",(C914*(C$8+D$8)/2+E914*(E$8+F$8)/2+G914*(G$8+H$8)/2+I914*(I$8+J$8)/2+K914*(K$8+L$8)/2+M914*(M$8+N$8)/2+O914*(O$8+P$8)/2+Q914*(Q$8+R$8)/2+S914*(S$8+T$8)/2+U914*(U$8+V$8)/2+W914*(W$8+X$8)/2+Y914*(Y$8+Z$8)/2)/AC914)</f>
        <v/>
      </c>
      <c r="AB914" s="158">
        <f>IF(AD914=0,"",(D914*(D$8+C$8)/2+F914*(F$8+E$8)/2+H914*(H$8+G$8)/2+J914*(J$8+I$8)/2+L914*(L$8+K$8)/2+N914*(N$8+M$8)/2+P914*(P$8+O$8)/2+R914*(R$8+Q$8)/2+T914*(T$8+S$8)/2+V914*(V$8+U$8)/2+X914*(X$8+W$8)/2+Z914*(Z$8+Y$8)/2)/AD914)</f>
        <v/>
      </c>
      <c r="AC914" s="159">
        <f>SUM(C914,E914,G914,I914,K914,M914,O914,Q914,S914,U914,W914,Y914)</f>
        <v/>
      </c>
      <c r="AD914" s="160">
        <f>SUM(D914,F914,H914,J914,L914,N914,P914,R914,T914,V914,X914,Z914)</f>
        <v/>
      </c>
      <c r="AE914" s="47">
        <f>AC914+AD914</f>
        <v/>
      </c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8">
        <f>AO913+TIME(0,60*$AH$43/24,0)</f>
        <v/>
      </c>
      <c r="AP914" s="48">
        <f>AP913+TIME(0,60*$AH$43/24,0)</f>
        <v/>
      </c>
    </row>
    <row r="915" ht="15.75" customHeight="1">
      <c r="A915" s="154" t="n"/>
      <c r="B915" s="41" t="inlineStr">
        <is>
          <t>8h - 9h</t>
        </is>
      </c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  <c r="AA915" s="157">
        <f>IF(AC915=0,"",(C915*(C$8+D$8)/2+E915*(E$8+F$8)/2+G915*(G$8+H$8)/2+I915*(I$8+J$8)/2+K915*(K$8+L$8)/2+M915*(M$8+N$8)/2+O915*(O$8+P$8)/2+Q915*(Q$8+R$8)/2+S915*(S$8+T$8)/2+U915*(U$8+V$8)/2+W915*(W$8+X$8)/2+Y915*(Y$8+Z$8)/2)/AC915)</f>
        <v/>
      </c>
      <c r="AB915" s="158">
        <f>IF(AD915=0,"",(D915*(D$8+C$8)/2+F915*(F$8+E$8)/2+H915*(H$8+G$8)/2+J915*(J$8+I$8)/2+L915*(L$8+K$8)/2+N915*(N$8+M$8)/2+P915*(P$8+O$8)/2+R915*(R$8+Q$8)/2+T915*(T$8+S$8)/2+V915*(V$8+U$8)/2+X915*(X$8+W$8)/2+Z915*(Z$8+Y$8)/2)/AD915)</f>
        <v/>
      </c>
      <c r="AC915" s="159">
        <f>SUM(C915,E915,G915,I915,K915,M915,O915,Q915,S915,U915,W915,Y915)</f>
        <v/>
      </c>
      <c r="AD915" s="160">
        <f>SUM(D915,F915,H915,J915,L915,N915,P915,R915,T915,V915,X915,Z915)</f>
        <v/>
      </c>
      <c r="AE915" s="47">
        <f>AC915+AD915</f>
        <v/>
      </c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8">
        <f>AO914+TIME(0,60*$AH$43/24,0)</f>
        <v/>
      </c>
      <c r="AP915" s="48">
        <f>AP914+TIME(0,60*$AH$43/24,0)</f>
        <v/>
      </c>
    </row>
    <row r="916" ht="15.75" customHeight="1">
      <c r="A916" s="154" t="n"/>
      <c r="B916" s="41" t="inlineStr">
        <is>
          <t>9h - 10h</t>
        </is>
      </c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  <c r="AA916" s="157">
        <f>IF(AC916=0,"",(C916*(C$8+D$8)/2+E916*(E$8+F$8)/2+G916*(G$8+H$8)/2+I916*(I$8+J$8)/2+K916*(K$8+L$8)/2+M916*(M$8+N$8)/2+O916*(O$8+P$8)/2+Q916*(Q$8+R$8)/2+S916*(S$8+T$8)/2+U916*(U$8+V$8)/2+W916*(W$8+X$8)/2+Y916*(Y$8+Z$8)/2)/AC916)</f>
        <v/>
      </c>
      <c r="AB916" s="158">
        <f>IF(AD916=0,"",(D916*(D$8+C$8)/2+F916*(F$8+E$8)/2+H916*(H$8+G$8)/2+J916*(J$8+I$8)/2+L916*(L$8+K$8)/2+N916*(N$8+M$8)/2+P916*(P$8+O$8)/2+R916*(R$8+Q$8)/2+T916*(T$8+S$8)/2+V916*(V$8+U$8)/2+X916*(X$8+W$8)/2+Z916*(Z$8+Y$8)/2)/AD916)</f>
        <v/>
      </c>
      <c r="AC916" s="159">
        <f>SUM(C916,E916,G916,I916,K916,M916,O916,Q916,S916,U916,W916,Y916)</f>
        <v/>
      </c>
      <c r="AD916" s="160">
        <f>SUM(D916,F916,H916,J916,L916,N916,P916,R916,T916,V916,X916,Z916)</f>
        <v/>
      </c>
      <c r="AE916" s="47">
        <f>AC916+AD916</f>
        <v/>
      </c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8">
        <f>AO915+TIME(0,60*$AH$43/24,0)</f>
        <v/>
      </c>
      <c r="AP916" s="48">
        <f>AP915+TIME(0,60*$AH$43/24,0)</f>
        <v/>
      </c>
    </row>
    <row r="917" ht="15.75" customHeight="1">
      <c r="A917" s="154" t="n"/>
      <c r="B917" s="41" t="inlineStr">
        <is>
          <t>10h - 11h</t>
        </is>
      </c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  <c r="AA917" s="157">
        <f>IF(AC917=0,"",(C917*(C$8+D$8)/2+E917*(E$8+F$8)/2+G917*(G$8+H$8)/2+I917*(I$8+J$8)/2+K917*(K$8+L$8)/2+M917*(M$8+N$8)/2+O917*(O$8+P$8)/2+Q917*(Q$8+R$8)/2+S917*(S$8+T$8)/2+U917*(U$8+V$8)/2+W917*(W$8+X$8)/2+Y917*(Y$8+Z$8)/2)/AC917)</f>
        <v/>
      </c>
      <c r="AB917" s="158">
        <f>IF(AD917=0,"",(D917*(D$8+C$8)/2+F917*(F$8+E$8)/2+H917*(H$8+G$8)/2+J917*(J$8+I$8)/2+L917*(L$8+K$8)/2+N917*(N$8+M$8)/2+P917*(P$8+O$8)/2+R917*(R$8+Q$8)/2+T917*(T$8+S$8)/2+V917*(V$8+U$8)/2+X917*(X$8+W$8)/2+Z917*(Z$8+Y$8)/2)/AD917)</f>
        <v/>
      </c>
      <c r="AC917" s="159">
        <f>SUM(C917,E917,G917,I917,K917,M917,O917,Q917,S917,U917,W917,Y917)</f>
        <v/>
      </c>
      <c r="AD917" s="160">
        <f>SUM(D917,F917,H917,J917,L917,N917,P917,R917,T917,V917,X917,Z917)</f>
        <v/>
      </c>
      <c r="AE917" s="47">
        <f>AC917+AD917</f>
        <v/>
      </c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8">
        <f>AO916+TIME(0,60*$AH$43/24,0)</f>
        <v/>
      </c>
      <c r="AP917" s="48">
        <f>AP916+TIME(0,60*$AH$43/24,0)</f>
        <v/>
      </c>
    </row>
    <row r="918" ht="15.75" customHeight="1">
      <c r="A918" s="154" t="n"/>
      <c r="B918" s="41" t="inlineStr">
        <is>
          <t>11h - 12h</t>
        </is>
      </c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  <c r="AA918" s="157">
        <f>IF(AC918=0,"",(C918*(C$8+D$8)/2+E918*(E$8+F$8)/2+G918*(G$8+H$8)/2+I918*(I$8+J$8)/2+K918*(K$8+L$8)/2+M918*(M$8+N$8)/2+O918*(O$8+P$8)/2+Q918*(Q$8+R$8)/2+S918*(S$8+T$8)/2+U918*(U$8+V$8)/2+W918*(W$8+X$8)/2+Y918*(Y$8+Z$8)/2)/AC918)</f>
        <v/>
      </c>
      <c r="AB918" s="158">
        <f>IF(AD918=0,"",(D918*(D$8+C$8)/2+F918*(F$8+E$8)/2+H918*(H$8+G$8)/2+J918*(J$8+I$8)/2+L918*(L$8+K$8)/2+N918*(N$8+M$8)/2+P918*(P$8+O$8)/2+R918*(R$8+Q$8)/2+T918*(T$8+S$8)/2+V918*(V$8+U$8)/2+X918*(X$8+W$8)/2+Z918*(Z$8+Y$8)/2)/AD918)</f>
        <v/>
      </c>
      <c r="AC918" s="159">
        <f>SUM(C918,E918,G918,I918,K918,M918,O918,Q918,S918,U918,W918,Y918)</f>
        <v/>
      </c>
      <c r="AD918" s="160">
        <f>SUM(D918,F918,H918,J918,L918,N918,P918,R918,T918,V918,X918,Z918)</f>
        <v/>
      </c>
      <c r="AE918" s="47">
        <f>AC918+AD918</f>
        <v/>
      </c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8">
        <f>AO917+TIME(0,60*$AH$43/24,0)</f>
        <v/>
      </c>
      <c r="AP918" s="48">
        <f>AP917+TIME(0,60*$AH$43/24,0)</f>
        <v/>
      </c>
    </row>
    <row r="919" ht="15.75" customHeight="1">
      <c r="A919" s="154" t="n"/>
      <c r="B919" s="41" t="inlineStr">
        <is>
          <t>12h - 13h</t>
        </is>
      </c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  <c r="AA919" s="157">
        <f>IF(AC919=0,"",(C919*(C$8+D$8)/2+E919*(E$8+F$8)/2+G919*(G$8+H$8)/2+I919*(I$8+J$8)/2+K919*(K$8+L$8)/2+M919*(M$8+N$8)/2+O919*(O$8+P$8)/2+Q919*(Q$8+R$8)/2+S919*(S$8+T$8)/2+U919*(U$8+V$8)/2+W919*(W$8+X$8)/2+Y919*(Y$8+Z$8)/2)/AC919)</f>
        <v/>
      </c>
      <c r="AB919" s="158">
        <f>IF(AD919=0,"",(D919*(D$8+C$8)/2+F919*(F$8+E$8)/2+H919*(H$8+G$8)/2+J919*(J$8+I$8)/2+L919*(L$8+K$8)/2+N919*(N$8+M$8)/2+P919*(P$8+O$8)/2+R919*(R$8+Q$8)/2+T919*(T$8+S$8)/2+V919*(V$8+U$8)/2+X919*(X$8+W$8)/2+Z919*(Z$8+Y$8)/2)/AD919)</f>
        <v/>
      </c>
      <c r="AC919" s="159">
        <f>SUM(C919,E919,G919,I919,K919,M919,O919,Q919,S919,U919,W919,Y919)</f>
        <v/>
      </c>
      <c r="AD919" s="160">
        <f>SUM(D919,F919,H919,J919,L919,N919,P919,R919,T919,V919,X919,Z919)</f>
        <v/>
      </c>
      <c r="AE919" s="47">
        <f>AC919+AD919</f>
        <v/>
      </c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8">
        <f>AO918+TIME(0,60*$AH$43/24,0)</f>
        <v/>
      </c>
      <c r="AP919" s="48">
        <f>AP918+TIME(0,60*$AH$43/24,0)</f>
        <v/>
      </c>
    </row>
    <row r="920" ht="15.75" customHeight="1">
      <c r="A920" s="154" t="n"/>
      <c r="B920" s="41" t="inlineStr">
        <is>
          <t>13h - 14h</t>
        </is>
      </c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  <c r="AA920" s="157">
        <f>IF(AC920=0,"",(C920*(C$8+D$8)/2+E920*(E$8+F$8)/2+G920*(G$8+H$8)/2+I920*(I$8+J$8)/2+K920*(K$8+L$8)/2+M920*(M$8+N$8)/2+O920*(O$8+P$8)/2+Q920*(Q$8+R$8)/2+S920*(S$8+T$8)/2+U920*(U$8+V$8)/2+W920*(W$8+X$8)/2+Y920*(Y$8+Z$8)/2)/AC920)</f>
        <v/>
      </c>
      <c r="AB920" s="158">
        <f>IF(AD920=0,"",(D920*(D$8+C$8)/2+F920*(F$8+E$8)/2+H920*(H$8+G$8)/2+J920*(J$8+I$8)/2+L920*(L$8+K$8)/2+N920*(N$8+M$8)/2+P920*(P$8+O$8)/2+R920*(R$8+Q$8)/2+T920*(T$8+S$8)/2+V920*(V$8+U$8)/2+X920*(X$8+W$8)/2+Z920*(Z$8+Y$8)/2)/AD920)</f>
        <v/>
      </c>
      <c r="AC920" s="159">
        <f>SUM(C920,E920,G920,I920,K920,M920,O920,Q920,S920,U920,W920,Y920)</f>
        <v/>
      </c>
      <c r="AD920" s="160">
        <f>SUM(D920,F920,H920,J920,L920,N920,P920,R920,T920,V920,X920,Z920)</f>
        <v/>
      </c>
      <c r="AE920" s="47">
        <f>AC920+AD920</f>
        <v/>
      </c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8">
        <f>AO919+TIME(0,60*$AH$43/24,0)</f>
        <v/>
      </c>
      <c r="AP920" s="48">
        <f>AP919+TIME(0,60*$AH$43/24,0)</f>
        <v/>
      </c>
    </row>
    <row r="921" ht="15.75" customHeight="1">
      <c r="A921" s="154" t="n"/>
      <c r="B921" s="41" t="inlineStr">
        <is>
          <t>14h - 15h</t>
        </is>
      </c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  <c r="AA921" s="157">
        <f>IF(AC921=0,"",(C921*(C$8+D$8)/2+E921*(E$8+F$8)/2+G921*(G$8+H$8)/2+I921*(I$8+J$8)/2+K921*(K$8+L$8)/2+M921*(M$8+N$8)/2+O921*(O$8+P$8)/2+Q921*(Q$8+R$8)/2+S921*(S$8+T$8)/2+U921*(U$8+V$8)/2+W921*(W$8+X$8)/2+Y921*(Y$8+Z$8)/2)/AC921)</f>
        <v/>
      </c>
      <c r="AB921" s="158">
        <f>IF(AD921=0,"",(D921*(D$8+C$8)/2+F921*(F$8+E$8)/2+H921*(H$8+G$8)/2+J921*(J$8+I$8)/2+L921*(L$8+K$8)/2+N921*(N$8+M$8)/2+P921*(P$8+O$8)/2+R921*(R$8+Q$8)/2+T921*(T$8+S$8)/2+V921*(V$8+U$8)/2+X921*(X$8+W$8)/2+Z921*(Z$8+Y$8)/2)/AD921)</f>
        <v/>
      </c>
      <c r="AC921" s="159">
        <f>SUM(C921,E921,G921,I921,K921,M921,O921,Q921,S921,U921,W921,Y921)</f>
        <v/>
      </c>
      <c r="AD921" s="160">
        <f>SUM(D921,F921,H921,J921,L921,N921,P921,R921,T921,V921,X921,Z921)</f>
        <v/>
      </c>
      <c r="AE921" s="47">
        <f>AC921+AD921</f>
        <v/>
      </c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8">
        <f>AO920+TIME(0,60*$AH$43/24,0)</f>
        <v/>
      </c>
      <c r="AP921" s="48">
        <f>AP920+TIME(0,60*$AH$43/24,0)</f>
        <v/>
      </c>
    </row>
    <row r="922" ht="15.75" customHeight="1">
      <c r="A922" s="154" t="n"/>
      <c r="B922" s="41" t="inlineStr">
        <is>
          <t>15h - 16h</t>
        </is>
      </c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  <c r="AA922" s="157">
        <f>IF(AC922=0,"",(C922*(C$8+D$8)/2+E922*(E$8+F$8)/2+G922*(G$8+H$8)/2+I922*(I$8+J$8)/2+K922*(K$8+L$8)/2+M922*(M$8+N$8)/2+O922*(O$8+P$8)/2+Q922*(Q$8+R$8)/2+S922*(S$8+T$8)/2+U922*(U$8+V$8)/2+W922*(W$8+X$8)/2+Y922*(Y$8+Z$8)/2)/AC922)</f>
        <v/>
      </c>
      <c r="AB922" s="158">
        <f>IF(AD922=0,"",(D922*(D$8+C$8)/2+F922*(F$8+E$8)/2+H922*(H$8+G$8)/2+J922*(J$8+I$8)/2+L922*(L$8+K$8)/2+N922*(N$8+M$8)/2+P922*(P$8+O$8)/2+R922*(R$8+Q$8)/2+T922*(T$8+S$8)/2+V922*(V$8+U$8)/2+X922*(X$8+W$8)/2+Z922*(Z$8+Y$8)/2)/AD922)</f>
        <v/>
      </c>
      <c r="AC922" s="159">
        <f>SUM(C922,E922,G922,I922,K922,M922,O922,Q922,S922,U922,W922,Y922)</f>
        <v/>
      </c>
      <c r="AD922" s="160">
        <f>SUM(D922,F922,H922,J922,L922,N922,P922,R922,T922,V922,X922,Z922)</f>
        <v/>
      </c>
      <c r="AE922" s="47">
        <f>AC922+AD922</f>
        <v/>
      </c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8">
        <f>AO921+TIME(0,60*$AH$43/24,0)</f>
        <v/>
      </c>
      <c r="AP922" s="48">
        <f>AP921+TIME(0,60*$AH$43/24,0)</f>
        <v/>
      </c>
    </row>
    <row r="923" ht="15.75" customHeight="1">
      <c r="A923" s="154" t="n"/>
      <c r="B923" s="41" t="inlineStr">
        <is>
          <t>16h - 17h</t>
        </is>
      </c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  <c r="AA923" s="157">
        <f>IF(AC923=0,"",(C923*(C$8+D$8)/2+E923*(E$8+F$8)/2+G923*(G$8+H$8)/2+I923*(I$8+J$8)/2+K923*(K$8+L$8)/2+M923*(M$8+N$8)/2+O923*(O$8+P$8)/2+Q923*(Q$8+R$8)/2+S923*(S$8+T$8)/2+U923*(U$8+V$8)/2+W923*(W$8+X$8)/2+Y923*(Y$8+Z$8)/2)/AC923)</f>
        <v/>
      </c>
      <c r="AB923" s="158">
        <f>IF(AD923=0,"",(D923*(D$8+C$8)/2+F923*(F$8+E$8)/2+H923*(H$8+G$8)/2+J923*(J$8+I$8)/2+L923*(L$8+K$8)/2+N923*(N$8+M$8)/2+P923*(P$8+O$8)/2+R923*(R$8+Q$8)/2+T923*(T$8+S$8)/2+V923*(V$8+U$8)/2+X923*(X$8+W$8)/2+Z923*(Z$8+Y$8)/2)/AD923)</f>
        <v/>
      </c>
      <c r="AC923" s="159">
        <f>SUM(C923,E923,G923,I923,K923,M923,O923,Q923,S923,U923,W923,Y923)</f>
        <v/>
      </c>
      <c r="AD923" s="160">
        <f>SUM(D923,F923,H923,J923,L923,N923,P923,R923,T923,V923,X923,Z923)</f>
        <v/>
      </c>
      <c r="AE923" s="47">
        <f>AC923+AD923</f>
        <v/>
      </c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8">
        <f>AO922+TIME(0,60*$AH$43/24,0)</f>
        <v/>
      </c>
      <c r="AP923" s="48">
        <f>AP922+TIME(0,60*$AH$43/24,0)</f>
        <v/>
      </c>
    </row>
    <row r="924" ht="15.75" customHeight="1">
      <c r="A924" s="154" t="n"/>
      <c r="B924" s="41" t="inlineStr">
        <is>
          <t>17h - 18h</t>
        </is>
      </c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  <c r="AA924" s="157">
        <f>IF(AC924=0,"",(C924*(C$8+D$8)/2+E924*(E$8+F$8)/2+G924*(G$8+H$8)/2+I924*(I$8+J$8)/2+K924*(K$8+L$8)/2+M924*(M$8+N$8)/2+O924*(O$8+P$8)/2+Q924*(Q$8+R$8)/2+S924*(S$8+T$8)/2+U924*(U$8+V$8)/2+W924*(W$8+X$8)/2+Y924*(Y$8+Z$8)/2)/AC924)</f>
        <v/>
      </c>
      <c r="AB924" s="158">
        <f>IF(AD924=0,"",(D924*(D$8+C$8)/2+F924*(F$8+E$8)/2+H924*(H$8+G$8)/2+J924*(J$8+I$8)/2+L924*(L$8+K$8)/2+N924*(N$8+M$8)/2+P924*(P$8+O$8)/2+R924*(R$8+Q$8)/2+T924*(T$8+S$8)/2+V924*(V$8+U$8)/2+X924*(X$8+W$8)/2+Z924*(Z$8+Y$8)/2)/AD924)</f>
        <v/>
      </c>
      <c r="AC924" s="159">
        <f>SUM(C924,E924,G924,I924,K924,M924,O924,Q924,S924,U924,W924,Y924)</f>
        <v/>
      </c>
      <c r="AD924" s="160">
        <f>SUM(D924,F924,H924,J924,L924,N924,P924,R924,T924,V924,X924,Z924)</f>
        <v/>
      </c>
      <c r="AE924" s="47">
        <f>AC924+AD924</f>
        <v/>
      </c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8">
        <f>AO923+TIME(0,60*$AH$43/24,0)</f>
        <v/>
      </c>
      <c r="AP924" s="48">
        <f>AP923+TIME(0,60*$AH$43/24,0)</f>
        <v/>
      </c>
    </row>
    <row r="925" ht="15.75" customHeight="1">
      <c r="A925" s="154" t="n"/>
      <c r="B925" s="41" t="inlineStr">
        <is>
          <t>18h - 19h</t>
        </is>
      </c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  <c r="AA925" s="157">
        <f>IF(AC925=0,"",(C925*(C$8+D$8)/2+E925*(E$8+F$8)/2+G925*(G$8+H$8)/2+I925*(I$8+J$8)/2+K925*(K$8+L$8)/2+M925*(M$8+N$8)/2+O925*(O$8+P$8)/2+Q925*(Q$8+R$8)/2+S925*(S$8+T$8)/2+U925*(U$8+V$8)/2+W925*(W$8+X$8)/2+Y925*(Y$8+Z$8)/2)/AC925)</f>
        <v/>
      </c>
      <c r="AB925" s="158">
        <f>IF(AD925=0,"",(D925*(D$8+C$8)/2+F925*(F$8+E$8)/2+H925*(H$8+G$8)/2+J925*(J$8+I$8)/2+L925*(L$8+K$8)/2+N925*(N$8+M$8)/2+P925*(P$8+O$8)/2+R925*(R$8+Q$8)/2+T925*(T$8+S$8)/2+V925*(V$8+U$8)/2+X925*(X$8+W$8)/2+Z925*(Z$8+Y$8)/2)/AD925)</f>
        <v/>
      </c>
      <c r="AC925" s="159">
        <f>SUM(C925,E925,G925,I925,K925,M925,O925,Q925,S925,U925,W925,Y925)</f>
        <v/>
      </c>
      <c r="AD925" s="160">
        <f>SUM(D925,F925,H925,J925,L925,N925,P925,R925,T925,V925,X925,Z925)</f>
        <v/>
      </c>
      <c r="AE925" s="47">
        <f>AC925+AD925</f>
        <v/>
      </c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8">
        <f>AO924+TIME(0,60*$AH$43/24,0)</f>
        <v/>
      </c>
      <c r="AP925" s="48">
        <f>AP924+TIME(0,60*$AH$43/24,0)</f>
        <v/>
      </c>
    </row>
    <row r="926" ht="15.75" customHeight="1">
      <c r="A926" s="154" t="n"/>
      <c r="B926" s="41" t="inlineStr">
        <is>
          <t>19h - 20h</t>
        </is>
      </c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  <c r="AA926" s="157">
        <f>IF(AC926=0,"",(C926*(C$8+D$8)/2+E926*(E$8+F$8)/2+G926*(G$8+H$8)/2+I926*(I$8+J$8)/2+K926*(K$8+L$8)/2+M926*(M$8+N$8)/2+O926*(O$8+P$8)/2+Q926*(Q$8+R$8)/2+S926*(S$8+T$8)/2+U926*(U$8+V$8)/2+W926*(W$8+X$8)/2+Y926*(Y$8+Z$8)/2)/AC926)</f>
        <v/>
      </c>
      <c r="AB926" s="158">
        <f>IF(AD926=0,"",(D926*(D$8+C$8)/2+F926*(F$8+E$8)/2+H926*(H$8+G$8)/2+J926*(J$8+I$8)/2+L926*(L$8+K$8)/2+N926*(N$8+M$8)/2+P926*(P$8+O$8)/2+R926*(R$8+Q$8)/2+T926*(T$8+S$8)/2+V926*(V$8+U$8)/2+X926*(X$8+W$8)/2+Z926*(Z$8+Y$8)/2)/AD926)</f>
        <v/>
      </c>
      <c r="AC926" s="159">
        <f>SUM(C926,E926,G926,I926,K926,M926,O926,Q926,S926,U926,W926,Y926)</f>
        <v/>
      </c>
      <c r="AD926" s="160">
        <f>SUM(D926,F926,H926,J926,L926,N926,P926,R926,T926,V926,X926,Z926)</f>
        <v/>
      </c>
      <c r="AE926" s="47">
        <f>AC926+AD926</f>
        <v/>
      </c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8">
        <f>AO925+TIME(0,60*$AH$43/24,0)</f>
        <v/>
      </c>
      <c r="AP926" s="48">
        <f>AP925+TIME(0,60*$AH$43/24,0)</f>
        <v/>
      </c>
    </row>
    <row r="927" ht="15.75" customHeight="1">
      <c r="A927" s="154" t="n"/>
      <c r="B927" s="41" t="inlineStr">
        <is>
          <t>20h - 21h</t>
        </is>
      </c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  <c r="AA927" s="157">
        <f>IF(AC927=0,"",(C927*(C$8+D$8)/2+E927*(E$8+F$8)/2+G927*(G$8+H$8)/2+I927*(I$8+J$8)/2+K927*(K$8+L$8)/2+M927*(M$8+N$8)/2+O927*(O$8+P$8)/2+Q927*(Q$8+R$8)/2+S927*(S$8+T$8)/2+U927*(U$8+V$8)/2+W927*(W$8+X$8)/2+Y927*(Y$8+Z$8)/2)/AC927)</f>
        <v/>
      </c>
      <c r="AB927" s="158">
        <f>IF(AD927=0,"",(D927*(D$8+C$8)/2+F927*(F$8+E$8)/2+H927*(H$8+G$8)/2+J927*(J$8+I$8)/2+L927*(L$8+K$8)/2+N927*(N$8+M$8)/2+P927*(P$8+O$8)/2+R927*(R$8+Q$8)/2+T927*(T$8+S$8)/2+V927*(V$8+U$8)/2+X927*(X$8+W$8)/2+Z927*(Z$8+Y$8)/2)/AD927)</f>
        <v/>
      </c>
      <c r="AC927" s="159">
        <f>SUM(C927,E927,G927,I927,K927,M927,O927,Q927,S927,U927,W927,Y927)</f>
        <v/>
      </c>
      <c r="AD927" s="160">
        <f>SUM(D927,F927,H927,J927,L927,N927,P927,R927,T927,V927,X927,Z927)</f>
        <v/>
      </c>
      <c r="AE927" s="47">
        <f>AC927+AD927</f>
        <v/>
      </c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8">
        <f>AO926+TIME(0,60*$AH$43/24,0)</f>
        <v/>
      </c>
      <c r="AP927" s="48">
        <f>AP926+TIME(0,60*$AH$43/24,0)</f>
        <v/>
      </c>
    </row>
    <row r="928" ht="15.75" customHeight="1">
      <c r="A928" s="154" t="n"/>
      <c r="B928" s="41" t="inlineStr">
        <is>
          <t>21h - 22h</t>
        </is>
      </c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  <c r="AA928" s="157">
        <f>IF(AC928=0,"",(C928*(C$8+D$8)/2+E928*(E$8+F$8)/2+G928*(G$8+H$8)/2+I928*(I$8+J$8)/2+K928*(K$8+L$8)/2+M928*(M$8+N$8)/2+O928*(O$8+P$8)/2+Q928*(Q$8+R$8)/2+S928*(S$8+T$8)/2+U928*(U$8+V$8)/2+W928*(W$8+X$8)/2+Y928*(Y$8+Z$8)/2)/AC928)</f>
        <v/>
      </c>
      <c r="AB928" s="158">
        <f>IF(AD928=0,"",(D928*(D$8+C$8)/2+F928*(F$8+E$8)/2+H928*(H$8+G$8)/2+J928*(J$8+I$8)/2+L928*(L$8+K$8)/2+N928*(N$8+M$8)/2+P928*(P$8+O$8)/2+R928*(R$8+Q$8)/2+T928*(T$8+S$8)/2+V928*(V$8+U$8)/2+X928*(X$8+W$8)/2+Z928*(Z$8+Y$8)/2)/AD928)</f>
        <v/>
      </c>
      <c r="AC928" s="159">
        <f>SUM(C928,E928,G928,I928,K928,M928,O928,Q928,S928,U928,W928,Y928)</f>
        <v/>
      </c>
      <c r="AD928" s="160">
        <f>SUM(D928,F928,H928,J928,L928,N928,P928,R928,T928,V928,X928,Z928)</f>
        <v/>
      </c>
      <c r="AE928" s="47">
        <f>AC928+AD928</f>
        <v/>
      </c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8">
        <f>AO927+TIME(0,60*$AH$43/24,0)</f>
        <v/>
      </c>
      <c r="AP928" s="48">
        <f>AP927+TIME(0,60*$AH$43/24,0)</f>
        <v/>
      </c>
    </row>
    <row r="929" ht="15.75" customHeight="1">
      <c r="A929" s="154" t="n"/>
      <c r="B929" s="41" t="inlineStr">
        <is>
          <t>22h - 23h</t>
        </is>
      </c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  <c r="AA929" s="157">
        <f>IF(AC929=0,"",(C929*(C$8+D$8)/2+E929*(E$8+F$8)/2+G929*(G$8+H$8)/2+I929*(I$8+J$8)/2+K929*(K$8+L$8)/2+M929*(M$8+N$8)/2+O929*(O$8+P$8)/2+Q929*(Q$8+R$8)/2+S929*(S$8+T$8)/2+U929*(U$8+V$8)/2+W929*(W$8+X$8)/2+Y929*(Y$8+Z$8)/2)/AC929)</f>
        <v/>
      </c>
      <c r="AB929" s="158">
        <f>IF(AD929=0,"",(D929*(D$8+C$8)/2+F929*(F$8+E$8)/2+H929*(H$8+G$8)/2+J929*(J$8+I$8)/2+L929*(L$8+K$8)/2+N929*(N$8+M$8)/2+P929*(P$8+O$8)/2+R929*(R$8+Q$8)/2+T929*(T$8+S$8)/2+V929*(V$8+U$8)/2+X929*(X$8+W$8)/2+Z929*(Z$8+Y$8)/2)/AD929)</f>
        <v/>
      </c>
      <c r="AC929" s="159">
        <f>SUM(C929,E929,G929,I929,K929,M929,O929,Q929,S929,U929,W929,Y929)</f>
        <v/>
      </c>
      <c r="AD929" s="160">
        <f>SUM(D929,F929,H929,J929,L929,N929,P929,R929,T929,V929,X929,Z929)</f>
        <v/>
      </c>
      <c r="AE929" s="47">
        <f>AC929+AD929</f>
        <v/>
      </c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8">
        <f>AO928+TIME(0,60*$AH$43/24,0)</f>
        <v/>
      </c>
      <c r="AP929" s="48">
        <f>AP928+TIME(0,60*$AH$43/24,0)</f>
        <v/>
      </c>
    </row>
    <row r="930" ht="15.75" customHeight="1">
      <c r="A930" s="154" t="n"/>
      <c r="B930" s="41" t="inlineStr">
        <is>
          <t>23h - 0h</t>
        </is>
      </c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  <c r="AA930" s="157">
        <f>IF(AC930=0,"",(C930*(C$8+D$8)/2+E930*(E$8+F$8)/2+G930*(G$8+H$8)/2+I930*(I$8+J$8)/2+K930*(K$8+L$8)/2+M930*(M$8+N$8)/2+O930*(O$8+P$8)/2+Q930*(Q$8+R$8)/2+S930*(S$8+T$8)/2+U930*(U$8+V$8)/2+W930*(W$8+X$8)/2+Y930*(Y$8+Z$8)/2)/AC930)</f>
        <v/>
      </c>
      <c r="AB930" s="158">
        <f>IF(AD930=0,"",(D930*(D$8+C$8)/2+F930*(F$8+E$8)/2+H930*(H$8+G$8)/2+J930*(J$8+I$8)/2+L930*(L$8+K$8)/2+N930*(N$8+M$8)/2+P930*(P$8+O$8)/2+R930*(R$8+Q$8)/2+T930*(T$8+S$8)/2+V930*(V$8+U$8)/2+X930*(X$8+W$8)/2+Z930*(Z$8+Y$8)/2)/AD930)</f>
        <v/>
      </c>
      <c r="AC930" s="159">
        <f>SUM(C930,E930,G930,I930,K930,M930,O930,Q930,S930,U930,W930,Y930)</f>
        <v/>
      </c>
      <c r="AD930" s="160">
        <f>SUM(D930,F930,H930,J930,L930,N930,P930,R930,T930,V930,X930,Z930)</f>
        <v/>
      </c>
      <c r="AE930" s="47">
        <f>AC930+AD930</f>
        <v/>
      </c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8">
        <f>AO929+TIME(0,60*$AH$43/24,0)</f>
        <v/>
      </c>
      <c r="AP930" s="48">
        <f>AP929+TIME(0,60*$AH$43/24,0)</f>
        <v/>
      </c>
    </row>
    <row r="931" ht="15.75" customHeight="1">
      <c r="A931" s="154" t="n"/>
      <c r="B931" s="49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  <c r="AA931" s="157" t="n"/>
      <c r="AB931" s="161" t="n"/>
      <c r="AC931" s="157" t="n"/>
      <c r="AD931" s="162" t="n"/>
      <c r="AE931" s="52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8">
        <f>AO930+TIME(0,60*$AH$43/24,0)</f>
        <v/>
      </c>
      <c r="AP931" s="48">
        <f>AP930+TIME(0,60*$AH$43/24,0)</f>
        <v/>
      </c>
    </row>
    <row r="932" ht="15.75" customHeight="1">
      <c r="A932" s="154" t="n"/>
      <c r="B932" s="53" t="inlineStr">
        <is>
          <t>TOTAL</t>
        </is>
      </c>
      <c r="C932" s="163">
        <f>SUM(C907:C930)</f>
        <v/>
      </c>
      <c r="D932" s="164">
        <f>SUM(D907:D930)</f>
        <v/>
      </c>
      <c r="E932" s="163">
        <f>SUM(E907:E930)</f>
        <v/>
      </c>
      <c r="F932" s="164">
        <f>SUM(F907:F930)</f>
        <v/>
      </c>
      <c r="G932" s="163">
        <f>SUM(G907:G930)</f>
        <v/>
      </c>
      <c r="H932" s="164">
        <f>SUM(H907:H930)</f>
        <v/>
      </c>
      <c r="I932" s="163">
        <f>SUM(I907:I930)</f>
        <v/>
      </c>
      <c r="J932" s="164">
        <f>SUM(J907:J930)</f>
        <v/>
      </c>
      <c r="K932" s="163">
        <f>SUM(K907:K930)</f>
        <v/>
      </c>
      <c r="L932" s="164">
        <f>SUM(L907:L930)</f>
        <v/>
      </c>
      <c r="M932" s="163">
        <f>SUM(M907:M930)</f>
        <v/>
      </c>
      <c r="N932" s="164">
        <f>SUM(N907:N930)</f>
        <v/>
      </c>
      <c r="O932" s="163">
        <f>SUM(O907:O930)</f>
        <v/>
      </c>
      <c r="P932" s="164">
        <f>SUM(P907:P930)</f>
        <v/>
      </c>
      <c r="Q932" s="163">
        <f>SUM(Q907:Q930)</f>
        <v/>
      </c>
      <c r="R932" s="164">
        <f>SUM(R907:R930)</f>
        <v/>
      </c>
      <c r="S932" s="163">
        <f>SUM(S907:S930)</f>
        <v/>
      </c>
      <c r="T932" s="164">
        <f>SUM(T907:T930)</f>
        <v/>
      </c>
      <c r="U932" s="163">
        <f>SUM(U907:U930)</f>
        <v/>
      </c>
      <c r="V932" s="164">
        <f>SUM(V907:V930)</f>
        <v/>
      </c>
      <c r="W932" s="163">
        <f>SUM(W907:W930)</f>
        <v/>
      </c>
      <c r="X932" s="164">
        <f>SUM(X907:X930)</f>
        <v/>
      </c>
      <c r="Y932" s="163">
        <f>SUM(Y907:Y930)</f>
        <v/>
      </c>
      <c r="Z932" s="164">
        <f>SUM(Z907:Z930)</f>
        <v/>
      </c>
      <c r="AA932" s="157">
        <f>IF(AC932=0,"",(C932*(C$8+D$8)/2+E932*(E$8+F$8)/2+G932*(G$8+H$8)/2+I932*(I$8+J$8)/2+K932*(K$8+L$8)/2+M932*(M$8+N$8)/2+O932*(O$8+P$8)/2+Q932*(Q$8+R$8)/2+S932*(S$8+T$8)/2+U932*(U$8+V$8)/2+W932*(W$8+X$8)/2+Y932*(Y$8+Z$8)/2)/AC932)</f>
        <v/>
      </c>
      <c r="AB932" s="158">
        <f>IF(AD932=0,"",(D932*(D$8+C$8)/2+F932*(F$8+E$8)/2+H932*(H$8+G$8)/2+J932*(J$8+I$8)/2+L932*(L$8+K$8)/2+N932*(N$8+M$8)/2+P932*(P$8+O$8)/2+R932*(R$8+Q$8)/2+T932*(T$8+S$8)/2+V932*(V$8+U$8)/2+X932*(X$8+W$8)/2+Z932*(Z$8+Y$8)/2)/AD932)</f>
        <v/>
      </c>
      <c r="AC932" s="159">
        <f>SUM(AC907:AC930)</f>
        <v/>
      </c>
      <c r="AD932" s="165">
        <f>SUM(AD907:AD930)</f>
        <v/>
      </c>
      <c r="AE932" s="57">
        <f>SUM(AE907:AE930)</f>
        <v/>
      </c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</row>
    <row r="933" ht="15.75" customHeight="1">
      <c r="A933" s="154" t="n"/>
      <c r="B933" s="53" t="inlineStr">
        <is>
          <t>%</t>
        </is>
      </c>
      <c r="C933" s="166">
        <f>100*C932/$AE932</f>
        <v/>
      </c>
      <c r="D933" s="167">
        <f>100*D932/$AE932</f>
        <v/>
      </c>
      <c r="E933" s="166">
        <f>100*E932/$AE932</f>
        <v/>
      </c>
      <c r="F933" s="167">
        <f>100*F932/$AE932</f>
        <v/>
      </c>
      <c r="G933" s="166">
        <f>100*G932/$AE932</f>
        <v/>
      </c>
      <c r="H933" s="167">
        <f>100*H932/$AE932</f>
        <v/>
      </c>
      <c r="I933" s="166">
        <f>100*I932/$AE932</f>
        <v/>
      </c>
      <c r="J933" s="167">
        <f>100*J932/$AE932</f>
        <v/>
      </c>
      <c r="K933" s="166">
        <f>100*K932/$AE932</f>
        <v/>
      </c>
      <c r="L933" s="167">
        <f>100*L932/$AE932</f>
        <v/>
      </c>
      <c r="M933" s="166">
        <f>100*M932/$AE932</f>
        <v/>
      </c>
      <c r="N933" s="167">
        <f>100*N932/$AE932</f>
        <v/>
      </c>
      <c r="O933" s="166">
        <f>100*O932/$AE932</f>
        <v/>
      </c>
      <c r="P933" s="167">
        <f>100*P932/$AE932</f>
        <v/>
      </c>
      <c r="Q933" s="166">
        <f>100*Q932/$AE932</f>
        <v/>
      </c>
      <c r="R933" s="167">
        <f>100*R932/$AE932</f>
        <v/>
      </c>
      <c r="S933" s="166">
        <f>100*S932/$AE932</f>
        <v/>
      </c>
      <c r="T933" s="167">
        <f>100*T932/$AE932</f>
        <v/>
      </c>
      <c r="U933" s="166">
        <f>100*U932/$AE932</f>
        <v/>
      </c>
      <c r="V933" s="167">
        <f>100*V932/$AE932</f>
        <v/>
      </c>
      <c r="W933" s="166">
        <f>100*W932/$AE932</f>
        <v/>
      </c>
      <c r="X933" s="167">
        <f>100*X932/$AE932</f>
        <v/>
      </c>
      <c r="Y933" s="166">
        <f>100*Y932/$AE932</f>
        <v/>
      </c>
      <c r="Z933" s="167">
        <f>100*Z932/$AE932</f>
        <v/>
      </c>
      <c r="AA933" s="157" t="n"/>
      <c r="AB933" s="60" t="n"/>
      <c r="AC933" s="168">
        <f>AC932/AE932</f>
        <v/>
      </c>
      <c r="AD933" s="169">
        <f>AD932/AE932</f>
        <v/>
      </c>
      <c r="AE933" s="63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</row>
    <row r="934" hidden="1" ht="15.75" customFormat="1" customHeight="1" s="30">
      <c r="A934" s="156" t="n"/>
      <c r="B934" s="64" t="inlineStr">
        <is>
          <t>% cumul VL</t>
        </is>
      </c>
      <c r="C934" s="3">
        <f>100*C932/$AC932</f>
        <v/>
      </c>
      <c r="D934" s="3" t="n"/>
      <c r="E934" s="3">
        <f>100*E932/$AC932+C934</f>
        <v/>
      </c>
      <c r="F934" s="3" t="n"/>
      <c r="G934" s="3">
        <f>100*G932/$AC932+E934</f>
        <v/>
      </c>
      <c r="H934" s="3" t="n"/>
      <c r="I934" s="3">
        <f>100*I932/$AC932+G934</f>
        <v/>
      </c>
      <c r="J934" s="3" t="n"/>
      <c r="K934" s="3">
        <f>100*K932/$AC932+I934</f>
        <v/>
      </c>
      <c r="L934" s="3" t="n"/>
      <c r="M934" s="3">
        <f>100*M932/$AC932+K934</f>
        <v/>
      </c>
      <c r="N934" s="3" t="n"/>
      <c r="O934" s="3">
        <f>100*O932/$AC932+M934</f>
        <v/>
      </c>
      <c r="P934" s="3" t="n"/>
      <c r="Q934" s="3">
        <f>100*Q932/$AC932+O934</f>
        <v/>
      </c>
      <c r="R934" s="3" t="n"/>
      <c r="S934" s="3">
        <f>100*S932/$AC932+Q934</f>
        <v/>
      </c>
      <c r="T934" s="3" t="n"/>
      <c r="U934" s="3">
        <f>100*U932/$AC932+S934</f>
        <v/>
      </c>
      <c r="V934" s="3" t="n"/>
      <c r="W934" s="3">
        <f>100*W932/$AC932+U934</f>
        <v/>
      </c>
      <c r="X934" s="3" t="n"/>
      <c r="Y934" s="3">
        <f>100*Y932/$AC932+W934</f>
        <v/>
      </c>
      <c r="Z934" s="3" t="n"/>
      <c r="AB934" s="65" t="n"/>
      <c r="AC934" s="65" t="n"/>
      <c r="AD934" s="65" t="n"/>
      <c r="AE934" s="65" t="n"/>
      <c r="AO934" s="3" t="n"/>
      <c r="AP934" s="66" t="n"/>
      <c r="AQ934" s="3" t="n"/>
      <c r="AS934" s="3" t="n"/>
    </row>
    <row r="935" hidden="1" ht="15.75" customFormat="1" customHeight="1" s="30">
      <c r="A935" s="156" t="inlineStr">
        <is>
          <t>% cumul PL</t>
        </is>
      </c>
      <c r="B935" s="31" t="n"/>
      <c r="D935" s="3">
        <f>100*D932/$AD932</f>
        <v/>
      </c>
      <c r="E935" s="3" t="n"/>
      <c r="F935" s="3">
        <f>100*F932/$AD932+D935</f>
        <v/>
      </c>
      <c r="G935" s="3" t="n"/>
      <c r="H935" s="3">
        <f>100*H932/$AD932+F935</f>
        <v/>
      </c>
      <c r="I935" s="3" t="n"/>
      <c r="J935" s="3">
        <f>100*J932/$AD932+H935</f>
        <v/>
      </c>
      <c r="K935" s="3" t="n"/>
      <c r="L935" s="3">
        <f>100*L932/$AD932+J935</f>
        <v/>
      </c>
      <c r="M935" s="3" t="n"/>
      <c r="N935" s="3">
        <f>100*N932/$AD932+L935</f>
        <v/>
      </c>
      <c r="O935" s="3" t="n"/>
      <c r="P935" s="3">
        <f>100*P932/$AD932+N935</f>
        <v/>
      </c>
      <c r="Q935" s="3" t="n"/>
      <c r="R935" s="3">
        <f>100*R932/$AD932+P935</f>
        <v/>
      </c>
      <c r="S935" s="3" t="n"/>
      <c r="T935" s="3">
        <f>100*T932/$AD932+R935</f>
        <v/>
      </c>
      <c r="U935" s="3" t="n"/>
      <c r="V935" s="3">
        <f>100*V932/$AD932+T935</f>
        <v/>
      </c>
      <c r="W935" s="3" t="n"/>
      <c r="X935" s="3">
        <f>100*X932/$AD932+V935</f>
        <v/>
      </c>
      <c r="Y935" s="3" t="n"/>
      <c r="Z935" s="3">
        <f>100*Z932/$AD932+X935</f>
        <v/>
      </c>
      <c r="AO935" s="3" t="n"/>
    </row>
    <row r="936" hidden="1" ht="15.75" customFormat="1" customHeight="1" s="30">
      <c r="A936" s="156" t="n"/>
      <c r="B936" s="31" t="inlineStr">
        <is>
          <t>% cumul TV</t>
        </is>
      </c>
      <c r="C936" s="3">
        <f>(C934*$AC932+D935*$AD932)/$AE932</f>
        <v/>
      </c>
      <c r="D936" s="3" t="n"/>
      <c r="E936" s="3">
        <f>(E934*$AC932+F935*$AD932)/$AE932</f>
        <v/>
      </c>
      <c r="F936" s="3" t="n"/>
      <c r="G936" s="3">
        <f>(G934*$AC932+H935*$AD932)/$AE932</f>
        <v/>
      </c>
      <c r="H936" s="3" t="n"/>
      <c r="I936" s="3">
        <f>(I934*$AC932+J935*$AD932)/$AE932</f>
        <v/>
      </c>
      <c r="J936" s="3" t="n"/>
      <c r="K936" s="3">
        <f>(K934*$AC932+L935*$AD932)/$AE932</f>
        <v/>
      </c>
      <c r="L936" s="3" t="n"/>
      <c r="M936" s="3">
        <f>(M934*$AC932+N935*$AD932)/$AE932</f>
        <v/>
      </c>
      <c r="N936" s="3" t="n"/>
      <c r="O936" s="3">
        <f>(O934*$AC932+P935*$AD932)/$AE932</f>
        <v/>
      </c>
      <c r="P936" s="3" t="n"/>
      <c r="Q936" s="3">
        <f>(Q934*$AC932+R935*$AD932)/$AE932</f>
        <v/>
      </c>
      <c r="R936" s="3" t="n"/>
      <c r="S936" s="3">
        <f>(S934*$AC932+T935*$AD932)/$AE932</f>
        <v/>
      </c>
      <c r="T936" s="3" t="n"/>
      <c r="U936" s="3">
        <f>(U934*$AC932+V935*$AD932)/$AE932</f>
        <v/>
      </c>
      <c r="V936" s="3" t="n"/>
      <c r="W936" s="3">
        <f>(W934*$AC932+X935*$AD932)/$AE932</f>
        <v/>
      </c>
      <c r="X936" s="3" t="n"/>
      <c r="Y936" s="3">
        <f>(Y934*$AC932+Z935*$AD932)/$AE932</f>
        <v/>
      </c>
      <c r="Z936" s="3" t="n"/>
      <c r="AO936" s="3" t="n"/>
    </row>
    <row r="937" ht="15.75" customHeight="1">
      <c r="A937" s="154" t="n"/>
      <c r="B937" s="68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</row>
    <row r="938" ht="15.75" customHeight="1">
      <c r="A938" s="154" t="n"/>
      <c r="B938" s="69" t="inlineStr">
        <is>
          <t>CLASSIFICATION DES VITESSES PRATIQUEES</t>
        </is>
      </c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1" t="n"/>
      <c r="AA938" s="452" t="inlineStr">
        <is>
          <t>RECAPITULATIF</t>
        </is>
      </c>
      <c r="AB938" s="446" t="n"/>
      <c r="AC938" s="446" t="n"/>
      <c r="AD938" s="446" t="n"/>
      <c r="AE938" s="446" t="n"/>
      <c r="AF938" s="446" t="n"/>
      <c r="AG938" s="446" t="n"/>
      <c r="AH938" s="446" t="n"/>
      <c r="AI938" s="446" t="n"/>
      <c r="AJ938" s="446" t="n"/>
      <c r="AK938" s="446" t="n"/>
      <c r="AL938" s="446" t="n"/>
      <c r="AM938" s="449" t="n"/>
      <c r="AN938" s="72" t="n"/>
    </row>
    <row r="939" ht="15.75" customHeight="1">
      <c r="A939" s="154" t="n"/>
      <c r="B939" s="73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74" t="inlineStr">
        <is>
          <t>Vitesse limite =</t>
        </is>
      </c>
      <c r="AD939" s="74" t="inlineStr">
        <is>
          <t>Vitesse limite =</t>
        </is>
      </c>
      <c r="AE939" s="501" t="inlineStr">
        <is>
          <t>km/h</t>
        </is>
      </c>
      <c r="AF939" s="40" t="inlineStr">
        <is>
          <t>{{VMAX}}</t>
        </is>
      </c>
      <c r="AG939" s="74" t="inlineStr">
        <is>
          <t>Page =</t>
        </is>
      </c>
      <c r="AH939" s="74" t="n">
        <v>24</v>
      </c>
      <c r="AI939" s="501" t="inlineStr">
        <is>
          <t>h</t>
        </is>
      </c>
      <c r="AL939" s="40" t="n"/>
      <c r="AM939" s="40" t="n"/>
      <c r="AN939" s="40" t="n"/>
    </row>
    <row r="940" ht="15.75" customHeight="1">
      <c r="A940" s="154" t="n"/>
      <c r="B940" s="73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51" t="inlineStr">
        <is>
          <t>Véhicules</t>
        </is>
      </c>
      <c r="AB940" s="427" t="n"/>
      <c r="AC940" s="428" t="n"/>
      <c r="AD940" s="448" t="inlineStr">
        <is>
          <t>Débits</t>
        </is>
      </c>
      <c r="AE940" s="449" t="n"/>
      <c r="AF940" s="448" t="inlineStr">
        <is>
          <t>Vitesses</t>
        </is>
      </c>
      <c r="AG940" s="446" t="n"/>
      <c r="AH940" s="446" t="n"/>
      <c r="AI940" s="446" t="n"/>
      <c r="AJ940" s="449" t="n"/>
      <c r="AK940" s="448" t="inlineStr">
        <is>
          <t>Périodes</t>
        </is>
      </c>
      <c r="AL940" s="446" t="n"/>
      <c r="AM940" s="449" t="n"/>
      <c r="AN940" s="533" t="n"/>
    </row>
    <row r="941" ht="15.75" customHeight="1">
      <c r="A941" s="154" t="n"/>
      <c r="B941" s="77" t="n"/>
      <c r="C941" s="78" t="n"/>
      <c r="D941" s="78" t="n"/>
      <c r="E941" s="78" t="n"/>
      <c r="F941" s="78" t="n"/>
      <c r="G941" s="78" t="n"/>
      <c r="H941" s="78" t="n"/>
      <c r="I941" s="78" t="n"/>
      <c r="J941" s="78" t="n"/>
      <c r="K941" s="78" t="n"/>
      <c r="L941" s="78" t="n"/>
      <c r="M941" s="78" t="n"/>
      <c r="N941" s="78" t="n"/>
      <c r="O941" s="78" t="n"/>
      <c r="P941" s="78" t="n"/>
      <c r="Q941" s="78" t="n"/>
      <c r="R941" s="78" t="n"/>
      <c r="S941" s="78" t="n"/>
      <c r="T941" s="78" t="n"/>
      <c r="U941" s="78" t="n"/>
      <c r="V941" s="78" t="n"/>
      <c r="W941" s="78" t="n"/>
      <c r="X941" s="78" t="n"/>
      <c r="Y941" s="78" t="n"/>
      <c r="Z941" s="78" t="n"/>
      <c r="AA941" s="434" t="n"/>
      <c r="AB941" s="435" t="n"/>
      <c r="AC941" s="436" t="n"/>
      <c r="AD941" s="79" t="inlineStr">
        <is>
          <t>Total</t>
        </is>
      </c>
      <c r="AE941" s="80" t="inlineStr">
        <is>
          <t>TMH</t>
        </is>
      </c>
      <c r="AF941" s="81" t="inlineStr">
        <is>
          <t>Vmoy</t>
        </is>
      </c>
      <c r="AG941" s="82" t="inlineStr">
        <is>
          <t>V15</t>
        </is>
      </c>
      <c r="AH941" s="83" t="inlineStr">
        <is>
          <t>V50</t>
        </is>
      </c>
      <c r="AI941" s="472" t="inlineStr">
        <is>
          <t>V85</t>
        </is>
      </c>
      <c r="AJ941" s="79" t="inlineStr">
        <is>
          <t>Infrac.</t>
        </is>
      </c>
      <c r="AK941" s="85" t="n">
        <v>1</v>
      </c>
      <c r="AL941" s="85" t="n">
        <v>2</v>
      </c>
      <c r="AM941" s="86" t="n">
        <v>3</v>
      </c>
      <c r="AN941" s="87" t="n"/>
    </row>
    <row r="942" ht="15.75" customHeight="1">
      <c r="A942" s="154" t="n"/>
      <c r="B942" s="77" t="n"/>
      <c r="C942" s="78" t="n"/>
      <c r="D942" s="78" t="n"/>
      <c r="E942" s="78" t="n"/>
      <c r="F942" s="78" t="n"/>
      <c r="G942" s="78" t="n"/>
      <c r="H942" s="78" t="n"/>
      <c r="I942" s="78" t="n"/>
      <c r="J942" s="78" t="n"/>
      <c r="K942" s="78" t="n"/>
      <c r="L942" s="78" t="n"/>
      <c r="M942" s="78" t="n"/>
      <c r="N942" s="78" t="n"/>
      <c r="O942" s="78" t="n"/>
      <c r="P942" s="78" t="n"/>
      <c r="Q942" s="78" t="n"/>
      <c r="R942" s="78" t="n"/>
      <c r="S942" s="78" t="n"/>
      <c r="T942" s="78" t="n"/>
      <c r="U942" s="78" t="n"/>
      <c r="V942" s="78" t="n"/>
      <c r="W942" s="78" t="n"/>
      <c r="X942" s="78" t="n"/>
      <c r="Y942" s="78" t="n"/>
      <c r="Z942" s="78" t="n"/>
      <c r="AA942" s="426" t="inlineStr">
        <is>
          <t>Tout véhicule (TV)</t>
        </is>
      </c>
      <c r="AB942" s="427" t="n"/>
      <c r="AC942" s="428" t="n"/>
      <c r="AD942" s="88" t="n"/>
      <c r="AE942" s="89" t="n"/>
      <c r="AF942" s="481" t="n"/>
      <c r="AG942" s="91" t="n"/>
      <c r="AH942" s="92" t="n"/>
      <c r="AI942" s="513" t="n"/>
      <c r="AJ942" s="94" t="n"/>
      <c r="AK942" s="32" t="n"/>
      <c r="AL942" s="32" t="n"/>
      <c r="AM942" s="95" t="n"/>
    </row>
    <row r="943" ht="15.75" customFormat="1" customHeight="1" s="96">
      <c r="A943" s="170" t="n"/>
      <c r="B943" s="97" t="n"/>
      <c r="C943" s="98" t="n"/>
      <c r="D943" s="98" t="n"/>
      <c r="E943" s="98" t="n"/>
      <c r="F943" s="98" t="n"/>
      <c r="G943" s="98" t="n"/>
      <c r="H943" s="98" t="n"/>
      <c r="I943" s="98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9" t="n"/>
      <c r="AB943" s="100" t="n"/>
      <c r="AC943" s="101" t="n"/>
      <c r="AD943" s="371" t="n"/>
      <c r="AE943" s="102" t="n"/>
      <c r="AF943" s="103" t="n"/>
      <c r="AG943" s="104" t="n"/>
      <c r="AH943" s="105" t="n"/>
      <c r="AI943" s="106" t="n"/>
      <c r="AJ943" s="376" t="n"/>
      <c r="AK943" s="385" t="n"/>
      <c r="AL943" s="386" t="n"/>
      <c r="AM943" s="387" t="n"/>
      <c r="AO943" s="107" t="n"/>
      <c r="AP943" s="108" t="n"/>
      <c r="AQ943" s="108" t="n"/>
      <c r="AR943" s="108" t="n"/>
      <c r="AS943" s="108" t="n"/>
    </row>
    <row r="944" ht="15.75" customHeight="1">
      <c r="A944" s="154" t="n"/>
      <c r="B944" s="77" t="n"/>
      <c r="C944" s="78" t="n"/>
      <c r="D944" s="78" t="n"/>
      <c r="E944" s="78" t="n"/>
      <c r="F944" s="78" t="n"/>
      <c r="G944" s="78" t="n"/>
      <c r="H944" s="78" t="n"/>
      <c r="I944" s="78" t="n"/>
      <c r="J944" s="78" t="n"/>
      <c r="K944" s="78" t="n"/>
      <c r="L944" s="78" t="n"/>
      <c r="M944" s="78" t="n"/>
      <c r="N944" s="78" t="n"/>
      <c r="O944" s="78" t="n"/>
      <c r="P944" s="78" t="n"/>
      <c r="Q944" s="78" t="n"/>
      <c r="R944" s="78" t="n"/>
      <c r="S944" s="78" t="n"/>
      <c r="T944" s="78" t="n"/>
      <c r="U944" s="78" t="n"/>
      <c r="V944" s="78" t="n"/>
      <c r="W944" s="78" t="n"/>
      <c r="X944" s="78" t="n"/>
      <c r="Y944" s="78" t="n"/>
      <c r="Z944" s="78" t="n"/>
      <c r="AA944" s="554" t="inlineStr">
        <is>
          <t>Véhicules légers (VL)</t>
        </is>
      </c>
      <c r="AB944" s="427" t="n"/>
      <c r="AC944" s="428" t="n"/>
      <c r="AD944" s="171" t="n"/>
      <c r="AE944" s="172" t="n"/>
      <c r="AF944" s="173" t="n"/>
      <c r="AG944" s="174" t="n"/>
      <c r="AH944" s="175" t="n"/>
      <c r="AI944" s="176" t="n"/>
      <c r="AJ944" s="177" t="n"/>
      <c r="AK944" s="178" t="n"/>
      <c r="AL944" s="178" t="n"/>
      <c r="AM944" s="179" t="n"/>
    </row>
    <row r="945" ht="15.75" customFormat="1" customHeight="1" s="96">
      <c r="A945" s="170" t="n"/>
      <c r="B945" s="97" t="n"/>
      <c r="C945" s="98" t="n"/>
      <c r="D945" s="98" t="n"/>
      <c r="E945" s="98" t="n"/>
      <c r="F945" s="98" t="n"/>
      <c r="G945" s="98" t="n"/>
      <c r="H945" s="98" t="n"/>
      <c r="I945" s="98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180" t="n"/>
      <c r="AB945" s="181" t="n"/>
      <c r="AC945" s="182" t="n"/>
      <c r="AD945" s="377" t="n"/>
      <c r="AE945" s="183" t="n"/>
      <c r="AF945" s="422" t="n"/>
      <c r="AG945" s="104" t="n"/>
      <c r="AH945" s="105" t="n"/>
      <c r="AI945" s="106" t="n"/>
      <c r="AJ945" s="380" t="n"/>
      <c r="AK945" s="396" t="n"/>
      <c r="AL945" s="395" t="n"/>
      <c r="AM945" s="394" t="n"/>
      <c r="AO945" s="107" t="n"/>
      <c r="AP945" s="108" t="n"/>
      <c r="AQ945" s="108" t="n"/>
      <c r="AR945" s="108" t="n"/>
      <c r="AS945" s="108" t="n"/>
    </row>
    <row r="946" ht="15.75" customHeight="1">
      <c r="A946" s="154" t="n"/>
      <c r="B946" s="77" t="n"/>
      <c r="C946" s="78" t="n"/>
      <c r="D946" s="78" t="n"/>
      <c r="E946" s="78" t="n"/>
      <c r="F946" s="78" t="n"/>
      <c r="G946" s="78" t="n"/>
      <c r="H946" s="78" t="n"/>
      <c r="I946" s="78" t="n"/>
      <c r="J946" s="78" t="n"/>
      <c r="K946" s="78" t="n"/>
      <c r="L946" s="78" t="n"/>
      <c r="M946" s="78" t="n"/>
      <c r="N946" s="78" t="n"/>
      <c r="O946" s="78" t="n"/>
      <c r="P946" s="78" t="n"/>
      <c r="Q946" s="78" t="n"/>
      <c r="R946" s="78" t="n"/>
      <c r="S946" s="78" t="n"/>
      <c r="T946" s="78" t="n"/>
      <c r="U946" s="78" t="n"/>
      <c r="V946" s="78" t="n"/>
      <c r="W946" s="78" t="n"/>
      <c r="X946" s="78" t="n"/>
      <c r="Y946" s="78" t="n"/>
      <c r="Z946" s="78" t="n"/>
      <c r="AA946" s="552" t="inlineStr">
        <is>
          <t>Poids lourds (PL)</t>
        </is>
      </c>
      <c r="AB946" s="427" t="n"/>
      <c r="AC946" s="428" t="n"/>
      <c r="AD946" s="184" t="n"/>
      <c r="AE946" s="185" t="n"/>
      <c r="AF946" s="186" t="n"/>
      <c r="AG946" s="187" t="n"/>
      <c r="AH946" s="188" t="n"/>
      <c r="AI946" s="189" t="n"/>
      <c r="AJ946" s="190" t="n"/>
      <c r="AK946" s="191" t="n"/>
      <c r="AL946" s="191" t="n"/>
      <c r="AM946" s="192" t="n"/>
    </row>
    <row r="947" ht="15.75" customFormat="1" customHeight="1" s="96">
      <c r="A947" s="170" t="n"/>
      <c r="B947" s="97" t="n"/>
      <c r="C947" s="98" t="n"/>
      <c r="D947" s="98" t="n"/>
      <c r="E947" s="98" t="n"/>
      <c r="F947" s="98" t="n"/>
      <c r="G947" s="98" t="n"/>
      <c r="H947" s="98" t="n"/>
      <c r="I947" s="98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193" t="n"/>
      <c r="AB947" s="194" t="n"/>
      <c r="AC947" s="195" t="n"/>
      <c r="AD947" s="378">
        <f>AD933</f>
        <v/>
      </c>
      <c r="AE947" s="196" t="n"/>
      <c r="AF947" s="423" t="inlineStr">
        <is>
          <t>km/h</t>
        </is>
      </c>
      <c r="AG947" s="138">
        <f>SUMPRODUCT(MATCH(1,--($C935:$Z935&gt;15),0))</f>
        <v/>
      </c>
      <c r="AH947" s="197">
        <f>SUMPRODUCT(MATCH(1,--($C935:$Z935&gt;50),0))</f>
        <v/>
      </c>
      <c r="AI947" s="198">
        <f>SUMPRODUCT(MATCH(1,--($C935:$Z935&gt;85),0))</f>
        <v/>
      </c>
      <c r="AJ947" s="379">
        <f>AJ946/AD946</f>
        <v/>
      </c>
      <c r="AK947" s="397">
        <f>AK946/$AD946</f>
        <v/>
      </c>
      <c r="AL947" s="399">
        <f>AL946/$AD946</f>
        <v/>
      </c>
      <c r="AM947" s="398">
        <f>AM946/$AD946</f>
        <v/>
      </c>
      <c r="AO947" s="107" t="n"/>
      <c r="AP947" s="108" t="n"/>
      <c r="AQ947" s="108" t="n"/>
      <c r="AR947" s="108" t="n"/>
      <c r="AS947" s="108" t="n"/>
    </row>
    <row r="948" ht="15.75" customHeight="1">
      <c r="A948" s="154" t="n"/>
      <c r="B948" s="77" t="n"/>
      <c r="C948" s="78" t="n"/>
      <c r="D948" s="78" t="n"/>
      <c r="E948" s="78" t="n"/>
      <c r="F948" s="78" t="n"/>
      <c r="G948" s="78" t="n"/>
      <c r="H948" s="78" t="n"/>
      <c r="I948" s="78" t="n"/>
      <c r="J948" s="78" t="n"/>
      <c r="K948" s="78" t="n"/>
      <c r="L948" s="78" t="n"/>
      <c r="M948" s="78" t="n"/>
      <c r="N948" s="78" t="n"/>
      <c r="O948" s="78" t="n"/>
      <c r="P948" s="78" t="n"/>
      <c r="Q948" s="78" t="n"/>
      <c r="R948" s="78" t="n"/>
      <c r="S948" s="78" t="n"/>
      <c r="T948" s="78" t="n"/>
      <c r="U948" s="78" t="n"/>
      <c r="V948" s="78" t="n"/>
      <c r="W948" s="78" t="n"/>
      <c r="X948" s="78" t="n"/>
      <c r="Y948" s="78" t="n"/>
      <c r="Z948" s="78" t="n"/>
      <c r="AB948" s="141" t="n"/>
      <c r="AC948" s="141" t="n"/>
      <c r="AD948" s="142" t="n"/>
      <c r="AE948" s="143" t="n"/>
      <c r="AF948" s="143" t="n"/>
      <c r="AG948" s="143" t="n"/>
      <c r="AH948" s="143" t="n"/>
      <c r="AI948" s="438" t="inlineStr">
        <is>
          <t>Période 1:</t>
        </is>
      </c>
      <c r="AK948" s="316" t="inlineStr">
        <is>
          <t>{{P1_START}}</t>
        </is>
      </c>
      <c r="AL948" s="425" t="inlineStr">
        <is>
          <t>à</t>
        </is>
      </c>
      <c r="AM948" s="316" t="inlineStr">
        <is>
          <t>{{P1_END}}</t>
        </is>
      </c>
      <c r="AN948" s="144" t="n"/>
    </row>
    <row r="949" ht="15.75" customHeight="1">
      <c r="A949" s="154" t="n"/>
      <c r="B949" s="77" t="n"/>
      <c r="C949" s="78" t="n"/>
      <c r="D949" s="78" t="n"/>
      <c r="E949" s="78" t="n"/>
      <c r="F949" s="78" t="n"/>
      <c r="G949" s="78" t="n"/>
      <c r="H949" s="78" t="n"/>
      <c r="I949" s="78" t="n"/>
      <c r="J949" s="78" t="n"/>
      <c r="K949" s="78" t="n"/>
      <c r="L949" s="78" t="n"/>
      <c r="M949" s="78" t="n"/>
      <c r="N949" s="78" t="n"/>
      <c r="O949" s="78" t="n"/>
      <c r="P949" s="78" t="n"/>
      <c r="Q949" s="78" t="n"/>
      <c r="R949" s="78" t="n"/>
      <c r="S949" s="78" t="n"/>
      <c r="T949" s="78" t="n"/>
      <c r="U949" s="78" t="n"/>
      <c r="V949" s="78" t="n"/>
      <c r="W949" s="78" t="n"/>
      <c r="X949" s="78" t="n"/>
      <c r="Y949" s="78" t="n"/>
      <c r="Z949" s="78" t="n"/>
      <c r="AB949" s="145" t="n"/>
      <c r="AC949" s="145" t="n"/>
      <c r="AD949" s="146" t="n"/>
      <c r="AE949" s="147" t="n"/>
      <c r="AF949" s="147" t="n"/>
      <c r="AG949" s="147" t="n"/>
      <c r="AH949" s="147" t="n"/>
      <c r="AI949" s="438" t="inlineStr">
        <is>
          <t>Période 2:</t>
        </is>
      </c>
      <c r="AK949" s="316" t="inlineStr">
        <is>
          <t>{{P2_START}}</t>
        </is>
      </c>
      <c r="AL949" s="425" t="inlineStr">
        <is>
          <t>à</t>
        </is>
      </c>
      <c r="AM949" s="316" t="inlineStr">
        <is>
          <t>{{P2_END}}</t>
        </is>
      </c>
      <c r="AN949" s="144" t="n"/>
    </row>
    <row r="950" ht="15.75" customHeight="1">
      <c r="A950" s="154" t="n"/>
      <c r="B950" s="77" t="n"/>
      <c r="C950" s="78" t="n"/>
      <c r="D950" s="78" t="n"/>
      <c r="E950" s="78" t="n"/>
      <c r="F950" s="78" t="n"/>
      <c r="G950" s="78" t="n"/>
      <c r="H950" s="78" t="n"/>
      <c r="I950" s="78" t="n"/>
      <c r="J950" s="78" t="n"/>
      <c r="K950" s="78" t="n"/>
      <c r="L950" s="78" t="n"/>
      <c r="M950" s="78" t="n"/>
      <c r="N950" s="78" t="n"/>
      <c r="O950" s="78" t="n"/>
      <c r="P950" s="78" t="n"/>
      <c r="Q950" s="78" t="n"/>
      <c r="R950" s="78" t="n"/>
      <c r="S950" s="78" t="n"/>
      <c r="T950" s="78" t="n"/>
      <c r="U950" s="78" t="n"/>
      <c r="V950" s="78" t="n"/>
      <c r="W950" s="78" t="n"/>
      <c r="X950" s="78" t="n"/>
      <c r="Y950" s="78" t="n"/>
      <c r="Z950" s="78" t="n"/>
      <c r="AB950" s="148" t="n"/>
      <c r="AC950" s="148" t="n"/>
      <c r="AD950" s="146" t="n"/>
      <c r="AE950" s="147" t="n"/>
      <c r="AF950" s="147" t="n"/>
      <c r="AG950" s="147" t="n"/>
      <c r="AH950" s="147" t="n"/>
      <c r="AI950" s="438" t="inlineStr">
        <is>
          <t>Période 3:</t>
        </is>
      </c>
      <c r="AK950" s="316" t="inlineStr">
        <is>
          <t>{{P3_START}}</t>
        </is>
      </c>
      <c r="AL950" s="425" t="inlineStr">
        <is>
          <t>à</t>
        </is>
      </c>
      <c r="AM950" s="316" t="inlineStr">
        <is>
          <t>{{P3_END}}</t>
        </is>
      </c>
      <c r="AN950" s="144" t="n"/>
    </row>
    <row r="951" ht="15.75" customHeight="1">
      <c r="A951" s="154" t="n"/>
      <c r="B951" s="77" t="n"/>
      <c r="C951" s="78" t="n"/>
      <c r="D951" s="78" t="n"/>
      <c r="E951" s="78" t="n"/>
      <c r="F951" s="78" t="n"/>
      <c r="G951" s="78" t="n"/>
      <c r="H951" s="78" t="n"/>
      <c r="I951" s="78" t="n"/>
      <c r="J951" s="78" t="n"/>
      <c r="K951" s="78" t="n"/>
      <c r="L951" s="78" t="n"/>
      <c r="M951" s="78" t="n"/>
      <c r="N951" s="78" t="n"/>
      <c r="O951" s="78" t="n"/>
      <c r="P951" s="78" t="n"/>
      <c r="Q951" s="78" t="n"/>
      <c r="R951" s="78" t="n"/>
      <c r="S951" s="78" t="n"/>
      <c r="T951" s="78" t="n"/>
      <c r="U951" s="78" t="n"/>
      <c r="V951" s="78" t="n"/>
      <c r="W951" s="78" t="n"/>
      <c r="X951" s="78" t="n"/>
      <c r="Y951" s="78" t="n"/>
      <c r="Z951" s="78" t="n"/>
      <c r="AB951" s="149" t="n"/>
      <c r="AC951" s="74" t="n"/>
      <c r="AD951" s="150" t="n"/>
      <c r="AE951" s="150" t="n"/>
      <c r="AF951" s="149" t="n"/>
      <c r="AG951" s="150" t="n"/>
      <c r="AH951" s="150" t="n"/>
      <c r="AI951" s="151" t="n"/>
      <c r="AJ951" s="151" t="n"/>
      <c r="AK951" s="151" t="n"/>
      <c r="AL951" s="151" t="n"/>
      <c r="AM951" s="151" t="n"/>
      <c r="AN951" s="151" t="n"/>
    </row>
    <row r="952" ht="15.75" customHeight="1">
      <c r="A952" s="199" t="n"/>
      <c r="B952" s="77" t="n"/>
      <c r="C952" s="78" t="n"/>
      <c r="D952" s="78" t="n"/>
      <c r="E952" s="78" t="n"/>
      <c r="F952" s="78" t="n"/>
      <c r="G952" s="78" t="n"/>
      <c r="H952" s="78" t="n"/>
      <c r="I952" s="78" t="n"/>
      <c r="J952" s="78" t="n"/>
      <c r="K952" s="78" t="n"/>
      <c r="L952" s="78" t="n"/>
      <c r="M952" s="78" t="n"/>
      <c r="N952" s="78" t="n"/>
      <c r="O952" s="78" t="n"/>
      <c r="P952" s="78" t="n"/>
      <c r="Q952" s="78" t="n"/>
      <c r="R952" s="78" t="n"/>
      <c r="S952" s="78" t="n"/>
      <c r="T952" s="78" t="n"/>
      <c r="U952" s="78" t="n"/>
      <c r="V952" s="78" t="n"/>
      <c r="W952" s="78" t="n"/>
      <c r="X952" s="78" t="n"/>
      <c r="Y952" s="78" t="n"/>
      <c r="Z952" s="78" t="n"/>
      <c r="AA952" s="40" t="n"/>
      <c r="AB952" s="40" t="n"/>
      <c r="AC952" s="40" t="n"/>
      <c r="AD952" s="40" t="n"/>
      <c r="AE952" s="40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</row>
    <row r="953" ht="15.75" customHeight="1">
      <c r="A953" s="152" t="n"/>
      <c r="B953" s="153" t="n"/>
      <c r="C953" s="153" t="n"/>
      <c r="D953" s="153" t="n"/>
      <c r="E953" s="153" t="n"/>
      <c r="F953" s="153" t="n"/>
      <c r="G953" s="153" t="n"/>
      <c r="H953" s="153" t="n"/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  <c r="AA953" s="19" t="n"/>
      <c r="AB953" s="19" t="n"/>
      <c r="AC953" s="19" t="n"/>
      <c r="AD953" s="19" t="n"/>
      <c r="AE953" s="19" t="n"/>
      <c r="AF953" s="19" t="n"/>
      <c r="AG953" s="19" t="n"/>
      <c r="AH953" s="19" t="n"/>
      <c r="AI953" s="19" t="n"/>
      <c r="AJ953" s="19" t="n"/>
      <c r="AK953" s="19" t="n"/>
      <c r="AL953" s="19" t="n"/>
      <c r="AM953" s="19" t="n"/>
      <c r="AN953" s="19" t="n"/>
    </row>
    <row r="954" ht="15.75" customHeight="1">
      <c r="A954" s="154" t="n"/>
      <c r="B954" s="5" t="n"/>
      <c r="C954" s="6" t="n"/>
      <c r="D954" s="6" t="n"/>
      <c r="E954" s="6" t="n"/>
      <c r="F954" s="7" t="n"/>
      <c r="G954" s="445" t="inlineStr">
        <is>
          <t>MOYENNE DE LA PERIODE DE RELEVE</t>
        </is>
      </c>
      <c r="H954" s="446" t="n"/>
      <c r="I954" s="446" t="n"/>
      <c r="J954" s="446" t="n"/>
      <c r="K954" s="446" t="n"/>
      <c r="L954" s="446" t="n"/>
      <c r="M954" s="446" t="n"/>
      <c r="N954" s="446" t="n"/>
      <c r="O954" s="446" t="n"/>
      <c r="P954" s="446" t="n"/>
      <c r="Q954" s="446" t="n"/>
      <c r="R954" s="446" t="n"/>
      <c r="S954" s="446" t="n"/>
      <c r="T954" s="446" t="n"/>
      <c r="U954" s="446" t="n"/>
      <c r="V954" s="446" t="n"/>
      <c r="W954" s="446" t="n"/>
      <c r="X954" s="446" t="n"/>
      <c r="Y954" s="446" t="n"/>
      <c r="Z954" s="446" t="n"/>
      <c r="AA954" s="446" t="n"/>
      <c r="AB954" s="446" t="n"/>
      <c r="AC954" s="446" t="n"/>
      <c r="AD954" s="446" t="n"/>
      <c r="AE954" s="446" t="n"/>
      <c r="AF954" s="446" t="n"/>
      <c r="AG954" s="8" t="n"/>
      <c r="AH954" s="8" t="n"/>
      <c r="AI954" s="8" t="n"/>
      <c r="AJ954" s="8" t="n"/>
      <c r="AK954" s="8" t="n"/>
      <c r="AL954" s="8" t="n"/>
      <c r="AM954" s="9" t="n"/>
      <c r="AN954" s="10" t="n"/>
    </row>
    <row r="955" ht="15.75" customHeight="1">
      <c r="A955" s="154" t="n"/>
      <c r="B955" s="11" t="n"/>
      <c r="C955" s="12" t="n"/>
      <c r="D955" s="12" t="n"/>
      <c r="E955" s="12" t="n"/>
      <c r="F955" s="13" t="n"/>
      <c r="G955" s="553" t="inlineStr">
        <is>
          <t>SENS3</t>
        </is>
      </c>
      <c r="H955" s="427" t="n"/>
      <c r="I955" s="427" t="n"/>
      <c r="J955" s="428" t="n"/>
      <c r="K955" s="444" t="inlineStr">
        <is>
          <t>Sens</t>
        </is>
      </c>
      <c r="L955" s="440" t="n">
        <v>3</v>
      </c>
      <c r="M955" s="447" t="n"/>
      <c r="N955" s="440" t="inlineStr">
        <is>
          <t>-</t>
        </is>
      </c>
      <c r="O955" s="14" t="n"/>
      <c r="P955" s="15" t="n"/>
      <c r="Q955" s="441" t="inlineStr">
        <is>
          <t>{{SECT_INFO}}</t>
        </is>
      </c>
      <c r="R955" s="427" t="n"/>
      <c r="S955" s="427" t="n"/>
      <c r="T955" s="427" t="n"/>
      <c r="U955" s="427" t="n"/>
      <c r="V955" s="427" t="n"/>
      <c r="W955" s="427" t="n"/>
      <c r="X955" s="427" t="n"/>
      <c r="Y955" s="428" t="n"/>
      <c r="Z955" s="441" t="inlineStr">
        <is>
          <t>{{SURVEY_PERIOD}}</t>
        </is>
      </c>
      <c r="AA955" s="427" t="n"/>
      <c r="AB955" s="427" t="n"/>
      <c r="AC955" s="427" t="n"/>
      <c r="AD955" s="427" t="n"/>
      <c r="AE955" s="427" t="n"/>
      <c r="AF955" s="428" t="n"/>
      <c r="AG955" s="441" t="inlineStr">
        <is>
          <t>Mode 4 / Seq = 60mn</t>
        </is>
      </c>
      <c r="AH955" s="427" t="n"/>
      <c r="AI955" s="427" t="n"/>
      <c r="AJ955" s="427" t="n"/>
      <c r="AK955" s="427" t="n"/>
      <c r="AL955" s="427" t="n"/>
      <c r="AM955" s="428" t="n"/>
      <c r="AN955" s="16" t="n"/>
    </row>
    <row r="956" ht="15.75" customHeight="1">
      <c r="A956" s="154" t="n"/>
      <c r="B956" s="11" t="n"/>
      <c r="C956" s="12" t="n"/>
      <c r="D956" s="12" t="n"/>
      <c r="E956" s="12" t="n"/>
      <c r="F956" s="13" t="n"/>
      <c r="G956" s="431" t="n"/>
      <c r="J956" s="433" t="n"/>
      <c r="K956" s="434" t="n"/>
      <c r="L956" s="435" t="n"/>
      <c r="M956" s="435" t="n"/>
      <c r="N956" s="435" t="n"/>
      <c r="O956" s="17" t="n"/>
      <c r="P956" s="18" t="n"/>
      <c r="Q956" s="434" t="n"/>
      <c r="R956" s="435" t="n"/>
      <c r="S956" s="435" t="n"/>
      <c r="T956" s="435" t="n"/>
      <c r="U956" s="435" t="n"/>
      <c r="V956" s="435" t="n"/>
      <c r="W956" s="435" t="n"/>
      <c r="X956" s="435" t="n"/>
      <c r="Y956" s="436" t="n"/>
      <c r="Z956" s="434" t="n"/>
      <c r="AA956" s="435" t="n"/>
      <c r="AB956" s="435" t="n"/>
      <c r="AC956" s="435" t="n"/>
      <c r="AD956" s="435" t="n"/>
      <c r="AE956" s="435" t="n"/>
      <c r="AF956" s="436" t="n"/>
      <c r="AG956" s="434" t="n"/>
      <c r="AH956" s="435" t="n"/>
      <c r="AI956" s="435" t="n"/>
      <c r="AJ956" s="435" t="n"/>
      <c r="AK956" s="435" t="n"/>
      <c r="AL956" s="435" t="n"/>
      <c r="AM956" s="436" t="n"/>
      <c r="AN956" s="16" t="n"/>
    </row>
    <row r="957" ht="15.75" customHeight="1">
      <c r="A957" s="154" t="n"/>
      <c r="B957" s="11" t="n"/>
      <c r="C957" s="12" t="n"/>
      <c r="D957" s="12" t="n"/>
      <c r="E957" s="12" t="n"/>
      <c r="F957" s="13" t="n"/>
      <c r="G957" s="431" t="n"/>
      <c r="J957" s="433" t="n"/>
      <c r="K957" s="443" t="inlineStr">
        <is>
          <t>{{LOCATION}}</t>
        </is>
      </c>
      <c r="L957" s="427" t="n"/>
      <c r="M957" s="427" t="n"/>
      <c r="N957" s="427" t="n"/>
      <c r="O957" s="427" t="n"/>
      <c r="P957" s="427" t="n"/>
      <c r="Q957" s="427" t="n"/>
      <c r="R957" s="427" t="n"/>
      <c r="S957" s="427" t="n"/>
      <c r="T957" s="427" t="n"/>
      <c r="U957" s="427" t="n"/>
      <c r="V957" s="427" t="n"/>
      <c r="W957" s="427" t="n"/>
      <c r="X957" s="427" t="n"/>
      <c r="Y957" s="427" t="n"/>
      <c r="Z957" s="427" t="n"/>
      <c r="AA957" s="427" t="n"/>
      <c r="AB957" s="427" t="n"/>
      <c r="AC957" s="427" t="n"/>
      <c r="AD957" s="427" t="n"/>
      <c r="AE957" s="427" t="n"/>
      <c r="AF957" s="427" t="n"/>
      <c r="AG957" s="427" t="n"/>
      <c r="AH957" s="427" t="n"/>
      <c r="AI957" s="427" t="n"/>
      <c r="AJ957" s="447" t="inlineStr">
        <is>
          <t>Page</t>
        </is>
      </c>
      <c r="AK957" s="442" t="inlineStr">
        <is>
          <t>-</t>
        </is>
      </c>
      <c r="AL957" s="19" t="n"/>
      <c r="AM957" s="20" t="n"/>
      <c r="AN957" s="21" t="n"/>
    </row>
    <row r="958" ht="15.75" customHeight="1">
      <c r="A958" s="154" t="n"/>
      <c r="B958" s="22" t="n"/>
      <c r="C958" s="23" t="n"/>
      <c r="D958" s="23" t="n"/>
      <c r="E958" s="23" t="n"/>
      <c r="F958" s="24" t="n"/>
      <c r="G958" s="434" t="n"/>
      <c r="H958" s="435" t="n"/>
      <c r="I958" s="435" t="n"/>
      <c r="J958" s="436" t="n"/>
      <c r="K958" s="434" t="n"/>
      <c r="L958" s="435" t="n"/>
      <c r="M958" s="435" t="n"/>
      <c r="N958" s="435" t="n"/>
      <c r="O958" s="435" t="n"/>
      <c r="P958" s="435" t="n"/>
      <c r="Q958" s="435" t="n"/>
      <c r="R958" s="435" t="n"/>
      <c r="S958" s="435" t="n"/>
      <c r="T958" s="435" t="n"/>
      <c r="U958" s="435" t="n"/>
      <c r="V958" s="435" t="n"/>
      <c r="W958" s="435" t="n"/>
      <c r="X958" s="435" t="n"/>
      <c r="Y958" s="435" t="n"/>
      <c r="Z958" s="435" t="n"/>
      <c r="AA958" s="435" t="n"/>
      <c r="AB958" s="435" t="n"/>
      <c r="AC958" s="435" t="n"/>
      <c r="AD958" s="435" t="n"/>
      <c r="AE958" s="435" t="n"/>
      <c r="AF958" s="435" t="n"/>
      <c r="AG958" s="435" t="n"/>
      <c r="AH958" s="435" t="n"/>
      <c r="AI958" s="435" t="n"/>
      <c r="AJ958" s="435" t="n"/>
      <c r="AK958" s="435" t="n"/>
      <c r="AL958" s="25" t="n"/>
      <c r="AM958" s="26" t="n"/>
    </row>
    <row r="959" ht="15.75" customFormat="1" customHeight="1" s="27">
      <c r="A959" s="155" t="n"/>
      <c r="B959" s="28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O959" s="3" t="n"/>
      <c r="AP959" s="4" t="n"/>
      <c r="AQ959" s="4" t="n"/>
      <c r="AR959" s="4" t="n"/>
      <c r="AS959" s="4" t="n"/>
    </row>
    <row r="960" hidden="1" ht="15.75" customFormat="1" customHeight="1" s="30">
      <c r="A960" s="156" t="n"/>
      <c r="B960" s="31" t="inlineStr">
        <is>
          <t>Vitesses</t>
        </is>
      </c>
      <c r="C960" s="31" t="n">
        <v>0</v>
      </c>
      <c r="D960" s="31" t="n">
        <v>20</v>
      </c>
      <c r="E960" s="31" t="n">
        <v>20</v>
      </c>
      <c r="F960" s="31" t="n">
        <v>30</v>
      </c>
      <c r="G960" s="31" t="n">
        <v>30</v>
      </c>
      <c r="H960" s="31" t="n">
        <v>40</v>
      </c>
      <c r="I960" s="31" t="n">
        <v>40</v>
      </c>
      <c r="J960" s="31" t="n">
        <v>50</v>
      </c>
      <c r="K960" s="31" t="n">
        <v>50</v>
      </c>
      <c r="L960" s="31" t="n">
        <v>60</v>
      </c>
      <c r="M960" s="31" t="n">
        <v>60</v>
      </c>
      <c r="N960" s="31" t="n">
        <v>70</v>
      </c>
      <c r="O960" s="31" t="n">
        <v>70</v>
      </c>
      <c r="P960" s="31" t="n">
        <v>80</v>
      </c>
      <c r="Q960" s="31" t="n">
        <v>80</v>
      </c>
      <c r="R960" s="31" t="n">
        <v>90</v>
      </c>
      <c r="S960" s="31" t="n">
        <v>90</v>
      </c>
      <c r="T960" s="31" t="n">
        <v>100</v>
      </c>
      <c r="U960" s="31" t="n">
        <v>100</v>
      </c>
      <c r="V960" s="31" t="n">
        <v>110</v>
      </c>
      <c r="W960" s="31" t="n">
        <v>110</v>
      </c>
      <c r="X960" s="31" t="n">
        <v>120</v>
      </c>
      <c r="Y960" s="31" t="n">
        <v>120</v>
      </c>
      <c r="Z960" s="31" t="n">
        <v>130</v>
      </c>
      <c r="AO960" s="3" t="n"/>
    </row>
    <row r="961" ht="15.75" customHeight="1">
      <c r="A961" s="154" t="n"/>
      <c r="B961" s="450" t="n"/>
      <c r="C961" s="32" t="n"/>
      <c r="D961" s="32" t="inlineStr">
        <is>
          <t>&lt;20</t>
        </is>
      </c>
      <c r="E961" s="32" t="n"/>
      <c r="F961" s="32" t="inlineStr">
        <is>
          <t>20 - 30</t>
        </is>
      </c>
      <c r="G961" s="32" t="n"/>
      <c r="H961" s="32" t="inlineStr">
        <is>
          <t>30 - 40</t>
        </is>
      </c>
      <c r="I961" s="32" t="n"/>
      <c r="J961" s="32" t="inlineStr">
        <is>
          <t>40 - 50</t>
        </is>
      </c>
      <c r="K961" s="32" t="n"/>
      <c r="L961" s="32" t="inlineStr">
        <is>
          <t>50 - 60</t>
        </is>
      </c>
      <c r="M961" s="32" t="n"/>
      <c r="N961" s="32" t="inlineStr">
        <is>
          <t>60 - 70</t>
        </is>
      </c>
      <c r="O961" s="32" t="n"/>
      <c r="P961" s="32" t="inlineStr">
        <is>
          <t>70 - 80</t>
        </is>
      </c>
      <c r="Q961" s="32" t="n"/>
      <c r="R961" s="32" t="inlineStr">
        <is>
          <t>80 - 90</t>
        </is>
      </c>
      <c r="S961" s="32" t="n"/>
      <c r="T961" s="32" t="inlineStr">
        <is>
          <t>90 - 100</t>
        </is>
      </c>
      <c r="U961" s="32" t="n"/>
      <c r="V961" s="32" t="inlineStr">
        <is>
          <t>100 - 110</t>
        </is>
      </c>
      <c r="W961" s="32" t="n"/>
      <c r="X961" s="32" t="inlineStr">
        <is>
          <t>110 - 120</t>
        </is>
      </c>
      <c r="Y961" s="32" t="n"/>
      <c r="Z961" s="32" t="inlineStr">
        <is>
          <t>&gt;120</t>
        </is>
      </c>
      <c r="AA961" s="33" t="n"/>
      <c r="AB961" s="34" t="inlineStr">
        <is>
          <t>Vmoy(km/h)</t>
        </is>
      </c>
      <c r="AC961" s="33" t="n"/>
      <c r="AD961" s="35" t="inlineStr">
        <is>
          <t xml:space="preserve">     Débit</t>
        </is>
      </c>
      <c r="AE961" s="34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</row>
    <row r="962" ht="15.75" customHeight="1">
      <c r="A962" s="154" t="n"/>
      <c r="B962" s="434" t="n"/>
      <c r="C962" s="37" t="inlineStr">
        <is>
          <t>VL</t>
        </is>
      </c>
      <c r="D962" s="37" t="inlineStr">
        <is>
          <t>PL</t>
        </is>
      </c>
      <c r="E962" s="37" t="inlineStr">
        <is>
          <t>VL</t>
        </is>
      </c>
      <c r="F962" s="37" t="inlineStr">
        <is>
          <t>PL</t>
        </is>
      </c>
      <c r="G962" s="37" t="inlineStr">
        <is>
          <t>VL</t>
        </is>
      </c>
      <c r="H962" s="37" t="inlineStr">
        <is>
          <t>PL</t>
        </is>
      </c>
      <c r="I962" s="37" t="inlineStr">
        <is>
          <t>VL</t>
        </is>
      </c>
      <c r="J962" s="37" t="inlineStr">
        <is>
          <t>PL</t>
        </is>
      </c>
      <c r="K962" s="37" t="inlineStr">
        <is>
          <t>VL</t>
        </is>
      </c>
      <c r="L962" s="37" t="inlineStr">
        <is>
          <t>PL</t>
        </is>
      </c>
      <c r="M962" s="37" t="inlineStr">
        <is>
          <t>VL</t>
        </is>
      </c>
      <c r="N962" s="37" t="inlineStr">
        <is>
          <t>PL</t>
        </is>
      </c>
      <c r="O962" s="37" t="inlineStr">
        <is>
          <t>VL</t>
        </is>
      </c>
      <c r="P962" s="37" t="inlineStr">
        <is>
          <t>PL</t>
        </is>
      </c>
      <c r="Q962" s="37" t="inlineStr">
        <is>
          <t>VL</t>
        </is>
      </c>
      <c r="R962" s="37" t="inlineStr">
        <is>
          <t>PL</t>
        </is>
      </c>
      <c r="S962" s="37" t="inlineStr">
        <is>
          <t>VL</t>
        </is>
      </c>
      <c r="T962" s="37" t="inlineStr">
        <is>
          <t>PL</t>
        </is>
      </c>
      <c r="U962" s="37" t="inlineStr">
        <is>
          <t>VL</t>
        </is>
      </c>
      <c r="V962" s="37" t="inlineStr">
        <is>
          <t>PL</t>
        </is>
      </c>
      <c r="W962" s="37" t="inlineStr">
        <is>
          <t>VL</t>
        </is>
      </c>
      <c r="X962" s="37" t="inlineStr">
        <is>
          <t>PL</t>
        </is>
      </c>
      <c r="Y962" s="37" t="inlineStr">
        <is>
          <t>VL</t>
        </is>
      </c>
      <c r="Z962" s="37" t="inlineStr">
        <is>
          <t>PL</t>
        </is>
      </c>
      <c r="AA962" s="38" t="inlineStr">
        <is>
          <t>VL</t>
        </is>
      </c>
      <c r="AB962" s="39" t="inlineStr">
        <is>
          <t>PL</t>
        </is>
      </c>
      <c r="AC962" s="38" t="inlineStr">
        <is>
          <t>VL</t>
        </is>
      </c>
      <c r="AD962" s="37" t="inlineStr">
        <is>
          <t>PL</t>
        </is>
      </c>
      <c r="AE962" s="39" t="inlineStr">
        <is>
          <t>TV</t>
        </is>
      </c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</row>
    <row r="963" ht="15.75" customHeight="1">
      <c r="A963" s="154" t="n"/>
      <c r="B963" s="41" t="inlineStr">
        <is>
          <t>0h - 1h</t>
        </is>
      </c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  <c r="AA963" s="157">
        <f>IF(AC963=0,"",(C963*(C$8+D$8)/2+E963*(E$8+F$8)/2+G963*(G$8+H$8)/2+I963*(I$8+J$8)/2+K963*(K$8+L$8)/2+M963*(M$8+N$8)/2+O963*(O$8+P$8)/2+Q963*(Q$8+R$8)/2+S963*(S$8+T$8)/2+U963*(U$8+V$8)/2+W963*(W$8+X$8)/2+Y963*(Y$8+Z$8)/2)/AC963)</f>
        <v/>
      </c>
      <c r="AB963" s="158">
        <f>IF(AD963=0,"",(D963*(D$8+C$8)/2+F963*(F$8+E$8)/2+H963*(H$8+G$8)/2+J963*(J$8+I$8)/2+L963*(L$8+K$8)/2+N963*(N$8+M$8)/2+P963*(P$8+O$8)/2+R963*(R$8+Q$8)/2+T963*(T$8+S$8)/2+V963*(V$8+U$8)/2+X963*(X$8+W$8)/2+Z963*(Z$8+Y$8)/2)/AD963)</f>
        <v/>
      </c>
      <c r="AC963" s="159">
        <f>SUM(C963,E963,G963,I963,K963,M963,O963,Q963,S963,U963,W963,Y963)</f>
        <v/>
      </c>
      <c r="AD963" s="160">
        <f>SUM(D963,F963,H963,J963,L963,N963,P963,R963,T963,V963,X963,Z963)</f>
        <v/>
      </c>
      <c r="AE963" s="47">
        <f>AC963+AD963</f>
        <v/>
      </c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8">
        <f>TIME(HOUR(AP963),MINUTE(AP963),0)</f>
        <v/>
      </c>
      <c r="AP963" s="48">
        <f>#REF!</f>
        <v/>
      </c>
    </row>
    <row r="964" ht="15.75" customHeight="1">
      <c r="A964" s="154" t="n"/>
      <c r="B964" s="41" t="inlineStr">
        <is>
          <t>1h - 2h</t>
        </is>
      </c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  <c r="AA964" s="157">
        <f>IF(AC964=0,"",(C964*(C$8+D$8)/2+E964*(E$8+F$8)/2+G964*(G$8+H$8)/2+I964*(I$8+J$8)/2+K964*(K$8+L$8)/2+M964*(M$8+N$8)/2+O964*(O$8+P$8)/2+Q964*(Q$8+R$8)/2+S964*(S$8+T$8)/2+U964*(U$8+V$8)/2+W964*(W$8+X$8)/2+Y964*(Y$8+Z$8)/2)/AC964)</f>
        <v/>
      </c>
      <c r="AB964" s="158">
        <f>IF(AD964=0,"",(D964*(D$8+C$8)/2+F964*(F$8+E$8)/2+H964*(H$8+G$8)/2+J964*(J$8+I$8)/2+L964*(L$8+K$8)/2+N964*(N$8+M$8)/2+P964*(P$8+O$8)/2+R964*(R$8+Q$8)/2+T964*(T$8+S$8)/2+V964*(V$8+U$8)/2+X964*(X$8+W$8)/2+Z964*(Z$8+Y$8)/2)/AD964)</f>
        <v/>
      </c>
      <c r="AC964" s="159">
        <f>SUM(C964,E964,G964,I964,K964,M964,O964,Q964,S964,U964,W964,Y964)</f>
        <v/>
      </c>
      <c r="AD964" s="160">
        <f>SUM(D964,F964,H964,J964,L964,N964,P964,R964,T964,V964,X964,Z964)</f>
        <v/>
      </c>
      <c r="AE964" s="47">
        <f>AC964+AD964</f>
        <v/>
      </c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8">
        <f>AO963+TIME(0,60*$AH$43/24,0)</f>
        <v/>
      </c>
      <c r="AP964" s="48">
        <f>AP963+TIME(0,60*$AH$43/24,0)</f>
        <v/>
      </c>
    </row>
    <row r="965" ht="15.75" customHeight="1">
      <c r="A965" s="154" t="n"/>
      <c r="B965" s="41" t="inlineStr">
        <is>
          <t>2h - 3h</t>
        </is>
      </c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  <c r="AA965" s="157">
        <f>IF(AC965=0,"",(C965*(C$8+D$8)/2+E965*(E$8+F$8)/2+G965*(G$8+H$8)/2+I965*(I$8+J$8)/2+K965*(K$8+L$8)/2+M965*(M$8+N$8)/2+O965*(O$8+P$8)/2+Q965*(Q$8+R$8)/2+S965*(S$8+T$8)/2+U965*(U$8+V$8)/2+W965*(W$8+X$8)/2+Y965*(Y$8+Z$8)/2)/AC965)</f>
        <v/>
      </c>
      <c r="AB965" s="158">
        <f>IF(AD965=0,"",(D965*(D$8+C$8)/2+F965*(F$8+E$8)/2+H965*(H$8+G$8)/2+J965*(J$8+I$8)/2+L965*(L$8+K$8)/2+N965*(N$8+M$8)/2+P965*(P$8+O$8)/2+R965*(R$8+Q$8)/2+T965*(T$8+S$8)/2+V965*(V$8+U$8)/2+X965*(X$8+W$8)/2+Z965*(Z$8+Y$8)/2)/AD965)</f>
        <v/>
      </c>
      <c r="AC965" s="159">
        <f>SUM(C965,E965,G965,I965,K965,M965,O965,Q965,S965,U965,W965,Y965)</f>
        <v/>
      </c>
      <c r="AD965" s="160">
        <f>SUM(D965,F965,H965,J965,L965,N965,P965,R965,T965,V965,X965,Z965)</f>
        <v/>
      </c>
      <c r="AE965" s="47">
        <f>AC965+AD965</f>
        <v/>
      </c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8">
        <f>AO964+TIME(0,60*$AH$43/24,0)</f>
        <v/>
      </c>
      <c r="AP965" s="48">
        <f>AP964+TIME(0,60*$AH$43/24,0)</f>
        <v/>
      </c>
    </row>
    <row r="966" ht="15.75" customHeight="1">
      <c r="A966" s="154" t="n"/>
      <c r="B966" s="41" t="inlineStr">
        <is>
          <t>3h - 4h</t>
        </is>
      </c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  <c r="AA966" s="157">
        <f>IF(AC966=0,"",(C966*(C$8+D$8)/2+E966*(E$8+F$8)/2+G966*(G$8+H$8)/2+I966*(I$8+J$8)/2+K966*(K$8+L$8)/2+M966*(M$8+N$8)/2+O966*(O$8+P$8)/2+Q966*(Q$8+R$8)/2+S966*(S$8+T$8)/2+U966*(U$8+V$8)/2+W966*(W$8+X$8)/2+Y966*(Y$8+Z$8)/2)/AC966)</f>
        <v/>
      </c>
      <c r="AB966" s="158">
        <f>IF(AD966=0,"",(D966*(D$8+C$8)/2+F966*(F$8+E$8)/2+H966*(H$8+G$8)/2+J966*(J$8+I$8)/2+L966*(L$8+K$8)/2+N966*(N$8+M$8)/2+P966*(P$8+O$8)/2+R966*(R$8+Q$8)/2+T966*(T$8+S$8)/2+V966*(V$8+U$8)/2+X966*(X$8+W$8)/2+Z966*(Z$8+Y$8)/2)/AD966)</f>
        <v/>
      </c>
      <c r="AC966" s="159">
        <f>SUM(C966,E966,G966,I966,K966,M966,O966,Q966,S966,U966,W966,Y966)</f>
        <v/>
      </c>
      <c r="AD966" s="160">
        <f>SUM(D966,F966,H966,J966,L966,N966,P966,R966,T966,V966,X966,Z966)</f>
        <v/>
      </c>
      <c r="AE966" s="47">
        <f>AC966+AD966</f>
        <v/>
      </c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8">
        <f>AO965+TIME(0,60*$AH$43/24,0)</f>
        <v/>
      </c>
      <c r="AP966" s="48">
        <f>AP965+TIME(0,60*$AH$43/24,0)</f>
        <v/>
      </c>
    </row>
    <row r="967" ht="15.75" customHeight="1">
      <c r="A967" s="154" t="n"/>
      <c r="B967" s="41" t="inlineStr">
        <is>
          <t>4h - 5h</t>
        </is>
      </c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  <c r="AA967" s="157">
        <f>IF(AC967=0,"",(C967*(C$8+D$8)/2+E967*(E$8+F$8)/2+G967*(G$8+H$8)/2+I967*(I$8+J$8)/2+K967*(K$8+L$8)/2+M967*(M$8+N$8)/2+O967*(O$8+P$8)/2+Q967*(Q$8+R$8)/2+S967*(S$8+T$8)/2+U967*(U$8+V$8)/2+W967*(W$8+X$8)/2+Y967*(Y$8+Z$8)/2)/AC967)</f>
        <v/>
      </c>
      <c r="AB967" s="158">
        <f>IF(AD967=0,"",(D967*(D$8+C$8)/2+F967*(F$8+E$8)/2+H967*(H$8+G$8)/2+J967*(J$8+I$8)/2+L967*(L$8+K$8)/2+N967*(N$8+M$8)/2+P967*(P$8+O$8)/2+R967*(R$8+Q$8)/2+T967*(T$8+S$8)/2+V967*(V$8+U$8)/2+X967*(X$8+W$8)/2+Z967*(Z$8+Y$8)/2)/AD967)</f>
        <v/>
      </c>
      <c r="AC967" s="159">
        <f>SUM(C967,E967,G967,I967,K967,M967,O967,Q967,S967,U967,W967,Y967)</f>
        <v/>
      </c>
      <c r="AD967" s="160">
        <f>SUM(D967,F967,H967,J967,L967,N967,P967,R967,T967,V967,X967,Z967)</f>
        <v/>
      </c>
      <c r="AE967" s="47">
        <f>AC967+AD967</f>
        <v/>
      </c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8">
        <f>AO966+TIME(0,60*$AH$43/24,0)</f>
        <v/>
      </c>
      <c r="AP967" s="48">
        <f>AP966+TIME(0,60*$AH$43/24,0)</f>
        <v/>
      </c>
    </row>
    <row r="968" ht="15.75" customHeight="1">
      <c r="A968" s="154" t="n"/>
      <c r="B968" s="41" t="inlineStr">
        <is>
          <t>5h - 6h</t>
        </is>
      </c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  <c r="AA968" s="157">
        <f>IF(AC968=0,"",(C968*(C$8+D$8)/2+E968*(E$8+F$8)/2+G968*(G$8+H$8)/2+I968*(I$8+J$8)/2+K968*(K$8+L$8)/2+M968*(M$8+N$8)/2+O968*(O$8+P$8)/2+Q968*(Q$8+R$8)/2+S968*(S$8+T$8)/2+U968*(U$8+V$8)/2+W968*(W$8+X$8)/2+Y968*(Y$8+Z$8)/2)/AC968)</f>
        <v/>
      </c>
      <c r="AB968" s="158">
        <f>IF(AD968=0,"",(D968*(D$8+C$8)/2+F968*(F$8+E$8)/2+H968*(H$8+G$8)/2+J968*(J$8+I$8)/2+L968*(L$8+K$8)/2+N968*(N$8+M$8)/2+P968*(P$8+O$8)/2+R968*(R$8+Q$8)/2+T968*(T$8+S$8)/2+V968*(V$8+U$8)/2+X968*(X$8+W$8)/2+Z968*(Z$8+Y$8)/2)/AD968)</f>
        <v/>
      </c>
      <c r="AC968" s="159">
        <f>SUM(C968,E968,G968,I968,K968,M968,O968,Q968,S968,U968,W968,Y968)</f>
        <v/>
      </c>
      <c r="AD968" s="160">
        <f>SUM(D968,F968,H968,J968,L968,N968,P968,R968,T968,V968,X968,Z968)</f>
        <v/>
      </c>
      <c r="AE968" s="47">
        <f>AC968+AD968</f>
        <v/>
      </c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8">
        <f>AO967+TIME(0,60*$AH$43/24,0)</f>
        <v/>
      </c>
      <c r="AP968" s="48">
        <f>AP967+TIME(0,60*$AH$43/24,0)</f>
        <v/>
      </c>
    </row>
    <row r="969" ht="15.75" customHeight="1">
      <c r="A969" s="154" t="n"/>
      <c r="B969" s="41" t="inlineStr">
        <is>
          <t>6h - 7h</t>
        </is>
      </c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  <c r="AA969" s="157">
        <f>IF(AC969=0,"",(C969*(C$8+D$8)/2+E969*(E$8+F$8)/2+G969*(G$8+H$8)/2+I969*(I$8+J$8)/2+K969*(K$8+L$8)/2+M969*(M$8+N$8)/2+O969*(O$8+P$8)/2+Q969*(Q$8+R$8)/2+S969*(S$8+T$8)/2+U969*(U$8+V$8)/2+W969*(W$8+X$8)/2+Y969*(Y$8+Z$8)/2)/AC969)</f>
        <v/>
      </c>
      <c r="AB969" s="158">
        <f>IF(AD969=0,"",(D969*(D$8+C$8)/2+F969*(F$8+E$8)/2+H969*(H$8+G$8)/2+J969*(J$8+I$8)/2+L969*(L$8+K$8)/2+N969*(N$8+M$8)/2+P969*(P$8+O$8)/2+R969*(R$8+Q$8)/2+T969*(T$8+S$8)/2+V969*(V$8+U$8)/2+X969*(X$8+W$8)/2+Z969*(Z$8+Y$8)/2)/AD969)</f>
        <v/>
      </c>
      <c r="AC969" s="159">
        <f>SUM(C969,E969,G969,I969,K969,M969,O969,Q969,S969,U969,W969,Y969)</f>
        <v/>
      </c>
      <c r="AD969" s="160">
        <f>SUM(D969,F969,H969,J969,L969,N969,P969,R969,T969,V969,X969,Z969)</f>
        <v/>
      </c>
      <c r="AE969" s="47">
        <f>AC969+AD969</f>
        <v/>
      </c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8">
        <f>AO968+TIME(0,60*$AH$43/24,0)</f>
        <v/>
      </c>
      <c r="AP969" s="48">
        <f>AP968+TIME(0,60*$AH$43/24,0)</f>
        <v/>
      </c>
    </row>
    <row r="970" ht="15.75" customHeight="1">
      <c r="A970" s="154" t="n"/>
      <c r="B970" s="41" t="inlineStr">
        <is>
          <t>7h - 8h</t>
        </is>
      </c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  <c r="AA970" s="157">
        <f>IF(AC970=0,"",(C970*(C$8+D$8)/2+E970*(E$8+F$8)/2+G970*(G$8+H$8)/2+I970*(I$8+J$8)/2+K970*(K$8+L$8)/2+M970*(M$8+N$8)/2+O970*(O$8+P$8)/2+Q970*(Q$8+R$8)/2+S970*(S$8+T$8)/2+U970*(U$8+V$8)/2+W970*(W$8+X$8)/2+Y970*(Y$8+Z$8)/2)/AC970)</f>
        <v/>
      </c>
      <c r="AB970" s="158">
        <f>IF(AD970=0,"",(D970*(D$8+C$8)/2+F970*(F$8+E$8)/2+H970*(H$8+G$8)/2+J970*(J$8+I$8)/2+L970*(L$8+K$8)/2+N970*(N$8+M$8)/2+P970*(P$8+O$8)/2+R970*(R$8+Q$8)/2+T970*(T$8+S$8)/2+V970*(V$8+U$8)/2+X970*(X$8+W$8)/2+Z970*(Z$8+Y$8)/2)/AD970)</f>
        <v/>
      </c>
      <c r="AC970" s="159">
        <f>SUM(C970,E970,G970,I970,K970,M970,O970,Q970,S970,U970,W970,Y970)</f>
        <v/>
      </c>
      <c r="AD970" s="160">
        <f>SUM(D970,F970,H970,J970,L970,N970,P970,R970,T970,V970,X970,Z970)</f>
        <v/>
      </c>
      <c r="AE970" s="47">
        <f>AC970+AD970</f>
        <v/>
      </c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8">
        <f>AO969+TIME(0,60*$AH$43/24,0)</f>
        <v/>
      </c>
      <c r="AP970" s="48">
        <f>AP969+TIME(0,60*$AH$43/24,0)</f>
        <v/>
      </c>
    </row>
    <row r="971" ht="15.75" customHeight="1">
      <c r="A971" s="154" t="n"/>
      <c r="B971" s="41" t="inlineStr">
        <is>
          <t>8h - 9h</t>
        </is>
      </c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  <c r="AA971" s="157">
        <f>IF(AC971=0,"",(C971*(C$8+D$8)/2+E971*(E$8+F$8)/2+G971*(G$8+H$8)/2+I971*(I$8+J$8)/2+K971*(K$8+L$8)/2+M971*(M$8+N$8)/2+O971*(O$8+P$8)/2+Q971*(Q$8+R$8)/2+S971*(S$8+T$8)/2+U971*(U$8+V$8)/2+W971*(W$8+X$8)/2+Y971*(Y$8+Z$8)/2)/AC971)</f>
        <v/>
      </c>
      <c r="AB971" s="158">
        <f>IF(AD971=0,"",(D971*(D$8+C$8)/2+F971*(F$8+E$8)/2+H971*(H$8+G$8)/2+J971*(J$8+I$8)/2+L971*(L$8+K$8)/2+N971*(N$8+M$8)/2+P971*(P$8+O$8)/2+R971*(R$8+Q$8)/2+T971*(T$8+S$8)/2+V971*(V$8+U$8)/2+X971*(X$8+W$8)/2+Z971*(Z$8+Y$8)/2)/AD971)</f>
        <v/>
      </c>
      <c r="AC971" s="159">
        <f>SUM(C971,E971,G971,I971,K971,M971,O971,Q971,S971,U971,W971,Y971)</f>
        <v/>
      </c>
      <c r="AD971" s="160">
        <f>SUM(D971,F971,H971,J971,L971,N971,P971,R971,T971,V971,X971,Z971)</f>
        <v/>
      </c>
      <c r="AE971" s="47">
        <f>AC971+AD971</f>
        <v/>
      </c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8">
        <f>AO970+TIME(0,60*$AH$43/24,0)</f>
        <v/>
      </c>
      <c r="AP971" s="48">
        <f>AP970+TIME(0,60*$AH$43/24,0)</f>
        <v/>
      </c>
    </row>
    <row r="972" ht="15.75" customHeight="1">
      <c r="A972" s="154" t="n"/>
      <c r="B972" s="41" t="inlineStr">
        <is>
          <t>9h - 10h</t>
        </is>
      </c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  <c r="AA972" s="157">
        <f>IF(AC972=0,"",(C972*(C$8+D$8)/2+E972*(E$8+F$8)/2+G972*(G$8+H$8)/2+I972*(I$8+J$8)/2+K972*(K$8+L$8)/2+M972*(M$8+N$8)/2+O972*(O$8+P$8)/2+Q972*(Q$8+R$8)/2+S972*(S$8+T$8)/2+U972*(U$8+V$8)/2+W972*(W$8+X$8)/2+Y972*(Y$8+Z$8)/2)/AC972)</f>
        <v/>
      </c>
      <c r="AB972" s="158">
        <f>IF(AD972=0,"",(D972*(D$8+C$8)/2+F972*(F$8+E$8)/2+H972*(H$8+G$8)/2+J972*(J$8+I$8)/2+L972*(L$8+K$8)/2+N972*(N$8+M$8)/2+P972*(P$8+O$8)/2+R972*(R$8+Q$8)/2+T972*(T$8+S$8)/2+V972*(V$8+U$8)/2+X972*(X$8+W$8)/2+Z972*(Z$8+Y$8)/2)/AD972)</f>
        <v/>
      </c>
      <c r="AC972" s="159">
        <f>SUM(C972,E972,G972,I972,K972,M972,O972,Q972,S972,U972,W972,Y972)</f>
        <v/>
      </c>
      <c r="AD972" s="160">
        <f>SUM(D972,F972,H972,J972,L972,N972,P972,R972,T972,V972,X972,Z972)</f>
        <v/>
      </c>
      <c r="AE972" s="47">
        <f>AC972+AD972</f>
        <v/>
      </c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8">
        <f>AO971+TIME(0,60*$AH$43/24,0)</f>
        <v/>
      </c>
      <c r="AP972" s="48">
        <f>AP971+TIME(0,60*$AH$43/24,0)</f>
        <v/>
      </c>
    </row>
    <row r="973" ht="15.75" customHeight="1">
      <c r="A973" s="154" t="n"/>
      <c r="B973" s="41" t="inlineStr">
        <is>
          <t>10h - 11h</t>
        </is>
      </c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  <c r="AA973" s="157">
        <f>IF(AC973=0,"",(C973*(C$8+D$8)/2+E973*(E$8+F$8)/2+G973*(G$8+H$8)/2+I973*(I$8+J$8)/2+K973*(K$8+L$8)/2+M973*(M$8+N$8)/2+O973*(O$8+P$8)/2+Q973*(Q$8+R$8)/2+S973*(S$8+T$8)/2+U973*(U$8+V$8)/2+W973*(W$8+X$8)/2+Y973*(Y$8+Z$8)/2)/AC973)</f>
        <v/>
      </c>
      <c r="AB973" s="158">
        <f>IF(AD973=0,"",(D973*(D$8+C$8)/2+F973*(F$8+E$8)/2+H973*(H$8+G$8)/2+J973*(J$8+I$8)/2+L973*(L$8+K$8)/2+N973*(N$8+M$8)/2+P973*(P$8+O$8)/2+R973*(R$8+Q$8)/2+T973*(T$8+S$8)/2+V973*(V$8+U$8)/2+X973*(X$8+W$8)/2+Z973*(Z$8+Y$8)/2)/AD973)</f>
        <v/>
      </c>
      <c r="AC973" s="159">
        <f>SUM(C973,E973,G973,I973,K973,M973,O973,Q973,S973,U973,W973,Y973)</f>
        <v/>
      </c>
      <c r="AD973" s="160">
        <f>SUM(D973,F973,H973,J973,L973,N973,P973,R973,T973,V973,X973,Z973)</f>
        <v/>
      </c>
      <c r="AE973" s="47">
        <f>AC973+AD973</f>
        <v/>
      </c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8">
        <f>AO972+TIME(0,60*$AH$43/24,0)</f>
        <v/>
      </c>
      <c r="AP973" s="48">
        <f>AP972+TIME(0,60*$AH$43/24,0)</f>
        <v/>
      </c>
    </row>
    <row r="974" ht="15.75" customHeight="1">
      <c r="A974" s="154" t="n"/>
      <c r="B974" s="41" t="inlineStr">
        <is>
          <t>11h - 12h</t>
        </is>
      </c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  <c r="AA974" s="157">
        <f>IF(AC974=0,"",(C974*(C$8+D$8)/2+E974*(E$8+F$8)/2+G974*(G$8+H$8)/2+I974*(I$8+J$8)/2+K974*(K$8+L$8)/2+M974*(M$8+N$8)/2+O974*(O$8+P$8)/2+Q974*(Q$8+R$8)/2+S974*(S$8+T$8)/2+U974*(U$8+V$8)/2+W974*(W$8+X$8)/2+Y974*(Y$8+Z$8)/2)/AC974)</f>
        <v/>
      </c>
      <c r="AB974" s="158">
        <f>IF(AD974=0,"",(D974*(D$8+C$8)/2+F974*(F$8+E$8)/2+H974*(H$8+G$8)/2+J974*(J$8+I$8)/2+L974*(L$8+K$8)/2+N974*(N$8+M$8)/2+P974*(P$8+O$8)/2+R974*(R$8+Q$8)/2+T974*(T$8+S$8)/2+V974*(V$8+U$8)/2+X974*(X$8+W$8)/2+Z974*(Z$8+Y$8)/2)/AD974)</f>
        <v/>
      </c>
      <c r="AC974" s="159">
        <f>SUM(C974,E974,G974,I974,K974,M974,O974,Q974,S974,U974,W974,Y974)</f>
        <v/>
      </c>
      <c r="AD974" s="160">
        <f>SUM(D974,F974,H974,J974,L974,N974,P974,R974,T974,V974,X974,Z974)</f>
        <v/>
      </c>
      <c r="AE974" s="47">
        <f>AC974+AD974</f>
        <v/>
      </c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8">
        <f>AO973+TIME(0,60*$AH$43/24,0)</f>
        <v/>
      </c>
      <c r="AP974" s="48">
        <f>AP973+TIME(0,60*$AH$43/24,0)</f>
        <v/>
      </c>
    </row>
    <row r="975" ht="15.75" customHeight="1">
      <c r="A975" s="154" t="n"/>
      <c r="B975" s="41" t="inlineStr">
        <is>
          <t>12h - 13h</t>
        </is>
      </c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  <c r="AA975" s="157">
        <f>IF(AC975=0,"",(C975*(C$8+D$8)/2+E975*(E$8+F$8)/2+G975*(G$8+H$8)/2+I975*(I$8+J$8)/2+K975*(K$8+L$8)/2+M975*(M$8+N$8)/2+O975*(O$8+P$8)/2+Q975*(Q$8+R$8)/2+S975*(S$8+T$8)/2+U975*(U$8+V$8)/2+W975*(W$8+X$8)/2+Y975*(Y$8+Z$8)/2)/AC975)</f>
        <v/>
      </c>
      <c r="AB975" s="158">
        <f>IF(AD975=0,"",(D975*(D$8+C$8)/2+F975*(F$8+E$8)/2+H975*(H$8+G$8)/2+J975*(J$8+I$8)/2+L975*(L$8+K$8)/2+N975*(N$8+M$8)/2+P975*(P$8+O$8)/2+R975*(R$8+Q$8)/2+T975*(T$8+S$8)/2+V975*(V$8+U$8)/2+X975*(X$8+W$8)/2+Z975*(Z$8+Y$8)/2)/AD975)</f>
        <v/>
      </c>
      <c r="AC975" s="159">
        <f>SUM(C975,E975,G975,I975,K975,M975,O975,Q975,S975,U975,W975,Y975)</f>
        <v/>
      </c>
      <c r="AD975" s="160">
        <f>SUM(D975,F975,H975,J975,L975,N975,P975,R975,T975,V975,X975,Z975)</f>
        <v/>
      </c>
      <c r="AE975" s="47">
        <f>AC975+AD975</f>
        <v/>
      </c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8">
        <f>AO974+TIME(0,60*$AH$43/24,0)</f>
        <v/>
      </c>
      <c r="AP975" s="48">
        <f>AP974+TIME(0,60*$AH$43/24,0)</f>
        <v/>
      </c>
    </row>
    <row r="976" ht="15.75" customHeight="1">
      <c r="A976" s="154" t="n"/>
      <c r="B976" s="41" t="inlineStr">
        <is>
          <t>13h - 14h</t>
        </is>
      </c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  <c r="AA976" s="157">
        <f>IF(AC976=0,"",(C976*(C$8+D$8)/2+E976*(E$8+F$8)/2+G976*(G$8+H$8)/2+I976*(I$8+J$8)/2+K976*(K$8+L$8)/2+M976*(M$8+N$8)/2+O976*(O$8+P$8)/2+Q976*(Q$8+R$8)/2+S976*(S$8+T$8)/2+U976*(U$8+V$8)/2+W976*(W$8+X$8)/2+Y976*(Y$8+Z$8)/2)/AC976)</f>
        <v/>
      </c>
      <c r="AB976" s="158">
        <f>IF(AD976=0,"",(D976*(D$8+C$8)/2+F976*(F$8+E$8)/2+H976*(H$8+G$8)/2+J976*(J$8+I$8)/2+L976*(L$8+K$8)/2+N976*(N$8+M$8)/2+P976*(P$8+O$8)/2+R976*(R$8+Q$8)/2+T976*(T$8+S$8)/2+V976*(V$8+U$8)/2+X976*(X$8+W$8)/2+Z976*(Z$8+Y$8)/2)/AD976)</f>
        <v/>
      </c>
      <c r="AC976" s="159">
        <f>SUM(C976,E976,G976,I976,K976,M976,O976,Q976,S976,U976,W976,Y976)</f>
        <v/>
      </c>
      <c r="AD976" s="160">
        <f>SUM(D976,F976,H976,J976,L976,N976,P976,R976,T976,V976,X976,Z976)</f>
        <v/>
      </c>
      <c r="AE976" s="47">
        <f>AC976+AD976</f>
        <v/>
      </c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8">
        <f>AO975+TIME(0,60*$AH$43/24,0)</f>
        <v/>
      </c>
      <c r="AP976" s="48">
        <f>AP975+TIME(0,60*$AH$43/24,0)</f>
        <v/>
      </c>
    </row>
    <row r="977" ht="15.75" customHeight="1">
      <c r="A977" s="154" t="n"/>
      <c r="B977" s="41" t="inlineStr">
        <is>
          <t>14h - 15h</t>
        </is>
      </c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  <c r="AA977" s="157">
        <f>IF(AC977=0,"",(C977*(C$8+D$8)/2+E977*(E$8+F$8)/2+G977*(G$8+H$8)/2+I977*(I$8+J$8)/2+K977*(K$8+L$8)/2+M977*(M$8+N$8)/2+O977*(O$8+P$8)/2+Q977*(Q$8+R$8)/2+S977*(S$8+T$8)/2+U977*(U$8+V$8)/2+W977*(W$8+X$8)/2+Y977*(Y$8+Z$8)/2)/AC977)</f>
        <v/>
      </c>
      <c r="AB977" s="158">
        <f>IF(AD977=0,"",(D977*(D$8+C$8)/2+F977*(F$8+E$8)/2+H977*(H$8+G$8)/2+J977*(J$8+I$8)/2+L977*(L$8+K$8)/2+N977*(N$8+M$8)/2+P977*(P$8+O$8)/2+R977*(R$8+Q$8)/2+T977*(T$8+S$8)/2+V977*(V$8+U$8)/2+X977*(X$8+W$8)/2+Z977*(Z$8+Y$8)/2)/AD977)</f>
        <v/>
      </c>
      <c r="AC977" s="159">
        <f>SUM(C977,E977,G977,I977,K977,M977,O977,Q977,S977,U977,W977,Y977)</f>
        <v/>
      </c>
      <c r="AD977" s="160">
        <f>SUM(D977,F977,H977,J977,L977,N977,P977,R977,T977,V977,X977,Z977)</f>
        <v/>
      </c>
      <c r="AE977" s="47">
        <f>AC977+AD977</f>
        <v/>
      </c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8">
        <f>AO976+TIME(0,60*$AH$43/24,0)</f>
        <v/>
      </c>
      <c r="AP977" s="48">
        <f>AP976+TIME(0,60*$AH$43/24,0)</f>
        <v/>
      </c>
    </row>
    <row r="978" ht="15.75" customHeight="1">
      <c r="A978" s="154" t="n"/>
      <c r="B978" s="41" t="inlineStr">
        <is>
          <t>15h - 16h</t>
        </is>
      </c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  <c r="AA978" s="157">
        <f>IF(AC978=0,"",(C978*(C$8+D$8)/2+E978*(E$8+F$8)/2+G978*(G$8+H$8)/2+I978*(I$8+J$8)/2+K978*(K$8+L$8)/2+M978*(M$8+N$8)/2+O978*(O$8+P$8)/2+Q978*(Q$8+R$8)/2+S978*(S$8+T$8)/2+U978*(U$8+V$8)/2+W978*(W$8+X$8)/2+Y978*(Y$8+Z$8)/2)/AC978)</f>
        <v/>
      </c>
      <c r="AB978" s="158">
        <f>IF(AD978=0,"",(D978*(D$8+C$8)/2+F978*(F$8+E$8)/2+H978*(H$8+G$8)/2+J978*(J$8+I$8)/2+L978*(L$8+K$8)/2+N978*(N$8+M$8)/2+P978*(P$8+O$8)/2+R978*(R$8+Q$8)/2+T978*(T$8+S$8)/2+V978*(V$8+U$8)/2+X978*(X$8+W$8)/2+Z978*(Z$8+Y$8)/2)/AD978)</f>
        <v/>
      </c>
      <c r="AC978" s="159">
        <f>SUM(C978,E978,G978,I978,K978,M978,O978,Q978,S978,U978,W978,Y978)</f>
        <v/>
      </c>
      <c r="AD978" s="160">
        <f>SUM(D978,F978,H978,J978,L978,N978,P978,R978,T978,V978,X978,Z978)</f>
        <v/>
      </c>
      <c r="AE978" s="47">
        <f>AC978+AD978</f>
        <v/>
      </c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8">
        <f>AO977+TIME(0,60*$AH$43/24,0)</f>
        <v/>
      </c>
      <c r="AP978" s="48">
        <f>AP977+TIME(0,60*$AH$43/24,0)</f>
        <v/>
      </c>
    </row>
    <row r="979" ht="15.75" customHeight="1">
      <c r="A979" s="154" t="n"/>
      <c r="B979" s="41" t="inlineStr">
        <is>
          <t>16h - 17h</t>
        </is>
      </c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  <c r="AA979" s="157">
        <f>IF(AC979=0,"",(C979*(C$8+D$8)/2+E979*(E$8+F$8)/2+G979*(G$8+H$8)/2+I979*(I$8+J$8)/2+K979*(K$8+L$8)/2+M979*(M$8+N$8)/2+O979*(O$8+P$8)/2+Q979*(Q$8+R$8)/2+S979*(S$8+T$8)/2+U979*(U$8+V$8)/2+W979*(W$8+X$8)/2+Y979*(Y$8+Z$8)/2)/AC979)</f>
        <v/>
      </c>
      <c r="AB979" s="158">
        <f>IF(AD979=0,"",(D979*(D$8+C$8)/2+F979*(F$8+E$8)/2+H979*(H$8+G$8)/2+J979*(J$8+I$8)/2+L979*(L$8+K$8)/2+N979*(N$8+M$8)/2+P979*(P$8+O$8)/2+R979*(R$8+Q$8)/2+T979*(T$8+S$8)/2+V979*(V$8+U$8)/2+X979*(X$8+W$8)/2+Z979*(Z$8+Y$8)/2)/AD979)</f>
        <v/>
      </c>
      <c r="AC979" s="159">
        <f>SUM(C979,E979,G979,I979,K979,M979,O979,Q979,S979,U979,W979,Y979)</f>
        <v/>
      </c>
      <c r="AD979" s="160">
        <f>SUM(D979,F979,H979,J979,L979,N979,P979,R979,T979,V979,X979,Z979)</f>
        <v/>
      </c>
      <c r="AE979" s="47">
        <f>AC979+AD979</f>
        <v/>
      </c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8">
        <f>AO978+TIME(0,60*$AH$43/24,0)</f>
        <v/>
      </c>
      <c r="AP979" s="48">
        <f>AP978+TIME(0,60*$AH$43/24,0)</f>
        <v/>
      </c>
    </row>
    <row r="980" ht="15.75" customHeight="1">
      <c r="A980" s="154" t="n"/>
      <c r="B980" s="41" t="inlineStr">
        <is>
          <t>17h - 18h</t>
        </is>
      </c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  <c r="AA980" s="157">
        <f>IF(AC980=0,"",(C980*(C$8+D$8)/2+E980*(E$8+F$8)/2+G980*(G$8+H$8)/2+I980*(I$8+J$8)/2+K980*(K$8+L$8)/2+M980*(M$8+N$8)/2+O980*(O$8+P$8)/2+Q980*(Q$8+R$8)/2+S980*(S$8+T$8)/2+U980*(U$8+V$8)/2+W980*(W$8+X$8)/2+Y980*(Y$8+Z$8)/2)/AC980)</f>
        <v/>
      </c>
      <c r="AB980" s="158">
        <f>IF(AD980=0,"",(D980*(D$8+C$8)/2+F980*(F$8+E$8)/2+H980*(H$8+G$8)/2+J980*(J$8+I$8)/2+L980*(L$8+K$8)/2+N980*(N$8+M$8)/2+P980*(P$8+O$8)/2+R980*(R$8+Q$8)/2+T980*(T$8+S$8)/2+V980*(V$8+U$8)/2+X980*(X$8+W$8)/2+Z980*(Z$8+Y$8)/2)/AD980)</f>
        <v/>
      </c>
      <c r="AC980" s="159">
        <f>SUM(C980,E980,G980,I980,K980,M980,O980,Q980,S980,U980,W980,Y980)</f>
        <v/>
      </c>
      <c r="AD980" s="160">
        <f>SUM(D980,F980,H980,J980,L980,N980,P980,R980,T980,V980,X980,Z980)</f>
        <v/>
      </c>
      <c r="AE980" s="47">
        <f>AC980+AD980</f>
        <v/>
      </c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8">
        <f>AO979+TIME(0,60*$AH$43/24,0)</f>
        <v/>
      </c>
      <c r="AP980" s="48">
        <f>AP979+TIME(0,60*$AH$43/24,0)</f>
        <v/>
      </c>
    </row>
    <row r="981" ht="15.75" customHeight="1">
      <c r="A981" s="154" t="n"/>
      <c r="B981" s="41" t="inlineStr">
        <is>
          <t>18h - 19h</t>
        </is>
      </c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  <c r="AA981" s="157">
        <f>IF(AC981=0,"",(C981*(C$8+D$8)/2+E981*(E$8+F$8)/2+G981*(G$8+H$8)/2+I981*(I$8+J$8)/2+K981*(K$8+L$8)/2+M981*(M$8+N$8)/2+O981*(O$8+P$8)/2+Q981*(Q$8+R$8)/2+S981*(S$8+T$8)/2+U981*(U$8+V$8)/2+W981*(W$8+X$8)/2+Y981*(Y$8+Z$8)/2)/AC981)</f>
        <v/>
      </c>
      <c r="AB981" s="158">
        <f>IF(AD981=0,"",(D981*(D$8+C$8)/2+F981*(F$8+E$8)/2+H981*(H$8+G$8)/2+J981*(J$8+I$8)/2+L981*(L$8+K$8)/2+N981*(N$8+M$8)/2+P981*(P$8+O$8)/2+R981*(R$8+Q$8)/2+T981*(T$8+S$8)/2+V981*(V$8+U$8)/2+X981*(X$8+W$8)/2+Z981*(Z$8+Y$8)/2)/AD981)</f>
        <v/>
      </c>
      <c r="AC981" s="159">
        <f>SUM(C981,E981,G981,I981,K981,M981,O981,Q981,S981,U981,W981,Y981)</f>
        <v/>
      </c>
      <c r="AD981" s="160">
        <f>SUM(D981,F981,H981,J981,L981,N981,P981,R981,T981,V981,X981,Z981)</f>
        <v/>
      </c>
      <c r="AE981" s="47">
        <f>AC981+AD981</f>
        <v/>
      </c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8">
        <f>AO980+TIME(0,60*$AH$43/24,0)</f>
        <v/>
      </c>
      <c r="AP981" s="48">
        <f>AP980+TIME(0,60*$AH$43/24,0)</f>
        <v/>
      </c>
    </row>
    <row r="982" ht="15.75" customHeight="1">
      <c r="A982" s="154" t="n"/>
      <c r="B982" s="41" t="inlineStr">
        <is>
          <t>19h - 20h</t>
        </is>
      </c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  <c r="AA982" s="157">
        <f>IF(AC982=0,"",(C982*(C$8+D$8)/2+E982*(E$8+F$8)/2+G982*(G$8+H$8)/2+I982*(I$8+J$8)/2+K982*(K$8+L$8)/2+M982*(M$8+N$8)/2+O982*(O$8+P$8)/2+Q982*(Q$8+R$8)/2+S982*(S$8+T$8)/2+U982*(U$8+V$8)/2+W982*(W$8+X$8)/2+Y982*(Y$8+Z$8)/2)/AC982)</f>
        <v/>
      </c>
      <c r="AB982" s="158">
        <f>IF(AD982=0,"",(D982*(D$8+C$8)/2+F982*(F$8+E$8)/2+H982*(H$8+G$8)/2+J982*(J$8+I$8)/2+L982*(L$8+K$8)/2+N982*(N$8+M$8)/2+P982*(P$8+O$8)/2+R982*(R$8+Q$8)/2+T982*(T$8+S$8)/2+V982*(V$8+U$8)/2+X982*(X$8+W$8)/2+Z982*(Z$8+Y$8)/2)/AD982)</f>
        <v/>
      </c>
      <c r="AC982" s="159">
        <f>SUM(C982,E982,G982,I982,K982,M982,O982,Q982,S982,U982,W982,Y982)</f>
        <v/>
      </c>
      <c r="AD982" s="160">
        <f>SUM(D982,F982,H982,J982,L982,N982,P982,R982,T982,V982,X982,Z982)</f>
        <v/>
      </c>
      <c r="AE982" s="47">
        <f>AC982+AD982</f>
        <v/>
      </c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8">
        <f>AO981+TIME(0,60*$AH$43/24,0)</f>
        <v/>
      </c>
      <c r="AP982" s="48">
        <f>AP981+TIME(0,60*$AH$43/24,0)</f>
        <v/>
      </c>
    </row>
    <row r="983" ht="15.75" customHeight="1">
      <c r="A983" s="154" t="n"/>
      <c r="B983" s="41" t="inlineStr">
        <is>
          <t>20h - 21h</t>
        </is>
      </c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  <c r="AA983" s="157">
        <f>IF(AC983=0,"",(C983*(C$8+D$8)/2+E983*(E$8+F$8)/2+G983*(G$8+H$8)/2+I983*(I$8+J$8)/2+K983*(K$8+L$8)/2+M983*(M$8+N$8)/2+O983*(O$8+P$8)/2+Q983*(Q$8+R$8)/2+S983*(S$8+T$8)/2+U983*(U$8+V$8)/2+W983*(W$8+X$8)/2+Y983*(Y$8+Z$8)/2)/AC983)</f>
        <v/>
      </c>
      <c r="AB983" s="158">
        <f>IF(AD983=0,"",(D983*(D$8+C$8)/2+F983*(F$8+E$8)/2+H983*(H$8+G$8)/2+J983*(J$8+I$8)/2+L983*(L$8+K$8)/2+N983*(N$8+M$8)/2+P983*(P$8+O$8)/2+R983*(R$8+Q$8)/2+T983*(T$8+S$8)/2+V983*(V$8+U$8)/2+X983*(X$8+W$8)/2+Z983*(Z$8+Y$8)/2)/AD983)</f>
        <v/>
      </c>
      <c r="AC983" s="159">
        <f>SUM(C983,E983,G983,I983,K983,M983,O983,Q983,S983,U983,W983,Y983)</f>
        <v/>
      </c>
      <c r="AD983" s="160">
        <f>SUM(D983,F983,H983,J983,L983,N983,P983,R983,T983,V983,X983,Z983)</f>
        <v/>
      </c>
      <c r="AE983" s="47">
        <f>AC983+AD983</f>
        <v/>
      </c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8">
        <f>AO982+TIME(0,60*$AH$43/24,0)</f>
        <v/>
      </c>
      <c r="AP983" s="48">
        <f>AP982+TIME(0,60*$AH$43/24,0)</f>
        <v/>
      </c>
    </row>
    <row r="984" ht="15.75" customHeight="1">
      <c r="A984" s="154" t="n"/>
      <c r="B984" s="41" t="inlineStr">
        <is>
          <t>21h - 22h</t>
        </is>
      </c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  <c r="AA984" s="157">
        <f>IF(AC984=0,"",(C984*(C$8+D$8)/2+E984*(E$8+F$8)/2+G984*(G$8+H$8)/2+I984*(I$8+J$8)/2+K984*(K$8+L$8)/2+M984*(M$8+N$8)/2+O984*(O$8+P$8)/2+Q984*(Q$8+R$8)/2+S984*(S$8+T$8)/2+U984*(U$8+V$8)/2+W984*(W$8+X$8)/2+Y984*(Y$8+Z$8)/2)/AC984)</f>
        <v/>
      </c>
      <c r="AB984" s="158">
        <f>IF(AD984=0,"",(D984*(D$8+C$8)/2+F984*(F$8+E$8)/2+H984*(H$8+G$8)/2+J984*(J$8+I$8)/2+L984*(L$8+K$8)/2+N984*(N$8+M$8)/2+P984*(P$8+O$8)/2+R984*(R$8+Q$8)/2+T984*(T$8+S$8)/2+V984*(V$8+U$8)/2+X984*(X$8+W$8)/2+Z984*(Z$8+Y$8)/2)/AD984)</f>
        <v/>
      </c>
      <c r="AC984" s="159">
        <f>SUM(C984,E984,G984,I984,K984,M984,O984,Q984,S984,U984,W984,Y984)</f>
        <v/>
      </c>
      <c r="AD984" s="160">
        <f>SUM(D984,F984,H984,J984,L984,N984,P984,R984,T984,V984,X984,Z984)</f>
        <v/>
      </c>
      <c r="AE984" s="47">
        <f>AC984+AD984</f>
        <v/>
      </c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8">
        <f>AO983+TIME(0,60*$AH$43/24,0)</f>
        <v/>
      </c>
      <c r="AP984" s="48">
        <f>AP983+TIME(0,60*$AH$43/24,0)</f>
        <v/>
      </c>
    </row>
    <row r="985" ht="15.75" customHeight="1">
      <c r="A985" s="154" t="n"/>
      <c r="B985" s="41" t="inlineStr">
        <is>
          <t>22h - 23h</t>
        </is>
      </c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  <c r="AA985" s="157">
        <f>IF(AC985=0,"",(C985*(C$8+D$8)/2+E985*(E$8+F$8)/2+G985*(G$8+H$8)/2+I985*(I$8+J$8)/2+K985*(K$8+L$8)/2+M985*(M$8+N$8)/2+O985*(O$8+P$8)/2+Q985*(Q$8+R$8)/2+S985*(S$8+T$8)/2+U985*(U$8+V$8)/2+W985*(W$8+X$8)/2+Y985*(Y$8+Z$8)/2)/AC985)</f>
        <v/>
      </c>
      <c r="AB985" s="158">
        <f>IF(AD985=0,"",(D985*(D$8+C$8)/2+F985*(F$8+E$8)/2+H985*(H$8+G$8)/2+J985*(J$8+I$8)/2+L985*(L$8+K$8)/2+N985*(N$8+M$8)/2+P985*(P$8+O$8)/2+R985*(R$8+Q$8)/2+T985*(T$8+S$8)/2+V985*(V$8+U$8)/2+X985*(X$8+W$8)/2+Z985*(Z$8+Y$8)/2)/AD985)</f>
        <v/>
      </c>
      <c r="AC985" s="159">
        <f>SUM(C985,E985,G985,I985,K985,M985,O985,Q985,S985,U985,W985,Y985)</f>
        <v/>
      </c>
      <c r="AD985" s="160">
        <f>SUM(D985,F985,H985,J985,L985,N985,P985,R985,T985,V985,X985,Z985)</f>
        <v/>
      </c>
      <c r="AE985" s="47">
        <f>AC985+AD985</f>
        <v/>
      </c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8">
        <f>AO984+TIME(0,60*$AH$43/24,0)</f>
        <v/>
      </c>
      <c r="AP985" s="48">
        <f>AP984+TIME(0,60*$AH$43/24,0)</f>
        <v/>
      </c>
    </row>
    <row r="986" ht="15.75" customHeight="1">
      <c r="A986" s="154" t="n"/>
      <c r="B986" s="41" t="inlineStr">
        <is>
          <t>23h - 0h</t>
        </is>
      </c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  <c r="AA986" s="157">
        <f>IF(AC986=0,"",(C986*(C$8+D$8)/2+E986*(E$8+F$8)/2+G986*(G$8+H$8)/2+I986*(I$8+J$8)/2+K986*(K$8+L$8)/2+M986*(M$8+N$8)/2+O986*(O$8+P$8)/2+Q986*(Q$8+R$8)/2+S986*(S$8+T$8)/2+U986*(U$8+V$8)/2+W986*(W$8+X$8)/2+Y986*(Y$8+Z$8)/2)/AC986)</f>
        <v/>
      </c>
      <c r="AB986" s="158">
        <f>IF(AD986=0,"",(D986*(D$8+C$8)/2+F986*(F$8+E$8)/2+H986*(H$8+G$8)/2+J986*(J$8+I$8)/2+L986*(L$8+K$8)/2+N986*(N$8+M$8)/2+P986*(P$8+O$8)/2+R986*(R$8+Q$8)/2+T986*(T$8+S$8)/2+V986*(V$8+U$8)/2+X986*(X$8+W$8)/2+Z986*(Z$8+Y$8)/2)/AD986)</f>
        <v/>
      </c>
      <c r="AC986" s="159">
        <f>SUM(C986,E986,G986,I986,K986,M986,O986,Q986,S986,U986,W986,Y986)</f>
        <v/>
      </c>
      <c r="AD986" s="160">
        <f>SUM(D986,F986,H986,J986,L986,N986,P986,R986,T986,V986,X986,Z986)</f>
        <v/>
      </c>
      <c r="AE986" s="47">
        <f>AC986+AD986</f>
        <v/>
      </c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8">
        <f>AO985+TIME(0,60*$AH$43/24,0)</f>
        <v/>
      </c>
      <c r="AP986" s="48">
        <f>AP985+TIME(0,60*$AH$43/24,0)</f>
        <v/>
      </c>
    </row>
    <row r="987" ht="15.75" customHeight="1">
      <c r="A987" s="154" t="n"/>
      <c r="B987" s="49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  <c r="AA987" s="157" t="n"/>
      <c r="AB987" s="161" t="n"/>
      <c r="AC987" s="157" t="n"/>
      <c r="AD987" s="162" t="n"/>
      <c r="AE987" s="52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8">
        <f>AO986+TIME(0,60*$AH$43/24,0)</f>
        <v/>
      </c>
      <c r="AP987" s="48">
        <f>AP986+TIME(0,60*$AH$43/24,0)</f>
        <v/>
      </c>
    </row>
    <row r="988" ht="15.75" customHeight="1">
      <c r="A988" s="154" t="n"/>
      <c r="B988" s="53" t="inlineStr">
        <is>
          <t>TOTAL</t>
        </is>
      </c>
      <c r="C988" s="163">
        <f>SUM(C963:C986)</f>
        <v/>
      </c>
      <c r="D988" s="164">
        <f>SUM(D963:D986)</f>
        <v/>
      </c>
      <c r="E988" s="163">
        <f>SUM(E963:E986)</f>
        <v/>
      </c>
      <c r="F988" s="164">
        <f>SUM(F963:F986)</f>
        <v/>
      </c>
      <c r="G988" s="163">
        <f>SUM(G963:G986)</f>
        <v/>
      </c>
      <c r="H988" s="164">
        <f>SUM(H963:H986)</f>
        <v/>
      </c>
      <c r="I988" s="163">
        <f>SUM(I963:I986)</f>
        <v/>
      </c>
      <c r="J988" s="164">
        <f>SUM(J963:J986)</f>
        <v/>
      </c>
      <c r="K988" s="163">
        <f>SUM(K963:K986)</f>
        <v/>
      </c>
      <c r="L988" s="164">
        <f>SUM(L963:L986)</f>
        <v/>
      </c>
      <c r="M988" s="163">
        <f>SUM(M963:M986)</f>
        <v/>
      </c>
      <c r="N988" s="164">
        <f>SUM(N963:N986)</f>
        <v/>
      </c>
      <c r="O988" s="163">
        <f>SUM(O963:O986)</f>
        <v/>
      </c>
      <c r="P988" s="164">
        <f>SUM(P963:P986)</f>
        <v/>
      </c>
      <c r="Q988" s="163">
        <f>SUM(Q963:Q986)</f>
        <v/>
      </c>
      <c r="R988" s="164">
        <f>SUM(R963:R986)</f>
        <v/>
      </c>
      <c r="S988" s="163">
        <f>SUM(S963:S986)</f>
        <v/>
      </c>
      <c r="T988" s="164">
        <f>SUM(T963:T986)</f>
        <v/>
      </c>
      <c r="U988" s="163">
        <f>SUM(U963:U986)</f>
        <v/>
      </c>
      <c r="V988" s="164">
        <f>SUM(V963:V986)</f>
        <v/>
      </c>
      <c r="W988" s="163">
        <f>SUM(W963:W986)</f>
        <v/>
      </c>
      <c r="X988" s="164">
        <f>SUM(X963:X986)</f>
        <v/>
      </c>
      <c r="Y988" s="163">
        <f>SUM(Y963:Y986)</f>
        <v/>
      </c>
      <c r="Z988" s="164">
        <f>SUM(Z963:Z986)</f>
        <v/>
      </c>
      <c r="AA988" s="157">
        <f>IF(AC988=0,"",(C988*(C$8+D$8)/2+E988*(E$8+F$8)/2+G988*(G$8+H$8)/2+I988*(I$8+J$8)/2+K988*(K$8+L$8)/2+M988*(M$8+N$8)/2+O988*(O$8+P$8)/2+Q988*(Q$8+R$8)/2+S988*(S$8+T$8)/2+U988*(U$8+V$8)/2+W988*(W$8+X$8)/2+Y988*(Y$8+Z$8)/2)/AC988)</f>
        <v/>
      </c>
      <c r="AB988" s="158">
        <f>IF(AD988=0,"",(D988*(D$8+C$8)/2+F988*(F$8+E$8)/2+H988*(H$8+G$8)/2+J988*(J$8+I$8)/2+L988*(L$8+K$8)/2+N988*(N$8+M$8)/2+P988*(P$8+O$8)/2+R988*(R$8+Q$8)/2+T988*(T$8+S$8)/2+V988*(V$8+U$8)/2+X988*(X$8+W$8)/2+Z988*(Z$8+Y$8)/2)/AD988)</f>
        <v/>
      </c>
      <c r="AC988" s="159">
        <f>SUM(AC963:AC986)</f>
        <v/>
      </c>
      <c r="AD988" s="165">
        <f>SUM(AD963:AD986)</f>
        <v/>
      </c>
      <c r="AE988" s="57">
        <f>SUM(AE963:AE986)</f>
        <v/>
      </c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</row>
    <row r="989" ht="15.75" customHeight="1">
      <c r="A989" s="154" t="n"/>
      <c r="B989" s="53" t="inlineStr">
        <is>
          <t>%</t>
        </is>
      </c>
      <c r="C989" s="166">
        <f>100*C988/$AE988</f>
        <v/>
      </c>
      <c r="D989" s="167">
        <f>100*D988/$AE988</f>
        <v/>
      </c>
      <c r="E989" s="166">
        <f>100*E988/$AE988</f>
        <v/>
      </c>
      <c r="F989" s="167">
        <f>100*F988/$AE988</f>
        <v/>
      </c>
      <c r="G989" s="166">
        <f>100*G988/$AE988</f>
        <v/>
      </c>
      <c r="H989" s="167">
        <f>100*H988/$AE988</f>
        <v/>
      </c>
      <c r="I989" s="166">
        <f>100*I988/$AE988</f>
        <v/>
      </c>
      <c r="J989" s="167">
        <f>100*J988/$AE988</f>
        <v/>
      </c>
      <c r="K989" s="166">
        <f>100*K988/$AE988</f>
        <v/>
      </c>
      <c r="L989" s="167">
        <f>100*L988/$AE988</f>
        <v/>
      </c>
      <c r="M989" s="166">
        <f>100*M988/$AE988</f>
        <v/>
      </c>
      <c r="N989" s="167">
        <f>100*N988/$AE988</f>
        <v/>
      </c>
      <c r="O989" s="166">
        <f>100*O988/$AE988</f>
        <v/>
      </c>
      <c r="P989" s="167">
        <f>100*P988/$AE988</f>
        <v/>
      </c>
      <c r="Q989" s="166">
        <f>100*Q988/$AE988</f>
        <v/>
      </c>
      <c r="R989" s="167">
        <f>100*R988/$AE988</f>
        <v/>
      </c>
      <c r="S989" s="166">
        <f>100*S988/$AE988</f>
        <v/>
      </c>
      <c r="T989" s="167">
        <f>100*T988/$AE988</f>
        <v/>
      </c>
      <c r="U989" s="166">
        <f>100*U988/$AE988</f>
        <v/>
      </c>
      <c r="V989" s="167">
        <f>100*V988/$AE988</f>
        <v/>
      </c>
      <c r="W989" s="166">
        <f>100*W988/$AE988</f>
        <v/>
      </c>
      <c r="X989" s="167">
        <f>100*X988/$AE988</f>
        <v/>
      </c>
      <c r="Y989" s="166">
        <f>100*Y988/$AE988</f>
        <v/>
      </c>
      <c r="Z989" s="167">
        <f>100*Z988/$AE988</f>
        <v/>
      </c>
      <c r="AA989" s="157" t="n"/>
      <c r="AB989" s="60" t="n"/>
      <c r="AC989" s="168">
        <f>AC988/AE988</f>
        <v/>
      </c>
      <c r="AD989" s="169">
        <f>AD988/AE988</f>
        <v/>
      </c>
      <c r="AE989" s="63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</row>
    <row r="990" hidden="1" ht="15.75" customFormat="1" customHeight="1" s="30">
      <c r="A990" s="156" t="n"/>
      <c r="B990" s="64" t="inlineStr">
        <is>
          <t>% cumul VL</t>
        </is>
      </c>
      <c r="C990" s="3">
        <f>100*C988/$AC988</f>
        <v/>
      </c>
      <c r="D990" s="3" t="n"/>
      <c r="E990" s="3">
        <f>100*E988/$AC988+C990</f>
        <v/>
      </c>
      <c r="F990" s="3" t="n"/>
      <c r="G990" s="3">
        <f>100*G988/$AC988+E990</f>
        <v/>
      </c>
      <c r="H990" s="3" t="n"/>
      <c r="I990" s="3">
        <f>100*I988/$AC988+G990</f>
        <v/>
      </c>
      <c r="J990" s="3" t="n"/>
      <c r="K990" s="3">
        <f>100*K988/$AC988+I990</f>
        <v/>
      </c>
      <c r="L990" s="3" t="n"/>
      <c r="M990" s="3">
        <f>100*M988/$AC988+K990</f>
        <v/>
      </c>
      <c r="N990" s="3" t="n"/>
      <c r="O990" s="3">
        <f>100*O988/$AC988+M990</f>
        <v/>
      </c>
      <c r="P990" s="3" t="n"/>
      <c r="Q990" s="3">
        <f>100*Q988/$AC988+O990</f>
        <v/>
      </c>
      <c r="R990" s="3" t="n"/>
      <c r="S990" s="3">
        <f>100*S988/$AC988+Q990</f>
        <v/>
      </c>
      <c r="T990" s="3" t="n"/>
      <c r="U990" s="3">
        <f>100*U988/$AC988+S990</f>
        <v/>
      </c>
      <c r="V990" s="3" t="n"/>
      <c r="W990" s="3">
        <f>100*W988/$AC988+U990</f>
        <v/>
      </c>
      <c r="X990" s="3" t="n"/>
      <c r="Y990" s="3">
        <f>100*Y988/$AC988+W990</f>
        <v/>
      </c>
      <c r="Z990" s="3" t="n"/>
      <c r="AB990" s="65" t="n"/>
      <c r="AC990" s="65" t="n"/>
      <c r="AD990" s="65" t="n"/>
      <c r="AE990" s="65" t="n"/>
      <c r="AO990" s="3" t="n"/>
      <c r="AP990" s="66" t="n"/>
      <c r="AQ990" s="3" t="n"/>
      <c r="AS990" s="3" t="n"/>
    </row>
    <row r="991" hidden="1" ht="15.75" customFormat="1" customHeight="1" s="30">
      <c r="A991" s="156" t="inlineStr">
        <is>
          <t>% cumul PL</t>
        </is>
      </c>
      <c r="B991" s="31" t="n"/>
      <c r="D991" s="3">
        <f>100*D988/$AD988</f>
        <v/>
      </c>
      <c r="E991" s="3" t="n"/>
      <c r="F991" s="3">
        <f>100*F988/$AD988+D991</f>
        <v/>
      </c>
      <c r="G991" s="3" t="n"/>
      <c r="H991" s="3">
        <f>100*H988/$AD988+F991</f>
        <v/>
      </c>
      <c r="I991" s="3" t="n"/>
      <c r="J991" s="3">
        <f>100*J988/$AD988+H991</f>
        <v/>
      </c>
      <c r="K991" s="3" t="n"/>
      <c r="L991" s="3">
        <f>100*L988/$AD988+J991</f>
        <v/>
      </c>
      <c r="M991" s="3" t="n"/>
      <c r="N991" s="3">
        <f>100*N988/$AD988+L991</f>
        <v/>
      </c>
      <c r="O991" s="3" t="n"/>
      <c r="P991" s="3">
        <f>100*P988/$AD988+N991</f>
        <v/>
      </c>
      <c r="Q991" s="3" t="n"/>
      <c r="R991" s="3">
        <f>100*R988/$AD988+P991</f>
        <v/>
      </c>
      <c r="S991" s="3" t="n"/>
      <c r="T991" s="3">
        <f>100*T988/$AD988+R991</f>
        <v/>
      </c>
      <c r="U991" s="3" t="n"/>
      <c r="V991" s="3">
        <f>100*V988/$AD988+T991</f>
        <v/>
      </c>
      <c r="W991" s="3" t="n"/>
      <c r="X991" s="3">
        <f>100*X988/$AD988+V991</f>
        <v/>
      </c>
      <c r="Y991" s="3" t="n"/>
      <c r="Z991" s="3">
        <f>100*Z988/$AD988+X991</f>
        <v/>
      </c>
      <c r="AO991" s="3" t="n"/>
    </row>
    <row r="992" hidden="1" ht="15.75" customFormat="1" customHeight="1" s="30">
      <c r="A992" s="156" t="n"/>
      <c r="B992" s="31" t="inlineStr">
        <is>
          <t>% cumul TV</t>
        </is>
      </c>
      <c r="C992" s="3">
        <f>(C990*$AC988+D991*$AD988)/$AE988</f>
        <v/>
      </c>
      <c r="D992" s="3" t="n"/>
      <c r="E992" s="3">
        <f>(E990*$AC988+F991*$AD988)/$AE988</f>
        <v/>
      </c>
      <c r="F992" s="3" t="n"/>
      <c r="G992" s="3">
        <f>(G990*$AC988+H991*$AD988)/$AE988</f>
        <v/>
      </c>
      <c r="H992" s="3" t="n"/>
      <c r="I992" s="3">
        <f>(I990*$AC988+J991*$AD988)/$AE988</f>
        <v/>
      </c>
      <c r="J992" s="3" t="n"/>
      <c r="K992" s="3">
        <f>(K990*$AC988+L991*$AD988)/$AE988</f>
        <v/>
      </c>
      <c r="L992" s="3" t="n"/>
      <c r="M992" s="3">
        <f>(M990*$AC988+N991*$AD988)/$AE988</f>
        <v/>
      </c>
      <c r="N992" s="3" t="n"/>
      <c r="O992" s="3">
        <f>(O990*$AC988+P991*$AD988)/$AE988</f>
        <v/>
      </c>
      <c r="P992" s="3" t="n"/>
      <c r="Q992" s="3">
        <f>(Q990*$AC988+R991*$AD988)/$AE988</f>
        <v/>
      </c>
      <c r="R992" s="3" t="n"/>
      <c r="S992" s="3">
        <f>(S990*$AC988+T991*$AD988)/$AE988</f>
        <v/>
      </c>
      <c r="T992" s="3" t="n"/>
      <c r="U992" s="3">
        <f>(U990*$AC988+V991*$AD988)/$AE988</f>
        <v/>
      </c>
      <c r="V992" s="3" t="n"/>
      <c r="W992" s="3">
        <f>(W990*$AC988+X991*$AD988)/$AE988</f>
        <v/>
      </c>
      <c r="X992" s="3" t="n"/>
      <c r="Y992" s="3">
        <f>(Y990*$AC988+Z991*$AD988)/$AE988</f>
        <v/>
      </c>
      <c r="Z992" s="3" t="n"/>
      <c r="AO992" s="3" t="n"/>
    </row>
    <row r="993" ht="15.75" customHeight="1">
      <c r="A993" s="154" t="n"/>
      <c r="B993" s="68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</row>
    <row r="994" ht="15.75" customHeight="1">
      <c r="A994" s="154" t="n"/>
      <c r="B994" s="69" t="inlineStr">
        <is>
          <t>CLASSIFICATION DES VITESSES PRATIQUEES</t>
        </is>
      </c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1" t="n"/>
      <c r="AA994" s="452" t="inlineStr">
        <is>
          <t>RECAPITULATIF</t>
        </is>
      </c>
      <c r="AB994" s="446" t="n"/>
      <c r="AC994" s="446" t="n"/>
      <c r="AD994" s="446" t="n"/>
      <c r="AE994" s="446" t="n"/>
      <c r="AF994" s="446" t="n"/>
      <c r="AG994" s="446" t="n"/>
      <c r="AH994" s="446" t="n"/>
      <c r="AI994" s="446" t="n"/>
      <c r="AJ994" s="446" t="n"/>
      <c r="AK994" s="446" t="n"/>
      <c r="AL994" s="446" t="n"/>
      <c r="AM994" s="449" t="n"/>
      <c r="AN994" s="72" t="n"/>
    </row>
    <row r="995" ht="15.75" customHeight="1">
      <c r="A995" s="154" t="n"/>
      <c r="B995" s="73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74" t="inlineStr">
        <is>
          <t>Vitesse limite =</t>
        </is>
      </c>
      <c r="AD995" s="74" t="inlineStr">
        <is>
          <t>Vitesse limite =</t>
        </is>
      </c>
      <c r="AE995" s="501" t="inlineStr">
        <is>
          <t>km/h</t>
        </is>
      </c>
      <c r="AF995" s="40" t="inlineStr">
        <is>
          <t>{{VMAX}}</t>
        </is>
      </c>
      <c r="AG995" s="74" t="inlineStr">
        <is>
          <t>Page =</t>
        </is>
      </c>
      <c r="AH995" s="74" t="n">
        <v>24</v>
      </c>
      <c r="AI995" s="501" t="inlineStr">
        <is>
          <t>h</t>
        </is>
      </c>
      <c r="AL995" s="40" t="n"/>
      <c r="AM995" s="40" t="n"/>
      <c r="AN995" s="40" t="n"/>
    </row>
    <row r="996" ht="15.75" customHeight="1">
      <c r="A996" s="154" t="n"/>
      <c r="B996" s="73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51" t="inlineStr">
        <is>
          <t>Véhicules</t>
        </is>
      </c>
      <c r="AB996" s="427" t="n"/>
      <c r="AC996" s="428" t="n"/>
      <c r="AD996" s="448" t="inlineStr">
        <is>
          <t>Débits</t>
        </is>
      </c>
      <c r="AE996" s="449" t="n"/>
      <c r="AF996" s="448" t="inlineStr">
        <is>
          <t>Vitesses</t>
        </is>
      </c>
      <c r="AG996" s="446" t="n"/>
      <c r="AH996" s="446" t="n"/>
      <c r="AI996" s="446" t="n"/>
      <c r="AJ996" s="449" t="n"/>
      <c r="AK996" s="448" t="inlineStr">
        <is>
          <t>Périodes</t>
        </is>
      </c>
      <c r="AL996" s="446" t="n"/>
      <c r="AM996" s="449" t="n"/>
      <c r="AN996" s="533" t="n"/>
    </row>
    <row r="997" ht="15.75" customHeight="1">
      <c r="A997" s="154" t="n"/>
      <c r="B997" s="77" t="n"/>
      <c r="C997" s="78" t="n"/>
      <c r="D997" s="78" t="n"/>
      <c r="E997" s="78" t="n"/>
      <c r="F997" s="78" t="n"/>
      <c r="G997" s="78" t="n"/>
      <c r="H997" s="78" t="n"/>
      <c r="I997" s="78" t="n"/>
      <c r="J997" s="78" t="n"/>
      <c r="K997" s="78" t="n"/>
      <c r="L997" s="78" t="n"/>
      <c r="M997" s="78" t="n"/>
      <c r="N997" s="78" t="n"/>
      <c r="O997" s="78" t="n"/>
      <c r="P997" s="78" t="n"/>
      <c r="Q997" s="78" t="n"/>
      <c r="R997" s="78" t="n"/>
      <c r="S997" s="78" t="n"/>
      <c r="T997" s="78" t="n"/>
      <c r="U997" s="78" t="n"/>
      <c r="V997" s="78" t="n"/>
      <c r="W997" s="78" t="n"/>
      <c r="X997" s="78" t="n"/>
      <c r="Y997" s="78" t="n"/>
      <c r="Z997" s="78" t="n"/>
      <c r="AA997" s="434" t="n"/>
      <c r="AB997" s="435" t="n"/>
      <c r="AC997" s="436" t="n"/>
      <c r="AD997" s="79" t="inlineStr">
        <is>
          <t>Total</t>
        </is>
      </c>
      <c r="AE997" s="80" t="inlineStr">
        <is>
          <t>TMH</t>
        </is>
      </c>
      <c r="AF997" s="81" t="inlineStr">
        <is>
          <t>Vmoy</t>
        </is>
      </c>
      <c r="AG997" s="82" t="inlineStr">
        <is>
          <t>V15</t>
        </is>
      </c>
      <c r="AH997" s="83" t="inlineStr">
        <is>
          <t>V50</t>
        </is>
      </c>
      <c r="AI997" s="472" t="inlineStr">
        <is>
          <t>V85</t>
        </is>
      </c>
      <c r="AJ997" s="79" t="inlineStr">
        <is>
          <t>Infrac.</t>
        </is>
      </c>
      <c r="AK997" s="85" t="n">
        <v>1</v>
      </c>
      <c r="AL997" s="85" t="n">
        <v>2</v>
      </c>
      <c r="AM997" s="86" t="n">
        <v>3</v>
      </c>
      <c r="AN997" s="87" t="n"/>
    </row>
    <row r="998" ht="15.75" customHeight="1">
      <c r="A998" s="154" t="n"/>
      <c r="B998" s="77" t="n"/>
      <c r="C998" s="78" t="n"/>
      <c r="D998" s="78" t="n"/>
      <c r="E998" s="78" t="n"/>
      <c r="F998" s="78" t="n"/>
      <c r="G998" s="78" t="n"/>
      <c r="H998" s="78" t="n"/>
      <c r="I998" s="78" t="n"/>
      <c r="J998" s="78" t="n"/>
      <c r="K998" s="78" t="n"/>
      <c r="L998" s="78" t="n"/>
      <c r="M998" s="78" t="n"/>
      <c r="N998" s="78" t="n"/>
      <c r="O998" s="78" t="n"/>
      <c r="P998" s="78" t="n"/>
      <c r="Q998" s="78" t="n"/>
      <c r="R998" s="78" t="n"/>
      <c r="S998" s="78" t="n"/>
      <c r="T998" s="78" t="n"/>
      <c r="U998" s="78" t="n"/>
      <c r="V998" s="78" t="n"/>
      <c r="W998" s="78" t="n"/>
      <c r="X998" s="78" t="n"/>
      <c r="Y998" s="78" t="n"/>
      <c r="Z998" s="78" t="n"/>
      <c r="AA998" s="426" t="inlineStr">
        <is>
          <t>Tout véhicule (TV)</t>
        </is>
      </c>
      <c r="AB998" s="427" t="n"/>
      <c r="AC998" s="428" t="n"/>
      <c r="AD998" s="88" t="n"/>
      <c r="AE998" s="89" t="n"/>
      <c r="AF998" s="481" t="n"/>
      <c r="AG998" s="91" t="n"/>
      <c r="AH998" s="92" t="n"/>
      <c r="AI998" s="513" t="n"/>
      <c r="AJ998" s="94" t="n"/>
      <c r="AK998" s="32" t="n"/>
      <c r="AL998" s="32" t="n"/>
      <c r="AM998" s="95" t="n"/>
    </row>
    <row r="999" ht="15.75" customFormat="1" customHeight="1" s="96">
      <c r="A999" s="170" t="n"/>
      <c r="B999" s="97" t="n"/>
      <c r="C999" s="98" t="n"/>
      <c r="D999" s="98" t="n"/>
      <c r="E999" s="98" t="n"/>
      <c r="F999" s="98" t="n"/>
      <c r="G999" s="98" t="n"/>
      <c r="H999" s="98" t="n"/>
      <c r="I999" s="98" t="n"/>
      <c r="J999" s="98" t="n"/>
      <c r="K999" s="98" t="n"/>
      <c r="L999" s="98" t="n"/>
      <c r="M999" s="98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9" t="n"/>
      <c r="AB999" s="100" t="n"/>
      <c r="AC999" s="101" t="n"/>
      <c r="AD999" s="371" t="n"/>
      <c r="AE999" s="102" t="n"/>
      <c r="AF999" s="103" t="n"/>
      <c r="AG999" s="104" t="n"/>
      <c r="AH999" s="105" t="n"/>
      <c r="AI999" s="106" t="n"/>
      <c r="AJ999" s="376" t="n"/>
      <c r="AK999" s="385" t="n"/>
      <c r="AL999" s="386" t="n"/>
      <c r="AM999" s="387" t="n"/>
      <c r="AO999" s="107" t="n"/>
      <c r="AP999" s="108" t="n"/>
      <c r="AQ999" s="108" t="n"/>
      <c r="AR999" s="108" t="n"/>
      <c r="AS999" s="108" t="n"/>
    </row>
    <row r="1000" ht="15.75" customHeight="1">
      <c r="A1000" s="154" t="n"/>
      <c r="B1000" s="77" t="n"/>
      <c r="C1000" s="78" t="n"/>
      <c r="D1000" s="78" t="n"/>
      <c r="E1000" s="78" t="n"/>
      <c r="F1000" s="78" t="n"/>
      <c r="G1000" s="78" t="n"/>
      <c r="H1000" s="78" t="n"/>
      <c r="I1000" s="78" t="n"/>
      <c r="J1000" s="78" t="n"/>
      <c r="K1000" s="78" t="n"/>
      <c r="L1000" s="78" t="n"/>
      <c r="M1000" s="78" t="n"/>
      <c r="N1000" s="78" t="n"/>
      <c r="O1000" s="78" t="n"/>
      <c r="P1000" s="78" t="n"/>
      <c r="Q1000" s="78" t="n"/>
      <c r="R1000" s="78" t="n"/>
      <c r="S1000" s="78" t="n"/>
      <c r="T1000" s="78" t="n"/>
      <c r="U1000" s="78" t="n"/>
      <c r="V1000" s="78" t="n"/>
      <c r="W1000" s="78" t="n"/>
      <c r="X1000" s="78" t="n"/>
      <c r="Y1000" s="78" t="n"/>
      <c r="Z1000" s="78" t="n"/>
      <c r="AA1000" s="554" t="inlineStr">
        <is>
          <t>Véhicules légers (VL)</t>
        </is>
      </c>
      <c r="AB1000" s="427" t="n"/>
      <c r="AC1000" s="428" t="n"/>
      <c r="AD1000" s="171" t="n"/>
      <c r="AE1000" s="172" t="n"/>
      <c r="AF1000" s="173" t="n"/>
      <c r="AG1000" s="174" t="n"/>
      <c r="AH1000" s="175" t="n"/>
      <c r="AI1000" s="176" t="n"/>
      <c r="AJ1000" s="177" t="n"/>
      <c r="AK1000" s="178" t="n"/>
      <c r="AL1000" s="178" t="n"/>
      <c r="AM1000" s="179" t="n"/>
    </row>
    <row r="1001" ht="15.75" customFormat="1" customHeight="1" s="96">
      <c r="A1001" s="170" t="n"/>
      <c r="B1001" s="97" t="n"/>
      <c r="C1001" s="98" t="n"/>
      <c r="D1001" s="98" t="n"/>
      <c r="E1001" s="98" t="n"/>
      <c r="F1001" s="98" t="n"/>
      <c r="G1001" s="98" t="n"/>
      <c r="H1001" s="98" t="n"/>
      <c r="I1001" s="98" t="n"/>
      <c r="J1001" s="98" t="n"/>
      <c r="K1001" s="98" t="n"/>
      <c r="L1001" s="98" t="n"/>
      <c r="M1001" s="98" t="n"/>
      <c r="N1001" s="98" t="n"/>
      <c r="O1001" s="98" t="n"/>
      <c r="P1001" s="98" t="n"/>
      <c r="Q1001" s="98" t="n"/>
      <c r="R1001" s="98" t="n"/>
      <c r="S1001" s="98" t="n"/>
      <c r="T1001" s="98" t="n"/>
      <c r="U1001" s="98" t="n"/>
      <c r="V1001" s="98" t="n"/>
      <c r="W1001" s="98" t="n"/>
      <c r="X1001" s="98" t="n"/>
      <c r="Y1001" s="98" t="n"/>
      <c r="Z1001" s="98" t="n"/>
      <c r="AA1001" s="180" t="n"/>
      <c r="AB1001" s="181" t="n"/>
      <c r="AC1001" s="182" t="n"/>
      <c r="AD1001" s="377" t="n"/>
      <c r="AE1001" s="183" t="n"/>
      <c r="AF1001" s="422" t="n"/>
      <c r="AG1001" s="104" t="n"/>
      <c r="AH1001" s="105" t="n"/>
      <c r="AI1001" s="106" t="n"/>
      <c r="AJ1001" s="380" t="n"/>
      <c r="AK1001" s="396" t="n"/>
      <c r="AL1001" s="395" t="n"/>
      <c r="AM1001" s="394" t="n"/>
      <c r="AO1001" s="107" t="n"/>
      <c r="AP1001" s="108" t="n"/>
      <c r="AQ1001" s="108" t="n"/>
      <c r="AR1001" s="108" t="n"/>
      <c r="AS1001" s="108" t="n"/>
    </row>
    <row r="1002" ht="15.75" customHeight="1">
      <c r="A1002" s="154" t="n"/>
      <c r="B1002" s="77" t="n"/>
      <c r="C1002" s="78" t="n"/>
      <c r="D1002" s="78" t="n"/>
      <c r="E1002" s="78" t="n"/>
      <c r="F1002" s="78" t="n"/>
      <c r="G1002" s="78" t="n"/>
      <c r="H1002" s="78" t="n"/>
      <c r="I1002" s="78" t="n"/>
      <c r="J1002" s="78" t="n"/>
      <c r="K1002" s="78" t="n"/>
      <c r="L1002" s="78" t="n"/>
      <c r="M1002" s="78" t="n"/>
      <c r="N1002" s="78" t="n"/>
      <c r="O1002" s="78" t="n"/>
      <c r="P1002" s="78" t="n"/>
      <c r="Q1002" s="78" t="n"/>
      <c r="R1002" s="78" t="n"/>
      <c r="S1002" s="78" t="n"/>
      <c r="T1002" s="78" t="n"/>
      <c r="U1002" s="78" t="n"/>
      <c r="V1002" s="78" t="n"/>
      <c r="W1002" s="78" t="n"/>
      <c r="X1002" s="78" t="n"/>
      <c r="Y1002" s="78" t="n"/>
      <c r="Z1002" s="78" t="n"/>
      <c r="AA1002" s="552" t="inlineStr">
        <is>
          <t>Poids lourds (PL)</t>
        </is>
      </c>
      <c r="AB1002" s="427" t="n"/>
      <c r="AC1002" s="428" t="n"/>
      <c r="AD1002" s="184" t="n"/>
      <c r="AE1002" s="185" t="n"/>
      <c r="AF1002" s="186" t="n"/>
      <c r="AG1002" s="187" t="n"/>
      <c r="AH1002" s="188" t="n"/>
      <c r="AI1002" s="189" t="n"/>
      <c r="AJ1002" s="190" t="n"/>
      <c r="AK1002" s="191" t="n"/>
      <c r="AL1002" s="191" t="n"/>
      <c r="AM1002" s="192" t="n"/>
    </row>
    <row r="1003" ht="15.75" customFormat="1" customHeight="1" s="96">
      <c r="A1003" s="170" t="n"/>
      <c r="B1003" s="97" t="n"/>
      <c r="C1003" s="98" t="n"/>
      <c r="D1003" s="98" t="n"/>
      <c r="E1003" s="98" t="n"/>
      <c r="F1003" s="98" t="n"/>
      <c r="G1003" s="98" t="n"/>
      <c r="H1003" s="98" t="n"/>
      <c r="I1003" s="98" t="n"/>
      <c r="J1003" s="98" t="n"/>
      <c r="K1003" s="98" t="n"/>
      <c r="L1003" s="98" t="n"/>
      <c r="M1003" s="98" t="n"/>
      <c r="N1003" s="98" t="n"/>
      <c r="O1003" s="98" t="n"/>
      <c r="P1003" s="98" t="n"/>
      <c r="Q1003" s="98" t="n"/>
      <c r="R1003" s="98" t="n"/>
      <c r="S1003" s="98" t="n"/>
      <c r="T1003" s="98" t="n"/>
      <c r="U1003" s="98" t="n"/>
      <c r="V1003" s="98" t="n"/>
      <c r="W1003" s="98" t="n"/>
      <c r="X1003" s="98" t="n"/>
      <c r="Y1003" s="98" t="n"/>
      <c r="Z1003" s="98" t="n"/>
      <c r="AA1003" s="193" t="n"/>
      <c r="AB1003" s="194" t="n"/>
      <c r="AC1003" s="195" t="n"/>
      <c r="AD1003" s="378">
        <f>AD989</f>
        <v/>
      </c>
      <c r="AE1003" s="196" t="n"/>
      <c r="AF1003" s="423" t="inlineStr">
        <is>
          <t>km/h</t>
        </is>
      </c>
      <c r="AG1003" s="138">
        <f>SUMPRODUCT(MATCH(1,--($C991:$Z991&gt;15),0))</f>
        <v/>
      </c>
      <c r="AH1003" s="197">
        <f>SUMPRODUCT(MATCH(1,--($C991:$Z991&gt;50),0))</f>
        <v/>
      </c>
      <c r="AI1003" s="198">
        <f>SUMPRODUCT(MATCH(1,--($C991:$Z991&gt;85),0))</f>
        <v/>
      </c>
      <c r="AJ1003" s="379">
        <f>AJ1002/AD1002</f>
        <v/>
      </c>
      <c r="AK1003" s="397">
        <f>AK1002/$AD1002</f>
        <v/>
      </c>
      <c r="AL1003" s="399">
        <f>AL1002/$AD1002</f>
        <v/>
      </c>
      <c r="AM1003" s="398">
        <f>AM1002/$AD1002</f>
        <v/>
      </c>
      <c r="AO1003" s="107" t="n"/>
      <c r="AP1003" s="108" t="n"/>
      <c r="AQ1003" s="108" t="n"/>
      <c r="AR1003" s="108" t="n"/>
      <c r="AS1003" s="108" t="n"/>
    </row>
    <row r="1004" ht="15.75" customHeight="1">
      <c r="A1004" s="154" t="n"/>
      <c r="B1004" s="77" t="n"/>
      <c r="C1004" s="78" t="n"/>
      <c r="D1004" s="78" t="n"/>
      <c r="E1004" s="78" t="n"/>
      <c r="F1004" s="78" t="n"/>
      <c r="G1004" s="78" t="n"/>
      <c r="H1004" s="78" t="n"/>
      <c r="I1004" s="78" t="n"/>
      <c r="J1004" s="78" t="n"/>
      <c r="K1004" s="78" t="n"/>
      <c r="L1004" s="78" t="n"/>
      <c r="M1004" s="78" t="n"/>
      <c r="N1004" s="78" t="n"/>
      <c r="O1004" s="78" t="n"/>
      <c r="P1004" s="78" t="n"/>
      <c r="Q1004" s="78" t="n"/>
      <c r="R1004" s="78" t="n"/>
      <c r="S1004" s="78" t="n"/>
      <c r="T1004" s="78" t="n"/>
      <c r="U1004" s="78" t="n"/>
      <c r="V1004" s="78" t="n"/>
      <c r="W1004" s="78" t="n"/>
      <c r="X1004" s="78" t="n"/>
      <c r="Y1004" s="78" t="n"/>
      <c r="Z1004" s="78" t="n"/>
      <c r="AB1004" s="141" t="n"/>
      <c r="AC1004" s="141" t="n"/>
      <c r="AD1004" s="142" t="n"/>
      <c r="AE1004" s="143" t="n"/>
      <c r="AF1004" s="143" t="n"/>
      <c r="AG1004" s="143" t="n"/>
      <c r="AH1004" s="143" t="n"/>
      <c r="AI1004" s="438" t="inlineStr">
        <is>
          <t>Période 1:</t>
        </is>
      </c>
      <c r="AK1004" s="316" t="inlineStr">
        <is>
          <t>{{P1_START}}</t>
        </is>
      </c>
      <c r="AL1004" s="425" t="inlineStr">
        <is>
          <t>à</t>
        </is>
      </c>
      <c r="AM1004" s="316" t="inlineStr">
        <is>
          <t>{{P1_END}}</t>
        </is>
      </c>
      <c r="AN1004" s="144" t="n"/>
    </row>
    <row r="1005" ht="15.75" customHeight="1">
      <c r="A1005" s="154" t="n"/>
      <c r="B1005" s="77" t="n"/>
      <c r="C1005" s="78" t="n"/>
      <c r="D1005" s="78" t="n"/>
      <c r="E1005" s="78" t="n"/>
      <c r="F1005" s="78" t="n"/>
      <c r="G1005" s="78" t="n"/>
      <c r="H1005" s="78" t="n"/>
      <c r="I1005" s="78" t="n"/>
      <c r="J1005" s="78" t="n"/>
      <c r="K1005" s="78" t="n"/>
      <c r="L1005" s="78" t="n"/>
      <c r="M1005" s="78" t="n"/>
      <c r="N1005" s="78" t="n"/>
      <c r="O1005" s="78" t="n"/>
      <c r="P1005" s="78" t="n"/>
      <c r="Q1005" s="78" t="n"/>
      <c r="R1005" s="78" t="n"/>
      <c r="S1005" s="78" t="n"/>
      <c r="T1005" s="78" t="n"/>
      <c r="U1005" s="78" t="n"/>
      <c r="V1005" s="78" t="n"/>
      <c r="W1005" s="78" t="n"/>
      <c r="X1005" s="78" t="n"/>
      <c r="Y1005" s="78" t="n"/>
      <c r="Z1005" s="78" t="n"/>
      <c r="AB1005" s="145" t="n"/>
      <c r="AC1005" s="145" t="n"/>
      <c r="AD1005" s="146" t="n"/>
      <c r="AE1005" s="147" t="n"/>
      <c r="AF1005" s="147" t="n"/>
      <c r="AG1005" s="147" t="n"/>
      <c r="AH1005" s="147" t="n"/>
      <c r="AI1005" s="438" t="inlineStr">
        <is>
          <t>Période 2:</t>
        </is>
      </c>
      <c r="AK1005" s="316" t="inlineStr">
        <is>
          <t>{{P2_START}}</t>
        </is>
      </c>
      <c r="AL1005" s="425" t="inlineStr">
        <is>
          <t>à</t>
        </is>
      </c>
      <c r="AM1005" s="316" t="inlineStr">
        <is>
          <t>{{P2_END}}</t>
        </is>
      </c>
      <c r="AN1005" s="144" t="n"/>
    </row>
    <row r="1006" ht="15.75" customHeight="1">
      <c r="A1006" s="154" t="n"/>
      <c r="B1006" s="77" t="n"/>
      <c r="C1006" s="78" t="n"/>
      <c r="D1006" s="78" t="n"/>
      <c r="E1006" s="78" t="n"/>
      <c r="F1006" s="78" t="n"/>
      <c r="G1006" s="78" t="n"/>
      <c r="H1006" s="78" t="n"/>
      <c r="I1006" s="78" t="n"/>
      <c r="J1006" s="78" t="n"/>
      <c r="K1006" s="78" t="n"/>
      <c r="L1006" s="78" t="n"/>
      <c r="M1006" s="78" t="n"/>
      <c r="N1006" s="78" t="n"/>
      <c r="O1006" s="78" t="n"/>
      <c r="P1006" s="78" t="n"/>
      <c r="Q1006" s="78" t="n"/>
      <c r="R1006" s="78" t="n"/>
      <c r="S1006" s="78" t="n"/>
      <c r="T1006" s="78" t="n"/>
      <c r="U1006" s="78" t="n"/>
      <c r="V1006" s="78" t="n"/>
      <c r="W1006" s="78" t="n"/>
      <c r="X1006" s="78" t="n"/>
      <c r="Y1006" s="78" t="n"/>
      <c r="Z1006" s="78" t="n"/>
      <c r="AB1006" s="148" t="n"/>
      <c r="AC1006" s="148" t="n"/>
      <c r="AD1006" s="146" t="n"/>
      <c r="AE1006" s="147" t="n"/>
      <c r="AF1006" s="147" t="n"/>
      <c r="AG1006" s="147" t="n"/>
      <c r="AH1006" s="147" t="n"/>
      <c r="AI1006" s="438" t="inlineStr">
        <is>
          <t>Période 3:</t>
        </is>
      </c>
      <c r="AK1006" s="316" t="inlineStr">
        <is>
          <t>{{P3_START}}</t>
        </is>
      </c>
      <c r="AL1006" s="425" t="inlineStr">
        <is>
          <t>à</t>
        </is>
      </c>
      <c r="AM1006" s="316" t="inlineStr">
        <is>
          <t>{{P3_END}}</t>
        </is>
      </c>
      <c r="AN1006" s="144" t="n"/>
    </row>
    <row r="1007" ht="15.75" customHeight="1">
      <c r="A1007" s="154" t="n"/>
      <c r="B1007" s="77" t="n"/>
      <c r="C1007" s="78" t="n"/>
      <c r="D1007" s="78" t="n"/>
      <c r="E1007" s="78" t="n"/>
      <c r="F1007" s="78" t="n"/>
      <c r="G1007" s="78" t="n"/>
      <c r="H1007" s="78" t="n"/>
      <c r="I1007" s="78" t="n"/>
      <c r="J1007" s="78" t="n"/>
      <c r="K1007" s="78" t="n"/>
      <c r="L1007" s="78" t="n"/>
      <c r="M1007" s="78" t="n"/>
      <c r="N1007" s="78" t="n"/>
      <c r="O1007" s="78" t="n"/>
      <c r="P1007" s="78" t="n"/>
      <c r="Q1007" s="78" t="n"/>
      <c r="R1007" s="78" t="n"/>
      <c r="S1007" s="78" t="n"/>
      <c r="T1007" s="78" t="n"/>
      <c r="U1007" s="78" t="n"/>
      <c r="V1007" s="78" t="n"/>
      <c r="W1007" s="78" t="n"/>
      <c r="X1007" s="78" t="n"/>
      <c r="Y1007" s="78" t="n"/>
      <c r="Z1007" s="78" t="n"/>
      <c r="AB1007" s="149" t="n"/>
      <c r="AC1007" s="74" t="n"/>
      <c r="AD1007" s="150" t="n"/>
      <c r="AE1007" s="150" t="n"/>
      <c r="AF1007" s="149" t="n"/>
      <c r="AG1007" s="150" t="n"/>
      <c r="AH1007" s="150" t="n"/>
      <c r="AI1007" s="151" t="n"/>
      <c r="AJ1007" s="151" t="n"/>
      <c r="AK1007" s="151" t="n"/>
      <c r="AL1007" s="151" t="n"/>
      <c r="AM1007" s="151" t="n"/>
      <c r="AN1007" s="151" t="n"/>
    </row>
    <row r="1008" ht="15.75" customHeight="1">
      <c r="A1008" s="199" t="n"/>
      <c r="B1008" s="77" t="n"/>
      <c r="C1008" s="78" t="n"/>
      <c r="D1008" s="78" t="n"/>
      <c r="E1008" s="78" t="n"/>
      <c r="F1008" s="78" t="n"/>
      <c r="G1008" s="78" t="n"/>
      <c r="H1008" s="78" t="n"/>
      <c r="I1008" s="78" t="n"/>
      <c r="J1008" s="78" t="n"/>
      <c r="K1008" s="78" t="n"/>
      <c r="L1008" s="78" t="n"/>
      <c r="M1008" s="78" t="n"/>
      <c r="N1008" s="78" t="n"/>
      <c r="O1008" s="78" t="n"/>
      <c r="P1008" s="78" t="n"/>
      <c r="Q1008" s="78" t="n"/>
      <c r="R1008" s="78" t="n"/>
      <c r="S1008" s="78" t="n"/>
      <c r="T1008" s="78" t="n"/>
      <c r="U1008" s="78" t="n"/>
      <c r="V1008" s="78" t="n"/>
      <c r="W1008" s="78" t="n"/>
      <c r="X1008" s="78" t="n"/>
      <c r="Y1008" s="78" t="n"/>
      <c r="Z1008" s="78" t="n"/>
      <c r="AA1008" s="40" t="n"/>
      <c r="AB1008" s="40" t="n"/>
      <c r="AC1008" s="40" t="n"/>
      <c r="AD1008" s="40" t="n"/>
      <c r="AE1008" s="40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</row>
    <row r="1009" ht="15.75" customHeight="1">
      <c r="A1009" s="152" t="n"/>
      <c r="B1009" s="153" t="n"/>
      <c r="C1009" s="153" t="n"/>
      <c r="D1009" s="153" t="n"/>
      <c r="E1009" s="153" t="n"/>
      <c r="F1009" s="153" t="n"/>
      <c r="G1009" s="153" t="n"/>
      <c r="H1009" s="153" t="n"/>
      <c r="I1009" s="153" t="n"/>
      <c r="J1009" s="153" t="n"/>
      <c r="K1009" s="153" t="n"/>
      <c r="L1009" s="153" t="n"/>
      <c r="M1009" s="153" t="n"/>
      <c r="N1009" s="153" t="n"/>
      <c r="O1009" s="153" t="n"/>
      <c r="P1009" s="153" t="n"/>
      <c r="Q1009" s="153" t="n"/>
      <c r="R1009" s="153" t="n"/>
      <c r="S1009" s="153" t="n"/>
      <c r="T1009" s="153" t="n"/>
      <c r="U1009" s="153" t="n"/>
      <c r="V1009" s="153" t="n"/>
      <c r="W1009" s="153" t="n"/>
      <c r="X1009" s="153" t="n"/>
      <c r="Y1009" s="153" t="n"/>
      <c r="Z1009" s="153" t="n"/>
      <c r="AA1009" s="19" t="n"/>
      <c r="AB1009" s="19" t="n"/>
      <c r="AC1009" s="19" t="n"/>
      <c r="AD1009" s="19" t="n"/>
      <c r="AE1009" s="19" t="n"/>
      <c r="AF1009" s="19" t="n"/>
      <c r="AG1009" s="19" t="n"/>
      <c r="AH1009" s="19" t="n"/>
      <c r="AI1009" s="19" t="n"/>
      <c r="AJ1009" s="19" t="n"/>
      <c r="AK1009" s="19" t="n"/>
      <c r="AL1009" s="19" t="n"/>
      <c r="AM1009" s="19" t="n"/>
      <c r="AN1009" s="19" t="n"/>
    </row>
    <row r="1010" ht="15.75" customHeight="1">
      <c r="A1010" s="154" t="n"/>
      <c r="B1010" s="5" t="n"/>
      <c r="C1010" s="6" t="n"/>
      <c r="D1010" s="6" t="n"/>
      <c r="E1010" s="6" t="n"/>
      <c r="F1010" s="7" t="n"/>
      <c r="G1010" s="445" t="inlineStr">
        <is>
          <t>MOYENNE DE LA PERIODE DE RELEVE</t>
        </is>
      </c>
      <c r="H1010" s="446" t="n"/>
      <c r="I1010" s="446" t="n"/>
      <c r="J1010" s="446" t="n"/>
      <c r="K1010" s="446" t="n"/>
      <c r="L1010" s="446" t="n"/>
      <c r="M1010" s="446" t="n"/>
      <c r="N1010" s="446" t="n"/>
      <c r="O1010" s="446" t="n"/>
      <c r="P1010" s="446" t="n"/>
      <c r="Q1010" s="446" t="n"/>
      <c r="R1010" s="446" t="n"/>
      <c r="S1010" s="446" t="n"/>
      <c r="T1010" s="446" t="n"/>
      <c r="U1010" s="446" t="n"/>
      <c r="V1010" s="446" t="n"/>
      <c r="W1010" s="446" t="n"/>
      <c r="X1010" s="446" t="n"/>
      <c r="Y1010" s="446" t="n"/>
      <c r="Z1010" s="446" t="n"/>
      <c r="AA1010" s="446" t="n"/>
      <c r="AB1010" s="446" t="n"/>
      <c r="AC1010" s="446" t="n"/>
      <c r="AD1010" s="446" t="n"/>
      <c r="AE1010" s="446" t="n"/>
      <c r="AF1010" s="446" t="n"/>
      <c r="AG1010" s="8" t="n"/>
      <c r="AH1010" s="8" t="n"/>
      <c r="AI1010" s="8" t="n"/>
      <c r="AJ1010" s="8" t="n"/>
      <c r="AK1010" s="8" t="n"/>
      <c r="AL1010" s="8" t="n"/>
      <c r="AM1010" s="9" t="n"/>
      <c r="AN1010" s="10" t="n"/>
    </row>
    <row r="1011" ht="15.75" customHeight="1">
      <c r="A1011" s="154" t="n"/>
      <c r="B1011" s="11" t="n"/>
      <c r="C1011" s="12" t="n"/>
      <c r="D1011" s="12" t="n"/>
      <c r="E1011" s="12" t="n"/>
      <c r="F1011" s="13" t="n"/>
      <c r="G1011" s="553" t="inlineStr">
        <is>
          <t>SENS3</t>
        </is>
      </c>
      <c r="H1011" s="427" t="n"/>
      <c r="I1011" s="427" t="n"/>
      <c r="J1011" s="428" t="n"/>
      <c r="K1011" s="444" t="inlineStr">
        <is>
          <t>Sens</t>
        </is>
      </c>
      <c r="L1011" s="440" t="n">
        <v>3</v>
      </c>
      <c r="M1011" s="447" t="n"/>
      <c r="N1011" s="440" t="inlineStr">
        <is>
          <t>-</t>
        </is>
      </c>
      <c r="O1011" s="14" t="n"/>
      <c r="P1011" s="15" t="n"/>
      <c r="Q1011" s="441" t="inlineStr">
        <is>
          <t>{{SECT_INFO}}</t>
        </is>
      </c>
      <c r="R1011" s="427" t="n"/>
      <c r="S1011" s="427" t="n"/>
      <c r="T1011" s="427" t="n"/>
      <c r="U1011" s="427" t="n"/>
      <c r="V1011" s="427" t="n"/>
      <c r="W1011" s="427" t="n"/>
      <c r="X1011" s="427" t="n"/>
      <c r="Y1011" s="428" t="n"/>
      <c r="Z1011" s="441" t="inlineStr">
        <is>
          <t>{{SURVEY_PERIOD}}</t>
        </is>
      </c>
      <c r="AA1011" s="427" t="n"/>
      <c r="AB1011" s="427" t="n"/>
      <c r="AC1011" s="427" t="n"/>
      <c r="AD1011" s="427" t="n"/>
      <c r="AE1011" s="427" t="n"/>
      <c r="AF1011" s="428" t="n"/>
      <c r="AG1011" s="441" t="inlineStr">
        <is>
          <t>Mode 4 / Seq = 60mn</t>
        </is>
      </c>
      <c r="AH1011" s="427" t="n"/>
      <c r="AI1011" s="427" t="n"/>
      <c r="AJ1011" s="427" t="n"/>
      <c r="AK1011" s="427" t="n"/>
      <c r="AL1011" s="427" t="n"/>
      <c r="AM1011" s="428" t="n"/>
      <c r="AN1011" s="16" t="n"/>
    </row>
    <row r="1012" ht="15.75" customHeight="1">
      <c r="A1012" s="154" t="n"/>
      <c r="B1012" s="11" t="n"/>
      <c r="C1012" s="12" t="n"/>
      <c r="D1012" s="12" t="n"/>
      <c r="E1012" s="12" t="n"/>
      <c r="F1012" s="13" t="n"/>
      <c r="G1012" s="431" t="n"/>
      <c r="J1012" s="433" t="n"/>
      <c r="K1012" s="434" t="n"/>
      <c r="L1012" s="435" t="n"/>
      <c r="M1012" s="435" t="n"/>
      <c r="N1012" s="435" t="n"/>
      <c r="O1012" s="17" t="n"/>
      <c r="P1012" s="18" t="n"/>
      <c r="Q1012" s="434" t="n"/>
      <c r="R1012" s="435" t="n"/>
      <c r="S1012" s="435" t="n"/>
      <c r="T1012" s="435" t="n"/>
      <c r="U1012" s="435" t="n"/>
      <c r="V1012" s="435" t="n"/>
      <c r="W1012" s="435" t="n"/>
      <c r="X1012" s="435" t="n"/>
      <c r="Y1012" s="436" t="n"/>
      <c r="Z1012" s="434" t="n"/>
      <c r="AA1012" s="435" t="n"/>
      <c r="AB1012" s="435" t="n"/>
      <c r="AC1012" s="435" t="n"/>
      <c r="AD1012" s="435" t="n"/>
      <c r="AE1012" s="435" t="n"/>
      <c r="AF1012" s="436" t="n"/>
      <c r="AG1012" s="434" t="n"/>
      <c r="AH1012" s="435" t="n"/>
      <c r="AI1012" s="435" t="n"/>
      <c r="AJ1012" s="435" t="n"/>
      <c r="AK1012" s="435" t="n"/>
      <c r="AL1012" s="435" t="n"/>
      <c r="AM1012" s="436" t="n"/>
      <c r="AN1012" s="16" t="n"/>
    </row>
    <row r="1013" ht="15.75" customHeight="1">
      <c r="A1013" s="154" t="n"/>
      <c r="B1013" s="11" t="n"/>
      <c r="C1013" s="12" t="n"/>
      <c r="D1013" s="12" t="n"/>
      <c r="E1013" s="12" t="n"/>
      <c r="F1013" s="13" t="n"/>
      <c r="G1013" s="431" t="n"/>
      <c r="J1013" s="433" t="n"/>
      <c r="K1013" s="443" t="inlineStr">
        <is>
          <t>{{LOCATION}}</t>
        </is>
      </c>
      <c r="L1013" s="427" t="n"/>
      <c r="M1013" s="427" t="n"/>
      <c r="N1013" s="427" t="n"/>
      <c r="O1013" s="427" t="n"/>
      <c r="P1013" s="427" t="n"/>
      <c r="Q1013" s="427" t="n"/>
      <c r="R1013" s="427" t="n"/>
      <c r="S1013" s="427" t="n"/>
      <c r="T1013" s="427" t="n"/>
      <c r="U1013" s="427" t="n"/>
      <c r="V1013" s="427" t="n"/>
      <c r="W1013" s="427" t="n"/>
      <c r="X1013" s="427" t="n"/>
      <c r="Y1013" s="427" t="n"/>
      <c r="Z1013" s="427" t="n"/>
      <c r="AA1013" s="427" t="n"/>
      <c r="AB1013" s="427" t="n"/>
      <c r="AC1013" s="427" t="n"/>
      <c r="AD1013" s="427" t="n"/>
      <c r="AE1013" s="427" t="n"/>
      <c r="AF1013" s="427" t="n"/>
      <c r="AG1013" s="427" t="n"/>
      <c r="AH1013" s="427" t="n"/>
      <c r="AI1013" s="427" t="n"/>
      <c r="AJ1013" s="447" t="inlineStr">
        <is>
          <t>Page</t>
        </is>
      </c>
      <c r="AK1013" s="442" t="inlineStr">
        <is>
          <t>-</t>
        </is>
      </c>
      <c r="AL1013" s="19" t="n"/>
      <c r="AM1013" s="20" t="n"/>
      <c r="AN1013" s="21" t="n"/>
    </row>
    <row r="1014" ht="15.75" customHeight="1">
      <c r="A1014" s="154" t="n"/>
      <c r="B1014" s="22" t="n"/>
      <c r="C1014" s="23" t="n"/>
      <c r="D1014" s="23" t="n"/>
      <c r="E1014" s="23" t="n"/>
      <c r="F1014" s="24" t="n"/>
      <c r="G1014" s="434" t="n"/>
      <c r="H1014" s="435" t="n"/>
      <c r="I1014" s="435" t="n"/>
      <c r="J1014" s="436" t="n"/>
      <c r="K1014" s="434" t="n"/>
      <c r="L1014" s="435" t="n"/>
      <c r="M1014" s="435" t="n"/>
      <c r="N1014" s="435" t="n"/>
      <c r="O1014" s="435" t="n"/>
      <c r="P1014" s="435" t="n"/>
      <c r="Q1014" s="435" t="n"/>
      <c r="R1014" s="435" t="n"/>
      <c r="S1014" s="435" t="n"/>
      <c r="T1014" s="435" t="n"/>
      <c r="U1014" s="435" t="n"/>
      <c r="V1014" s="435" t="n"/>
      <c r="W1014" s="435" t="n"/>
      <c r="X1014" s="435" t="n"/>
      <c r="Y1014" s="435" t="n"/>
      <c r="Z1014" s="435" t="n"/>
      <c r="AA1014" s="435" t="n"/>
      <c r="AB1014" s="435" t="n"/>
      <c r="AC1014" s="435" t="n"/>
      <c r="AD1014" s="435" t="n"/>
      <c r="AE1014" s="435" t="n"/>
      <c r="AF1014" s="435" t="n"/>
      <c r="AG1014" s="435" t="n"/>
      <c r="AH1014" s="435" t="n"/>
      <c r="AI1014" s="435" t="n"/>
      <c r="AJ1014" s="435" t="n"/>
      <c r="AK1014" s="435" t="n"/>
      <c r="AL1014" s="25" t="n"/>
      <c r="AM1014" s="26" t="n"/>
    </row>
    <row r="1015" ht="15.75" customFormat="1" customHeight="1" s="27">
      <c r="A1015" s="155" t="n"/>
      <c r="B1015" s="28" t="n"/>
      <c r="C1015" s="29" t="n"/>
      <c r="D1015" s="29" t="n"/>
      <c r="E1015" s="29" t="n"/>
      <c r="F1015" s="29" t="n"/>
      <c r="G1015" s="29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  <c r="U1015" s="29" t="n"/>
      <c r="V1015" s="29" t="n"/>
      <c r="W1015" s="29" t="n"/>
      <c r="X1015" s="29" t="n"/>
      <c r="Y1015" s="29" t="n"/>
      <c r="Z1015" s="29" t="n"/>
      <c r="AO1015" s="3" t="n"/>
      <c r="AP1015" s="4" t="n"/>
      <c r="AQ1015" s="4" t="n"/>
      <c r="AR1015" s="4" t="n"/>
      <c r="AS1015" s="4" t="n"/>
    </row>
    <row r="1016" hidden="1" ht="15.75" customFormat="1" customHeight="1" s="30">
      <c r="A1016" s="156" t="n"/>
      <c r="B1016" s="31" t="inlineStr">
        <is>
          <t>Vitesses</t>
        </is>
      </c>
      <c r="C1016" s="31" t="n">
        <v>0</v>
      </c>
      <c r="D1016" s="31" t="n">
        <v>20</v>
      </c>
      <c r="E1016" s="31" t="n">
        <v>20</v>
      </c>
      <c r="F1016" s="31" t="n">
        <v>30</v>
      </c>
      <c r="G1016" s="31" t="n">
        <v>30</v>
      </c>
      <c r="H1016" s="31" t="n">
        <v>40</v>
      </c>
      <c r="I1016" s="31" t="n">
        <v>40</v>
      </c>
      <c r="J1016" s="31" t="n">
        <v>50</v>
      </c>
      <c r="K1016" s="31" t="n">
        <v>50</v>
      </c>
      <c r="L1016" s="31" t="n">
        <v>60</v>
      </c>
      <c r="M1016" s="31" t="n">
        <v>60</v>
      </c>
      <c r="N1016" s="31" t="n">
        <v>70</v>
      </c>
      <c r="O1016" s="31" t="n">
        <v>70</v>
      </c>
      <c r="P1016" s="31" t="n">
        <v>80</v>
      </c>
      <c r="Q1016" s="31" t="n">
        <v>80</v>
      </c>
      <c r="R1016" s="31" t="n">
        <v>90</v>
      </c>
      <c r="S1016" s="31" t="n">
        <v>90</v>
      </c>
      <c r="T1016" s="31" t="n">
        <v>100</v>
      </c>
      <c r="U1016" s="31" t="n">
        <v>100</v>
      </c>
      <c r="V1016" s="31" t="n">
        <v>110</v>
      </c>
      <c r="W1016" s="31" t="n">
        <v>110</v>
      </c>
      <c r="X1016" s="31" t="n">
        <v>120</v>
      </c>
      <c r="Y1016" s="31" t="n">
        <v>120</v>
      </c>
      <c r="Z1016" s="31" t="n">
        <v>130</v>
      </c>
      <c r="AO1016" s="3" t="n"/>
    </row>
    <row r="1017" ht="15.75" customHeight="1">
      <c r="A1017" s="154" t="n"/>
      <c r="B1017" s="450" t="n"/>
      <c r="C1017" s="32" t="n"/>
      <c r="D1017" s="32" t="inlineStr">
        <is>
          <t>&lt;20</t>
        </is>
      </c>
      <c r="E1017" s="32" t="n"/>
      <c r="F1017" s="32" t="inlineStr">
        <is>
          <t>20 - 30</t>
        </is>
      </c>
      <c r="G1017" s="32" t="n"/>
      <c r="H1017" s="32" t="inlineStr">
        <is>
          <t>30 - 40</t>
        </is>
      </c>
      <c r="I1017" s="32" t="n"/>
      <c r="J1017" s="32" t="inlineStr">
        <is>
          <t>40 - 50</t>
        </is>
      </c>
      <c r="K1017" s="32" t="n"/>
      <c r="L1017" s="32" t="inlineStr">
        <is>
          <t>50 - 60</t>
        </is>
      </c>
      <c r="M1017" s="32" t="n"/>
      <c r="N1017" s="32" t="inlineStr">
        <is>
          <t>60 - 70</t>
        </is>
      </c>
      <c r="O1017" s="32" t="n"/>
      <c r="P1017" s="32" t="inlineStr">
        <is>
          <t>70 - 80</t>
        </is>
      </c>
      <c r="Q1017" s="32" t="n"/>
      <c r="R1017" s="32" t="inlineStr">
        <is>
          <t>80 - 90</t>
        </is>
      </c>
      <c r="S1017" s="32" t="n"/>
      <c r="T1017" s="32" t="inlineStr">
        <is>
          <t>90 - 100</t>
        </is>
      </c>
      <c r="U1017" s="32" t="n"/>
      <c r="V1017" s="32" t="inlineStr">
        <is>
          <t>100 - 110</t>
        </is>
      </c>
      <c r="W1017" s="32" t="n"/>
      <c r="X1017" s="32" t="inlineStr">
        <is>
          <t>110 - 120</t>
        </is>
      </c>
      <c r="Y1017" s="32" t="n"/>
      <c r="Z1017" s="32" t="inlineStr">
        <is>
          <t>&gt;120</t>
        </is>
      </c>
      <c r="AA1017" s="33" t="n"/>
      <c r="AB1017" s="34" t="inlineStr">
        <is>
          <t>Vmoy(km/h)</t>
        </is>
      </c>
      <c r="AC1017" s="33" t="n"/>
      <c r="AD1017" s="35" t="inlineStr">
        <is>
          <t xml:space="preserve">     Débit</t>
        </is>
      </c>
      <c r="AE1017" s="34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</row>
    <row r="1018" ht="15.75" customHeight="1">
      <c r="A1018" s="154" t="n"/>
      <c r="B1018" s="434" t="n"/>
      <c r="C1018" s="37" t="inlineStr">
        <is>
          <t>VL</t>
        </is>
      </c>
      <c r="D1018" s="37" t="inlineStr">
        <is>
          <t>PL</t>
        </is>
      </c>
      <c r="E1018" s="37" t="inlineStr">
        <is>
          <t>VL</t>
        </is>
      </c>
      <c r="F1018" s="37" t="inlineStr">
        <is>
          <t>PL</t>
        </is>
      </c>
      <c r="G1018" s="37" t="inlineStr">
        <is>
          <t>VL</t>
        </is>
      </c>
      <c r="H1018" s="37" t="inlineStr">
        <is>
          <t>PL</t>
        </is>
      </c>
      <c r="I1018" s="37" t="inlineStr">
        <is>
          <t>VL</t>
        </is>
      </c>
      <c r="J1018" s="37" t="inlineStr">
        <is>
          <t>PL</t>
        </is>
      </c>
      <c r="K1018" s="37" t="inlineStr">
        <is>
          <t>VL</t>
        </is>
      </c>
      <c r="L1018" s="37" t="inlineStr">
        <is>
          <t>PL</t>
        </is>
      </c>
      <c r="M1018" s="37" t="inlineStr">
        <is>
          <t>VL</t>
        </is>
      </c>
      <c r="N1018" s="37" t="inlineStr">
        <is>
          <t>PL</t>
        </is>
      </c>
      <c r="O1018" s="37" t="inlineStr">
        <is>
          <t>VL</t>
        </is>
      </c>
      <c r="P1018" s="37" t="inlineStr">
        <is>
          <t>PL</t>
        </is>
      </c>
      <c r="Q1018" s="37" t="inlineStr">
        <is>
          <t>VL</t>
        </is>
      </c>
      <c r="R1018" s="37" t="inlineStr">
        <is>
          <t>PL</t>
        </is>
      </c>
      <c r="S1018" s="37" t="inlineStr">
        <is>
          <t>VL</t>
        </is>
      </c>
      <c r="T1018" s="37" t="inlineStr">
        <is>
          <t>PL</t>
        </is>
      </c>
      <c r="U1018" s="37" t="inlineStr">
        <is>
          <t>VL</t>
        </is>
      </c>
      <c r="V1018" s="37" t="inlineStr">
        <is>
          <t>PL</t>
        </is>
      </c>
      <c r="W1018" s="37" t="inlineStr">
        <is>
          <t>VL</t>
        </is>
      </c>
      <c r="X1018" s="37" t="inlineStr">
        <is>
          <t>PL</t>
        </is>
      </c>
      <c r="Y1018" s="37" t="inlineStr">
        <is>
          <t>VL</t>
        </is>
      </c>
      <c r="Z1018" s="37" t="inlineStr">
        <is>
          <t>PL</t>
        </is>
      </c>
      <c r="AA1018" s="38" t="inlineStr">
        <is>
          <t>VL</t>
        </is>
      </c>
      <c r="AB1018" s="39" t="inlineStr">
        <is>
          <t>PL</t>
        </is>
      </c>
      <c r="AC1018" s="38" t="inlineStr">
        <is>
          <t>VL</t>
        </is>
      </c>
      <c r="AD1018" s="37" t="inlineStr">
        <is>
          <t>PL</t>
        </is>
      </c>
      <c r="AE1018" s="39" t="inlineStr">
        <is>
          <t>TV</t>
        </is>
      </c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</row>
    <row r="1019" ht="15.75" customHeight="1">
      <c r="A1019" s="154" t="n"/>
      <c r="B1019" s="41" t="inlineStr">
        <is>
          <t>0h - 1h</t>
        </is>
      </c>
      <c r="C1019" s="42" t="n"/>
      <c r="D1019" s="42" t="n"/>
      <c r="E1019" s="42" t="n"/>
      <c r="F1019" s="42" t="n"/>
      <c r="G1019" s="42" t="n"/>
      <c r="H1019" s="42" t="n"/>
      <c r="I1019" s="42" t="n"/>
      <c r="J1019" s="42" t="n"/>
      <c r="K1019" s="42" t="n"/>
      <c r="L1019" s="42" t="n"/>
      <c r="M1019" s="42" t="n"/>
      <c r="N1019" s="42" t="n"/>
      <c r="O1019" s="42" t="n"/>
      <c r="P1019" s="42" t="n"/>
      <c r="Q1019" s="42" t="n"/>
      <c r="R1019" s="42" t="n"/>
      <c r="S1019" s="42" t="n"/>
      <c r="T1019" s="42" t="n"/>
      <c r="U1019" s="42" t="n"/>
      <c r="V1019" s="42" t="n"/>
      <c r="W1019" s="42" t="n"/>
      <c r="X1019" s="42" t="n"/>
      <c r="Y1019" s="42" t="n"/>
      <c r="Z1019" s="42" t="n"/>
      <c r="AA1019" s="157">
        <f>IF(AC1019=0,"",(C1019*(C$8+D$8)/2+E1019*(E$8+F$8)/2+G1019*(G$8+H$8)/2+I1019*(I$8+J$8)/2+K1019*(K$8+L$8)/2+M1019*(M$8+N$8)/2+O1019*(O$8+P$8)/2+Q1019*(Q$8+R$8)/2+S1019*(S$8+T$8)/2+U1019*(U$8+V$8)/2+W1019*(W$8+X$8)/2+Y1019*(Y$8+Z$8)/2)/AC1019)</f>
        <v/>
      </c>
      <c r="AB1019" s="158">
        <f>IF(AD1019=0,"",(D1019*(D$8+C$8)/2+F1019*(F$8+E$8)/2+H1019*(H$8+G$8)/2+J1019*(J$8+I$8)/2+L1019*(L$8+K$8)/2+N1019*(N$8+M$8)/2+P1019*(P$8+O$8)/2+R1019*(R$8+Q$8)/2+T1019*(T$8+S$8)/2+V1019*(V$8+U$8)/2+X1019*(X$8+W$8)/2+Z1019*(Z$8+Y$8)/2)/AD1019)</f>
        <v/>
      </c>
      <c r="AC1019" s="159">
        <f>SUM(C1019,E1019,G1019,I1019,K1019,M1019,O1019,Q1019,S1019,U1019,W1019,Y1019)</f>
        <v/>
      </c>
      <c r="AD1019" s="160">
        <f>SUM(D1019,F1019,H1019,J1019,L1019,N1019,P1019,R1019,T1019,V1019,X1019,Z1019)</f>
        <v/>
      </c>
      <c r="AE1019" s="47">
        <f>AC1019+AD1019</f>
        <v/>
      </c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8">
        <f>TIME(HOUR(AP1019),MINUTE(AP1019),0)</f>
        <v/>
      </c>
      <c r="AP1019" s="48">
        <f>#REF!</f>
        <v/>
      </c>
    </row>
    <row r="1020" ht="15.75" customHeight="1">
      <c r="A1020" s="154" t="n"/>
      <c r="B1020" s="41" t="inlineStr">
        <is>
          <t>1h - 2h</t>
        </is>
      </c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  <c r="P1020" s="42" t="n"/>
      <c r="Q1020" s="42" t="n"/>
      <c r="R1020" s="42" t="n"/>
      <c r="S1020" s="42" t="n"/>
      <c r="T1020" s="42" t="n"/>
      <c r="U1020" s="42" t="n"/>
      <c r="V1020" s="42" t="n"/>
      <c r="W1020" s="42" t="n"/>
      <c r="X1020" s="42" t="n"/>
      <c r="Y1020" s="42" t="n"/>
      <c r="Z1020" s="42" t="n"/>
      <c r="AA1020" s="157">
        <f>IF(AC1020=0,"",(C1020*(C$8+D$8)/2+E1020*(E$8+F$8)/2+G1020*(G$8+H$8)/2+I1020*(I$8+J$8)/2+K1020*(K$8+L$8)/2+M1020*(M$8+N$8)/2+O1020*(O$8+P$8)/2+Q1020*(Q$8+R$8)/2+S1020*(S$8+T$8)/2+U1020*(U$8+V$8)/2+W1020*(W$8+X$8)/2+Y1020*(Y$8+Z$8)/2)/AC1020)</f>
        <v/>
      </c>
      <c r="AB1020" s="158">
        <f>IF(AD1020=0,"",(D1020*(D$8+C$8)/2+F1020*(F$8+E$8)/2+H1020*(H$8+G$8)/2+J1020*(J$8+I$8)/2+L1020*(L$8+K$8)/2+N1020*(N$8+M$8)/2+P1020*(P$8+O$8)/2+R1020*(R$8+Q$8)/2+T1020*(T$8+S$8)/2+V1020*(V$8+U$8)/2+X1020*(X$8+W$8)/2+Z1020*(Z$8+Y$8)/2)/AD1020)</f>
        <v/>
      </c>
      <c r="AC1020" s="159">
        <f>SUM(C1020,E1020,G1020,I1020,K1020,M1020,O1020,Q1020,S1020,U1020,W1020,Y1020)</f>
        <v/>
      </c>
      <c r="AD1020" s="160">
        <f>SUM(D1020,F1020,H1020,J1020,L1020,N1020,P1020,R1020,T1020,V1020,X1020,Z1020)</f>
        <v/>
      </c>
      <c r="AE1020" s="47">
        <f>AC1020+AD1020</f>
        <v/>
      </c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8">
        <f>AO1019+TIME(0,60*$AH$43/24,0)</f>
        <v/>
      </c>
      <c r="AP1020" s="48">
        <f>AP1019+TIME(0,60*$AH$43/24,0)</f>
        <v/>
      </c>
    </row>
    <row r="1021" ht="15.75" customHeight="1">
      <c r="A1021" s="154" t="n"/>
      <c r="B1021" s="41" t="inlineStr">
        <is>
          <t>2h - 3h</t>
        </is>
      </c>
      <c r="C1021" s="42" t="n"/>
      <c r="D1021" s="42" t="n"/>
      <c r="E1021" s="42" t="n"/>
      <c r="F1021" s="42" t="n"/>
      <c r="G1021" s="42" t="n"/>
      <c r="H1021" s="42" t="n"/>
      <c r="I1021" s="42" t="n"/>
      <c r="J1021" s="42" t="n"/>
      <c r="K1021" s="42" t="n"/>
      <c r="L1021" s="42" t="n"/>
      <c r="M1021" s="42" t="n"/>
      <c r="N1021" s="42" t="n"/>
      <c r="O1021" s="42" t="n"/>
      <c r="P1021" s="42" t="n"/>
      <c r="Q1021" s="42" t="n"/>
      <c r="R1021" s="42" t="n"/>
      <c r="S1021" s="42" t="n"/>
      <c r="T1021" s="42" t="n"/>
      <c r="U1021" s="42" t="n"/>
      <c r="V1021" s="42" t="n"/>
      <c r="W1021" s="42" t="n"/>
      <c r="X1021" s="42" t="n"/>
      <c r="Y1021" s="42" t="n"/>
      <c r="Z1021" s="42" t="n"/>
      <c r="AA1021" s="157">
        <f>IF(AC1021=0,"",(C1021*(C$8+D$8)/2+E1021*(E$8+F$8)/2+G1021*(G$8+H$8)/2+I1021*(I$8+J$8)/2+K1021*(K$8+L$8)/2+M1021*(M$8+N$8)/2+O1021*(O$8+P$8)/2+Q1021*(Q$8+R$8)/2+S1021*(S$8+T$8)/2+U1021*(U$8+V$8)/2+W1021*(W$8+X$8)/2+Y1021*(Y$8+Z$8)/2)/AC1021)</f>
        <v/>
      </c>
      <c r="AB1021" s="158">
        <f>IF(AD1021=0,"",(D1021*(D$8+C$8)/2+F1021*(F$8+E$8)/2+H1021*(H$8+G$8)/2+J1021*(J$8+I$8)/2+L1021*(L$8+K$8)/2+N1021*(N$8+M$8)/2+P1021*(P$8+O$8)/2+R1021*(R$8+Q$8)/2+T1021*(T$8+S$8)/2+V1021*(V$8+U$8)/2+X1021*(X$8+W$8)/2+Z1021*(Z$8+Y$8)/2)/AD1021)</f>
        <v/>
      </c>
      <c r="AC1021" s="159">
        <f>SUM(C1021,E1021,G1021,I1021,K1021,M1021,O1021,Q1021,S1021,U1021,W1021,Y1021)</f>
        <v/>
      </c>
      <c r="AD1021" s="160">
        <f>SUM(D1021,F1021,H1021,J1021,L1021,N1021,P1021,R1021,T1021,V1021,X1021,Z1021)</f>
        <v/>
      </c>
      <c r="AE1021" s="47">
        <f>AC1021+AD1021</f>
        <v/>
      </c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8">
        <f>AO1020+TIME(0,60*$AH$43/24,0)</f>
        <v/>
      </c>
      <c r="AP1021" s="48">
        <f>AP1020+TIME(0,60*$AH$43/24,0)</f>
        <v/>
      </c>
    </row>
    <row r="1022" ht="15.75" customHeight="1">
      <c r="A1022" s="154" t="n"/>
      <c r="B1022" s="41" t="inlineStr">
        <is>
          <t>3h - 4h</t>
        </is>
      </c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  <c r="P1022" s="42" t="n"/>
      <c r="Q1022" s="42" t="n"/>
      <c r="R1022" s="42" t="n"/>
      <c r="S1022" s="42" t="n"/>
      <c r="T1022" s="42" t="n"/>
      <c r="U1022" s="42" t="n"/>
      <c r="V1022" s="42" t="n"/>
      <c r="W1022" s="42" t="n"/>
      <c r="X1022" s="42" t="n"/>
      <c r="Y1022" s="42" t="n"/>
      <c r="Z1022" s="42" t="n"/>
      <c r="AA1022" s="157">
        <f>IF(AC1022=0,"",(C1022*(C$8+D$8)/2+E1022*(E$8+F$8)/2+G1022*(G$8+H$8)/2+I1022*(I$8+J$8)/2+K1022*(K$8+L$8)/2+M1022*(M$8+N$8)/2+O1022*(O$8+P$8)/2+Q1022*(Q$8+R$8)/2+S1022*(S$8+T$8)/2+U1022*(U$8+V$8)/2+W1022*(W$8+X$8)/2+Y1022*(Y$8+Z$8)/2)/AC1022)</f>
        <v/>
      </c>
      <c r="AB1022" s="158">
        <f>IF(AD1022=0,"",(D1022*(D$8+C$8)/2+F1022*(F$8+E$8)/2+H1022*(H$8+G$8)/2+J1022*(J$8+I$8)/2+L1022*(L$8+K$8)/2+N1022*(N$8+M$8)/2+P1022*(P$8+O$8)/2+R1022*(R$8+Q$8)/2+T1022*(T$8+S$8)/2+V1022*(V$8+U$8)/2+X1022*(X$8+W$8)/2+Z1022*(Z$8+Y$8)/2)/AD1022)</f>
        <v/>
      </c>
      <c r="AC1022" s="159">
        <f>SUM(C1022,E1022,G1022,I1022,K1022,M1022,O1022,Q1022,S1022,U1022,W1022,Y1022)</f>
        <v/>
      </c>
      <c r="AD1022" s="160">
        <f>SUM(D1022,F1022,H1022,J1022,L1022,N1022,P1022,R1022,T1022,V1022,X1022,Z1022)</f>
        <v/>
      </c>
      <c r="AE1022" s="47">
        <f>AC1022+AD1022</f>
        <v/>
      </c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8">
        <f>AO1021+TIME(0,60*$AH$43/24,0)</f>
        <v/>
      </c>
      <c r="AP1022" s="48">
        <f>AP1021+TIME(0,60*$AH$43/24,0)</f>
        <v/>
      </c>
    </row>
    <row r="1023" ht="15.75" customHeight="1">
      <c r="A1023" s="154" t="n"/>
      <c r="B1023" s="41" t="inlineStr">
        <is>
          <t>4h - 5h</t>
        </is>
      </c>
      <c r="C1023" s="42" t="n"/>
      <c r="D1023" s="42" t="n"/>
      <c r="E1023" s="42" t="n"/>
      <c r="F1023" s="42" t="n"/>
      <c r="G1023" s="42" t="n"/>
      <c r="H1023" s="42" t="n"/>
      <c r="I1023" s="42" t="n"/>
      <c r="J1023" s="42" t="n"/>
      <c r="K1023" s="42" t="n"/>
      <c r="L1023" s="42" t="n"/>
      <c r="M1023" s="42" t="n"/>
      <c r="N1023" s="42" t="n"/>
      <c r="O1023" s="42" t="n"/>
      <c r="P1023" s="42" t="n"/>
      <c r="Q1023" s="42" t="n"/>
      <c r="R1023" s="42" t="n"/>
      <c r="S1023" s="42" t="n"/>
      <c r="T1023" s="42" t="n"/>
      <c r="U1023" s="42" t="n"/>
      <c r="V1023" s="42" t="n"/>
      <c r="W1023" s="42" t="n"/>
      <c r="X1023" s="42" t="n"/>
      <c r="Y1023" s="42" t="n"/>
      <c r="Z1023" s="42" t="n"/>
      <c r="AA1023" s="157">
        <f>IF(AC1023=0,"",(C1023*(C$8+D$8)/2+E1023*(E$8+F$8)/2+G1023*(G$8+H$8)/2+I1023*(I$8+J$8)/2+K1023*(K$8+L$8)/2+M1023*(M$8+N$8)/2+O1023*(O$8+P$8)/2+Q1023*(Q$8+R$8)/2+S1023*(S$8+T$8)/2+U1023*(U$8+V$8)/2+W1023*(W$8+X$8)/2+Y1023*(Y$8+Z$8)/2)/AC1023)</f>
        <v/>
      </c>
      <c r="AB1023" s="158">
        <f>IF(AD1023=0,"",(D1023*(D$8+C$8)/2+F1023*(F$8+E$8)/2+H1023*(H$8+G$8)/2+J1023*(J$8+I$8)/2+L1023*(L$8+K$8)/2+N1023*(N$8+M$8)/2+P1023*(P$8+O$8)/2+R1023*(R$8+Q$8)/2+T1023*(T$8+S$8)/2+V1023*(V$8+U$8)/2+X1023*(X$8+W$8)/2+Z1023*(Z$8+Y$8)/2)/AD1023)</f>
        <v/>
      </c>
      <c r="AC1023" s="159">
        <f>SUM(C1023,E1023,G1023,I1023,K1023,M1023,O1023,Q1023,S1023,U1023,W1023,Y1023)</f>
        <v/>
      </c>
      <c r="AD1023" s="160">
        <f>SUM(D1023,F1023,H1023,J1023,L1023,N1023,P1023,R1023,T1023,V1023,X1023,Z1023)</f>
        <v/>
      </c>
      <c r="AE1023" s="47">
        <f>AC1023+AD1023</f>
        <v/>
      </c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8">
        <f>AO1022+TIME(0,60*$AH$43/24,0)</f>
        <v/>
      </c>
      <c r="AP1023" s="48">
        <f>AP1022+TIME(0,60*$AH$43/24,0)</f>
        <v/>
      </c>
    </row>
    <row r="1024" ht="15.75" customHeight="1">
      <c r="A1024" s="154" t="n"/>
      <c r="B1024" s="41" t="inlineStr">
        <is>
          <t>5h - 6h</t>
        </is>
      </c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  <c r="P1024" s="42" t="n"/>
      <c r="Q1024" s="42" t="n"/>
      <c r="R1024" s="42" t="n"/>
      <c r="S1024" s="42" t="n"/>
      <c r="T1024" s="42" t="n"/>
      <c r="U1024" s="42" t="n"/>
      <c r="V1024" s="42" t="n"/>
      <c r="W1024" s="42" t="n"/>
      <c r="X1024" s="42" t="n"/>
      <c r="Y1024" s="42" t="n"/>
      <c r="Z1024" s="42" t="n"/>
      <c r="AA1024" s="157">
        <f>IF(AC1024=0,"",(C1024*(C$8+D$8)/2+E1024*(E$8+F$8)/2+G1024*(G$8+H$8)/2+I1024*(I$8+J$8)/2+K1024*(K$8+L$8)/2+M1024*(M$8+N$8)/2+O1024*(O$8+P$8)/2+Q1024*(Q$8+R$8)/2+S1024*(S$8+T$8)/2+U1024*(U$8+V$8)/2+W1024*(W$8+X$8)/2+Y1024*(Y$8+Z$8)/2)/AC1024)</f>
        <v/>
      </c>
      <c r="AB1024" s="158">
        <f>IF(AD1024=0,"",(D1024*(D$8+C$8)/2+F1024*(F$8+E$8)/2+H1024*(H$8+G$8)/2+J1024*(J$8+I$8)/2+L1024*(L$8+K$8)/2+N1024*(N$8+M$8)/2+P1024*(P$8+O$8)/2+R1024*(R$8+Q$8)/2+T1024*(T$8+S$8)/2+V1024*(V$8+U$8)/2+X1024*(X$8+W$8)/2+Z1024*(Z$8+Y$8)/2)/AD1024)</f>
        <v/>
      </c>
      <c r="AC1024" s="159">
        <f>SUM(C1024,E1024,G1024,I1024,K1024,M1024,O1024,Q1024,S1024,U1024,W1024,Y1024)</f>
        <v/>
      </c>
      <c r="AD1024" s="160">
        <f>SUM(D1024,F1024,H1024,J1024,L1024,N1024,P1024,R1024,T1024,V1024,X1024,Z1024)</f>
        <v/>
      </c>
      <c r="AE1024" s="47">
        <f>AC1024+AD1024</f>
        <v/>
      </c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8">
        <f>AO1023+TIME(0,60*$AH$43/24,0)</f>
        <v/>
      </c>
      <c r="AP1024" s="48">
        <f>AP1023+TIME(0,60*$AH$43/24,0)</f>
        <v/>
      </c>
    </row>
    <row r="1025" ht="15.75" customHeight="1">
      <c r="A1025" s="154" t="n"/>
      <c r="B1025" s="41" t="inlineStr">
        <is>
          <t>6h - 7h</t>
        </is>
      </c>
      <c r="C1025" s="42" t="n"/>
      <c r="D1025" s="42" t="n"/>
      <c r="E1025" s="42" t="n"/>
      <c r="F1025" s="42" t="n"/>
      <c r="G1025" s="42" t="n"/>
      <c r="H1025" s="42" t="n"/>
      <c r="I1025" s="42" t="n"/>
      <c r="J1025" s="42" t="n"/>
      <c r="K1025" s="42" t="n"/>
      <c r="L1025" s="42" t="n"/>
      <c r="M1025" s="42" t="n"/>
      <c r="N1025" s="42" t="n"/>
      <c r="O1025" s="42" t="n"/>
      <c r="P1025" s="42" t="n"/>
      <c r="Q1025" s="42" t="n"/>
      <c r="R1025" s="42" t="n"/>
      <c r="S1025" s="42" t="n"/>
      <c r="T1025" s="42" t="n"/>
      <c r="U1025" s="42" t="n"/>
      <c r="V1025" s="42" t="n"/>
      <c r="W1025" s="42" t="n"/>
      <c r="X1025" s="42" t="n"/>
      <c r="Y1025" s="42" t="n"/>
      <c r="Z1025" s="42" t="n"/>
      <c r="AA1025" s="157">
        <f>IF(AC1025=0,"",(C1025*(C$8+D$8)/2+E1025*(E$8+F$8)/2+G1025*(G$8+H$8)/2+I1025*(I$8+J$8)/2+K1025*(K$8+L$8)/2+M1025*(M$8+N$8)/2+O1025*(O$8+P$8)/2+Q1025*(Q$8+R$8)/2+S1025*(S$8+T$8)/2+U1025*(U$8+V$8)/2+W1025*(W$8+X$8)/2+Y1025*(Y$8+Z$8)/2)/AC1025)</f>
        <v/>
      </c>
      <c r="AB1025" s="158">
        <f>IF(AD1025=0,"",(D1025*(D$8+C$8)/2+F1025*(F$8+E$8)/2+H1025*(H$8+G$8)/2+J1025*(J$8+I$8)/2+L1025*(L$8+K$8)/2+N1025*(N$8+M$8)/2+P1025*(P$8+O$8)/2+R1025*(R$8+Q$8)/2+T1025*(T$8+S$8)/2+V1025*(V$8+U$8)/2+X1025*(X$8+W$8)/2+Z1025*(Z$8+Y$8)/2)/AD1025)</f>
        <v/>
      </c>
      <c r="AC1025" s="159">
        <f>SUM(C1025,E1025,G1025,I1025,K1025,M1025,O1025,Q1025,S1025,U1025,W1025,Y1025)</f>
        <v/>
      </c>
      <c r="AD1025" s="160">
        <f>SUM(D1025,F1025,H1025,J1025,L1025,N1025,P1025,R1025,T1025,V1025,X1025,Z1025)</f>
        <v/>
      </c>
      <c r="AE1025" s="47">
        <f>AC1025+AD1025</f>
        <v/>
      </c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8">
        <f>AO1024+TIME(0,60*$AH$43/24,0)</f>
        <v/>
      </c>
      <c r="AP1025" s="48">
        <f>AP1024+TIME(0,60*$AH$43/24,0)</f>
        <v/>
      </c>
    </row>
    <row r="1026" ht="15.75" customHeight="1">
      <c r="A1026" s="154" t="n"/>
      <c r="B1026" s="41" t="inlineStr">
        <is>
          <t>7h - 8h</t>
        </is>
      </c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  <c r="P1026" s="42" t="n"/>
      <c r="Q1026" s="42" t="n"/>
      <c r="R1026" s="42" t="n"/>
      <c r="S1026" s="42" t="n"/>
      <c r="T1026" s="42" t="n"/>
      <c r="U1026" s="42" t="n"/>
      <c r="V1026" s="42" t="n"/>
      <c r="W1026" s="42" t="n"/>
      <c r="X1026" s="42" t="n"/>
      <c r="Y1026" s="42" t="n"/>
      <c r="Z1026" s="42" t="n"/>
      <c r="AA1026" s="157">
        <f>IF(AC1026=0,"",(C1026*(C$8+D$8)/2+E1026*(E$8+F$8)/2+G1026*(G$8+H$8)/2+I1026*(I$8+J$8)/2+K1026*(K$8+L$8)/2+M1026*(M$8+N$8)/2+O1026*(O$8+P$8)/2+Q1026*(Q$8+R$8)/2+S1026*(S$8+T$8)/2+U1026*(U$8+V$8)/2+W1026*(W$8+X$8)/2+Y1026*(Y$8+Z$8)/2)/AC1026)</f>
        <v/>
      </c>
      <c r="AB1026" s="158">
        <f>IF(AD1026=0,"",(D1026*(D$8+C$8)/2+F1026*(F$8+E$8)/2+H1026*(H$8+G$8)/2+J1026*(J$8+I$8)/2+L1026*(L$8+K$8)/2+N1026*(N$8+M$8)/2+P1026*(P$8+O$8)/2+R1026*(R$8+Q$8)/2+T1026*(T$8+S$8)/2+V1026*(V$8+U$8)/2+X1026*(X$8+W$8)/2+Z1026*(Z$8+Y$8)/2)/AD1026)</f>
        <v/>
      </c>
      <c r="AC1026" s="159">
        <f>SUM(C1026,E1026,G1026,I1026,K1026,M1026,O1026,Q1026,S1026,U1026,W1026,Y1026)</f>
        <v/>
      </c>
      <c r="AD1026" s="160">
        <f>SUM(D1026,F1026,H1026,J1026,L1026,N1026,P1026,R1026,T1026,V1026,X1026,Z1026)</f>
        <v/>
      </c>
      <c r="AE1026" s="47">
        <f>AC1026+AD1026</f>
        <v/>
      </c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8">
        <f>AO1025+TIME(0,60*$AH$43/24,0)</f>
        <v/>
      </c>
      <c r="AP1026" s="48">
        <f>AP1025+TIME(0,60*$AH$43/24,0)</f>
        <v/>
      </c>
    </row>
    <row r="1027" ht="15.75" customHeight="1">
      <c r="A1027" s="154" t="n"/>
      <c r="B1027" s="41" t="inlineStr">
        <is>
          <t>8h - 9h</t>
        </is>
      </c>
      <c r="C1027" s="42" t="n"/>
      <c r="D1027" s="42" t="n"/>
      <c r="E1027" s="42" t="n"/>
      <c r="F1027" s="42" t="n"/>
      <c r="G1027" s="42" t="n"/>
      <c r="H1027" s="42" t="n"/>
      <c r="I1027" s="42" t="n"/>
      <c r="J1027" s="42" t="n"/>
      <c r="K1027" s="42" t="n"/>
      <c r="L1027" s="42" t="n"/>
      <c r="M1027" s="42" t="n"/>
      <c r="N1027" s="42" t="n"/>
      <c r="O1027" s="42" t="n"/>
      <c r="P1027" s="42" t="n"/>
      <c r="Q1027" s="42" t="n"/>
      <c r="R1027" s="42" t="n"/>
      <c r="S1027" s="42" t="n"/>
      <c r="T1027" s="42" t="n"/>
      <c r="U1027" s="42" t="n"/>
      <c r="V1027" s="42" t="n"/>
      <c r="W1027" s="42" t="n"/>
      <c r="X1027" s="42" t="n"/>
      <c r="Y1027" s="42" t="n"/>
      <c r="Z1027" s="42" t="n"/>
      <c r="AA1027" s="157">
        <f>IF(AC1027=0,"",(C1027*(C$8+D$8)/2+E1027*(E$8+F$8)/2+G1027*(G$8+H$8)/2+I1027*(I$8+J$8)/2+K1027*(K$8+L$8)/2+M1027*(M$8+N$8)/2+O1027*(O$8+P$8)/2+Q1027*(Q$8+R$8)/2+S1027*(S$8+T$8)/2+U1027*(U$8+V$8)/2+W1027*(W$8+X$8)/2+Y1027*(Y$8+Z$8)/2)/AC1027)</f>
        <v/>
      </c>
      <c r="AB1027" s="158">
        <f>IF(AD1027=0,"",(D1027*(D$8+C$8)/2+F1027*(F$8+E$8)/2+H1027*(H$8+G$8)/2+J1027*(J$8+I$8)/2+L1027*(L$8+K$8)/2+N1027*(N$8+M$8)/2+P1027*(P$8+O$8)/2+R1027*(R$8+Q$8)/2+T1027*(T$8+S$8)/2+V1027*(V$8+U$8)/2+X1027*(X$8+W$8)/2+Z1027*(Z$8+Y$8)/2)/AD1027)</f>
        <v/>
      </c>
      <c r="AC1027" s="159">
        <f>SUM(C1027,E1027,G1027,I1027,K1027,M1027,O1027,Q1027,S1027,U1027,W1027,Y1027)</f>
        <v/>
      </c>
      <c r="AD1027" s="160">
        <f>SUM(D1027,F1027,H1027,J1027,L1027,N1027,P1027,R1027,T1027,V1027,X1027,Z1027)</f>
        <v/>
      </c>
      <c r="AE1027" s="47">
        <f>AC1027+AD1027</f>
        <v/>
      </c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8">
        <f>AO1026+TIME(0,60*$AH$43/24,0)</f>
        <v/>
      </c>
      <c r="AP1027" s="48">
        <f>AP1026+TIME(0,60*$AH$43/24,0)</f>
        <v/>
      </c>
    </row>
    <row r="1028" ht="15.75" customHeight="1">
      <c r="A1028" s="154" t="n"/>
      <c r="B1028" s="41" t="inlineStr">
        <is>
          <t>9h - 10h</t>
        </is>
      </c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  <c r="P1028" s="42" t="n"/>
      <c r="Q1028" s="42" t="n"/>
      <c r="R1028" s="42" t="n"/>
      <c r="S1028" s="42" t="n"/>
      <c r="T1028" s="42" t="n"/>
      <c r="U1028" s="42" t="n"/>
      <c r="V1028" s="42" t="n"/>
      <c r="W1028" s="42" t="n"/>
      <c r="X1028" s="42" t="n"/>
      <c r="Y1028" s="42" t="n"/>
      <c r="Z1028" s="42" t="n"/>
      <c r="AA1028" s="157">
        <f>IF(AC1028=0,"",(C1028*(C$8+D$8)/2+E1028*(E$8+F$8)/2+G1028*(G$8+H$8)/2+I1028*(I$8+J$8)/2+K1028*(K$8+L$8)/2+M1028*(M$8+N$8)/2+O1028*(O$8+P$8)/2+Q1028*(Q$8+R$8)/2+S1028*(S$8+T$8)/2+U1028*(U$8+V$8)/2+W1028*(W$8+X$8)/2+Y1028*(Y$8+Z$8)/2)/AC1028)</f>
        <v/>
      </c>
      <c r="AB1028" s="158">
        <f>IF(AD1028=0,"",(D1028*(D$8+C$8)/2+F1028*(F$8+E$8)/2+H1028*(H$8+G$8)/2+J1028*(J$8+I$8)/2+L1028*(L$8+K$8)/2+N1028*(N$8+M$8)/2+P1028*(P$8+O$8)/2+R1028*(R$8+Q$8)/2+T1028*(T$8+S$8)/2+V1028*(V$8+U$8)/2+X1028*(X$8+W$8)/2+Z1028*(Z$8+Y$8)/2)/AD1028)</f>
        <v/>
      </c>
      <c r="AC1028" s="159">
        <f>SUM(C1028,E1028,G1028,I1028,K1028,M1028,O1028,Q1028,S1028,U1028,W1028,Y1028)</f>
        <v/>
      </c>
      <c r="AD1028" s="160">
        <f>SUM(D1028,F1028,H1028,J1028,L1028,N1028,P1028,R1028,T1028,V1028,X1028,Z1028)</f>
        <v/>
      </c>
      <c r="AE1028" s="47">
        <f>AC1028+AD1028</f>
        <v/>
      </c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8">
        <f>AO1027+TIME(0,60*$AH$43/24,0)</f>
        <v/>
      </c>
      <c r="AP1028" s="48">
        <f>AP1027+TIME(0,60*$AH$43/24,0)</f>
        <v/>
      </c>
    </row>
    <row r="1029" ht="15.75" customHeight="1">
      <c r="A1029" s="154" t="n"/>
      <c r="B1029" s="41" t="inlineStr">
        <is>
          <t>10h - 11h</t>
        </is>
      </c>
      <c r="C1029" s="42" t="n"/>
      <c r="D1029" s="42" t="n"/>
      <c r="E1029" s="42" t="n"/>
      <c r="F1029" s="42" t="n"/>
      <c r="G1029" s="42" t="n"/>
      <c r="H1029" s="42" t="n"/>
      <c r="I1029" s="42" t="n"/>
      <c r="J1029" s="42" t="n"/>
      <c r="K1029" s="42" t="n"/>
      <c r="L1029" s="42" t="n"/>
      <c r="M1029" s="42" t="n"/>
      <c r="N1029" s="42" t="n"/>
      <c r="O1029" s="42" t="n"/>
      <c r="P1029" s="42" t="n"/>
      <c r="Q1029" s="42" t="n"/>
      <c r="R1029" s="42" t="n"/>
      <c r="S1029" s="42" t="n"/>
      <c r="T1029" s="42" t="n"/>
      <c r="U1029" s="42" t="n"/>
      <c r="V1029" s="42" t="n"/>
      <c r="W1029" s="42" t="n"/>
      <c r="X1029" s="42" t="n"/>
      <c r="Y1029" s="42" t="n"/>
      <c r="Z1029" s="42" t="n"/>
      <c r="AA1029" s="157">
        <f>IF(AC1029=0,"",(C1029*(C$8+D$8)/2+E1029*(E$8+F$8)/2+G1029*(G$8+H$8)/2+I1029*(I$8+J$8)/2+K1029*(K$8+L$8)/2+M1029*(M$8+N$8)/2+O1029*(O$8+P$8)/2+Q1029*(Q$8+R$8)/2+S1029*(S$8+T$8)/2+U1029*(U$8+V$8)/2+W1029*(W$8+X$8)/2+Y1029*(Y$8+Z$8)/2)/AC1029)</f>
        <v/>
      </c>
      <c r="AB1029" s="158">
        <f>IF(AD1029=0,"",(D1029*(D$8+C$8)/2+F1029*(F$8+E$8)/2+H1029*(H$8+G$8)/2+J1029*(J$8+I$8)/2+L1029*(L$8+K$8)/2+N1029*(N$8+M$8)/2+P1029*(P$8+O$8)/2+R1029*(R$8+Q$8)/2+T1029*(T$8+S$8)/2+V1029*(V$8+U$8)/2+X1029*(X$8+W$8)/2+Z1029*(Z$8+Y$8)/2)/AD1029)</f>
        <v/>
      </c>
      <c r="AC1029" s="159">
        <f>SUM(C1029,E1029,G1029,I1029,K1029,M1029,O1029,Q1029,S1029,U1029,W1029,Y1029)</f>
        <v/>
      </c>
      <c r="AD1029" s="160">
        <f>SUM(D1029,F1029,H1029,J1029,L1029,N1029,P1029,R1029,T1029,V1029,X1029,Z1029)</f>
        <v/>
      </c>
      <c r="AE1029" s="47">
        <f>AC1029+AD1029</f>
        <v/>
      </c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8">
        <f>AO1028+TIME(0,60*$AH$43/24,0)</f>
        <v/>
      </c>
      <c r="AP1029" s="48">
        <f>AP1028+TIME(0,60*$AH$43/24,0)</f>
        <v/>
      </c>
    </row>
    <row r="1030" ht="15.75" customHeight="1">
      <c r="A1030" s="154" t="n"/>
      <c r="B1030" s="41" t="inlineStr">
        <is>
          <t>11h - 12h</t>
        </is>
      </c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  <c r="P1030" s="42" t="n"/>
      <c r="Q1030" s="42" t="n"/>
      <c r="R1030" s="42" t="n"/>
      <c r="S1030" s="42" t="n"/>
      <c r="T1030" s="42" t="n"/>
      <c r="U1030" s="42" t="n"/>
      <c r="V1030" s="42" t="n"/>
      <c r="W1030" s="42" t="n"/>
      <c r="X1030" s="42" t="n"/>
      <c r="Y1030" s="42" t="n"/>
      <c r="Z1030" s="42" t="n"/>
      <c r="AA1030" s="157">
        <f>IF(AC1030=0,"",(C1030*(C$8+D$8)/2+E1030*(E$8+F$8)/2+G1030*(G$8+H$8)/2+I1030*(I$8+J$8)/2+K1030*(K$8+L$8)/2+M1030*(M$8+N$8)/2+O1030*(O$8+P$8)/2+Q1030*(Q$8+R$8)/2+S1030*(S$8+T$8)/2+U1030*(U$8+V$8)/2+W1030*(W$8+X$8)/2+Y1030*(Y$8+Z$8)/2)/AC1030)</f>
        <v/>
      </c>
      <c r="AB1030" s="158">
        <f>IF(AD1030=0,"",(D1030*(D$8+C$8)/2+F1030*(F$8+E$8)/2+H1030*(H$8+G$8)/2+J1030*(J$8+I$8)/2+L1030*(L$8+K$8)/2+N1030*(N$8+M$8)/2+P1030*(P$8+O$8)/2+R1030*(R$8+Q$8)/2+T1030*(T$8+S$8)/2+V1030*(V$8+U$8)/2+X1030*(X$8+W$8)/2+Z1030*(Z$8+Y$8)/2)/AD1030)</f>
        <v/>
      </c>
      <c r="AC1030" s="159">
        <f>SUM(C1030,E1030,G1030,I1030,K1030,M1030,O1030,Q1030,S1030,U1030,W1030,Y1030)</f>
        <v/>
      </c>
      <c r="AD1030" s="160">
        <f>SUM(D1030,F1030,H1030,J1030,L1030,N1030,P1030,R1030,T1030,V1030,X1030,Z1030)</f>
        <v/>
      </c>
      <c r="AE1030" s="47">
        <f>AC1030+AD1030</f>
        <v/>
      </c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8">
        <f>AO1029+TIME(0,60*$AH$43/24,0)</f>
        <v/>
      </c>
      <c r="AP1030" s="48">
        <f>AP1029+TIME(0,60*$AH$43/24,0)</f>
        <v/>
      </c>
    </row>
    <row r="1031" ht="15.75" customHeight="1">
      <c r="A1031" s="154" t="n"/>
      <c r="B1031" s="41" t="inlineStr">
        <is>
          <t>12h - 13h</t>
        </is>
      </c>
      <c r="C1031" s="42" t="n"/>
      <c r="D1031" s="42" t="n"/>
      <c r="E1031" s="42" t="n"/>
      <c r="F1031" s="42" t="n"/>
      <c r="G1031" s="42" t="n"/>
      <c r="H1031" s="42" t="n"/>
      <c r="I1031" s="42" t="n"/>
      <c r="J1031" s="42" t="n"/>
      <c r="K1031" s="42" t="n"/>
      <c r="L1031" s="42" t="n"/>
      <c r="M1031" s="42" t="n"/>
      <c r="N1031" s="42" t="n"/>
      <c r="O1031" s="42" t="n"/>
      <c r="P1031" s="42" t="n"/>
      <c r="Q1031" s="42" t="n"/>
      <c r="R1031" s="42" t="n"/>
      <c r="S1031" s="42" t="n"/>
      <c r="T1031" s="42" t="n"/>
      <c r="U1031" s="42" t="n"/>
      <c r="V1031" s="42" t="n"/>
      <c r="W1031" s="42" t="n"/>
      <c r="X1031" s="42" t="n"/>
      <c r="Y1031" s="42" t="n"/>
      <c r="Z1031" s="42" t="n"/>
      <c r="AA1031" s="157">
        <f>IF(AC1031=0,"",(C1031*(C$8+D$8)/2+E1031*(E$8+F$8)/2+G1031*(G$8+H$8)/2+I1031*(I$8+J$8)/2+K1031*(K$8+L$8)/2+M1031*(M$8+N$8)/2+O1031*(O$8+P$8)/2+Q1031*(Q$8+R$8)/2+S1031*(S$8+T$8)/2+U1031*(U$8+V$8)/2+W1031*(W$8+X$8)/2+Y1031*(Y$8+Z$8)/2)/AC1031)</f>
        <v/>
      </c>
      <c r="AB1031" s="158">
        <f>IF(AD1031=0,"",(D1031*(D$8+C$8)/2+F1031*(F$8+E$8)/2+H1031*(H$8+G$8)/2+J1031*(J$8+I$8)/2+L1031*(L$8+K$8)/2+N1031*(N$8+M$8)/2+P1031*(P$8+O$8)/2+R1031*(R$8+Q$8)/2+T1031*(T$8+S$8)/2+V1031*(V$8+U$8)/2+X1031*(X$8+W$8)/2+Z1031*(Z$8+Y$8)/2)/AD1031)</f>
        <v/>
      </c>
      <c r="AC1031" s="159">
        <f>SUM(C1031,E1031,G1031,I1031,K1031,M1031,O1031,Q1031,S1031,U1031,W1031,Y1031)</f>
        <v/>
      </c>
      <c r="AD1031" s="160">
        <f>SUM(D1031,F1031,H1031,J1031,L1031,N1031,P1031,R1031,T1031,V1031,X1031,Z1031)</f>
        <v/>
      </c>
      <c r="AE1031" s="47">
        <f>AC1031+AD1031</f>
        <v/>
      </c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8">
        <f>AO1030+TIME(0,60*$AH$43/24,0)</f>
        <v/>
      </c>
      <c r="AP1031" s="48">
        <f>AP1030+TIME(0,60*$AH$43/24,0)</f>
        <v/>
      </c>
    </row>
    <row r="1032" ht="15.75" customHeight="1">
      <c r="A1032" s="154" t="n"/>
      <c r="B1032" s="41" t="inlineStr">
        <is>
          <t>13h - 14h</t>
        </is>
      </c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  <c r="P1032" s="42" t="n"/>
      <c r="Q1032" s="42" t="n"/>
      <c r="R1032" s="42" t="n"/>
      <c r="S1032" s="42" t="n"/>
      <c r="T1032" s="42" t="n"/>
      <c r="U1032" s="42" t="n"/>
      <c r="V1032" s="42" t="n"/>
      <c r="W1032" s="42" t="n"/>
      <c r="X1032" s="42" t="n"/>
      <c r="Y1032" s="42" t="n"/>
      <c r="Z1032" s="42" t="n"/>
      <c r="AA1032" s="157">
        <f>IF(AC1032=0,"",(C1032*(C$8+D$8)/2+E1032*(E$8+F$8)/2+G1032*(G$8+H$8)/2+I1032*(I$8+J$8)/2+K1032*(K$8+L$8)/2+M1032*(M$8+N$8)/2+O1032*(O$8+P$8)/2+Q1032*(Q$8+R$8)/2+S1032*(S$8+T$8)/2+U1032*(U$8+V$8)/2+W1032*(W$8+X$8)/2+Y1032*(Y$8+Z$8)/2)/AC1032)</f>
        <v/>
      </c>
      <c r="AB1032" s="158">
        <f>IF(AD1032=0,"",(D1032*(D$8+C$8)/2+F1032*(F$8+E$8)/2+H1032*(H$8+G$8)/2+J1032*(J$8+I$8)/2+L1032*(L$8+K$8)/2+N1032*(N$8+M$8)/2+P1032*(P$8+O$8)/2+R1032*(R$8+Q$8)/2+T1032*(T$8+S$8)/2+V1032*(V$8+U$8)/2+X1032*(X$8+W$8)/2+Z1032*(Z$8+Y$8)/2)/AD1032)</f>
        <v/>
      </c>
      <c r="AC1032" s="159">
        <f>SUM(C1032,E1032,G1032,I1032,K1032,M1032,O1032,Q1032,S1032,U1032,W1032,Y1032)</f>
        <v/>
      </c>
      <c r="AD1032" s="160">
        <f>SUM(D1032,F1032,H1032,J1032,L1032,N1032,P1032,R1032,T1032,V1032,X1032,Z1032)</f>
        <v/>
      </c>
      <c r="AE1032" s="47">
        <f>AC1032+AD1032</f>
        <v/>
      </c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8">
        <f>AO1031+TIME(0,60*$AH$43/24,0)</f>
        <v/>
      </c>
      <c r="AP1032" s="48">
        <f>AP1031+TIME(0,60*$AH$43/24,0)</f>
        <v/>
      </c>
    </row>
    <row r="1033" ht="15.75" customHeight="1">
      <c r="A1033" s="154" t="n"/>
      <c r="B1033" s="41" t="inlineStr">
        <is>
          <t>14h - 15h</t>
        </is>
      </c>
      <c r="C1033" s="42" t="n"/>
      <c r="D1033" s="42" t="n"/>
      <c r="E1033" s="42" t="n"/>
      <c r="F1033" s="42" t="n"/>
      <c r="G1033" s="42" t="n"/>
      <c r="H1033" s="42" t="n"/>
      <c r="I1033" s="42" t="n"/>
      <c r="J1033" s="42" t="n"/>
      <c r="K1033" s="42" t="n"/>
      <c r="L1033" s="42" t="n"/>
      <c r="M1033" s="42" t="n"/>
      <c r="N1033" s="42" t="n"/>
      <c r="O1033" s="42" t="n"/>
      <c r="P1033" s="42" t="n"/>
      <c r="Q1033" s="42" t="n"/>
      <c r="R1033" s="42" t="n"/>
      <c r="S1033" s="42" t="n"/>
      <c r="T1033" s="42" t="n"/>
      <c r="U1033" s="42" t="n"/>
      <c r="V1033" s="42" t="n"/>
      <c r="W1033" s="42" t="n"/>
      <c r="X1033" s="42" t="n"/>
      <c r="Y1033" s="42" t="n"/>
      <c r="Z1033" s="42" t="n"/>
      <c r="AA1033" s="157">
        <f>IF(AC1033=0,"",(C1033*(C$8+D$8)/2+E1033*(E$8+F$8)/2+G1033*(G$8+H$8)/2+I1033*(I$8+J$8)/2+K1033*(K$8+L$8)/2+M1033*(M$8+N$8)/2+O1033*(O$8+P$8)/2+Q1033*(Q$8+R$8)/2+S1033*(S$8+T$8)/2+U1033*(U$8+V$8)/2+W1033*(W$8+X$8)/2+Y1033*(Y$8+Z$8)/2)/AC1033)</f>
        <v/>
      </c>
      <c r="AB1033" s="158">
        <f>IF(AD1033=0,"",(D1033*(D$8+C$8)/2+F1033*(F$8+E$8)/2+H1033*(H$8+G$8)/2+J1033*(J$8+I$8)/2+L1033*(L$8+K$8)/2+N1033*(N$8+M$8)/2+P1033*(P$8+O$8)/2+R1033*(R$8+Q$8)/2+T1033*(T$8+S$8)/2+V1033*(V$8+U$8)/2+X1033*(X$8+W$8)/2+Z1033*(Z$8+Y$8)/2)/AD1033)</f>
        <v/>
      </c>
      <c r="AC1033" s="159">
        <f>SUM(C1033,E1033,G1033,I1033,K1033,M1033,O1033,Q1033,S1033,U1033,W1033,Y1033)</f>
        <v/>
      </c>
      <c r="AD1033" s="160">
        <f>SUM(D1033,F1033,H1033,J1033,L1033,N1033,P1033,R1033,T1033,V1033,X1033,Z1033)</f>
        <v/>
      </c>
      <c r="AE1033" s="47">
        <f>AC1033+AD1033</f>
        <v/>
      </c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8">
        <f>AO1032+TIME(0,60*$AH$43/24,0)</f>
        <v/>
      </c>
      <c r="AP1033" s="48">
        <f>AP1032+TIME(0,60*$AH$43/24,0)</f>
        <v/>
      </c>
    </row>
    <row r="1034" ht="15.75" customHeight="1">
      <c r="A1034" s="154" t="n"/>
      <c r="B1034" s="41" t="inlineStr">
        <is>
          <t>15h - 16h</t>
        </is>
      </c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  <c r="P1034" s="42" t="n"/>
      <c r="Q1034" s="42" t="n"/>
      <c r="R1034" s="42" t="n"/>
      <c r="S1034" s="42" t="n"/>
      <c r="T1034" s="42" t="n"/>
      <c r="U1034" s="42" t="n"/>
      <c r="V1034" s="42" t="n"/>
      <c r="W1034" s="42" t="n"/>
      <c r="X1034" s="42" t="n"/>
      <c r="Y1034" s="42" t="n"/>
      <c r="Z1034" s="42" t="n"/>
      <c r="AA1034" s="157">
        <f>IF(AC1034=0,"",(C1034*(C$8+D$8)/2+E1034*(E$8+F$8)/2+G1034*(G$8+H$8)/2+I1034*(I$8+J$8)/2+K1034*(K$8+L$8)/2+M1034*(M$8+N$8)/2+O1034*(O$8+P$8)/2+Q1034*(Q$8+R$8)/2+S1034*(S$8+T$8)/2+U1034*(U$8+V$8)/2+W1034*(W$8+X$8)/2+Y1034*(Y$8+Z$8)/2)/AC1034)</f>
        <v/>
      </c>
      <c r="AB1034" s="158">
        <f>IF(AD1034=0,"",(D1034*(D$8+C$8)/2+F1034*(F$8+E$8)/2+H1034*(H$8+G$8)/2+J1034*(J$8+I$8)/2+L1034*(L$8+K$8)/2+N1034*(N$8+M$8)/2+P1034*(P$8+O$8)/2+R1034*(R$8+Q$8)/2+T1034*(T$8+S$8)/2+V1034*(V$8+U$8)/2+X1034*(X$8+W$8)/2+Z1034*(Z$8+Y$8)/2)/AD1034)</f>
        <v/>
      </c>
      <c r="AC1034" s="159">
        <f>SUM(C1034,E1034,G1034,I1034,K1034,M1034,O1034,Q1034,S1034,U1034,W1034,Y1034)</f>
        <v/>
      </c>
      <c r="AD1034" s="160">
        <f>SUM(D1034,F1034,H1034,J1034,L1034,N1034,P1034,R1034,T1034,V1034,X1034,Z1034)</f>
        <v/>
      </c>
      <c r="AE1034" s="47">
        <f>AC1034+AD1034</f>
        <v/>
      </c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8">
        <f>AO1033+TIME(0,60*$AH$43/24,0)</f>
        <v/>
      </c>
      <c r="AP1034" s="48">
        <f>AP1033+TIME(0,60*$AH$43/24,0)</f>
        <v/>
      </c>
    </row>
    <row r="1035" ht="15.75" customHeight="1">
      <c r="A1035" s="154" t="n"/>
      <c r="B1035" s="41" t="inlineStr">
        <is>
          <t>16h - 17h</t>
        </is>
      </c>
      <c r="C1035" s="42" t="n"/>
      <c r="D1035" s="42" t="n"/>
      <c r="E1035" s="42" t="n"/>
      <c r="F1035" s="42" t="n"/>
      <c r="G1035" s="42" t="n"/>
      <c r="H1035" s="42" t="n"/>
      <c r="I1035" s="42" t="n"/>
      <c r="J1035" s="42" t="n"/>
      <c r="K1035" s="42" t="n"/>
      <c r="L1035" s="42" t="n"/>
      <c r="M1035" s="42" t="n"/>
      <c r="N1035" s="42" t="n"/>
      <c r="O1035" s="42" t="n"/>
      <c r="P1035" s="42" t="n"/>
      <c r="Q1035" s="42" t="n"/>
      <c r="R1035" s="42" t="n"/>
      <c r="S1035" s="42" t="n"/>
      <c r="T1035" s="42" t="n"/>
      <c r="U1035" s="42" t="n"/>
      <c r="V1035" s="42" t="n"/>
      <c r="W1035" s="42" t="n"/>
      <c r="X1035" s="42" t="n"/>
      <c r="Y1035" s="42" t="n"/>
      <c r="Z1035" s="42" t="n"/>
      <c r="AA1035" s="157">
        <f>IF(AC1035=0,"",(C1035*(C$8+D$8)/2+E1035*(E$8+F$8)/2+G1035*(G$8+H$8)/2+I1035*(I$8+J$8)/2+K1035*(K$8+L$8)/2+M1035*(M$8+N$8)/2+O1035*(O$8+P$8)/2+Q1035*(Q$8+R$8)/2+S1035*(S$8+T$8)/2+U1035*(U$8+V$8)/2+W1035*(W$8+X$8)/2+Y1035*(Y$8+Z$8)/2)/AC1035)</f>
        <v/>
      </c>
      <c r="AB1035" s="158">
        <f>IF(AD1035=0,"",(D1035*(D$8+C$8)/2+F1035*(F$8+E$8)/2+H1035*(H$8+G$8)/2+J1035*(J$8+I$8)/2+L1035*(L$8+K$8)/2+N1035*(N$8+M$8)/2+P1035*(P$8+O$8)/2+R1035*(R$8+Q$8)/2+T1035*(T$8+S$8)/2+V1035*(V$8+U$8)/2+X1035*(X$8+W$8)/2+Z1035*(Z$8+Y$8)/2)/AD1035)</f>
        <v/>
      </c>
      <c r="AC1035" s="159">
        <f>SUM(C1035,E1035,G1035,I1035,K1035,M1035,O1035,Q1035,S1035,U1035,W1035,Y1035)</f>
        <v/>
      </c>
      <c r="AD1035" s="160">
        <f>SUM(D1035,F1035,H1035,J1035,L1035,N1035,P1035,R1035,T1035,V1035,X1035,Z1035)</f>
        <v/>
      </c>
      <c r="AE1035" s="47">
        <f>AC1035+AD1035</f>
        <v/>
      </c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8">
        <f>AO1034+TIME(0,60*$AH$43/24,0)</f>
        <v/>
      </c>
      <c r="AP1035" s="48">
        <f>AP1034+TIME(0,60*$AH$43/24,0)</f>
        <v/>
      </c>
    </row>
    <row r="1036" ht="15.75" customHeight="1">
      <c r="A1036" s="154" t="n"/>
      <c r="B1036" s="41" t="inlineStr">
        <is>
          <t>17h - 18h</t>
        </is>
      </c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  <c r="P1036" s="42" t="n"/>
      <c r="Q1036" s="42" t="n"/>
      <c r="R1036" s="42" t="n"/>
      <c r="S1036" s="42" t="n"/>
      <c r="T1036" s="42" t="n"/>
      <c r="U1036" s="42" t="n"/>
      <c r="V1036" s="42" t="n"/>
      <c r="W1036" s="42" t="n"/>
      <c r="X1036" s="42" t="n"/>
      <c r="Y1036" s="42" t="n"/>
      <c r="Z1036" s="42" t="n"/>
      <c r="AA1036" s="157">
        <f>IF(AC1036=0,"",(C1036*(C$8+D$8)/2+E1036*(E$8+F$8)/2+G1036*(G$8+H$8)/2+I1036*(I$8+J$8)/2+K1036*(K$8+L$8)/2+M1036*(M$8+N$8)/2+O1036*(O$8+P$8)/2+Q1036*(Q$8+R$8)/2+S1036*(S$8+T$8)/2+U1036*(U$8+V$8)/2+W1036*(W$8+X$8)/2+Y1036*(Y$8+Z$8)/2)/AC1036)</f>
        <v/>
      </c>
      <c r="AB1036" s="158">
        <f>IF(AD1036=0,"",(D1036*(D$8+C$8)/2+F1036*(F$8+E$8)/2+H1036*(H$8+G$8)/2+J1036*(J$8+I$8)/2+L1036*(L$8+K$8)/2+N1036*(N$8+M$8)/2+P1036*(P$8+O$8)/2+R1036*(R$8+Q$8)/2+T1036*(T$8+S$8)/2+V1036*(V$8+U$8)/2+X1036*(X$8+W$8)/2+Z1036*(Z$8+Y$8)/2)/AD1036)</f>
        <v/>
      </c>
      <c r="AC1036" s="159">
        <f>SUM(C1036,E1036,G1036,I1036,K1036,M1036,O1036,Q1036,S1036,U1036,W1036,Y1036)</f>
        <v/>
      </c>
      <c r="AD1036" s="160">
        <f>SUM(D1036,F1036,H1036,J1036,L1036,N1036,P1036,R1036,T1036,V1036,X1036,Z1036)</f>
        <v/>
      </c>
      <c r="AE1036" s="47">
        <f>AC1036+AD1036</f>
        <v/>
      </c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8">
        <f>AO1035+TIME(0,60*$AH$43/24,0)</f>
        <v/>
      </c>
      <c r="AP1036" s="48">
        <f>AP1035+TIME(0,60*$AH$43/24,0)</f>
        <v/>
      </c>
    </row>
    <row r="1037" ht="15.75" customHeight="1">
      <c r="A1037" s="154" t="n"/>
      <c r="B1037" s="41" t="inlineStr">
        <is>
          <t>18h - 19h</t>
        </is>
      </c>
      <c r="C1037" s="42" t="n"/>
      <c r="D1037" s="42" t="n"/>
      <c r="E1037" s="42" t="n"/>
      <c r="F1037" s="42" t="n"/>
      <c r="G1037" s="42" t="n"/>
      <c r="H1037" s="42" t="n"/>
      <c r="I1037" s="42" t="n"/>
      <c r="J1037" s="42" t="n"/>
      <c r="K1037" s="42" t="n"/>
      <c r="L1037" s="42" t="n"/>
      <c r="M1037" s="42" t="n"/>
      <c r="N1037" s="42" t="n"/>
      <c r="O1037" s="42" t="n"/>
      <c r="P1037" s="42" t="n"/>
      <c r="Q1037" s="42" t="n"/>
      <c r="R1037" s="42" t="n"/>
      <c r="S1037" s="42" t="n"/>
      <c r="T1037" s="42" t="n"/>
      <c r="U1037" s="42" t="n"/>
      <c r="V1037" s="42" t="n"/>
      <c r="W1037" s="42" t="n"/>
      <c r="X1037" s="42" t="n"/>
      <c r="Y1037" s="42" t="n"/>
      <c r="Z1037" s="42" t="n"/>
      <c r="AA1037" s="157">
        <f>IF(AC1037=0,"",(C1037*(C$8+D$8)/2+E1037*(E$8+F$8)/2+G1037*(G$8+H$8)/2+I1037*(I$8+J$8)/2+K1037*(K$8+L$8)/2+M1037*(M$8+N$8)/2+O1037*(O$8+P$8)/2+Q1037*(Q$8+R$8)/2+S1037*(S$8+T$8)/2+U1037*(U$8+V$8)/2+W1037*(W$8+X$8)/2+Y1037*(Y$8+Z$8)/2)/AC1037)</f>
        <v/>
      </c>
      <c r="AB1037" s="158">
        <f>IF(AD1037=0,"",(D1037*(D$8+C$8)/2+F1037*(F$8+E$8)/2+H1037*(H$8+G$8)/2+J1037*(J$8+I$8)/2+L1037*(L$8+K$8)/2+N1037*(N$8+M$8)/2+P1037*(P$8+O$8)/2+R1037*(R$8+Q$8)/2+T1037*(T$8+S$8)/2+V1037*(V$8+U$8)/2+X1037*(X$8+W$8)/2+Z1037*(Z$8+Y$8)/2)/AD1037)</f>
        <v/>
      </c>
      <c r="AC1037" s="159">
        <f>SUM(C1037,E1037,G1037,I1037,K1037,M1037,O1037,Q1037,S1037,U1037,W1037,Y1037)</f>
        <v/>
      </c>
      <c r="AD1037" s="160">
        <f>SUM(D1037,F1037,H1037,J1037,L1037,N1037,P1037,R1037,T1037,V1037,X1037,Z1037)</f>
        <v/>
      </c>
      <c r="AE1037" s="47">
        <f>AC1037+AD1037</f>
        <v/>
      </c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8">
        <f>AO1036+TIME(0,60*$AH$43/24,0)</f>
        <v/>
      </c>
      <c r="AP1037" s="48">
        <f>AP1036+TIME(0,60*$AH$43/24,0)</f>
        <v/>
      </c>
    </row>
    <row r="1038" ht="15.75" customHeight="1">
      <c r="A1038" s="154" t="n"/>
      <c r="B1038" s="41" t="inlineStr">
        <is>
          <t>19h - 20h</t>
        </is>
      </c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  <c r="P1038" s="42" t="n"/>
      <c r="Q1038" s="42" t="n"/>
      <c r="R1038" s="42" t="n"/>
      <c r="S1038" s="42" t="n"/>
      <c r="T1038" s="42" t="n"/>
      <c r="U1038" s="42" t="n"/>
      <c r="V1038" s="42" t="n"/>
      <c r="W1038" s="42" t="n"/>
      <c r="X1038" s="42" t="n"/>
      <c r="Y1038" s="42" t="n"/>
      <c r="Z1038" s="42" t="n"/>
      <c r="AA1038" s="157">
        <f>IF(AC1038=0,"",(C1038*(C$8+D$8)/2+E1038*(E$8+F$8)/2+G1038*(G$8+H$8)/2+I1038*(I$8+J$8)/2+K1038*(K$8+L$8)/2+M1038*(M$8+N$8)/2+O1038*(O$8+P$8)/2+Q1038*(Q$8+R$8)/2+S1038*(S$8+T$8)/2+U1038*(U$8+V$8)/2+W1038*(W$8+X$8)/2+Y1038*(Y$8+Z$8)/2)/AC1038)</f>
        <v/>
      </c>
      <c r="AB1038" s="158">
        <f>IF(AD1038=0,"",(D1038*(D$8+C$8)/2+F1038*(F$8+E$8)/2+H1038*(H$8+G$8)/2+J1038*(J$8+I$8)/2+L1038*(L$8+K$8)/2+N1038*(N$8+M$8)/2+P1038*(P$8+O$8)/2+R1038*(R$8+Q$8)/2+T1038*(T$8+S$8)/2+V1038*(V$8+U$8)/2+X1038*(X$8+W$8)/2+Z1038*(Z$8+Y$8)/2)/AD1038)</f>
        <v/>
      </c>
      <c r="AC1038" s="159">
        <f>SUM(C1038,E1038,G1038,I1038,K1038,M1038,O1038,Q1038,S1038,U1038,W1038,Y1038)</f>
        <v/>
      </c>
      <c r="AD1038" s="160">
        <f>SUM(D1038,F1038,H1038,J1038,L1038,N1038,P1038,R1038,T1038,V1038,X1038,Z1038)</f>
        <v/>
      </c>
      <c r="AE1038" s="47">
        <f>AC1038+AD1038</f>
        <v/>
      </c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8">
        <f>AO1037+TIME(0,60*$AH$43/24,0)</f>
        <v/>
      </c>
      <c r="AP1038" s="48">
        <f>AP1037+TIME(0,60*$AH$43/24,0)</f>
        <v/>
      </c>
    </row>
    <row r="1039" ht="15.75" customHeight="1">
      <c r="A1039" s="154" t="n"/>
      <c r="B1039" s="41" t="inlineStr">
        <is>
          <t>20h - 21h</t>
        </is>
      </c>
      <c r="C1039" s="42" t="n"/>
      <c r="D1039" s="42" t="n"/>
      <c r="E1039" s="42" t="n"/>
      <c r="F1039" s="42" t="n"/>
      <c r="G1039" s="42" t="n"/>
      <c r="H1039" s="42" t="n"/>
      <c r="I1039" s="42" t="n"/>
      <c r="J1039" s="42" t="n"/>
      <c r="K1039" s="42" t="n"/>
      <c r="L1039" s="42" t="n"/>
      <c r="M1039" s="42" t="n"/>
      <c r="N1039" s="42" t="n"/>
      <c r="O1039" s="42" t="n"/>
      <c r="P1039" s="42" t="n"/>
      <c r="Q1039" s="42" t="n"/>
      <c r="R1039" s="42" t="n"/>
      <c r="S1039" s="42" t="n"/>
      <c r="T1039" s="42" t="n"/>
      <c r="U1039" s="42" t="n"/>
      <c r="V1039" s="42" t="n"/>
      <c r="W1039" s="42" t="n"/>
      <c r="X1039" s="42" t="n"/>
      <c r="Y1039" s="42" t="n"/>
      <c r="Z1039" s="42" t="n"/>
      <c r="AA1039" s="157">
        <f>IF(AC1039=0,"",(C1039*(C$8+D$8)/2+E1039*(E$8+F$8)/2+G1039*(G$8+H$8)/2+I1039*(I$8+J$8)/2+K1039*(K$8+L$8)/2+M1039*(M$8+N$8)/2+O1039*(O$8+P$8)/2+Q1039*(Q$8+R$8)/2+S1039*(S$8+T$8)/2+U1039*(U$8+V$8)/2+W1039*(W$8+X$8)/2+Y1039*(Y$8+Z$8)/2)/AC1039)</f>
        <v/>
      </c>
      <c r="AB1039" s="158">
        <f>IF(AD1039=0,"",(D1039*(D$8+C$8)/2+F1039*(F$8+E$8)/2+H1039*(H$8+G$8)/2+J1039*(J$8+I$8)/2+L1039*(L$8+K$8)/2+N1039*(N$8+M$8)/2+P1039*(P$8+O$8)/2+R1039*(R$8+Q$8)/2+T1039*(T$8+S$8)/2+V1039*(V$8+U$8)/2+X1039*(X$8+W$8)/2+Z1039*(Z$8+Y$8)/2)/AD1039)</f>
        <v/>
      </c>
      <c r="AC1039" s="159">
        <f>SUM(C1039,E1039,G1039,I1039,K1039,M1039,O1039,Q1039,S1039,U1039,W1039,Y1039)</f>
        <v/>
      </c>
      <c r="AD1039" s="160">
        <f>SUM(D1039,F1039,H1039,J1039,L1039,N1039,P1039,R1039,T1039,V1039,X1039,Z1039)</f>
        <v/>
      </c>
      <c r="AE1039" s="47">
        <f>AC1039+AD1039</f>
        <v/>
      </c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8">
        <f>AO1038+TIME(0,60*$AH$43/24,0)</f>
        <v/>
      </c>
      <c r="AP1039" s="48">
        <f>AP1038+TIME(0,60*$AH$43/24,0)</f>
        <v/>
      </c>
    </row>
    <row r="1040" ht="15.75" customHeight="1">
      <c r="A1040" s="154" t="n"/>
      <c r="B1040" s="41" t="inlineStr">
        <is>
          <t>21h - 22h</t>
        </is>
      </c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  <c r="P1040" s="42" t="n"/>
      <c r="Q1040" s="42" t="n"/>
      <c r="R1040" s="42" t="n"/>
      <c r="S1040" s="42" t="n"/>
      <c r="T1040" s="42" t="n"/>
      <c r="U1040" s="42" t="n"/>
      <c r="V1040" s="42" t="n"/>
      <c r="W1040" s="42" t="n"/>
      <c r="X1040" s="42" t="n"/>
      <c r="Y1040" s="42" t="n"/>
      <c r="Z1040" s="42" t="n"/>
      <c r="AA1040" s="157">
        <f>IF(AC1040=0,"",(C1040*(C$8+D$8)/2+E1040*(E$8+F$8)/2+G1040*(G$8+H$8)/2+I1040*(I$8+J$8)/2+K1040*(K$8+L$8)/2+M1040*(M$8+N$8)/2+O1040*(O$8+P$8)/2+Q1040*(Q$8+R$8)/2+S1040*(S$8+T$8)/2+U1040*(U$8+V$8)/2+W1040*(W$8+X$8)/2+Y1040*(Y$8+Z$8)/2)/AC1040)</f>
        <v/>
      </c>
      <c r="AB1040" s="158">
        <f>IF(AD1040=0,"",(D1040*(D$8+C$8)/2+F1040*(F$8+E$8)/2+H1040*(H$8+G$8)/2+J1040*(J$8+I$8)/2+L1040*(L$8+K$8)/2+N1040*(N$8+M$8)/2+P1040*(P$8+O$8)/2+R1040*(R$8+Q$8)/2+T1040*(T$8+S$8)/2+V1040*(V$8+U$8)/2+X1040*(X$8+W$8)/2+Z1040*(Z$8+Y$8)/2)/AD1040)</f>
        <v/>
      </c>
      <c r="AC1040" s="159">
        <f>SUM(C1040,E1040,G1040,I1040,K1040,M1040,O1040,Q1040,S1040,U1040,W1040,Y1040)</f>
        <v/>
      </c>
      <c r="AD1040" s="160">
        <f>SUM(D1040,F1040,H1040,J1040,L1040,N1040,P1040,R1040,T1040,V1040,X1040,Z1040)</f>
        <v/>
      </c>
      <c r="AE1040" s="47">
        <f>AC1040+AD1040</f>
        <v/>
      </c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8">
        <f>AO1039+TIME(0,60*$AH$43/24,0)</f>
        <v/>
      </c>
      <c r="AP1040" s="48">
        <f>AP1039+TIME(0,60*$AH$43/24,0)</f>
        <v/>
      </c>
    </row>
    <row r="1041" ht="15.75" customHeight="1">
      <c r="A1041" s="154" t="n"/>
      <c r="B1041" s="41" t="inlineStr">
        <is>
          <t>22h - 23h</t>
        </is>
      </c>
      <c r="C1041" s="42" t="n"/>
      <c r="D1041" s="42" t="n"/>
      <c r="E1041" s="42" t="n"/>
      <c r="F1041" s="42" t="n"/>
      <c r="G1041" s="42" t="n"/>
      <c r="H1041" s="42" t="n"/>
      <c r="I1041" s="42" t="n"/>
      <c r="J1041" s="42" t="n"/>
      <c r="K1041" s="42" t="n"/>
      <c r="L1041" s="42" t="n"/>
      <c r="M1041" s="42" t="n"/>
      <c r="N1041" s="42" t="n"/>
      <c r="O1041" s="42" t="n"/>
      <c r="P1041" s="42" t="n"/>
      <c r="Q1041" s="42" t="n"/>
      <c r="R1041" s="42" t="n"/>
      <c r="S1041" s="42" t="n"/>
      <c r="T1041" s="42" t="n"/>
      <c r="U1041" s="42" t="n"/>
      <c r="V1041" s="42" t="n"/>
      <c r="W1041" s="42" t="n"/>
      <c r="X1041" s="42" t="n"/>
      <c r="Y1041" s="42" t="n"/>
      <c r="Z1041" s="42" t="n"/>
      <c r="AA1041" s="157">
        <f>IF(AC1041=0,"",(C1041*(C$8+D$8)/2+E1041*(E$8+F$8)/2+G1041*(G$8+H$8)/2+I1041*(I$8+J$8)/2+K1041*(K$8+L$8)/2+M1041*(M$8+N$8)/2+O1041*(O$8+P$8)/2+Q1041*(Q$8+R$8)/2+S1041*(S$8+T$8)/2+U1041*(U$8+V$8)/2+W1041*(W$8+X$8)/2+Y1041*(Y$8+Z$8)/2)/AC1041)</f>
        <v/>
      </c>
      <c r="AB1041" s="158">
        <f>IF(AD1041=0,"",(D1041*(D$8+C$8)/2+F1041*(F$8+E$8)/2+H1041*(H$8+G$8)/2+J1041*(J$8+I$8)/2+L1041*(L$8+K$8)/2+N1041*(N$8+M$8)/2+P1041*(P$8+O$8)/2+R1041*(R$8+Q$8)/2+T1041*(T$8+S$8)/2+V1041*(V$8+U$8)/2+X1041*(X$8+W$8)/2+Z1041*(Z$8+Y$8)/2)/AD1041)</f>
        <v/>
      </c>
      <c r="AC1041" s="159">
        <f>SUM(C1041,E1041,G1041,I1041,K1041,M1041,O1041,Q1041,S1041,U1041,W1041,Y1041)</f>
        <v/>
      </c>
      <c r="AD1041" s="160">
        <f>SUM(D1041,F1041,H1041,J1041,L1041,N1041,P1041,R1041,T1041,V1041,X1041,Z1041)</f>
        <v/>
      </c>
      <c r="AE1041" s="47">
        <f>AC1041+AD1041</f>
        <v/>
      </c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8">
        <f>AO1040+TIME(0,60*$AH$43/24,0)</f>
        <v/>
      </c>
      <c r="AP1041" s="48">
        <f>AP1040+TIME(0,60*$AH$43/24,0)</f>
        <v/>
      </c>
    </row>
    <row r="1042" ht="15.75" customHeight="1">
      <c r="A1042" s="154" t="n"/>
      <c r="B1042" s="41" t="inlineStr">
        <is>
          <t>23h - 0h</t>
        </is>
      </c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  <c r="P1042" s="42" t="n"/>
      <c r="Q1042" s="42" t="n"/>
      <c r="R1042" s="42" t="n"/>
      <c r="S1042" s="42" t="n"/>
      <c r="T1042" s="42" t="n"/>
      <c r="U1042" s="42" t="n"/>
      <c r="V1042" s="42" t="n"/>
      <c r="W1042" s="42" t="n"/>
      <c r="X1042" s="42" t="n"/>
      <c r="Y1042" s="42" t="n"/>
      <c r="Z1042" s="42" t="n"/>
      <c r="AA1042" s="157">
        <f>IF(AC1042=0,"",(C1042*(C$8+D$8)/2+E1042*(E$8+F$8)/2+G1042*(G$8+H$8)/2+I1042*(I$8+J$8)/2+K1042*(K$8+L$8)/2+M1042*(M$8+N$8)/2+O1042*(O$8+P$8)/2+Q1042*(Q$8+R$8)/2+S1042*(S$8+T$8)/2+U1042*(U$8+V$8)/2+W1042*(W$8+X$8)/2+Y1042*(Y$8+Z$8)/2)/AC1042)</f>
        <v/>
      </c>
      <c r="AB1042" s="158">
        <f>IF(AD1042=0,"",(D1042*(D$8+C$8)/2+F1042*(F$8+E$8)/2+H1042*(H$8+G$8)/2+J1042*(J$8+I$8)/2+L1042*(L$8+K$8)/2+N1042*(N$8+M$8)/2+P1042*(P$8+O$8)/2+R1042*(R$8+Q$8)/2+T1042*(T$8+S$8)/2+V1042*(V$8+U$8)/2+X1042*(X$8+W$8)/2+Z1042*(Z$8+Y$8)/2)/AD1042)</f>
        <v/>
      </c>
      <c r="AC1042" s="159">
        <f>SUM(C1042,E1042,G1042,I1042,K1042,M1042,O1042,Q1042,S1042,U1042,W1042,Y1042)</f>
        <v/>
      </c>
      <c r="AD1042" s="160">
        <f>SUM(D1042,F1042,H1042,J1042,L1042,N1042,P1042,R1042,T1042,V1042,X1042,Z1042)</f>
        <v/>
      </c>
      <c r="AE1042" s="47">
        <f>AC1042+AD1042</f>
        <v/>
      </c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8">
        <f>AO1041+TIME(0,60*$AH$43/24,0)</f>
        <v/>
      </c>
      <c r="AP1042" s="48">
        <f>AP1041+TIME(0,60*$AH$43/24,0)</f>
        <v/>
      </c>
    </row>
    <row r="1043" ht="15.75" customHeight="1">
      <c r="A1043" s="154" t="n"/>
      <c r="B1043" s="49" t="n"/>
      <c r="C1043" s="42" t="n"/>
      <c r="D1043" s="42" t="n"/>
      <c r="E1043" s="42" t="n"/>
      <c r="F1043" s="42" t="n"/>
      <c r="G1043" s="42" t="n"/>
      <c r="H1043" s="42" t="n"/>
      <c r="I1043" s="42" t="n"/>
      <c r="J1043" s="42" t="n"/>
      <c r="K1043" s="42" t="n"/>
      <c r="L1043" s="42" t="n"/>
      <c r="M1043" s="42" t="n"/>
      <c r="N1043" s="42" t="n"/>
      <c r="O1043" s="42" t="n"/>
      <c r="P1043" s="42" t="n"/>
      <c r="Q1043" s="42" t="n"/>
      <c r="R1043" s="42" t="n"/>
      <c r="S1043" s="42" t="n"/>
      <c r="T1043" s="42" t="n"/>
      <c r="U1043" s="42" t="n"/>
      <c r="V1043" s="42" t="n"/>
      <c r="W1043" s="42" t="n"/>
      <c r="X1043" s="42" t="n"/>
      <c r="Y1043" s="42" t="n"/>
      <c r="Z1043" s="42" t="n"/>
      <c r="AA1043" s="157" t="n"/>
      <c r="AB1043" s="161" t="n"/>
      <c r="AC1043" s="157" t="n"/>
      <c r="AD1043" s="162" t="n"/>
      <c r="AE1043" s="52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8">
        <f>AO1042+TIME(0,60*$AH$43/24,0)</f>
        <v/>
      </c>
      <c r="AP1043" s="48">
        <f>AP1042+TIME(0,60*$AH$43/24,0)</f>
        <v/>
      </c>
    </row>
    <row r="1044" ht="15.75" customHeight="1">
      <c r="A1044" s="154" t="n"/>
      <c r="B1044" s="53" t="inlineStr">
        <is>
          <t>TOTAL</t>
        </is>
      </c>
      <c r="C1044" s="163">
        <f>SUM(C1019:C1042)</f>
        <v/>
      </c>
      <c r="D1044" s="164">
        <f>SUM(D1019:D1042)</f>
        <v/>
      </c>
      <c r="E1044" s="163">
        <f>SUM(E1019:E1042)</f>
        <v/>
      </c>
      <c r="F1044" s="164">
        <f>SUM(F1019:F1042)</f>
        <v/>
      </c>
      <c r="G1044" s="163">
        <f>SUM(G1019:G1042)</f>
        <v/>
      </c>
      <c r="H1044" s="164">
        <f>SUM(H1019:H1042)</f>
        <v/>
      </c>
      <c r="I1044" s="163">
        <f>SUM(I1019:I1042)</f>
        <v/>
      </c>
      <c r="J1044" s="164">
        <f>SUM(J1019:J1042)</f>
        <v/>
      </c>
      <c r="K1044" s="163">
        <f>SUM(K1019:K1042)</f>
        <v/>
      </c>
      <c r="L1044" s="164">
        <f>SUM(L1019:L1042)</f>
        <v/>
      </c>
      <c r="M1044" s="163">
        <f>SUM(M1019:M1042)</f>
        <v/>
      </c>
      <c r="N1044" s="164">
        <f>SUM(N1019:N1042)</f>
        <v/>
      </c>
      <c r="O1044" s="163">
        <f>SUM(O1019:O1042)</f>
        <v/>
      </c>
      <c r="P1044" s="164">
        <f>SUM(P1019:P1042)</f>
        <v/>
      </c>
      <c r="Q1044" s="163">
        <f>SUM(Q1019:Q1042)</f>
        <v/>
      </c>
      <c r="R1044" s="164">
        <f>SUM(R1019:R1042)</f>
        <v/>
      </c>
      <c r="S1044" s="163">
        <f>SUM(S1019:S1042)</f>
        <v/>
      </c>
      <c r="T1044" s="164">
        <f>SUM(T1019:T1042)</f>
        <v/>
      </c>
      <c r="U1044" s="163">
        <f>SUM(U1019:U1042)</f>
        <v/>
      </c>
      <c r="V1044" s="164">
        <f>SUM(V1019:V1042)</f>
        <v/>
      </c>
      <c r="W1044" s="163">
        <f>SUM(W1019:W1042)</f>
        <v/>
      </c>
      <c r="X1044" s="164">
        <f>SUM(X1019:X1042)</f>
        <v/>
      </c>
      <c r="Y1044" s="163">
        <f>SUM(Y1019:Y1042)</f>
        <v/>
      </c>
      <c r="Z1044" s="164">
        <f>SUM(Z1019:Z1042)</f>
        <v/>
      </c>
      <c r="AA1044" s="157">
        <f>IF(AC1044=0,"",(C1044*(C$8+D$8)/2+E1044*(E$8+F$8)/2+G1044*(G$8+H$8)/2+I1044*(I$8+J$8)/2+K1044*(K$8+L$8)/2+M1044*(M$8+N$8)/2+O1044*(O$8+P$8)/2+Q1044*(Q$8+R$8)/2+S1044*(S$8+T$8)/2+U1044*(U$8+V$8)/2+W1044*(W$8+X$8)/2+Y1044*(Y$8+Z$8)/2)/AC1044)</f>
        <v/>
      </c>
      <c r="AB1044" s="158">
        <f>IF(AD1044=0,"",(D1044*(D$8+C$8)/2+F1044*(F$8+E$8)/2+H1044*(H$8+G$8)/2+J1044*(J$8+I$8)/2+L1044*(L$8+K$8)/2+N1044*(N$8+M$8)/2+P1044*(P$8+O$8)/2+R1044*(R$8+Q$8)/2+T1044*(T$8+S$8)/2+V1044*(V$8+U$8)/2+X1044*(X$8+W$8)/2+Z1044*(Z$8+Y$8)/2)/AD1044)</f>
        <v/>
      </c>
      <c r="AC1044" s="159">
        <f>SUM(AC1019:AC1042)</f>
        <v/>
      </c>
      <c r="AD1044" s="165">
        <f>SUM(AD1019:AD1042)</f>
        <v/>
      </c>
      <c r="AE1044" s="57">
        <f>SUM(AE1019:AE1042)</f>
        <v/>
      </c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</row>
    <row r="1045" ht="15.75" customHeight="1">
      <c r="A1045" s="154" t="n"/>
      <c r="B1045" s="53" t="inlineStr">
        <is>
          <t>%</t>
        </is>
      </c>
      <c r="C1045" s="166">
        <f>100*C1044/$AE1044</f>
        <v/>
      </c>
      <c r="D1045" s="167">
        <f>100*D1044/$AE1044</f>
        <v/>
      </c>
      <c r="E1045" s="166">
        <f>100*E1044/$AE1044</f>
        <v/>
      </c>
      <c r="F1045" s="167">
        <f>100*F1044/$AE1044</f>
        <v/>
      </c>
      <c r="G1045" s="166">
        <f>100*G1044/$AE1044</f>
        <v/>
      </c>
      <c r="H1045" s="167">
        <f>100*H1044/$AE1044</f>
        <v/>
      </c>
      <c r="I1045" s="166">
        <f>100*I1044/$AE1044</f>
        <v/>
      </c>
      <c r="J1045" s="167">
        <f>100*J1044/$AE1044</f>
        <v/>
      </c>
      <c r="K1045" s="166">
        <f>100*K1044/$AE1044</f>
        <v/>
      </c>
      <c r="L1045" s="167">
        <f>100*L1044/$AE1044</f>
        <v/>
      </c>
      <c r="M1045" s="166">
        <f>100*M1044/$AE1044</f>
        <v/>
      </c>
      <c r="N1045" s="167">
        <f>100*N1044/$AE1044</f>
        <v/>
      </c>
      <c r="O1045" s="166">
        <f>100*O1044/$AE1044</f>
        <v/>
      </c>
      <c r="P1045" s="167">
        <f>100*P1044/$AE1044</f>
        <v/>
      </c>
      <c r="Q1045" s="166">
        <f>100*Q1044/$AE1044</f>
        <v/>
      </c>
      <c r="R1045" s="167">
        <f>100*R1044/$AE1044</f>
        <v/>
      </c>
      <c r="S1045" s="166">
        <f>100*S1044/$AE1044</f>
        <v/>
      </c>
      <c r="T1045" s="167">
        <f>100*T1044/$AE1044</f>
        <v/>
      </c>
      <c r="U1045" s="166">
        <f>100*U1044/$AE1044</f>
        <v/>
      </c>
      <c r="V1045" s="167">
        <f>100*V1044/$AE1044</f>
        <v/>
      </c>
      <c r="W1045" s="166">
        <f>100*W1044/$AE1044</f>
        <v/>
      </c>
      <c r="X1045" s="167">
        <f>100*X1044/$AE1044</f>
        <v/>
      </c>
      <c r="Y1045" s="166">
        <f>100*Y1044/$AE1044</f>
        <v/>
      </c>
      <c r="Z1045" s="167">
        <f>100*Z1044/$AE1044</f>
        <v/>
      </c>
      <c r="AA1045" s="157" t="n"/>
      <c r="AB1045" s="60" t="n"/>
      <c r="AC1045" s="168">
        <f>AC1044/AE1044</f>
        <v/>
      </c>
      <c r="AD1045" s="169">
        <f>AD1044/AE1044</f>
        <v/>
      </c>
      <c r="AE1045" s="63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</row>
    <row r="1046" hidden="1" ht="15.75" customFormat="1" customHeight="1" s="30">
      <c r="A1046" s="156" t="n"/>
      <c r="B1046" s="64" t="inlineStr">
        <is>
          <t>% cumul VL</t>
        </is>
      </c>
      <c r="C1046" s="3">
        <f>100*C1044/$AC1044</f>
        <v/>
      </c>
      <c r="D1046" s="3" t="n"/>
      <c r="E1046" s="3">
        <f>100*E1044/$AC1044+C1046</f>
        <v/>
      </c>
      <c r="F1046" s="3" t="n"/>
      <c r="G1046" s="3">
        <f>100*G1044/$AC1044+E1046</f>
        <v/>
      </c>
      <c r="H1046" s="3" t="n"/>
      <c r="I1046" s="3">
        <f>100*I1044/$AC1044+G1046</f>
        <v/>
      </c>
      <c r="J1046" s="3" t="n"/>
      <c r="K1046" s="3">
        <f>100*K1044/$AC1044+I1046</f>
        <v/>
      </c>
      <c r="L1046" s="3" t="n"/>
      <c r="M1046" s="3">
        <f>100*M1044/$AC1044+K1046</f>
        <v/>
      </c>
      <c r="N1046" s="3" t="n"/>
      <c r="O1046" s="3">
        <f>100*O1044/$AC1044+M1046</f>
        <v/>
      </c>
      <c r="P1046" s="3" t="n"/>
      <c r="Q1046" s="3">
        <f>100*Q1044/$AC1044+O1046</f>
        <v/>
      </c>
      <c r="R1046" s="3" t="n"/>
      <c r="S1046" s="3">
        <f>100*S1044/$AC1044+Q1046</f>
        <v/>
      </c>
      <c r="T1046" s="3" t="n"/>
      <c r="U1046" s="3">
        <f>100*U1044/$AC1044+S1046</f>
        <v/>
      </c>
      <c r="V1046" s="3" t="n"/>
      <c r="W1046" s="3">
        <f>100*W1044/$AC1044+U1046</f>
        <v/>
      </c>
      <c r="X1046" s="3" t="n"/>
      <c r="Y1046" s="3">
        <f>100*Y1044/$AC1044+W1046</f>
        <v/>
      </c>
      <c r="Z1046" s="3" t="n"/>
      <c r="AB1046" s="65" t="n"/>
      <c r="AC1046" s="65" t="n"/>
      <c r="AD1046" s="65" t="n"/>
      <c r="AE1046" s="65" t="n"/>
      <c r="AO1046" s="3" t="n"/>
      <c r="AP1046" s="66" t="n"/>
      <c r="AQ1046" s="3" t="n"/>
      <c r="AS1046" s="3" t="n"/>
    </row>
    <row r="1047" hidden="1" ht="15.75" customFormat="1" customHeight="1" s="30">
      <c r="A1047" s="156" t="inlineStr">
        <is>
          <t>% cumul PL</t>
        </is>
      </c>
      <c r="B1047" s="31" t="n"/>
      <c r="D1047" s="3">
        <f>100*D1044/$AD1044</f>
        <v/>
      </c>
      <c r="E1047" s="3" t="n"/>
      <c r="F1047" s="3">
        <f>100*F1044/$AD1044+D1047</f>
        <v/>
      </c>
      <c r="G1047" s="3" t="n"/>
      <c r="H1047" s="3">
        <f>100*H1044/$AD1044+F1047</f>
        <v/>
      </c>
      <c r="I1047" s="3" t="n"/>
      <c r="J1047" s="3">
        <f>100*J1044/$AD1044+H1047</f>
        <v/>
      </c>
      <c r="K1047" s="3" t="n"/>
      <c r="L1047" s="3">
        <f>100*L1044/$AD1044+J1047</f>
        <v/>
      </c>
      <c r="M1047" s="3" t="n"/>
      <c r="N1047" s="3">
        <f>100*N1044/$AD1044+L1047</f>
        <v/>
      </c>
      <c r="O1047" s="3" t="n"/>
      <c r="P1047" s="3">
        <f>100*P1044/$AD1044+N1047</f>
        <v/>
      </c>
      <c r="Q1047" s="3" t="n"/>
      <c r="R1047" s="3">
        <f>100*R1044/$AD1044+P1047</f>
        <v/>
      </c>
      <c r="S1047" s="3" t="n"/>
      <c r="T1047" s="3">
        <f>100*T1044/$AD1044+R1047</f>
        <v/>
      </c>
      <c r="U1047" s="3" t="n"/>
      <c r="V1047" s="3">
        <f>100*V1044/$AD1044+T1047</f>
        <v/>
      </c>
      <c r="W1047" s="3" t="n"/>
      <c r="X1047" s="3">
        <f>100*X1044/$AD1044+V1047</f>
        <v/>
      </c>
      <c r="Y1047" s="3" t="n"/>
      <c r="Z1047" s="3">
        <f>100*Z1044/$AD1044+X1047</f>
        <v/>
      </c>
      <c r="AO1047" s="3" t="n"/>
    </row>
    <row r="1048" hidden="1" ht="15.75" customFormat="1" customHeight="1" s="30">
      <c r="A1048" s="156" t="n"/>
      <c r="B1048" s="31" t="inlineStr">
        <is>
          <t>% cumul TV</t>
        </is>
      </c>
      <c r="C1048" s="3">
        <f>(C1046*$AC1044+D1047*$AD1044)/$AE1044</f>
        <v/>
      </c>
      <c r="D1048" s="3" t="n"/>
      <c r="E1048" s="3">
        <f>(E1046*$AC1044+F1047*$AD1044)/$AE1044</f>
        <v/>
      </c>
      <c r="F1048" s="3" t="n"/>
      <c r="G1048" s="3">
        <f>(G1046*$AC1044+H1047*$AD1044)/$AE1044</f>
        <v/>
      </c>
      <c r="H1048" s="3" t="n"/>
      <c r="I1048" s="3">
        <f>(I1046*$AC1044+J1047*$AD1044)/$AE1044</f>
        <v/>
      </c>
      <c r="J1048" s="3" t="n"/>
      <c r="K1048" s="3">
        <f>(K1046*$AC1044+L1047*$AD1044)/$AE1044</f>
        <v/>
      </c>
      <c r="L1048" s="3" t="n"/>
      <c r="M1048" s="3">
        <f>(M1046*$AC1044+N1047*$AD1044)/$AE1044</f>
        <v/>
      </c>
      <c r="N1048" s="3" t="n"/>
      <c r="O1048" s="3">
        <f>(O1046*$AC1044+P1047*$AD1044)/$AE1044</f>
        <v/>
      </c>
      <c r="P1048" s="3" t="n"/>
      <c r="Q1048" s="3">
        <f>(Q1046*$AC1044+R1047*$AD1044)/$AE1044</f>
        <v/>
      </c>
      <c r="R1048" s="3" t="n"/>
      <c r="S1048" s="3">
        <f>(S1046*$AC1044+T1047*$AD1044)/$AE1044</f>
        <v/>
      </c>
      <c r="T1048" s="3" t="n"/>
      <c r="U1048" s="3">
        <f>(U1046*$AC1044+V1047*$AD1044)/$AE1044</f>
        <v/>
      </c>
      <c r="V1048" s="3" t="n"/>
      <c r="W1048" s="3">
        <f>(W1046*$AC1044+X1047*$AD1044)/$AE1044</f>
        <v/>
      </c>
      <c r="X1048" s="3" t="n"/>
      <c r="Y1048" s="3">
        <f>(Y1046*$AC1044+Z1047*$AD1044)/$AE1044</f>
        <v/>
      </c>
      <c r="Z1048" s="3" t="n"/>
      <c r="AO1048" s="3" t="n"/>
    </row>
    <row r="1049" ht="15.75" customHeight="1">
      <c r="A1049" s="154" t="n"/>
      <c r="B1049" s="68" t="n"/>
      <c r="C1049" s="40" t="n"/>
      <c r="D1049" s="40" t="n"/>
      <c r="E1049" s="40" t="n"/>
      <c r="F1049" s="40" t="n"/>
      <c r="G1049" s="40" t="n"/>
      <c r="H1049" s="40" t="n"/>
      <c r="I1049" s="40" t="n"/>
      <c r="J1049" s="40" t="n"/>
      <c r="K1049" s="40" t="n"/>
      <c r="L1049" s="40" t="n"/>
      <c r="M1049" s="40" t="n"/>
      <c r="N1049" s="40" t="n"/>
      <c r="O1049" s="40" t="n"/>
      <c r="P1049" s="40" t="n"/>
      <c r="Q1049" s="40" t="n"/>
      <c r="R1049" s="40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</row>
    <row r="1050" ht="15.75" customHeight="1">
      <c r="A1050" s="154" t="n"/>
      <c r="B1050" s="69" t="inlineStr">
        <is>
          <t>CLASSIFICATION DES VITESSES PRATIQUEES</t>
        </is>
      </c>
      <c r="C1050" s="70" t="n"/>
      <c r="D1050" s="70" t="n"/>
      <c r="E1050" s="70" t="n"/>
      <c r="F1050" s="70" t="n"/>
      <c r="G1050" s="70" t="n"/>
      <c r="H1050" s="70" t="n"/>
      <c r="I1050" s="70" t="n"/>
      <c r="J1050" s="70" t="n"/>
      <c r="K1050" s="70" t="n"/>
      <c r="L1050" s="70" t="n"/>
      <c r="M1050" s="70" t="n"/>
      <c r="N1050" s="70" t="n"/>
      <c r="O1050" s="70" t="n"/>
      <c r="P1050" s="70" t="n"/>
      <c r="Q1050" s="70" t="n"/>
      <c r="R1050" s="70" t="n"/>
      <c r="S1050" s="70" t="n"/>
      <c r="T1050" s="70" t="n"/>
      <c r="U1050" s="70" t="n"/>
      <c r="V1050" s="70" t="n"/>
      <c r="W1050" s="70" t="n"/>
      <c r="X1050" s="70" t="n"/>
      <c r="Y1050" s="70" t="n"/>
      <c r="Z1050" s="71" t="n"/>
      <c r="AA1050" s="452" t="inlineStr">
        <is>
          <t>RECAPITULATIF</t>
        </is>
      </c>
      <c r="AB1050" s="446" t="n"/>
      <c r="AC1050" s="446" t="n"/>
      <c r="AD1050" s="446" t="n"/>
      <c r="AE1050" s="446" t="n"/>
      <c r="AF1050" s="446" t="n"/>
      <c r="AG1050" s="446" t="n"/>
      <c r="AH1050" s="446" t="n"/>
      <c r="AI1050" s="446" t="n"/>
      <c r="AJ1050" s="446" t="n"/>
      <c r="AK1050" s="446" t="n"/>
      <c r="AL1050" s="446" t="n"/>
      <c r="AM1050" s="449" t="n"/>
      <c r="AN1050" s="72" t="n"/>
    </row>
    <row r="1051" ht="15.75" customHeight="1">
      <c r="A1051" s="154" t="n"/>
      <c r="B1051" s="73" t="n"/>
      <c r="C1051" s="40" t="n"/>
      <c r="D1051" s="40" t="n"/>
      <c r="E1051" s="40" t="n"/>
      <c r="F1051" s="40" t="n"/>
      <c r="G1051" s="40" t="n"/>
      <c r="H1051" s="40" t="n"/>
      <c r="I1051" s="40" t="n"/>
      <c r="J1051" s="40" t="n"/>
      <c r="K1051" s="40" t="n"/>
      <c r="L1051" s="40" t="n"/>
      <c r="M1051" s="40" t="n"/>
      <c r="N1051" s="40" t="n"/>
      <c r="O1051" s="40" t="n"/>
      <c r="P1051" s="40" t="n"/>
      <c r="Q1051" s="40" t="n"/>
      <c r="R1051" s="40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74" t="inlineStr">
        <is>
          <t>Vitesse limite =</t>
        </is>
      </c>
      <c r="AD1051" s="74" t="inlineStr">
        <is>
          <t>Vitesse limite =</t>
        </is>
      </c>
      <c r="AE1051" s="501" t="inlineStr">
        <is>
          <t>km/h</t>
        </is>
      </c>
      <c r="AF1051" s="40" t="inlineStr">
        <is>
          <t>{{VMAX}}</t>
        </is>
      </c>
      <c r="AG1051" s="74" t="inlineStr">
        <is>
          <t>Page =</t>
        </is>
      </c>
      <c r="AH1051" s="74" t="n">
        <v>24</v>
      </c>
      <c r="AI1051" s="501" t="inlineStr">
        <is>
          <t>h</t>
        </is>
      </c>
      <c r="AL1051" s="40" t="n"/>
      <c r="AM1051" s="40" t="n"/>
      <c r="AN1051" s="40" t="n"/>
    </row>
    <row r="1052" ht="15.75" customHeight="1">
      <c r="A1052" s="154" t="n"/>
      <c r="B1052" s="73" t="n"/>
      <c r="C1052" s="40" t="n"/>
      <c r="D1052" s="40" t="n"/>
      <c r="E1052" s="40" t="n"/>
      <c r="F1052" s="40" t="n"/>
      <c r="G1052" s="40" t="n"/>
      <c r="H1052" s="40" t="n"/>
      <c r="I1052" s="40" t="n"/>
      <c r="J1052" s="40" t="n"/>
      <c r="K1052" s="40" t="n"/>
      <c r="L1052" s="40" t="n"/>
      <c r="M1052" s="40" t="n"/>
      <c r="N1052" s="40" t="n"/>
      <c r="O1052" s="40" t="n"/>
      <c r="P1052" s="40" t="n"/>
      <c r="Q1052" s="40" t="n"/>
      <c r="R1052" s="40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51" t="inlineStr">
        <is>
          <t>Véhicules</t>
        </is>
      </c>
      <c r="AB1052" s="427" t="n"/>
      <c r="AC1052" s="428" t="n"/>
      <c r="AD1052" s="448" t="inlineStr">
        <is>
          <t>Débits</t>
        </is>
      </c>
      <c r="AE1052" s="449" t="n"/>
      <c r="AF1052" s="448" t="inlineStr">
        <is>
          <t>Vitesses</t>
        </is>
      </c>
      <c r="AG1052" s="446" t="n"/>
      <c r="AH1052" s="446" t="n"/>
      <c r="AI1052" s="446" t="n"/>
      <c r="AJ1052" s="449" t="n"/>
      <c r="AK1052" s="448" t="inlineStr">
        <is>
          <t>Périodes</t>
        </is>
      </c>
      <c r="AL1052" s="446" t="n"/>
      <c r="AM1052" s="449" t="n"/>
      <c r="AN1052" s="533" t="n"/>
    </row>
    <row r="1053" ht="15.75" customHeight="1">
      <c r="A1053" s="154" t="n"/>
      <c r="B1053" s="77" t="n"/>
      <c r="C1053" s="78" t="n"/>
      <c r="D1053" s="78" t="n"/>
      <c r="E1053" s="78" t="n"/>
      <c r="F1053" s="78" t="n"/>
      <c r="G1053" s="78" t="n"/>
      <c r="H1053" s="78" t="n"/>
      <c r="I1053" s="78" t="n"/>
      <c r="J1053" s="78" t="n"/>
      <c r="K1053" s="78" t="n"/>
      <c r="L1053" s="78" t="n"/>
      <c r="M1053" s="78" t="n"/>
      <c r="N1053" s="78" t="n"/>
      <c r="O1053" s="78" t="n"/>
      <c r="P1053" s="78" t="n"/>
      <c r="Q1053" s="78" t="n"/>
      <c r="R1053" s="78" t="n"/>
      <c r="S1053" s="78" t="n"/>
      <c r="T1053" s="78" t="n"/>
      <c r="U1053" s="78" t="n"/>
      <c r="V1053" s="78" t="n"/>
      <c r="W1053" s="78" t="n"/>
      <c r="X1053" s="78" t="n"/>
      <c r="Y1053" s="78" t="n"/>
      <c r="Z1053" s="78" t="n"/>
      <c r="AA1053" s="434" t="n"/>
      <c r="AB1053" s="435" t="n"/>
      <c r="AC1053" s="436" t="n"/>
      <c r="AD1053" s="79" t="inlineStr">
        <is>
          <t>Total</t>
        </is>
      </c>
      <c r="AE1053" s="80" t="inlineStr">
        <is>
          <t>TMH</t>
        </is>
      </c>
      <c r="AF1053" s="81" t="inlineStr">
        <is>
          <t>Vmoy</t>
        </is>
      </c>
      <c r="AG1053" s="82" t="inlineStr">
        <is>
          <t>V15</t>
        </is>
      </c>
      <c r="AH1053" s="83" t="inlineStr">
        <is>
          <t>V50</t>
        </is>
      </c>
      <c r="AI1053" s="472" t="inlineStr">
        <is>
          <t>V85</t>
        </is>
      </c>
      <c r="AJ1053" s="79" t="inlineStr">
        <is>
          <t>Infrac.</t>
        </is>
      </c>
      <c r="AK1053" s="85" t="n">
        <v>1</v>
      </c>
      <c r="AL1053" s="85" t="n">
        <v>2</v>
      </c>
      <c r="AM1053" s="86" t="n">
        <v>3</v>
      </c>
      <c r="AN1053" s="87" t="n"/>
    </row>
    <row r="1054" ht="15.75" customHeight="1">
      <c r="A1054" s="154" t="n"/>
      <c r="B1054" s="77" t="n"/>
      <c r="C1054" s="78" t="n"/>
      <c r="D1054" s="78" t="n"/>
      <c r="E1054" s="78" t="n"/>
      <c r="F1054" s="78" t="n"/>
      <c r="G1054" s="78" t="n"/>
      <c r="H1054" s="78" t="n"/>
      <c r="I1054" s="78" t="n"/>
      <c r="J1054" s="78" t="n"/>
      <c r="K1054" s="78" t="n"/>
      <c r="L1054" s="78" t="n"/>
      <c r="M1054" s="78" t="n"/>
      <c r="N1054" s="78" t="n"/>
      <c r="O1054" s="78" t="n"/>
      <c r="P1054" s="78" t="n"/>
      <c r="Q1054" s="78" t="n"/>
      <c r="R1054" s="78" t="n"/>
      <c r="S1054" s="78" t="n"/>
      <c r="T1054" s="78" t="n"/>
      <c r="U1054" s="78" t="n"/>
      <c r="V1054" s="78" t="n"/>
      <c r="W1054" s="78" t="n"/>
      <c r="X1054" s="78" t="n"/>
      <c r="Y1054" s="78" t="n"/>
      <c r="Z1054" s="78" t="n"/>
      <c r="AA1054" s="426" t="inlineStr">
        <is>
          <t>Tout véhicule (TV)</t>
        </is>
      </c>
      <c r="AB1054" s="427" t="n"/>
      <c r="AC1054" s="428" t="n"/>
      <c r="AD1054" s="88" t="n"/>
      <c r="AE1054" s="89" t="n"/>
      <c r="AF1054" s="481" t="n"/>
      <c r="AG1054" s="91" t="n"/>
      <c r="AH1054" s="92" t="n"/>
      <c r="AI1054" s="513" t="n"/>
      <c r="AJ1054" s="94" t="n"/>
      <c r="AK1054" s="32" t="n"/>
      <c r="AL1054" s="32" t="n"/>
      <c r="AM1054" s="95" t="n"/>
    </row>
    <row r="1055" ht="15.75" customFormat="1" customHeight="1" s="96">
      <c r="A1055" s="170" t="n"/>
      <c r="B1055" s="97" t="n"/>
      <c r="C1055" s="98" t="n"/>
      <c r="D1055" s="98" t="n"/>
      <c r="E1055" s="98" t="n"/>
      <c r="F1055" s="98" t="n"/>
      <c r="G1055" s="98" t="n"/>
      <c r="H1055" s="98" t="n"/>
      <c r="I1055" s="98" t="n"/>
      <c r="J1055" s="98" t="n"/>
      <c r="K1055" s="98" t="n"/>
      <c r="L1055" s="98" t="n"/>
      <c r="M1055" s="98" t="n"/>
      <c r="N1055" s="98" t="n"/>
      <c r="O1055" s="98" t="n"/>
      <c r="P1055" s="98" t="n"/>
      <c r="Q1055" s="98" t="n"/>
      <c r="R1055" s="98" t="n"/>
      <c r="S1055" s="98" t="n"/>
      <c r="T1055" s="98" t="n"/>
      <c r="U1055" s="98" t="n"/>
      <c r="V1055" s="98" t="n"/>
      <c r="W1055" s="98" t="n"/>
      <c r="X1055" s="98" t="n"/>
      <c r="Y1055" s="98" t="n"/>
      <c r="Z1055" s="98" t="n"/>
      <c r="AA1055" s="99" t="n"/>
      <c r="AB1055" s="100" t="n"/>
      <c r="AC1055" s="101" t="n"/>
      <c r="AD1055" s="371" t="n"/>
      <c r="AE1055" s="102" t="n"/>
      <c r="AF1055" s="103" t="n"/>
      <c r="AG1055" s="104" t="n"/>
      <c r="AH1055" s="105" t="n"/>
      <c r="AI1055" s="106" t="n"/>
      <c r="AJ1055" s="376" t="n"/>
      <c r="AK1055" s="385" t="n"/>
      <c r="AL1055" s="386" t="n"/>
      <c r="AM1055" s="387" t="n"/>
      <c r="AO1055" s="107" t="n"/>
      <c r="AP1055" s="108" t="n"/>
      <c r="AQ1055" s="108" t="n"/>
      <c r="AR1055" s="108" t="n"/>
      <c r="AS1055" s="108" t="n"/>
    </row>
    <row r="1056" ht="15.75" customHeight="1">
      <c r="A1056" s="154" t="n"/>
      <c r="B1056" s="77" t="n"/>
      <c r="C1056" s="78" t="n"/>
      <c r="D1056" s="78" t="n"/>
      <c r="E1056" s="78" t="n"/>
      <c r="F1056" s="78" t="n"/>
      <c r="G1056" s="78" t="n"/>
      <c r="H1056" s="78" t="n"/>
      <c r="I1056" s="78" t="n"/>
      <c r="J1056" s="78" t="n"/>
      <c r="K1056" s="78" t="n"/>
      <c r="L1056" s="78" t="n"/>
      <c r="M1056" s="78" t="n"/>
      <c r="N1056" s="78" t="n"/>
      <c r="O1056" s="78" t="n"/>
      <c r="P1056" s="78" t="n"/>
      <c r="Q1056" s="78" t="n"/>
      <c r="R1056" s="78" t="n"/>
      <c r="S1056" s="78" t="n"/>
      <c r="T1056" s="78" t="n"/>
      <c r="U1056" s="78" t="n"/>
      <c r="V1056" s="78" t="n"/>
      <c r="W1056" s="78" t="n"/>
      <c r="X1056" s="78" t="n"/>
      <c r="Y1056" s="78" t="n"/>
      <c r="Z1056" s="78" t="n"/>
      <c r="AA1056" s="554" t="inlineStr">
        <is>
          <t>Véhicules légers (VL)</t>
        </is>
      </c>
      <c r="AB1056" s="427" t="n"/>
      <c r="AC1056" s="428" t="n"/>
      <c r="AD1056" s="171" t="n"/>
      <c r="AE1056" s="172" t="n"/>
      <c r="AF1056" s="173" t="n"/>
      <c r="AG1056" s="174" t="n"/>
      <c r="AH1056" s="175" t="n"/>
      <c r="AI1056" s="176" t="n"/>
      <c r="AJ1056" s="177" t="n"/>
      <c r="AK1056" s="178" t="n"/>
      <c r="AL1056" s="178" t="n"/>
      <c r="AM1056" s="179" t="n"/>
    </row>
    <row r="1057" ht="15.75" customFormat="1" customHeight="1" s="96">
      <c r="A1057" s="170" t="n"/>
      <c r="B1057" s="97" t="n"/>
      <c r="C1057" s="98" t="n"/>
      <c r="D1057" s="98" t="n"/>
      <c r="E1057" s="98" t="n"/>
      <c r="F1057" s="98" t="n"/>
      <c r="G1057" s="98" t="n"/>
      <c r="H1057" s="98" t="n"/>
      <c r="I1057" s="98" t="n"/>
      <c r="J1057" s="98" t="n"/>
      <c r="K1057" s="98" t="n"/>
      <c r="L1057" s="98" t="n"/>
      <c r="M1057" s="98" t="n"/>
      <c r="N1057" s="98" t="n"/>
      <c r="O1057" s="98" t="n"/>
      <c r="P1057" s="98" t="n"/>
      <c r="Q1057" s="98" t="n"/>
      <c r="R1057" s="98" t="n"/>
      <c r="S1057" s="98" t="n"/>
      <c r="T1057" s="98" t="n"/>
      <c r="U1057" s="98" t="n"/>
      <c r="V1057" s="98" t="n"/>
      <c r="W1057" s="98" t="n"/>
      <c r="X1057" s="98" t="n"/>
      <c r="Y1057" s="98" t="n"/>
      <c r="Z1057" s="98" t="n"/>
      <c r="AA1057" s="180" t="n"/>
      <c r="AB1057" s="181" t="n"/>
      <c r="AC1057" s="182" t="n"/>
      <c r="AD1057" s="377" t="n"/>
      <c r="AE1057" s="183" t="n"/>
      <c r="AF1057" s="422" t="n"/>
      <c r="AG1057" s="104" t="n"/>
      <c r="AH1057" s="105" t="n"/>
      <c r="AI1057" s="106" t="n"/>
      <c r="AJ1057" s="380" t="n"/>
      <c r="AK1057" s="396" t="n"/>
      <c r="AL1057" s="395" t="n"/>
      <c r="AM1057" s="394" t="n"/>
      <c r="AO1057" s="107" t="n"/>
      <c r="AP1057" s="108" t="n"/>
      <c r="AQ1057" s="108" t="n"/>
      <c r="AR1057" s="108" t="n"/>
      <c r="AS1057" s="108" t="n"/>
    </row>
    <row r="1058" ht="15.75" customHeight="1">
      <c r="A1058" s="154" t="n"/>
      <c r="B1058" s="77" t="n"/>
      <c r="C1058" s="78" t="n"/>
      <c r="D1058" s="78" t="n"/>
      <c r="E1058" s="78" t="n"/>
      <c r="F1058" s="78" t="n"/>
      <c r="G1058" s="78" t="n"/>
      <c r="H1058" s="78" t="n"/>
      <c r="I1058" s="78" t="n"/>
      <c r="J1058" s="78" t="n"/>
      <c r="K1058" s="78" t="n"/>
      <c r="L1058" s="78" t="n"/>
      <c r="M1058" s="78" t="n"/>
      <c r="N1058" s="78" t="n"/>
      <c r="O1058" s="78" t="n"/>
      <c r="P1058" s="78" t="n"/>
      <c r="Q1058" s="78" t="n"/>
      <c r="R1058" s="78" t="n"/>
      <c r="S1058" s="78" t="n"/>
      <c r="T1058" s="78" t="n"/>
      <c r="U1058" s="78" t="n"/>
      <c r="V1058" s="78" t="n"/>
      <c r="W1058" s="78" t="n"/>
      <c r="X1058" s="78" t="n"/>
      <c r="Y1058" s="78" t="n"/>
      <c r="Z1058" s="78" t="n"/>
      <c r="AA1058" s="552" t="inlineStr">
        <is>
          <t>Poids lourds (PL)</t>
        </is>
      </c>
      <c r="AB1058" s="427" t="n"/>
      <c r="AC1058" s="428" t="n"/>
      <c r="AD1058" s="184" t="n"/>
      <c r="AE1058" s="185" t="n"/>
      <c r="AF1058" s="186" t="n"/>
      <c r="AG1058" s="187" t="n"/>
      <c r="AH1058" s="188" t="n"/>
      <c r="AI1058" s="189" t="n"/>
      <c r="AJ1058" s="190" t="n"/>
      <c r="AK1058" s="191" t="n"/>
      <c r="AL1058" s="191" t="n"/>
      <c r="AM1058" s="192" t="n"/>
    </row>
    <row r="1059" ht="15.75" customFormat="1" customHeight="1" s="96">
      <c r="A1059" s="170" t="n"/>
      <c r="B1059" s="97" t="n"/>
      <c r="C1059" s="98" t="n"/>
      <c r="D1059" s="98" t="n"/>
      <c r="E1059" s="98" t="n"/>
      <c r="F1059" s="98" t="n"/>
      <c r="G1059" s="98" t="n"/>
      <c r="H1059" s="98" t="n"/>
      <c r="I1059" s="98" t="n"/>
      <c r="J1059" s="98" t="n"/>
      <c r="K1059" s="98" t="n"/>
      <c r="L1059" s="98" t="n"/>
      <c r="M1059" s="98" t="n"/>
      <c r="N1059" s="98" t="n"/>
      <c r="O1059" s="98" t="n"/>
      <c r="P1059" s="98" t="n"/>
      <c r="Q1059" s="98" t="n"/>
      <c r="R1059" s="98" t="n"/>
      <c r="S1059" s="98" t="n"/>
      <c r="T1059" s="98" t="n"/>
      <c r="U1059" s="98" t="n"/>
      <c r="V1059" s="98" t="n"/>
      <c r="W1059" s="98" t="n"/>
      <c r="X1059" s="98" t="n"/>
      <c r="Y1059" s="98" t="n"/>
      <c r="Z1059" s="98" t="n"/>
      <c r="AA1059" s="193" t="n"/>
      <c r="AB1059" s="194" t="n"/>
      <c r="AC1059" s="195" t="n"/>
      <c r="AD1059" s="378">
        <f>AD1045</f>
        <v/>
      </c>
      <c r="AE1059" s="196" t="n"/>
      <c r="AF1059" s="423" t="inlineStr">
        <is>
          <t>km/h</t>
        </is>
      </c>
      <c r="AG1059" s="138">
        <f>SUMPRODUCT(MATCH(1,--($C1047:$Z1047&gt;15),0))</f>
        <v/>
      </c>
      <c r="AH1059" s="197">
        <f>SUMPRODUCT(MATCH(1,--($C1047:$Z1047&gt;50),0))</f>
        <v/>
      </c>
      <c r="AI1059" s="198">
        <f>SUMPRODUCT(MATCH(1,--($C1047:$Z1047&gt;85),0))</f>
        <v/>
      </c>
      <c r="AJ1059" s="379">
        <f>AJ1058/AD1058</f>
        <v/>
      </c>
      <c r="AK1059" s="397">
        <f>AK1058/$AD1058</f>
        <v/>
      </c>
      <c r="AL1059" s="399">
        <f>AL1058/$AD1058</f>
        <v/>
      </c>
      <c r="AM1059" s="398">
        <f>AM1058/$AD1058</f>
        <v/>
      </c>
      <c r="AO1059" s="107" t="n"/>
      <c r="AP1059" s="108" t="n"/>
      <c r="AQ1059" s="108" t="n"/>
      <c r="AR1059" s="108" t="n"/>
      <c r="AS1059" s="108" t="n"/>
    </row>
    <row r="1060" ht="15.75" customHeight="1">
      <c r="A1060" s="154" t="n"/>
      <c r="B1060" s="77" t="n"/>
      <c r="C1060" s="78" t="n"/>
      <c r="D1060" s="78" t="n"/>
      <c r="E1060" s="78" t="n"/>
      <c r="F1060" s="78" t="n"/>
      <c r="G1060" s="78" t="n"/>
      <c r="H1060" s="78" t="n"/>
      <c r="I1060" s="78" t="n"/>
      <c r="J1060" s="78" t="n"/>
      <c r="K1060" s="78" t="n"/>
      <c r="L1060" s="78" t="n"/>
      <c r="M1060" s="78" t="n"/>
      <c r="N1060" s="78" t="n"/>
      <c r="O1060" s="78" t="n"/>
      <c r="P1060" s="78" t="n"/>
      <c r="Q1060" s="78" t="n"/>
      <c r="R1060" s="78" t="n"/>
      <c r="S1060" s="78" t="n"/>
      <c r="T1060" s="78" t="n"/>
      <c r="U1060" s="78" t="n"/>
      <c r="V1060" s="78" t="n"/>
      <c r="W1060" s="78" t="n"/>
      <c r="X1060" s="78" t="n"/>
      <c r="Y1060" s="78" t="n"/>
      <c r="Z1060" s="78" t="n"/>
      <c r="AB1060" s="141" t="n"/>
      <c r="AC1060" s="141" t="n"/>
      <c r="AD1060" s="142" t="n"/>
      <c r="AE1060" s="143" t="n"/>
      <c r="AF1060" s="143" t="n"/>
      <c r="AG1060" s="143" t="n"/>
      <c r="AH1060" s="143" t="n"/>
      <c r="AI1060" s="438" t="inlineStr">
        <is>
          <t>Période 1:</t>
        </is>
      </c>
      <c r="AK1060" s="316" t="inlineStr">
        <is>
          <t>{{P1_START}}</t>
        </is>
      </c>
      <c r="AL1060" s="425" t="inlineStr">
        <is>
          <t>à</t>
        </is>
      </c>
      <c r="AM1060" s="316" t="inlineStr">
        <is>
          <t>{{P1_END}}</t>
        </is>
      </c>
      <c r="AN1060" s="144" t="n"/>
    </row>
    <row r="1061" ht="15.75" customHeight="1">
      <c r="A1061" s="154" t="n"/>
      <c r="B1061" s="77" t="n"/>
      <c r="C1061" s="78" t="n"/>
      <c r="D1061" s="78" t="n"/>
      <c r="E1061" s="78" t="n"/>
      <c r="F1061" s="78" t="n"/>
      <c r="G1061" s="78" t="n"/>
      <c r="H1061" s="78" t="n"/>
      <c r="I1061" s="78" t="n"/>
      <c r="J1061" s="78" t="n"/>
      <c r="K1061" s="78" t="n"/>
      <c r="L1061" s="78" t="n"/>
      <c r="M1061" s="78" t="n"/>
      <c r="N1061" s="78" t="n"/>
      <c r="O1061" s="78" t="n"/>
      <c r="P1061" s="78" t="n"/>
      <c r="Q1061" s="78" t="n"/>
      <c r="R1061" s="78" t="n"/>
      <c r="S1061" s="78" t="n"/>
      <c r="T1061" s="78" t="n"/>
      <c r="U1061" s="78" t="n"/>
      <c r="V1061" s="78" t="n"/>
      <c r="W1061" s="78" t="n"/>
      <c r="X1061" s="78" t="n"/>
      <c r="Y1061" s="78" t="n"/>
      <c r="Z1061" s="78" t="n"/>
      <c r="AB1061" s="145" t="n"/>
      <c r="AC1061" s="145" t="n"/>
      <c r="AD1061" s="146" t="n"/>
      <c r="AE1061" s="147" t="n"/>
      <c r="AF1061" s="147" t="n"/>
      <c r="AG1061" s="147" t="n"/>
      <c r="AH1061" s="147" t="n"/>
      <c r="AI1061" s="438" t="inlineStr">
        <is>
          <t>Période 2:</t>
        </is>
      </c>
      <c r="AK1061" s="316" t="inlineStr">
        <is>
          <t>{{P2_START}}</t>
        </is>
      </c>
      <c r="AL1061" s="425" t="inlineStr">
        <is>
          <t>à</t>
        </is>
      </c>
      <c r="AM1061" s="316" t="inlineStr">
        <is>
          <t>{{P2_END}}</t>
        </is>
      </c>
      <c r="AN1061" s="144" t="n"/>
    </row>
    <row r="1062" ht="15.75" customHeight="1">
      <c r="A1062" s="154" t="n"/>
      <c r="B1062" s="77" t="n"/>
      <c r="C1062" s="78" t="n"/>
      <c r="D1062" s="78" t="n"/>
      <c r="E1062" s="78" t="n"/>
      <c r="F1062" s="78" t="n"/>
      <c r="G1062" s="78" t="n"/>
      <c r="H1062" s="78" t="n"/>
      <c r="I1062" s="78" t="n"/>
      <c r="J1062" s="78" t="n"/>
      <c r="K1062" s="78" t="n"/>
      <c r="L1062" s="78" t="n"/>
      <c r="M1062" s="78" t="n"/>
      <c r="N1062" s="78" t="n"/>
      <c r="O1062" s="78" t="n"/>
      <c r="P1062" s="78" t="n"/>
      <c r="Q1062" s="78" t="n"/>
      <c r="R1062" s="78" t="n"/>
      <c r="S1062" s="78" t="n"/>
      <c r="T1062" s="78" t="n"/>
      <c r="U1062" s="78" t="n"/>
      <c r="V1062" s="78" t="n"/>
      <c r="W1062" s="78" t="n"/>
      <c r="X1062" s="78" t="n"/>
      <c r="Y1062" s="78" t="n"/>
      <c r="Z1062" s="78" t="n"/>
      <c r="AB1062" s="148" t="n"/>
      <c r="AC1062" s="148" t="n"/>
      <c r="AD1062" s="146" t="n"/>
      <c r="AE1062" s="147" t="n"/>
      <c r="AF1062" s="147" t="n"/>
      <c r="AG1062" s="147" t="n"/>
      <c r="AH1062" s="147" t="n"/>
      <c r="AI1062" s="438" t="inlineStr">
        <is>
          <t>Période 3:</t>
        </is>
      </c>
      <c r="AK1062" s="316" t="inlineStr">
        <is>
          <t>{{P3_START}}</t>
        </is>
      </c>
      <c r="AL1062" s="425" t="inlineStr">
        <is>
          <t>à</t>
        </is>
      </c>
      <c r="AM1062" s="316" t="inlineStr">
        <is>
          <t>{{P3_END}}</t>
        </is>
      </c>
      <c r="AN1062" s="144" t="n"/>
    </row>
    <row r="1063" ht="15.75" customHeight="1">
      <c r="A1063" s="154" t="n"/>
      <c r="B1063" s="77" t="n"/>
      <c r="C1063" s="78" t="n"/>
      <c r="D1063" s="78" t="n"/>
      <c r="E1063" s="78" t="n"/>
      <c r="F1063" s="78" t="n"/>
      <c r="G1063" s="78" t="n"/>
      <c r="H1063" s="78" t="n"/>
      <c r="I1063" s="78" t="n"/>
      <c r="J1063" s="78" t="n"/>
      <c r="K1063" s="78" t="n"/>
      <c r="L1063" s="78" t="n"/>
      <c r="M1063" s="78" t="n"/>
      <c r="N1063" s="78" t="n"/>
      <c r="O1063" s="78" t="n"/>
      <c r="P1063" s="78" t="n"/>
      <c r="Q1063" s="78" t="n"/>
      <c r="R1063" s="78" t="n"/>
      <c r="S1063" s="78" t="n"/>
      <c r="T1063" s="78" t="n"/>
      <c r="U1063" s="78" t="n"/>
      <c r="V1063" s="78" t="n"/>
      <c r="W1063" s="78" t="n"/>
      <c r="X1063" s="78" t="n"/>
      <c r="Y1063" s="78" t="n"/>
      <c r="Z1063" s="78" t="n"/>
      <c r="AB1063" s="149" t="n"/>
      <c r="AC1063" s="74" t="n"/>
      <c r="AD1063" s="150" t="n"/>
      <c r="AE1063" s="150" t="n"/>
      <c r="AF1063" s="149" t="n"/>
      <c r="AG1063" s="150" t="n"/>
      <c r="AH1063" s="150" t="n"/>
      <c r="AI1063" s="151" t="n"/>
      <c r="AJ1063" s="151" t="n"/>
      <c r="AK1063" s="151" t="n"/>
      <c r="AL1063" s="151" t="n"/>
      <c r="AM1063" s="151" t="n"/>
      <c r="AN1063" s="151" t="n"/>
    </row>
    <row r="1064" ht="15.75" customHeight="1">
      <c r="A1064" s="199" t="n"/>
      <c r="B1064" s="77" t="n"/>
      <c r="C1064" s="78" t="n"/>
      <c r="D1064" s="78" t="n"/>
      <c r="E1064" s="78" t="n"/>
      <c r="F1064" s="78" t="n"/>
      <c r="G1064" s="78" t="n"/>
      <c r="H1064" s="78" t="n"/>
      <c r="I1064" s="78" t="n"/>
      <c r="J1064" s="78" t="n"/>
      <c r="K1064" s="78" t="n"/>
      <c r="L1064" s="78" t="n"/>
      <c r="M1064" s="78" t="n"/>
      <c r="N1064" s="78" t="n"/>
      <c r="O1064" s="78" t="n"/>
      <c r="P1064" s="78" t="n"/>
      <c r="Q1064" s="78" t="n"/>
      <c r="R1064" s="78" t="n"/>
      <c r="S1064" s="78" t="n"/>
      <c r="T1064" s="78" t="n"/>
      <c r="U1064" s="78" t="n"/>
      <c r="V1064" s="78" t="n"/>
      <c r="W1064" s="78" t="n"/>
      <c r="X1064" s="78" t="n"/>
      <c r="Y1064" s="78" t="n"/>
      <c r="Z1064" s="78" t="n"/>
      <c r="AA1064" s="40" t="n"/>
      <c r="AB1064" s="40" t="n"/>
      <c r="AC1064" s="40" t="n"/>
      <c r="AD1064" s="40" t="n"/>
      <c r="AE1064" s="40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</row>
    <row r="1065" ht="15.75" customHeight="1">
      <c r="A1065" s="152" t="n"/>
      <c r="B1065" s="153" t="n"/>
      <c r="C1065" s="153" t="n"/>
      <c r="D1065" s="153" t="n"/>
      <c r="E1065" s="153" t="n"/>
      <c r="F1065" s="153" t="n"/>
      <c r="G1065" s="153" t="n"/>
      <c r="H1065" s="153" t="n"/>
      <c r="I1065" s="153" t="n"/>
      <c r="J1065" s="153" t="n"/>
      <c r="K1065" s="153" t="n"/>
      <c r="L1065" s="153" t="n"/>
      <c r="M1065" s="153" t="n"/>
      <c r="N1065" s="153" t="n"/>
      <c r="O1065" s="153" t="n"/>
      <c r="P1065" s="153" t="n"/>
      <c r="Q1065" s="153" t="n"/>
      <c r="R1065" s="153" t="n"/>
      <c r="S1065" s="153" t="n"/>
      <c r="T1065" s="153" t="n"/>
      <c r="U1065" s="153" t="n"/>
      <c r="V1065" s="153" t="n"/>
      <c r="W1065" s="153" t="n"/>
      <c r="X1065" s="153" t="n"/>
      <c r="Y1065" s="153" t="n"/>
      <c r="Z1065" s="153" t="n"/>
      <c r="AA1065" s="19" t="n"/>
      <c r="AB1065" s="19" t="n"/>
      <c r="AC1065" s="19" t="n"/>
      <c r="AD1065" s="19" t="n"/>
      <c r="AE1065" s="19" t="n"/>
      <c r="AF1065" s="19" t="n"/>
      <c r="AG1065" s="19" t="n"/>
      <c r="AH1065" s="19" t="n"/>
      <c r="AI1065" s="19" t="n"/>
      <c r="AJ1065" s="19" t="n"/>
      <c r="AK1065" s="19" t="n"/>
      <c r="AL1065" s="19" t="n"/>
      <c r="AM1065" s="19" t="n"/>
      <c r="AN1065" s="19" t="n"/>
    </row>
    <row r="1066" ht="15.75" customHeight="1">
      <c r="A1066" s="154" t="n"/>
      <c r="B1066" s="5" t="n"/>
      <c r="C1066" s="6" t="n"/>
      <c r="D1066" s="6" t="n"/>
      <c r="E1066" s="6" t="n"/>
      <c r="F1066" s="7" t="n"/>
      <c r="G1066" s="445" t="inlineStr">
        <is>
          <t>MOYENNE DE LA PERIODE DE RELEVE</t>
        </is>
      </c>
      <c r="H1066" s="446" t="n"/>
      <c r="I1066" s="446" t="n"/>
      <c r="J1066" s="446" t="n"/>
      <c r="K1066" s="446" t="n"/>
      <c r="L1066" s="446" t="n"/>
      <c r="M1066" s="446" t="n"/>
      <c r="N1066" s="446" t="n"/>
      <c r="O1066" s="446" t="n"/>
      <c r="P1066" s="446" t="n"/>
      <c r="Q1066" s="446" t="n"/>
      <c r="R1066" s="446" t="n"/>
      <c r="S1066" s="446" t="n"/>
      <c r="T1066" s="446" t="n"/>
      <c r="U1066" s="446" t="n"/>
      <c r="V1066" s="446" t="n"/>
      <c r="W1066" s="446" t="n"/>
      <c r="X1066" s="446" t="n"/>
      <c r="Y1066" s="446" t="n"/>
      <c r="Z1066" s="446" t="n"/>
      <c r="AA1066" s="446" t="n"/>
      <c r="AB1066" s="446" t="n"/>
      <c r="AC1066" s="446" t="n"/>
      <c r="AD1066" s="446" t="n"/>
      <c r="AE1066" s="446" t="n"/>
      <c r="AF1066" s="446" t="n"/>
      <c r="AG1066" s="8" t="n"/>
      <c r="AH1066" s="8" t="n"/>
      <c r="AI1066" s="8" t="n"/>
      <c r="AJ1066" s="8" t="n"/>
      <c r="AK1066" s="8" t="n"/>
      <c r="AL1066" s="8" t="n"/>
      <c r="AM1066" s="9" t="n"/>
      <c r="AN1066" s="10" t="n"/>
    </row>
    <row r="1067" ht="15.75" customHeight="1">
      <c r="A1067" s="154" t="n"/>
      <c r="B1067" s="11" t="n"/>
      <c r="C1067" s="12" t="n"/>
      <c r="D1067" s="12" t="n"/>
      <c r="E1067" s="12" t="n"/>
      <c r="F1067" s="13" t="n"/>
      <c r="G1067" s="553" t="inlineStr">
        <is>
          <t>SENS3</t>
        </is>
      </c>
      <c r="H1067" s="427" t="n"/>
      <c r="I1067" s="427" t="n"/>
      <c r="J1067" s="428" t="n"/>
      <c r="K1067" s="444" t="inlineStr">
        <is>
          <t>Sens</t>
        </is>
      </c>
      <c r="L1067" s="440" t="n">
        <v>3</v>
      </c>
      <c r="M1067" s="447" t="n"/>
      <c r="N1067" s="440" t="inlineStr">
        <is>
          <t>-</t>
        </is>
      </c>
      <c r="O1067" s="14" t="n"/>
      <c r="P1067" s="15" t="n"/>
      <c r="Q1067" s="441" t="inlineStr">
        <is>
          <t>{{SECT_INFO}}</t>
        </is>
      </c>
      <c r="R1067" s="427" t="n"/>
      <c r="S1067" s="427" t="n"/>
      <c r="T1067" s="427" t="n"/>
      <c r="U1067" s="427" t="n"/>
      <c r="V1067" s="427" t="n"/>
      <c r="W1067" s="427" t="n"/>
      <c r="X1067" s="427" t="n"/>
      <c r="Y1067" s="428" t="n"/>
      <c r="Z1067" s="441" t="inlineStr">
        <is>
          <t>{{SURVEY_PERIOD}}</t>
        </is>
      </c>
      <c r="AA1067" s="427" t="n"/>
      <c r="AB1067" s="427" t="n"/>
      <c r="AC1067" s="427" t="n"/>
      <c r="AD1067" s="427" t="n"/>
      <c r="AE1067" s="427" t="n"/>
      <c r="AF1067" s="428" t="n"/>
      <c r="AG1067" s="441" t="inlineStr">
        <is>
          <t>Mode 4 / Seq = 60mn</t>
        </is>
      </c>
      <c r="AH1067" s="427" t="n"/>
      <c r="AI1067" s="427" t="n"/>
      <c r="AJ1067" s="427" t="n"/>
      <c r="AK1067" s="427" t="n"/>
      <c r="AL1067" s="427" t="n"/>
      <c r="AM1067" s="428" t="n"/>
      <c r="AN1067" s="16" t="n"/>
    </row>
    <row r="1068" ht="15.75" customHeight="1">
      <c r="A1068" s="154" t="n"/>
      <c r="B1068" s="11" t="n"/>
      <c r="C1068" s="12" t="n"/>
      <c r="D1068" s="12" t="n"/>
      <c r="E1068" s="12" t="n"/>
      <c r="F1068" s="13" t="n"/>
      <c r="G1068" s="431" t="n"/>
      <c r="J1068" s="433" t="n"/>
      <c r="K1068" s="434" t="n"/>
      <c r="L1068" s="435" t="n"/>
      <c r="M1068" s="435" t="n"/>
      <c r="N1068" s="435" t="n"/>
      <c r="O1068" s="17" t="n"/>
      <c r="P1068" s="18" t="n"/>
      <c r="Q1068" s="434" t="n"/>
      <c r="R1068" s="435" t="n"/>
      <c r="S1068" s="435" t="n"/>
      <c r="T1068" s="435" t="n"/>
      <c r="U1068" s="435" t="n"/>
      <c r="V1068" s="435" t="n"/>
      <c r="W1068" s="435" t="n"/>
      <c r="X1068" s="435" t="n"/>
      <c r="Y1068" s="436" t="n"/>
      <c r="Z1068" s="434" t="n"/>
      <c r="AA1068" s="435" t="n"/>
      <c r="AB1068" s="435" t="n"/>
      <c r="AC1068" s="435" t="n"/>
      <c r="AD1068" s="435" t="n"/>
      <c r="AE1068" s="435" t="n"/>
      <c r="AF1068" s="436" t="n"/>
      <c r="AG1068" s="434" t="n"/>
      <c r="AH1068" s="435" t="n"/>
      <c r="AI1068" s="435" t="n"/>
      <c r="AJ1068" s="435" t="n"/>
      <c r="AK1068" s="435" t="n"/>
      <c r="AL1068" s="435" t="n"/>
      <c r="AM1068" s="436" t="n"/>
      <c r="AN1068" s="16" t="n"/>
    </row>
    <row r="1069" ht="15.75" customHeight="1">
      <c r="A1069" s="154" t="n"/>
      <c r="B1069" s="11" t="n"/>
      <c r="C1069" s="12" t="n"/>
      <c r="D1069" s="12" t="n"/>
      <c r="E1069" s="12" t="n"/>
      <c r="F1069" s="13" t="n"/>
      <c r="G1069" s="431" t="n"/>
      <c r="J1069" s="433" t="n"/>
      <c r="K1069" s="443" t="inlineStr">
        <is>
          <t>{{LOCATION}}</t>
        </is>
      </c>
      <c r="L1069" s="427" t="n"/>
      <c r="M1069" s="427" t="n"/>
      <c r="N1069" s="427" t="n"/>
      <c r="O1069" s="427" t="n"/>
      <c r="P1069" s="427" t="n"/>
      <c r="Q1069" s="427" t="n"/>
      <c r="R1069" s="427" t="n"/>
      <c r="S1069" s="427" t="n"/>
      <c r="T1069" s="427" t="n"/>
      <c r="U1069" s="427" t="n"/>
      <c r="V1069" s="427" t="n"/>
      <c r="W1069" s="427" t="n"/>
      <c r="X1069" s="427" t="n"/>
      <c r="Y1069" s="427" t="n"/>
      <c r="Z1069" s="427" t="n"/>
      <c r="AA1069" s="427" t="n"/>
      <c r="AB1069" s="427" t="n"/>
      <c r="AC1069" s="427" t="n"/>
      <c r="AD1069" s="427" t="n"/>
      <c r="AE1069" s="427" t="n"/>
      <c r="AF1069" s="427" t="n"/>
      <c r="AG1069" s="427" t="n"/>
      <c r="AH1069" s="427" t="n"/>
      <c r="AI1069" s="427" t="n"/>
      <c r="AJ1069" s="447" t="inlineStr">
        <is>
          <t>Page</t>
        </is>
      </c>
      <c r="AK1069" s="442" t="inlineStr">
        <is>
          <t>-</t>
        </is>
      </c>
      <c r="AL1069" s="19" t="n"/>
      <c r="AM1069" s="20" t="n"/>
      <c r="AN1069" s="21" t="n"/>
    </row>
    <row r="1070" ht="15.75" customHeight="1">
      <c r="A1070" s="154" t="n"/>
      <c r="B1070" s="22" t="n"/>
      <c r="C1070" s="23" t="n"/>
      <c r="D1070" s="23" t="n"/>
      <c r="E1070" s="23" t="n"/>
      <c r="F1070" s="24" t="n"/>
      <c r="G1070" s="434" t="n"/>
      <c r="H1070" s="435" t="n"/>
      <c r="I1070" s="435" t="n"/>
      <c r="J1070" s="436" t="n"/>
      <c r="K1070" s="434" t="n"/>
      <c r="L1070" s="435" t="n"/>
      <c r="M1070" s="435" t="n"/>
      <c r="N1070" s="435" t="n"/>
      <c r="O1070" s="435" t="n"/>
      <c r="P1070" s="435" t="n"/>
      <c r="Q1070" s="435" t="n"/>
      <c r="R1070" s="435" t="n"/>
      <c r="S1070" s="435" t="n"/>
      <c r="T1070" s="435" t="n"/>
      <c r="U1070" s="435" t="n"/>
      <c r="V1070" s="435" t="n"/>
      <c r="W1070" s="435" t="n"/>
      <c r="X1070" s="435" t="n"/>
      <c r="Y1070" s="435" t="n"/>
      <c r="Z1070" s="435" t="n"/>
      <c r="AA1070" s="435" t="n"/>
      <c r="AB1070" s="435" t="n"/>
      <c r="AC1070" s="435" t="n"/>
      <c r="AD1070" s="435" t="n"/>
      <c r="AE1070" s="435" t="n"/>
      <c r="AF1070" s="435" t="n"/>
      <c r="AG1070" s="435" t="n"/>
      <c r="AH1070" s="435" t="n"/>
      <c r="AI1070" s="435" t="n"/>
      <c r="AJ1070" s="435" t="n"/>
      <c r="AK1070" s="435" t="n"/>
      <c r="AL1070" s="25" t="n"/>
      <c r="AM1070" s="26" t="n"/>
    </row>
    <row r="1071" ht="15.75" customFormat="1" customHeight="1" s="27">
      <c r="A1071" s="155" t="n"/>
      <c r="B1071" s="28" t="n"/>
      <c r="C1071" s="29" t="n"/>
      <c r="D1071" s="29" t="n"/>
      <c r="E1071" s="29" t="n"/>
      <c r="F1071" s="29" t="n"/>
      <c r="G1071" s="29" t="n"/>
      <c r="H1071" s="29" t="n"/>
      <c r="I1071" s="29" t="n"/>
      <c r="J1071" s="29" t="n"/>
      <c r="K1071" s="29" t="n"/>
      <c r="L1071" s="29" t="n"/>
      <c r="M1071" s="29" t="n"/>
      <c r="N1071" s="29" t="n"/>
      <c r="O1071" s="29" t="n"/>
      <c r="P1071" s="29" t="n"/>
      <c r="Q1071" s="29" t="n"/>
      <c r="R1071" s="29" t="n"/>
      <c r="S1071" s="29" t="n"/>
      <c r="T1071" s="29" t="n"/>
      <c r="U1071" s="29" t="n"/>
      <c r="V1071" s="29" t="n"/>
      <c r="W1071" s="29" t="n"/>
      <c r="X1071" s="29" t="n"/>
      <c r="Y1071" s="29" t="n"/>
      <c r="Z1071" s="29" t="n"/>
      <c r="AO1071" s="3" t="n"/>
      <c r="AP1071" s="4" t="n"/>
      <c r="AQ1071" s="4" t="n"/>
      <c r="AR1071" s="4" t="n"/>
      <c r="AS1071" s="4" t="n"/>
    </row>
    <row r="1072" hidden="1" ht="15.75" customFormat="1" customHeight="1" s="30">
      <c r="A1072" s="156" t="n"/>
      <c r="B1072" s="31" t="inlineStr">
        <is>
          <t>Vitesses</t>
        </is>
      </c>
      <c r="C1072" s="31" t="n">
        <v>0</v>
      </c>
      <c r="D1072" s="31" t="n">
        <v>20</v>
      </c>
      <c r="E1072" s="31" t="n">
        <v>20</v>
      </c>
      <c r="F1072" s="31" t="n">
        <v>30</v>
      </c>
      <c r="G1072" s="31" t="n">
        <v>30</v>
      </c>
      <c r="H1072" s="31" t="n">
        <v>40</v>
      </c>
      <c r="I1072" s="31" t="n">
        <v>40</v>
      </c>
      <c r="J1072" s="31" t="n">
        <v>50</v>
      </c>
      <c r="K1072" s="31" t="n">
        <v>50</v>
      </c>
      <c r="L1072" s="31" t="n">
        <v>60</v>
      </c>
      <c r="M1072" s="31" t="n">
        <v>60</v>
      </c>
      <c r="N1072" s="31" t="n">
        <v>70</v>
      </c>
      <c r="O1072" s="31" t="n">
        <v>70</v>
      </c>
      <c r="P1072" s="31" t="n">
        <v>80</v>
      </c>
      <c r="Q1072" s="31" t="n">
        <v>80</v>
      </c>
      <c r="R1072" s="31" t="n">
        <v>90</v>
      </c>
      <c r="S1072" s="31" t="n">
        <v>90</v>
      </c>
      <c r="T1072" s="31" t="n">
        <v>100</v>
      </c>
      <c r="U1072" s="31" t="n">
        <v>100</v>
      </c>
      <c r="V1072" s="31" t="n">
        <v>110</v>
      </c>
      <c r="W1072" s="31" t="n">
        <v>110</v>
      </c>
      <c r="X1072" s="31" t="n">
        <v>120</v>
      </c>
      <c r="Y1072" s="31" t="n">
        <v>120</v>
      </c>
      <c r="Z1072" s="31" t="n">
        <v>130</v>
      </c>
      <c r="AO1072" s="3" t="n"/>
    </row>
    <row r="1073" ht="15.75" customHeight="1">
      <c r="A1073" s="154" t="n"/>
      <c r="B1073" s="450" t="n"/>
      <c r="C1073" s="32" t="n"/>
      <c r="D1073" s="32" t="inlineStr">
        <is>
          <t>&lt;20</t>
        </is>
      </c>
      <c r="E1073" s="32" t="n"/>
      <c r="F1073" s="32" t="inlineStr">
        <is>
          <t>20 - 30</t>
        </is>
      </c>
      <c r="G1073" s="32" t="n"/>
      <c r="H1073" s="32" t="inlineStr">
        <is>
          <t>30 - 40</t>
        </is>
      </c>
      <c r="I1073" s="32" t="n"/>
      <c r="J1073" s="32" t="inlineStr">
        <is>
          <t>40 - 50</t>
        </is>
      </c>
      <c r="K1073" s="32" t="n"/>
      <c r="L1073" s="32" t="inlineStr">
        <is>
          <t>50 - 60</t>
        </is>
      </c>
      <c r="M1073" s="32" t="n"/>
      <c r="N1073" s="32" t="inlineStr">
        <is>
          <t>60 - 70</t>
        </is>
      </c>
      <c r="O1073" s="32" t="n"/>
      <c r="P1073" s="32" t="inlineStr">
        <is>
          <t>70 - 80</t>
        </is>
      </c>
      <c r="Q1073" s="32" t="n"/>
      <c r="R1073" s="32" t="inlineStr">
        <is>
          <t>80 - 90</t>
        </is>
      </c>
      <c r="S1073" s="32" t="n"/>
      <c r="T1073" s="32" t="inlineStr">
        <is>
          <t>90 - 100</t>
        </is>
      </c>
      <c r="U1073" s="32" t="n"/>
      <c r="V1073" s="32" t="inlineStr">
        <is>
          <t>100 - 110</t>
        </is>
      </c>
      <c r="W1073" s="32" t="n"/>
      <c r="X1073" s="32" t="inlineStr">
        <is>
          <t>110 - 120</t>
        </is>
      </c>
      <c r="Y1073" s="32" t="n"/>
      <c r="Z1073" s="32" t="inlineStr">
        <is>
          <t>&gt;120</t>
        </is>
      </c>
      <c r="AA1073" s="33" t="n"/>
      <c r="AB1073" s="34" t="inlineStr">
        <is>
          <t>Vmoy(km/h)</t>
        </is>
      </c>
      <c r="AC1073" s="33" t="n"/>
      <c r="AD1073" s="35" t="inlineStr">
        <is>
          <t xml:space="preserve">     Débit</t>
        </is>
      </c>
      <c r="AE1073" s="34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</row>
    <row r="1074" ht="15.75" customHeight="1">
      <c r="A1074" s="154" t="n"/>
      <c r="B1074" s="434" t="n"/>
      <c r="C1074" s="37" t="inlineStr">
        <is>
          <t>VL</t>
        </is>
      </c>
      <c r="D1074" s="37" t="inlineStr">
        <is>
          <t>PL</t>
        </is>
      </c>
      <c r="E1074" s="37" t="inlineStr">
        <is>
          <t>VL</t>
        </is>
      </c>
      <c r="F1074" s="37" t="inlineStr">
        <is>
          <t>PL</t>
        </is>
      </c>
      <c r="G1074" s="37" t="inlineStr">
        <is>
          <t>VL</t>
        </is>
      </c>
      <c r="H1074" s="37" t="inlineStr">
        <is>
          <t>PL</t>
        </is>
      </c>
      <c r="I1074" s="37" t="inlineStr">
        <is>
          <t>VL</t>
        </is>
      </c>
      <c r="J1074" s="37" t="inlineStr">
        <is>
          <t>PL</t>
        </is>
      </c>
      <c r="K1074" s="37" t="inlineStr">
        <is>
          <t>VL</t>
        </is>
      </c>
      <c r="L1074" s="37" t="inlineStr">
        <is>
          <t>PL</t>
        </is>
      </c>
      <c r="M1074" s="37" t="inlineStr">
        <is>
          <t>VL</t>
        </is>
      </c>
      <c r="N1074" s="37" t="inlineStr">
        <is>
          <t>PL</t>
        </is>
      </c>
      <c r="O1074" s="37" t="inlineStr">
        <is>
          <t>VL</t>
        </is>
      </c>
      <c r="P1074" s="37" t="inlineStr">
        <is>
          <t>PL</t>
        </is>
      </c>
      <c r="Q1074" s="37" t="inlineStr">
        <is>
          <t>VL</t>
        </is>
      </c>
      <c r="R1074" s="37" t="inlineStr">
        <is>
          <t>PL</t>
        </is>
      </c>
      <c r="S1074" s="37" t="inlineStr">
        <is>
          <t>VL</t>
        </is>
      </c>
      <c r="T1074" s="37" t="inlineStr">
        <is>
          <t>PL</t>
        </is>
      </c>
      <c r="U1074" s="37" t="inlineStr">
        <is>
          <t>VL</t>
        </is>
      </c>
      <c r="V1074" s="37" t="inlineStr">
        <is>
          <t>PL</t>
        </is>
      </c>
      <c r="W1074" s="37" t="inlineStr">
        <is>
          <t>VL</t>
        </is>
      </c>
      <c r="X1074" s="37" t="inlineStr">
        <is>
          <t>PL</t>
        </is>
      </c>
      <c r="Y1074" s="37" t="inlineStr">
        <is>
          <t>VL</t>
        </is>
      </c>
      <c r="Z1074" s="37" t="inlineStr">
        <is>
          <t>PL</t>
        </is>
      </c>
      <c r="AA1074" s="38" t="inlineStr">
        <is>
          <t>VL</t>
        </is>
      </c>
      <c r="AB1074" s="39" t="inlineStr">
        <is>
          <t>PL</t>
        </is>
      </c>
      <c r="AC1074" s="38" t="inlineStr">
        <is>
          <t>VL</t>
        </is>
      </c>
      <c r="AD1074" s="37" t="inlineStr">
        <is>
          <t>PL</t>
        </is>
      </c>
      <c r="AE1074" s="39" t="inlineStr">
        <is>
          <t>TV</t>
        </is>
      </c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</row>
    <row r="1075" ht="15.75" customHeight="1">
      <c r="A1075" s="154" t="n"/>
      <c r="B1075" s="41" t="inlineStr">
        <is>
          <t>0h - 1h</t>
        </is>
      </c>
      <c r="C1075" s="42" t="n"/>
      <c r="D1075" s="42" t="n"/>
      <c r="E1075" s="42" t="n"/>
      <c r="F1075" s="42" t="n"/>
      <c r="G1075" s="42" t="n"/>
      <c r="H1075" s="42" t="n"/>
      <c r="I1075" s="42" t="n"/>
      <c r="J1075" s="42" t="n"/>
      <c r="K1075" s="42" t="n"/>
      <c r="L1075" s="42" t="n"/>
      <c r="M1075" s="42" t="n"/>
      <c r="N1075" s="42" t="n"/>
      <c r="O1075" s="42" t="n"/>
      <c r="P1075" s="42" t="n"/>
      <c r="Q1075" s="42" t="n"/>
      <c r="R1075" s="42" t="n"/>
      <c r="S1075" s="42" t="n"/>
      <c r="T1075" s="42" t="n"/>
      <c r="U1075" s="42" t="n"/>
      <c r="V1075" s="42" t="n"/>
      <c r="W1075" s="42" t="n"/>
      <c r="X1075" s="42" t="n"/>
      <c r="Y1075" s="42" t="n"/>
      <c r="Z1075" s="42" t="n"/>
      <c r="AA1075" s="157">
        <f>IF(AC1075=0,"",(C1075*(C$8+D$8)/2+E1075*(E$8+F$8)/2+G1075*(G$8+H$8)/2+I1075*(I$8+J$8)/2+K1075*(K$8+L$8)/2+M1075*(M$8+N$8)/2+O1075*(O$8+P$8)/2+Q1075*(Q$8+R$8)/2+S1075*(S$8+T$8)/2+U1075*(U$8+V$8)/2+W1075*(W$8+X$8)/2+Y1075*(Y$8+Z$8)/2)/AC1075)</f>
        <v/>
      </c>
      <c r="AB1075" s="158">
        <f>IF(AD1075=0,"",(D1075*(D$8+C$8)/2+F1075*(F$8+E$8)/2+H1075*(H$8+G$8)/2+J1075*(J$8+I$8)/2+L1075*(L$8+K$8)/2+N1075*(N$8+M$8)/2+P1075*(P$8+O$8)/2+R1075*(R$8+Q$8)/2+T1075*(T$8+S$8)/2+V1075*(V$8+U$8)/2+X1075*(X$8+W$8)/2+Z1075*(Z$8+Y$8)/2)/AD1075)</f>
        <v/>
      </c>
      <c r="AC1075" s="159">
        <f>SUM(C1075,E1075,G1075,I1075,K1075,M1075,O1075,Q1075,S1075,U1075,W1075,Y1075)</f>
        <v/>
      </c>
      <c r="AD1075" s="160">
        <f>SUM(D1075,F1075,H1075,J1075,L1075,N1075,P1075,R1075,T1075,V1075,X1075,Z1075)</f>
        <v/>
      </c>
      <c r="AE1075" s="47">
        <f>AC1075+AD1075</f>
        <v/>
      </c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8">
        <f>TIME(HOUR(AP1075),MINUTE(AP1075),0)</f>
        <v/>
      </c>
      <c r="AP1075" s="48">
        <f>#REF!</f>
        <v/>
      </c>
    </row>
    <row r="1076" ht="15.75" customHeight="1">
      <c r="A1076" s="154" t="n"/>
      <c r="B1076" s="41" t="inlineStr">
        <is>
          <t>1h - 2h</t>
        </is>
      </c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  <c r="P1076" s="42" t="n"/>
      <c r="Q1076" s="42" t="n"/>
      <c r="R1076" s="42" t="n"/>
      <c r="S1076" s="42" t="n"/>
      <c r="T1076" s="42" t="n"/>
      <c r="U1076" s="42" t="n"/>
      <c r="V1076" s="42" t="n"/>
      <c r="W1076" s="42" t="n"/>
      <c r="X1076" s="42" t="n"/>
      <c r="Y1076" s="42" t="n"/>
      <c r="Z1076" s="42" t="n"/>
      <c r="AA1076" s="157">
        <f>IF(AC1076=0,"",(C1076*(C$8+D$8)/2+E1076*(E$8+F$8)/2+G1076*(G$8+H$8)/2+I1076*(I$8+J$8)/2+K1076*(K$8+L$8)/2+M1076*(M$8+N$8)/2+O1076*(O$8+P$8)/2+Q1076*(Q$8+R$8)/2+S1076*(S$8+T$8)/2+U1076*(U$8+V$8)/2+W1076*(W$8+X$8)/2+Y1076*(Y$8+Z$8)/2)/AC1076)</f>
        <v/>
      </c>
      <c r="AB1076" s="158">
        <f>IF(AD1076=0,"",(D1076*(D$8+C$8)/2+F1076*(F$8+E$8)/2+H1076*(H$8+G$8)/2+J1076*(J$8+I$8)/2+L1076*(L$8+K$8)/2+N1076*(N$8+M$8)/2+P1076*(P$8+O$8)/2+R1076*(R$8+Q$8)/2+T1076*(T$8+S$8)/2+V1076*(V$8+U$8)/2+X1076*(X$8+W$8)/2+Z1076*(Z$8+Y$8)/2)/AD1076)</f>
        <v/>
      </c>
      <c r="AC1076" s="159">
        <f>SUM(C1076,E1076,G1076,I1076,K1076,M1076,O1076,Q1076,S1076,U1076,W1076,Y1076)</f>
        <v/>
      </c>
      <c r="AD1076" s="160">
        <f>SUM(D1076,F1076,H1076,J1076,L1076,N1076,P1076,R1076,T1076,V1076,X1076,Z1076)</f>
        <v/>
      </c>
      <c r="AE1076" s="47">
        <f>AC1076+AD1076</f>
        <v/>
      </c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8">
        <f>AO1075+TIME(0,60*$AH$43/24,0)</f>
        <v/>
      </c>
      <c r="AP1076" s="48">
        <f>AP1075+TIME(0,60*$AH$43/24,0)</f>
        <v/>
      </c>
    </row>
    <row r="1077" ht="15.75" customHeight="1">
      <c r="A1077" s="154" t="n"/>
      <c r="B1077" s="41" t="inlineStr">
        <is>
          <t>2h - 3h</t>
        </is>
      </c>
      <c r="C1077" s="42" t="n"/>
      <c r="D1077" s="42" t="n"/>
      <c r="E1077" s="42" t="n"/>
      <c r="F1077" s="42" t="n"/>
      <c r="G1077" s="42" t="n"/>
      <c r="H1077" s="42" t="n"/>
      <c r="I1077" s="42" t="n"/>
      <c r="J1077" s="42" t="n"/>
      <c r="K1077" s="42" t="n"/>
      <c r="L1077" s="42" t="n"/>
      <c r="M1077" s="42" t="n"/>
      <c r="N1077" s="42" t="n"/>
      <c r="O1077" s="42" t="n"/>
      <c r="P1077" s="42" t="n"/>
      <c r="Q1077" s="42" t="n"/>
      <c r="R1077" s="42" t="n"/>
      <c r="S1077" s="42" t="n"/>
      <c r="T1077" s="42" t="n"/>
      <c r="U1077" s="42" t="n"/>
      <c r="V1077" s="42" t="n"/>
      <c r="W1077" s="42" t="n"/>
      <c r="X1077" s="42" t="n"/>
      <c r="Y1077" s="42" t="n"/>
      <c r="Z1077" s="42" t="n"/>
      <c r="AA1077" s="157">
        <f>IF(AC1077=0,"",(C1077*(C$8+D$8)/2+E1077*(E$8+F$8)/2+G1077*(G$8+H$8)/2+I1077*(I$8+J$8)/2+K1077*(K$8+L$8)/2+M1077*(M$8+N$8)/2+O1077*(O$8+P$8)/2+Q1077*(Q$8+R$8)/2+S1077*(S$8+T$8)/2+U1077*(U$8+V$8)/2+W1077*(W$8+X$8)/2+Y1077*(Y$8+Z$8)/2)/AC1077)</f>
        <v/>
      </c>
      <c r="AB1077" s="158">
        <f>IF(AD1077=0,"",(D1077*(D$8+C$8)/2+F1077*(F$8+E$8)/2+H1077*(H$8+G$8)/2+J1077*(J$8+I$8)/2+L1077*(L$8+K$8)/2+N1077*(N$8+M$8)/2+P1077*(P$8+O$8)/2+R1077*(R$8+Q$8)/2+T1077*(T$8+S$8)/2+V1077*(V$8+U$8)/2+X1077*(X$8+W$8)/2+Z1077*(Z$8+Y$8)/2)/AD1077)</f>
        <v/>
      </c>
      <c r="AC1077" s="159">
        <f>SUM(C1077,E1077,G1077,I1077,K1077,M1077,O1077,Q1077,S1077,U1077,W1077,Y1077)</f>
        <v/>
      </c>
      <c r="AD1077" s="160">
        <f>SUM(D1077,F1077,H1077,J1077,L1077,N1077,P1077,R1077,T1077,V1077,X1077,Z1077)</f>
        <v/>
      </c>
      <c r="AE1077" s="47">
        <f>AC1077+AD1077</f>
        <v/>
      </c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8">
        <f>AO1076+TIME(0,60*$AH$43/24,0)</f>
        <v/>
      </c>
      <c r="AP1077" s="48">
        <f>AP1076+TIME(0,60*$AH$43/24,0)</f>
        <v/>
      </c>
    </row>
    <row r="1078" ht="15.75" customHeight="1">
      <c r="A1078" s="154" t="n"/>
      <c r="B1078" s="41" t="inlineStr">
        <is>
          <t>3h - 4h</t>
        </is>
      </c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  <c r="P1078" s="42" t="n"/>
      <c r="Q1078" s="42" t="n"/>
      <c r="R1078" s="42" t="n"/>
      <c r="S1078" s="42" t="n"/>
      <c r="T1078" s="42" t="n"/>
      <c r="U1078" s="42" t="n"/>
      <c r="V1078" s="42" t="n"/>
      <c r="W1078" s="42" t="n"/>
      <c r="X1078" s="42" t="n"/>
      <c r="Y1078" s="42" t="n"/>
      <c r="Z1078" s="42" t="n"/>
      <c r="AA1078" s="157">
        <f>IF(AC1078=0,"",(C1078*(C$8+D$8)/2+E1078*(E$8+F$8)/2+G1078*(G$8+H$8)/2+I1078*(I$8+J$8)/2+K1078*(K$8+L$8)/2+M1078*(M$8+N$8)/2+O1078*(O$8+P$8)/2+Q1078*(Q$8+R$8)/2+S1078*(S$8+T$8)/2+U1078*(U$8+V$8)/2+W1078*(W$8+X$8)/2+Y1078*(Y$8+Z$8)/2)/AC1078)</f>
        <v/>
      </c>
      <c r="AB1078" s="158">
        <f>IF(AD1078=0,"",(D1078*(D$8+C$8)/2+F1078*(F$8+E$8)/2+H1078*(H$8+G$8)/2+J1078*(J$8+I$8)/2+L1078*(L$8+K$8)/2+N1078*(N$8+M$8)/2+P1078*(P$8+O$8)/2+R1078*(R$8+Q$8)/2+T1078*(T$8+S$8)/2+V1078*(V$8+U$8)/2+X1078*(X$8+W$8)/2+Z1078*(Z$8+Y$8)/2)/AD1078)</f>
        <v/>
      </c>
      <c r="AC1078" s="159">
        <f>SUM(C1078,E1078,G1078,I1078,K1078,M1078,O1078,Q1078,S1078,U1078,W1078,Y1078)</f>
        <v/>
      </c>
      <c r="AD1078" s="160">
        <f>SUM(D1078,F1078,H1078,J1078,L1078,N1078,P1078,R1078,T1078,V1078,X1078,Z1078)</f>
        <v/>
      </c>
      <c r="AE1078" s="47">
        <f>AC1078+AD1078</f>
        <v/>
      </c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8">
        <f>AO1077+TIME(0,60*$AH$43/24,0)</f>
        <v/>
      </c>
      <c r="AP1078" s="48">
        <f>AP1077+TIME(0,60*$AH$43/24,0)</f>
        <v/>
      </c>
    </row>
    <row r="1079" ht="15.75" customHeight="1">
      <c r="A1079" s="154" t="n"/>
      <c r="B1079" s="41" t="inlineStr">
        <is>
          <t>4h - 5h</t>
        </is>
      </c>
      <c r="C1079" s="42" t="n"/>
      <c r="D1079" s="42" t="n"/>
      <c r="E1079" s="42" t="n"/>
      <c r="F1079" s="42" t="n"/>
      <c r="G1079" s="42" t="n"/>
      <c r="H1079" s="42" t="n"/>
      <c r="I1079" s="42" t="n"/>
      <c r="J1079" s="42" t="n"/>
      <c r="K1079" s="42" t="n"/>
      <c r="L1079" s="42" t="n"/>
      <c r="M1079" s="42" t="n"/>
      <c r="N1079" s="42" t="n"/>
      <c r="O1079" s="42" t="n"/>
      <c r="P1079" s="42" t="n"/>
      <c r="Q1079" s="42" t="n"/>
      <c r="R1079" s="42" t="n"/>
      <c r="S1079" s="42" t="n"/>
      <c r="T1079" s="42" t="n"/>
      <c r="U1079" s="42" t="n"/>
      <c r="V1079" s="42" t="n"/>
      <c r="W1079" s="42" t="n"/>
      <c r="X1079" s="42" t="n"/>
      <c r="Y1079" s="42" t="n"/>
      <c r="Z1079" s="42" t="n"/>
      <c r="AA1079" s="157">
        <f>IF(AC1079=0,"",(C1079*(C$8+D$8)/2+E1079*(E$8+F$8)/2+G1079*(G$8+H$8)/2+I1079*(I$8+J$8)/2+K1079*(K$8+L$8)/2+M1079*(M$8+N$8)/2+O1079*(O$8+P$8)/2+Q1079*(Q$8+R$8)/2+S1079*(S$8+T$8)/2+U1079*(U$8+V$8)/2+W1079*(W$8+X$8)/2+Y1079*(Y$8+Z$8)/2)/AC1079)</f>
        <v/>
      </c>
      <c r="AB1079" s="158">
        <f>IF(AD1079=0,"",(D1079*(D$8+C$8)/2+F1079*(F$8+E$8)/2+H1079*(H$8+G$8)/2+J1079*(J$8+I$8)/2+L1079*(L$8+K$8)/2+N1079*(N$8+M$8)/2+P1079*(P$8+O$8)/2+R1079*(R$8+Q$8)/2+T1079*(T$8+S$8)/2+V1079*(V$8+U$8)/2+X1079*(X$8+W$8)/2+Z1079*(Z$8+Y$8)/2)/AD1079)</f>
        <v/>
      </c>
      <c r="AC1079" s="159">
        <f>SUM(C1079,E1079,G1079,I1079,K1079,M1079,O1079,Q1079,S1079,U1079,W1079,Y1079)</f>
        <v/>
      </c>
      <c r="AD1079" s="160">
        <f>SUM(D1079,F1079,H1079,J1079,L1079,N1079,P1079,R1079,T1079,V1079,X1079,Z1079)</f>
        <v/>
      </c>
      <c r="AE1079" s="47">
        <f>AC1079+AD1079</f>
        <v/>
      </c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8">
        <f>AO1078+TIME(0,60*$AH$43/24,0)</f>
        <v/>
      </c>
      <c r="AP1079" s="48">
        <f>AP1078+TIME(0,60*$AH$43/24,0)</f>
        <v/>
      </c>
    </row>
    <row r="1080" ht="15.75" customHeight="1">
      <c r="A1080" s="154" t="n"/>
      <c r="B1080" s="41" t="inlineStr">
        <is>
          <t>5h - 6h</t>
        </is>
      </c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  <c r="P1080" s="42" t="n"/>
      <c r="Q1080" s="42" t="n"/>
      <c r="R1080" s="42" t="n"/>
      <c r="S1080" s="42" t="n"/>
      <c r="T1080" s="42" t="n"/>
      <c r="U1080" s="42" t="n"/>
      <c r="V1080" s="42" t="n"/>
      <c r="W1080" s="42" t="n"/>
      <c r="X1080" s="42" t="n"/>
      <c r="Y1080" s="42" t="n"/>
      <c r="Z1080" s="42" t="n"/>
      <c r="AA1080" s="157">
        <f>IF(AC1080=0,"",(C1080*(C$8+D$8)/2+E1080*(E$8+F$8)/2+G1080*(G$8+H$8)/2+I1080*(I$8+J$8)/2+K1080*(K$8+L$8)/2+M1080*(M$8+N$8)/2+O1080*(O$8+P$8)/2+Q1080*(Q$8+R$8)/2+S1080*(S$8+T$8)/2+U1080*(U$8+V$8)/2+W1080*(W$8+X$8)/2+Y1080*(Y$8+Z$8)/2)/AC1080)</f>
        <v/>
      </c>
      <c r="AB1080" s="158">
        <f>IF(AD1080=0,"",(D1080*(D$8+C$8)/2+F1080*(F$8+E$8)/2+H1080*(H$8+G$8)/2+J1080*(J$8+I$8)/2+L1080*(L$8+K$8)/2+N1080*(N$8+M$8)/2+P1080*(P$8+O$8)/2+R1080*(R$8+Q$8)/2+T1080*(T$8+S$8)/2+V1080*(V$8+U$8)/2+X1080*(X$8+W$8)/2+Z1080*(Z$8+Y$8)/2)/AD1080)</f>
        <v/>
      </c>
      <c r="AC1080" s="159">
        <f>SUM(C1080,E1080,G1080,I1080,K1080,M1080,O1080,Q1080,S1080,U1080,W1080,Y1080)</f>
        <v/>
      </c>
      <c r="AD1080" s="160">
        <f>SUM(D1080,F1080,H1080,J1080,L1080,N1080,P1080,R1080,T1080,V1080,X1080,Z1080)</f>
        <v/>
      </c>
      <c r="AE1080" s="47">
        <f>AC1080+AD1080</f>
        <v/>
      </c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8">
        <f>AO1079+TIME(0,60*$AH$43/24,0)</f>
        <v/>
      </c>
      <c r="AP1080" s="48">
        <f>AP1079+TIME(0,60*$AH$43/24,0)</f>
        <v/>
      </c>
    </row>
    <row r="1081" ht="15.75" customHeight="1">
      <c r="A1081" s="154" t="n"/>
      <c r="B1081" s="41" t="inlineStr">
        <is>
          <t>6h - 7h</t>
        </is>
      </c>
      <c r="C1081" s="42" t="n"/>
      <c r="D1081" s="42" t="n"/>
      <c r="E1081" s="42" t="n"/>
      <c r="F1081" s="42" t="n"/>
      <c r="G1081" s="42" t="n"/>
      <c r="H1081" s="42" t="n"/>
      <c r="I1081" s="42" t="n"/>
      <c r="J1081" s="42" t="n"/>
      <c r="K1081" s="42" t="n"/>
      <c r="L1081" s="42" t="n"/>
      <c r="M1081" s="42" t="n"/>
      <c r="N1081" s="42" t="n"/>
      <c r="O1081" s="42" t="n"/>
      <c r="P1081" s="42" t="n"/>
      <c r="Q1081" s="42" t="n"/>
      <c r="R1081" s="42" t="n"/>
      <c r="S1081" s="42" t="n"/>
      <c r="T1081" s="42" t="n"/>
      <c r="U1081" s="42" t="n"/>
      <c r="V1081" s="42" t="n"/>
      <c r="W1081" s="42" t="n"/>
      <c r="X1081" s="42" t="n"/>
      <c r="Y1081" s="42" t="n"/>
      <c r="Z1081" s="42" t="n"/>
      <c r="AA1081" s="157">
        <f>IF(AC1081=0,"",(C1081*(C$8+D$8)/2+E1081*(E$8+F$8)/2+G1081*(G$8+H$8)/2+I1081*(I$8+J$8)/2+K1081*(K$8+L$8)/2+M1081*(M$8+N$8)/2+O1081*(O$8+P$8)/2+Q1081*(Q$8+R$8)/2+S1081*(S$8+T$8)/2+U1081*(U$8+V$8)/2+W1081*(W$8+X$8)/2+Y1081*(Y$8+Z$8)/2)/AC1081)</f>
        <v/>
      </c>
      <c r="AB1081" s="158">
        <f>IF(AD1081=0,"",(D1081*(D$8+C$8)/2+F1081*(F$8+E$8)/2+H1081*(H$8+G$8)/2+J1081*(J$8+I$8)/2+L1081*(L$8+K$8)/2+N1081*(N$8+M$8)/2+P1081*(P$8+O$8)/2+R1081*(R$8+Q$8)/2+T1081*(T$8+S$8)/2+V1081*(V$8+U$8)/2+X1081*(X$8+W$8)/2+Z1081*(Z$8+Y$8)/2)/AD1081)</f>
        <v/>
      </c>
      <c r="AC1081" s="159">
        <f>SUM(C1081,E1081,G1081,I1081,K1081,M1081,O1081,Q1081,S1081,U1081,W1081,Y1081)</f>
        <v/>
      </c>
      <c r="AD1081" s="160">
        <f>SUM(D1081,F1081,H1081,J1081,L1081,N1081,P1081,R1081,T1081,V1081,X1081,Z1081)</f>
        <v/>
      </c>
      <c r="AE1081" s="47">
        <f>AC1081+AD1081</f>
        <v/>
      </c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8">
        <f>AO1080+TIME(0,60*$AH$43/24,0)</f>
        <v/>
      </c>
      <c r="AP1081" s="48">
        <f>AP1080+TIME(0,60*$AH$43/24,0)</f>
        <v/>
      </c>
    </row>
    <row r="1082" ht="15.75" customHeight="1">
      <c r="A1082" s="154" t="n"/>
      <c r="B1082" s="41" t="inlineStr">
        <is>
          <t>7h - 8h</t>
        </is>
      </c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  <c r="P1082" s="42" t="n"/>
      <c r="Q1082" s="42" t="n"/>
      <c r="R1082" s="42" t="n"/>
      <c r="S1082" s="42" t="n"/>
      <c r="T1082" s="42" t="n"/>
      <c r="U1082" s="42" t="n"/>
      <c r="V1082" s="42" t="n"/>
      <c r="W1082" s="42" t="n"/>
      <c r="X1082" s="42" t="n"/>
      <c r="Y1082" s="42" t="n"/>
      <c r="Z1082" s="42" t="n"/>
      <c r="AA1082" s="157">
        <f>IF(AC1082=0,"",(C1082*(C$8+D$8)/2+E1082*(E$8+F$8)/2+G1082*(G$8+H$8)/2+I1082*(I$8+J$8)/2+K1082*(K$8+L$8)/2+M1082*(M$8+N$8)/2+O1082*(O$8+P$8)/2+Q1082*(Q$8+R$8)/2+S1082*(S$8+T$8)/2+U1082*(U$8+V$8)/2+W1082*(W$8+X$8)/2+Y1082*(Y$8+Z$8)/2)/AC1082)</f>
        <v/>
      </c>
      <c r="AB1082" s="158">
        <f>IF(AD1082=0,"",(D1082*(D$8+C$8)/2+F1082*(F$8+E$8)/2+H1082*(H$8+G$8)/2+J1082*(J$8+I$8)/2+L1082*(L$8+K$8)/2+N1082*(N$8+M$8)/2+P1082*(P$8+O$8)/2+R1082*(R$8+Q$8)/2+T1082*(T$8+S$8)/2+V1082*(V$8+U$8)/2+X1082*(X$8+W$8)/2+Z1082*(Z$8+Y$8)/2)/AD1082)</f>
        <v/>
      </c>
      <c r="AC1082" s="159">
        <f>SUM(C1082,E1082,G1082,I1082,K1082,M1082,O1082,Q1082,S1082,U1082,W1082,Y1082)</f>
        <v/>
      </c>
      <c r="AD1082" s="160">
        <f>SUM(D1082,F1082,H1082,J1082,L1082,N1082,P1082,R1082,T1082,V1082,X1082,Z1082)</f>
        <v/>
      </c>
      <c r="AE1082" s="47">
        <f>AC1082+AD1082</f>
        <v/>
      </c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8">
        <f>AO1081+TIME(0,60*$AH$43/24,0)</f>
        <v/>
      </c>
      <c r="AP1082" s="48">
        <f>AP1081+TIME(0,60*$AH$43/24,0)</f>
        <v/>
      </c>
    </row>
    <row r="1083" ht="15.75" customHeight="1">
      <c r="A1083" s="154" t="n"/>
      <c r="B1083" s="41" t="inlineStr">
        <is>
          <t>8h - 9h</t>
        </is>
      </c>
      <c r="C1083" s="42" t="n"/>
      <c r="D1083" s="42" t="n"/>
      <c r="E1083" s="42" t="n"/>
      <c r="F1083" s="42" t="n"/>
      <c r="G1083" s="42" t="n"/>
      <c r="H1083" s="42" t="n"/>
      <c r="I1083" s="42" t="n"/>
      <c r="J1083" s="42" t="n"/>
      <c r="K1083" s="42" t="n"/>
      <c r="L1083" s="42" t="n"/>
      <c r="M1083" s="42" t="n"/>
      <c r="N1083" s="42" t="n"/>
      <c r="O1083" s="42" t="n"/>
      <c r="P1083" s="42" t="n"/>
      <c r="Q1083" s="42" t="n"/>
      <c r="R1083" s="42" t="n"/>
      <c r="S1083" s="42" t="n"/>
      <c r="T1083" s="42" t="n"/>
      <c r="U1083" s="42" t="n"/>
      <c r="V1083" s="42" t="n"/>
      <c r="W1083" s="42" t="n"/>
      <c r="X1083" s="42" t="n"/>
      <c r="Y1083" s="42" t="n"/>
      <c r="Z1083" s="42" t="n"/>
      <c r="AA1083" s="157">
        <f>IF(AC1083=0,"",(C1083*(C$8+D$8)/2+E1083*(E$8+F$8)/2+G1083*(G$8+H$8)/2+I1083*(I$8+J$8)/2+K1083*(K$8+L$8)/2+M1083*(M$8+N$8)/2+O1083*(O$8+P$8)/2+Q1083*(Q$8+R$8)/2+S1083*(S$8+T$8)/2+U1083*(U$8+V$8)/2+W1083*(W$8+X$8)/2+Y1083*(Y$8+Z$8)/2)/AC1083)</f>
        <v/>
      </c>
      <c r="AB1083" s="158">
        <f>IF(AD1083=0,"",(D1083*(D$8+C$8)/2+F1083*(F$8+E$8)/2+H1083*(H$8+G$8)/2+J1083*(J$8+I$8)/2+L1083*(L$8+K$8)/2+N1083*(N$8+M$8)/2+P1083*(P$8+O$8)/2+R1083*(R$8+Q$8)/2+T1083*(T$8+S$8)/2+V1083*(V$8+U$8)/2+X1083*(X$8+W$8)/2+Z1083*(Z$8+Y$8)/2)/AD1083)</f>
        <v/>
      </c>
      <c r="AC1083" s="159">
        <f>SUM(C1083,E1083,G1083,I1083,K1083,M1083,O1083,Q1083,S1083,U1083,W1083,Y1083)</f>
        <v/>
      </c>
      <c r="AD1083" s="160">
        <f>SUM(D1083,F1083,H1083,J1083,L1083,N1083,P1083,R1083,T1083,V1083,X1083,Z1083)</f>
        <v/>
      </c>
      <c r="AE1083" s="47">
        <f>AC1083+AD1083</f>
        <v/>
      </c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8">
        <f>AO1082+TIME(0,60*$AH$43/24,0)</f>
        <v/>
      </c>
      <c r="AP1083" s="48">
        <f>AP1082+TIME(0,60*$AH$43/24,0)</f>
        <v/>
      </c>
    </row>
    <row r="1084" ht="15.75" customHeight="1">
      <c r="A1084" s="154" t="n"/>
      <c r="B1084" s="41" t="inlineStr">
        <is>
          <t>9h - 10h</t>
        </is>
      </c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  <c r="P1084" s="42" t="n"/>
      <c r="Q1084" s="42" t="n"/>
      <c r="R1084" s="42" t="n"/>
      <c r="S1084" s="42" t="n"/>
      <c r="T1084" s="42" t="n"/>
      <c r="U1084" s="42" t="n"/>
      <c r="V1084" s="42" t="n"/>
      <c r="W1084" s="42" t="n"/>
      <c r="X1084" s="42" t="n"/>
      <c r="Y1084" s="42" t="n"/>
      <c r="Z1084" s="42" t="n"/>
      <c r="AA1084" s="157">
        <f>IF(AC1084=0,"",(C1084*(C$8+D$8)/2+E1084*(E$8+F$8)/2+G1084*(G$8+H$8)/2+I1084*(I$8+J$8)/2+K1084*(K$8+L$8)/2+M1084*(M$8+N$8)/2+O1084*(O$8+P$8)/2+Q1084*(Q$8+R$8)/2+S1084*(S$8+T$8)/2+U1084*(U$8+V$8)/2+W1084*(W$8+X$8)/2+Y1084*(Y$8+Z$8)/2)/AC1084)</f>
        <v/>
      </c>
      <c r="AB1084" s="158">
        <f>IF(AD1084=0,"",(D1084*(D$8+C$8)/2+F1084*(F$8+E$8)/2+H1084*(H$8+G$8)/2+J1084*(J$8+I$8)/2+L1084*(L$8+K$8)/2+N1084*(N$8+M$8)/2+P1084*(P$8+O$8)/2+R1084*(R$8+Q$8)/2+T1084*(T$8+S$8)/2+V1084*(V$8+U$8)/2+X1084*(X$8+W$8)/2+Z1084*(Z$8+Y$8)/2)/AD1084)</f>
        <v/>
      </c>
      <c r="AC1084" s="159">
        <f>SUM(C1084,E1084,G1084,I1084,K1084,M1084,O1084,Q1084,S1084,U1084,W1084,Y1084)</f>
        <v/>
      </c>
      <c r="AD1084" s="160">
        <f>SUM(D1084,F1084,H1084,J1084,L1084,N1084,P1084,R1084,T1084,V1084,X1084,Z1084)</f>
        <v/>
      </c>
      <c r="AE1084" s="47">
        <f>AC1084+AD1084</f>
        <v/>
      </c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8">
        <f>AO1083+TIME(0,60*$AH$43/24,0)</f>
        <v/>
      </c>
      <c r="AP1084" s="48">
        <f>AP1083+TIME(0,60*$AH$43/24,0)</f>
        <v/>
      </c>
    </row>
    <row r="1085" ht="15.75" customHeight="1">
      <c r="A1085" s="154" t="n"/>
      <c r="B1085" s="41" t="inlineStr">
        <is>
          <t>10h - 11h</t>
        </is>
      </c>
      <c r="C1085" s="42" t="n"/>
      <c r="D1085" s="42" t="n"/>
      <c r="E1085" s="42" t="n"/>
      <c r="F1085" s="42" t="n"/>
      <c r="G1085" s="42" t="n"/>
      <c r="H1085" s="42" t="n"/>
      <c r="I1085" s="42" t="n"/>
      <c r="J1085" s="42" t="n"/>
      <c r="K1085" s="42" t="n"/>
      <c r="L1085" s="42" t="n"/>
      <c r="M1085" s="42" t="n"/>
      <c r="N1085" s="42" t="n"/>
      <c r="O1085" s="42" t="n"/>
      <c r="P1085" s="42" t="n"/>
      <c r="Q1085" s="42" t="n"/>
      <c r="R1085" s="42" t="n"/>
      <c r="S1085" s="42" t="n"/>
      <c r="T1085" s="42" t="n"/>
      <c r="U1085" s="42" t="n"/>
      <c r="V1085" s="42" t="n"/>
      <c r="W1085" s="42" t="n"/>
      <c r="X1085" s="42" t="n"/>
      <c r="Y1085" s="42" t="n"/>
      <c r="Z1085" s="42" t="n"/>
      <c r="AA1085" s="157">
        <f>IF(AC1085=0,"",(C1085*(C$8+D$8)/2+E1085*(E$8+F$8)/2+G1085*(G$8+H$8)/2+I1085*(I$8+J$8)/2+K1085*(K$8+L$8)/2+M1085*(M$8+N$8)/2+O1085*(O$8+P$8)/2+Q1085*(Q$8+R$8)/2+S1085*(S$8+T$8)/2+U1085*(U$8+V$8)/2+W1085*(W$8+X$8)/2+Y1085*(Y$8+Z$8)/2)/AC1085)</f>
        <v/>
      </c>
      <c r="AB1085" s="158">
        <f>IF(AD1085=0,"",(D1085*(D$8+C$8)/2+F1085*(F$8+E$8)/2+H1085*(H$8+G$8)/2+J1085*(J$8+I$8)/2+L1085*(L$8+K$8)/2+N1085*(N$8+M$8)/2+P1085*(P$8+O$8)/2+R1085*(R$8+Q$8)/2+T1085*(T$8+S$8)/2+V1085*(V$8+U$8)/2+X1085*(X$8+W$8)/2+Z1085*(Z$8+Y$8)/2)/AD1085)</f>
        <v/>
      </c>
      <c r="AC1085" s="159">
        <f>SUM(C1085,E1085,G1085,I1085,K1085,M1085,O1085,Q1085,S1085,U1085,W1085,Y1085)</f>
        <v/>
      </c>
      <c r="AD1085" s="160">
        <f>SUM(D1085,F1085,H1085,J1085,L1085,N1085,P1085,R1085,T1085,V1085,X1085,Z1085)</f>
        <v/>
      </c>
      <c r="AE1085" s="47">
        <f>AC1085+AD1085</f>
        <v/>
      </c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8">
        <f>AO1084+TIME(0,60*$AH$43/24,0)</f>
        <v/>
      </c>
      <c r="AP1085" s="48">
        <f>AP1084+TIME(0,60*$AH$43/24,0)</f>
        <v/>
      </c>
    </row>
    <row r="1086" ht="15.75" customHeight="1">
      <c r="A1086" s="154" t="n"/>
      <c r="B1086" s="41" t="inlineStr">
        <is>
          <t>11h - 12h</t>
        </is>
      </c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  <c r="P1086" s="42" t="n"/>
      <c r="Q1086" s="42" t="n"/>
      <c r="R1086" s="42" t="n"/>
      <c r="S1086" s="42" t="n"/>
      <c r="T1086" s="42" t="n"/>
      <c r="U1086" s="42" t="n"/>
      <c r="V1086" s="42" t="n"/>
      <c r="W1086" s="42" t="n"/>
      <c r="X1086" s="42" t="n"/>
      <c r="Y1086" s="42" t="n"/>
      <c r="Z1086" s="42" t="n"/>
      <c r="AA1086" s="157">
        <f>IF(AC1086=0,"",(C1086*(C$8+D$8)/2+E1086*(E$8+F$8)/2+G1086*(G$8+H$8)/2+I1086*(I$8+J$8)/2+K1086*(K$8+L$8)/2+M1086*(M$8+N$8)/2+O1086*(O$8+P$8)/2+Q1086*(Q$8+R$8)/2+S1086*(S$8+T$8)/2+U1086*(U$8+V$8)/2+W1086*(W$8+X$8)/2+Y1086*(Y$8+Z$8)/2)/AC1086)</f>
        <v/>
      </c>
      <c r="AB1086" s="158">
        <f>IF(AD1086=0,"",(D1086*(D$8+C$8)/2+F1086*(F$8+E$8)/2+H1086*(H$8+G$8)/2+J1086*(J$8+I$8)/2+L1086*(L$8+K$8)/2+N1086*(N$8+M$8)/2+P1086*(P$8+O$8)/2+R1086*(R$8+Q$8)/2+T1086*(T$8+S$8)/2+V1086*(V$8+U$8)/2+X1086*(X$8+W$8)/2+Z1086*(Z$8+Y$8)/2)/AD1086)</f>
        <v/>
      </c>
      <c r="AC1086" s="159">
        <f>SUM(C1086,E1086,G1086,I1086,K1086,M1086,O1086,Q1086,S1086,U1086,W1086,Y1086)</f>
        <v/>
      </c>
      <c r="AD1086" s="160">
        <f>SUM(D1086,F1086,H1086,J1086,L1086,N1086,P1086,R1086,T1086,V1086,X1086,Z1086)</f>
        <v/>
      </c>
      <c r="AE1086" s="47">
        <f>AC1086+AD1086</f>
        <v/>
      </c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8">
        <f>AO1085+TIME(0,60*$AH$43/24,0)</f>
        <v/>
      </c>
      <c r="AP1086" s="48">
        <f>AP1085+TIME(0,60*$AH$43/24,0)</f>
        <v/>
      </c>
    </row>
    <row r="1087" ht="15.75" customHeight="1">
      <c r="A1087" s="154" t="n"/>
      <c r="B1087" s="41" t="inlineStr">
        <is>
          <t>12h - 13h</t>
        </is>
      </c>
      <c r="C1087" s="42" t="n"/>
      <c r="D1087" s="42" t="n"/>
      <c r="E1087" s="42" t="n"/>
      <c r="F1087" s="42" t="n"/>
      <c r="G1087" s="42" t="n"/>
      <c r="H1087" s="42" t="n"/>
      <c r="I1087" s="42" t="n"/>
      <c r="J1087" s="42" t="n"/>
      <c r="K1087" s="42" t="n"/>
      <c r="L1087" s="42" t="n"/>
      <c r="M1087" s="42" t="n"/>
      <c r="N1087" s="42" t="n"/>
      <c r="O1087" s="42" t="n"/>
      <c r="P1087" s="42" t="n"/>
      <c r="Q1087" s="42" t="n"/>
      <c r="R1087" s="42" t="n"/>
      <c r="S1087" s="42" t="n"/>
      <c r="T1087" s="42" t="n"/>
      <c r="U1087" s="42" t="n"/>
      <c r="V1087" s="42" t="n"/>
      <c r="W1087" s="42" t="n"/>
      <c r="X1087" s="42" t="n"/>
      <c r="Y1087" s="42" t="n"/>
      <c r="Z1087" s="42" t="n"/>
      <c r="AA1087" s="157">
        <f>IF(AC1087=0,"",(C1087*(C$8+D$8)/2+E1087*(E$8+F$8)/2+G1087*(G$8+H$8)/2+I1087*(I$8+J$8)/2+K1087*(K$8+L$8)/2+M1087*(M$8+N$8)/2+O1087*(O$8+P$8)/2+Q1087*(Q$8+R$8)/2+S1087*(S$8+T$8)/2+U1087*(U$8+V$8)/2+W1087*(W$8+X$8)/2+Y1087*(Y$8+Z$8)/2)/AC1087)</f>
        <v/>
      </c>
      <c r="AB1087" s="158">
        <f>IF(AD1087=0,"",(D1087*(D$8+C$8)/2+F1087*(F$8+E$8)/2+H1087*(H$8+G$8)/2+J1087*(J$8+I$8)/2+L1087*(L$8+K$8)/2+N1087*(N$8+M$8)/2+P1087*(P$8+O$8)/2+R1087*(R$8+Q$8)/2+T1087*(T$8+S$8)/2+V1087*(V$8+U$8)/2+X1087*(X$8+W$8)/2+Z1087*(Z$8+Y$8)/2)/AD1087)</f>
        <v/>
      </c>
      <c r="AC1087" s="159">
        <f>SUM(C1087,E1087,G1087,I1087,K1087,M1087,O1087,Q1087,S1087,U1087,W1087,Y1087)</f>
        <v/>
      </c>
      <c r="AD1087" s="160">
        <f>SUM(D1087,F1087,H1087,J1087,L1087,N1087,P1087,R1087,T1087,V1087,X1087,Z1087)</f>
        <v/>
      </c>
      <c r="AE1087" s="47">
        <f>AC1087+AD1087</f>
        <v/>
      </c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8">
        <f>AO1086+TIME(0,60*$AH$43/24,0)</f>
        <v/>
      </c>
      <c r="AP1087" s="48">
        <f>AP1086+TIME(0,60*$AH$43/24,0)</f>
        <v/>
      </c>
    </row>
    <row r="1088" ht="15.75" customHeight="1">
      <c r="A1088" s="154" t="n"/>
      <c r="B1088" s="41" t="inlineStr">
        <is>
          <t>13h - 14h</t>
        </is>
      </c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  <c r="P1088" s="42" t="n"/>
      <c r="Q1088" s="42" t="n"/>
      <c r="R1088" s="42" t="n"/>
      <c r="S1088" s="42" t="n"/>
      <c r="T1088" s="42" t="n"/>
      <c r="U1088" s="42" t="n"/>
      <c r="V1088" s="42" t="n"/>
      <c r="W1088" s="42" t="n"/>
      <c r="X1088" s="42" t="n"/>
      <c r="Y1088" s="42" t="n"/>
      <c r="Z1088" s="42" t="n"/>
      <c r="AA1088" s="157">
        <f>IF(AC1088=0,"",(C1088*(C$8+D$8)/2+E1088*(E$8+F$8)/2+G1088*(G$8+H$8)/2+I1088*(I$8+J$8)/2+K1088*(K$8+L$8)/2+M1088*(M$8+N$8)/2+O1088*(O$8+P$8)/2+Q1088*(Q$8+R$8)/2+S1088*(S$8+T$8)/2+U1088*(U$8+V$8)/2+W1088*(W$8+X$8)/2+Y1088*(Y$8+Z$8)/2)/AC1088)</f>
        <v/>
      </c>
      <c r="AB1088" s="158">
        <f>IF(AD1088=0,"",(D1088*(D$8+C$8)/2+F1088*(F$8+E$8)/2+H1088*(H$8+G$8)/2+J1088*(J$8+I$8)/2+L1088*(L$8+K$8)/2+N1088*(N$8+M$8)/2+P1088*(P$8+O$8)/2+R1088*(R$8+Q$8)/2+T1088*(T$8+S$8)/2+V1088*(V$8+U$8)/2+X1088*(X$8+W$8)/2+Z1088*(Z$8+Y$8)/2)/AD1088)</f>
        <v/>
      </c>
      <c r="AC1088" s="159">
        <f>SUM(C1088,E1088,G1088,I1088,K1088,M1088,O1088,Q1088,S1088,U1088,W1088,Y1088)</f>
        <v/>
      </c>
      <c r="AD1088" s="160">
        <f>SUM(D1088,F1088,H1088,J1088,L1088,N1088,P1088,R1088,T1088,V1088,X1088,Z1088)</f>
        <v/>
      </c>
      <c r="AE1088" s="47">
        <f>AC1088+AD1088</f>
        <v/>
      </c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8">
        <f>AO1087+TIME(0,60*$AH$43/24,0)</f>
        <v/>
      </c>
      <c r="AP1088" s="48">
        <f>AP1087+TIME(0,60*$AH$43/24,0)</f>
        <v/>
      </c>
    </row>
    <row r="1089" ht="15.75" customHeight="1">
      <c r="A1089" s="154" t="n"/>
      <c r="B1089" s="41" t="inlineStr">
        <is>
          <t>14h - 15h</t>
        </is>
      </c>
      <c r="C1089" s="42" t="n"/>
      <c r="D1089" s="42" t="n"/>
      <c r="E1089" s="42" t="n"/>
      <c r="F1089" s="42" t="n"/>
      <c r="G1089" s="42" t="n"/>
      <c r="H1089" s="42" t="n"/>
      <c r="I1089" s="42" t="n"/>
      <c r="J1089" s="42" t="n"/>
      <c r="K1089" s="42" t="n"/>
      <c r="L1089" s="42" t="n"/>
      <c r="M1089" s="42" t="n"/>
      <c r="N1089" s="42" t="n"/>
      <c r="O1089" s="42" t="n"/>
      <c r="P1089" s="42" t="n"/>
      <c r="Q1089" s="42" t="n"/>
      <c r="R1089" s="42" t="n"/>
      <c r="S1089" s="42" t="n"/>
      <c r="T1089" s="42" t="n"/>
      <c r="U1089" s="42" t="n"/>
      <c r="V1089" s="42" t="n"/>
      <c r="W1089" s="42" t="n"/>
      <c r="X1089" s="42" t="n"/>
      <c r="Y1089" s="42" t="n"/>
      <c r="Z1089" s="42" t="n"/>
      <c r="AA1089" s="157">
        <f>IF(AC1089=0,"",(C1089*(C$8+D$8)/2+E1089*(E$8+F$8)/2+G1089*(G$8+H$8)/2+I1089*(I$8+J$8)/2+K1089*(K$8+L$8)/2+M1089*(M$8+N$8)/2+O1089*(O$8+P$8)/2+Q1089*(Q$8+R$8)/2+S1089*(S$8+T$8)/2+U1089*(U$8+V$8)/2+W1089*(W$8+X$8)/2+Y1089*(Y$8+Z$8)/2)/AC1089)</f>
        <v/>
      </c>
      <c r="AB1089" s="158">
        <f>IF(AD1089=0,"",(D1089*(D$8+C$8)/2+F1089*(F$8+E$8)/2+H1089*(H$8+G$8)/2+J1089*(J$8+I$8)/2+L1089*(L$8+K$8)/2+N1089*(N$8+M$8)/2+P1089*(P$8+O$8)/2+R1089*(R$8+Q$8)/2+T1089*(T$8+S$8)/2+V1089*(V$8+U$8)/2+X1089*(X$8+W$8)/2+Z1089*(Z$8+Y$8)/2)/AD1089)</f>
        <v/>
      </c>
      <c r="AC1089" s="159">
        <f>SUM(C1089,E1089,G1089,I1089,K1089,M1089,O1089,Q1089,S1089,U1089,W1089,Y1089)</f>
        <v/>
      </c>
      <c r="AD1089" s="160">
        <f>SUM(D1089,F1089,H1089,J1089,L1089,N1089,P1089,R1089,T1089,V1089,X1089,Z1089)</f>
        <v/>
      </c>
      <c r="AE1089" s="47">
        <f>AC1089+AD1089</f>
        <v/>
      </c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8">
        <f>AO1088+TIME(0,60*$AH$43/24,0)</f>
        <v/>
      </c>
      <c r="AP1089" s="48">
        <f>AP1088+TIME(0,60*$AH$43/24,0)</f>
        <v/>
      </c>
    </row>
    <row r="1090" ht="15.75" customHeight="1">
      <c r="A1090" s="154" t="n"/>
      <c r="B1090" s="41" t="inlineStr">
        <is>
          <t>15h - 16h</t>
        </is>
      </c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  <c r="P1090" s="42" t="n"/>
      <c r="Q1090" s="42" t="n"/>
      <c r="R1090" s="42" t="n"/>
      <c r="S1090" s="42" t="n"/>
      <c r="T1090" s="42" t="n"/>
      <c r="U1090" s="42" t="n"/>
      <c r="V1090" s="42" t="n"/>
      <c r="W1090" s="42" t="n"/>
      <c r="X1090" s="42" t="n"/>
      <c r="Y1090" s="42" t="n"/>
      <c r="Z1090" s="42" t="n"/>
      <c r="AA1090" s="157">
        <f>IF(AC1090=0,"",(C1090*(C$8+D$8)/2+E1090*(E$8+F$8)/2+G1090*(G$8+H$8)/2+I1090*(I$8+J$8)/2+K1090*(K$8+L$8)/2+M1090*(M$8+N$8)/2+O1090*(O$8+P$8)/2+Q1090*(Q$8+R$8)/2+S1090*(S$8+T$8)/2+U1090*(U$8+V$8)/2+W1090*(W$8+X$8)/2+Y1090*(Y$8+Z$8)/2)/AC1090)</f>
        <v/>
      </c>
      <c r="AB1090" s="158">
        <f>IF(AD1090=0,"",(D1090*(D$8+C$8)/2+F1090*(F$8+E$8)/2+H1090*(H$8+G$8)/2+J1090*(J$8+I$8)/2+L1090*(L$8+K$8)/2+N1090*(N$8+M$8)/2+P1090*(P$8+O$8)/2+R1090*(R$8+Q$8)/2+T1090*(T$8+S$8)/2+V1090*(V$8+U$8)/2+X1090*(X$8+W$8)/2+Z1090*(Z$8+Y$8)/2)/AD1090)</f>
        <v/>
      </c>
      <c r="AC1090" s="159">
        <f>SUM(C1090,E1090,G1090,I1090,K1090,M1090,O1090,Q1090,S1090,U1090,W1090,Y1090)</f>
        <v/>
      </c>
      <c r="AD1090" s="160">
        <f>SUM(D1090,F1090,H1090,J1090,L1090,N1090,P1090,R1090,T1090,V1090,X1090,Z1090)</f>
        <v/>
      </c>
      <c r="AE1090" s="47">
        <f>AC1090+AD1090</f>
        <v/>
      </c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8">
        <f>AO1089+TIME(0,60*$AH$43/24,0)</f>
        <v/>
      </c>
      <c r="AP1090" s="48">
        <f>AP1089+TIME(0,60*$AH$43/24,0)</f>
        <v/>
      </c>
    </row>
    <row r="1091" ht="15.75" customHeight="1">
      <c r="A1091" s="154" t="n"/>
      <c r="B1091" s="41" t="inlineStr">
        <is>
          <t>16h - 17h</t>
        </is>
      </c>
      <c r="C1091" s="42" t="n"/>
      <c r="D1091" s="42" t="n"/>
      <c r="E1091" s="42" t="n"/>
      <c r="F1091" s="42" t="n"/>
      <c r="G1091" s="42" t="n"/>
      <c r="H1091" s="42" t="n"/>
      <c r="I1091" s="42" t="n"/>
      <c r="J1091" s="42" t="n"/>
      <c r="K1091" s="42" t="n"/>
      <c r="L1091" s="42" t="n"/>
      <c r="M1091" s="42" t="n"/>
      <c r="N1091" s="42" t="n"/>
      <c r="O1091" s="42" t="n"/>
      <c r="P1091" s="42" t="n"/>
      <c r="Q1091" s="42" t="n"/>
      <c r="R1091" s="42" t="n"/>
      <c r="S1091" s="42" t="n"/>
      <c r="T1091" s="42" t="n"/>
      <c r="U1091" s="42" t="n"/>
      <c r="V1091" s="42" t="n"/>
      <c r="W1091" s="42" t="n"/>
      <c r="X1091" s="42" t="n"/>
      <c r="Y1091" s="42" t="n"/>
      <c r="Z1091" s="42" t="n"/>
      <c r="AA1091" s="157">
        <f>IF(AC1091=0,"",(C1091*(C$8+D$8)/2+E1091*(E$8+F$8)/2+G1091*(G$8+H$8)/2+I1091*(I$8+J$8)/2+K1091*(K$8+L$8)/2+M1091*(M$8+N$8)/2+O1091*(O$8+P$8)/2+Q1091*(Q$8+R$8)/2+S1091*(S$8+T$8)/2+U1091*(U$8+V$8)/2+W1091*(W$8+X$8)/2+Y1091*(Y$8+Z$8)/2)/AC1091)</f>
        <v/>
      </c>
      <c r="AB1091" s="158">
        <f>IF(AD1091=0,"",(D1091*(D$8+C$8)/2+F1091*(F$8+E$8)/2+H1091*(H$8+G$8)/2+J1091*(J$8+I$8)/2+L1091*(L$8+K$8)/2+N1091*(N$8+M$8)/2+P1091*(P$8+O$8)/2+R1091*(R$8+Q$8)/2+T1091*(T$8+S$8)/2+V1091*(V$8+U$8)/2+X1091*(X$8+W$8)/2+Z1091*(Z$8+Y$8)/2)/AD1091)</f>
        <v/>
      </c>
      <c r="AC1091" s="159">
        <f>SUM(C1091,E1091,G1091,I1091,K1091,M1091,O1091,Q1091,S1091,U1091,W1091,Y1091)</f>
        <v/>
      </c>
      <c r="AD1091" s="160">
        <f>SUM(D1091,F1091,H1091,J1091,L1091,N1091,P1091,R1091,T1091,V1091,X1091,Z1091)</f>
        <v/>
      </c>
      <c r="AE1091" s="47">
        <f>AC1091+AD1091</f>
        <v/>
      </c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8">
        <f>AO1090+TIME(0,60*$AH$43/24,0)</f>
        <v/>
      </c>
      <c r="AP1091" s="48">
        <f>AP1090+TIME(0,60*$AH$43/24,0)</f>
        <v/>
      </c>
    </row>
    <row r="1092" ht="15.75" customHeight="1">
      <c r="A1092" s="154" t="n"/>
      <c r="B1092" s="41" t="inlineStr">
        <is>
          <t>17h - 18h</t>
        </is>
      </c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  <c r="P1092" s="42" t="n"/>
      <c r="Q1092" s="42" t="n"/>
      <c r="R1092" s="42" t="n"/>
      <c r="S1092" s="42" t="n"/>
      <c r="T1092" s="42" t="n"/>
      <c r="U1092" s="42" t="n"/>
      <c r="V1092" s="42" t="n"/>
      <c r="W1092" s="42" t="n"/>
      <c r="X1092" s="42" t="n"/>
      <c r="Y1092" s="42" t="n"/>
      <c r="Z1092" s="42" t="n"/>
      <c r="AA1092" s="157">
        <f>IF(AC1092=0,"",(C1092*(C$8+D$8)/2+E1092*(E$8+F$8)/2+G1092*(G$8+H$8)/2+I1092*(I$8+J$8)/2+K1092*(K$8+L$8)/2+M1092*(M$8+N$8)/2+O1092*(O$8+P$8)/2+Q1092*(Q$8+R$8)/2+S1092*(S$8+T$8)/2+U1092*(U$8+V$8)/2+W1092*(W$8+X$8)/2+Y1092*(Y$8+Z$8)/2)/AC1092)</f>
        <v/>
      </c>
      <c r="AB1092" s="158">
        <f>IF(AD1092=0,"",(D1092*(D$8+C$8)/2+F1092*(F$8+E$8)/2+H1092*(H$8+G$8)/2+J1092*(J$8+I$8)/2+L1092*(L$8+K$8)/2+N1092*(N$8+M$8)/2+P1092*(P$8+O$8)/2+R1092*(R$8+Q$8)/2+T1092*(T$8+S$8)/2+V1092*(V$8+U$8)/2+X1092*(X$8+W$8)/2+Z1092*(Z$8+Y$8)/2)/AD1092)</f>
        <v/>
      </c>
      <c r="AC1092" s="159">
        <f>SUM(C1092,E1092,G1092,I1092,K1092,M1092,O1092,Q1092,S1092,U1092,W1092,Y1092)</f>
        <v/>
      </c>
      <c r="AD1092" s="160">
        <f>SUM(D1092,F1092,H1092,J1092,L1092,N1092,P1092,R1092,T1092,V1092,X1092,Z1092)</f>
        <v/>
      </c>
      <c r="AE1092" s="47">
        <f>AC1092+AD1092</f>
        <v/>
      </c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8">
        <f>AO1091+TIME(0,60*$AH$43/24,0)</f>
        <v/>
      </c>
      <c r="AP1092" s="48">
        <f>AP1091+TIME(0,60*$AH$43/24,0)</f>
        <v/>
      </c>
    </row>
    <row r="1093" ht="15.75" customHeight="1">
      <c r="A1093" s="154" t="n"/>
      <c r="B1093" s="41" t="inlineStr">
        <is>
          <t>18h - 19h</t>
        </is>
      </c>
      <c r="C1093" s="42" t="n"/>
      <c r="D1093" s="42" t="n"/>
      <c r="E1093" s="42" t="n"/>
      <c r="F1093" s="42" t="n"/>
      <c r="G1093" s="42" t="n"/>
      <c r="H1093" s="42" t="n"/>
      <c r="I1093" s="42" t="n"/>
      <c r="J1093" s="42" t="n"/>
      <c r="K1093" s="42" t="n"/>
      <c r="L1093" s="42" t="n"/>
      <c r="M1093" s="42" t="n"/>
      <c r="N1093" s="42" t="n"/>
      <c r="O1093" s="42" t="n"/>
      <c r="P1093" s="42" t="n"/>
      <c r="Q1093" s="42" t="n"/>
      <c r="R1093" s="42" t="n"/>
      <c r="S1093" s="42" t="n"/>
      <c r="T1093" s="42" t="n"/>
      <c r="U1093" s="42" t="n"/>
      <c r="V1093" s="42" t="n"/>
      <c r="W1093" s="42" t="n"/>
      <c r="X1093" s="42" t="n"/>
      <c r="Y1093" s="42" t="n"/>
      <c r="Z1093" s="42" t="n"/>
      <c r="AA1093" s="157">
        <f>IF(AC1093=0,"",(C1093*(C$8+D$8)/2+E1093*(E$8+F$8)/2+G1093*(G$8+H$8)/2+I1093*(I$8+J$8)/2+K1093*(K$8+L$8)/2+M1093*(M$8+N$8)/2+O1093*(O$8+P$8)/2+Q1093*(Q$8+R$8)/2+S1093*(S$8+T$8)/2+U1093*(U$8+V$8)/2+W1093*(W$8+X$8)/2+Y1093*(Y$8+Z$8)/2)/AC1093)</f>
        <v/>
      </c>
      <c r="AB1093" s="158">
        <f>IF(AD1093=0,"",(D1093*(D$8+C$8)/2+F1093*(F$8+E$8)/2+H1093*(H$8+G$8)/2+J1093*(J$8+I$8)/2+L1093*(L$8+K$8)/2+N1093*(N$8+M$8)/2+P1093*(P$8+O$8)/2+R1093*(R$8+Q$8)/2+T1093*(T$8+S$8)/2+V1093*(V$8+U$8)/2+X1093*(X$8+W$8)/2+Z1093*(Z$8+Y$8)/2)/AD1093)</f>
        <v/>
      </c>
      <c r="AC1093" s="159">
        <f>SUM(C1093,E1093,G1093,I1093,K1093,M1093,O1093,Q1093,S1093,U1093,W1093,Y1093)</f>
        <v/>
      </c>
      <c r="AD1093" s="160">
        <f>SUM(D1093,F1093,H1093,J1093,L1093,N1093,P1093,R1093,T1093,V1093,X1093,Z1093)</f>
        <v/>
      </c>
      <c r="AE1093" s="47">
        <f>AC1093+AD1093</f>
        <v/>
      </c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8">
        <f>AO1092+TIME(0,60*$AH$43/24,0)</f>
        <v/>
      </c>
      <c r="AP1093" s="48">
        <f>AP1092+TIME(0,60*$AH$43/24,0)</f>
        <v/>
      </c>
    </row>
    <row r="1094" ht="15.75" customHeight="1">
      <c r="A1094" s="154" t="n"/>
      <c r="B1094" s="41" t="inlineStr">
        <is>
          <t>19h - 20h</t>
        </is>
      </c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  <c r="P1094" s="42" t="n"/>
      <c r="Q1094" s="42" t="n"/>
      <c r="R1094" s="42" t="n"/>
      <c r="S1094" s="42" t="n"/>
      <c r="T1094" s="42" t="n"/>
      <c r="U1094" s="42" t="n"/>
      <c r="V1094" s="42" t="n"/>
      <c r="W1094" s="42" t="n"/>
      <c r="X1094" s="42" t="n"/>
      <c r="Y1094" s="42" t="n"/>
      <c r="Z1094" s="42" t="n"/>
      <c r="AA1094" s="157">
        <f>IF(AC1094=0,"",(C1094*(C$8+D$8)/2+E1094*(E$8+F$8)/2+G1094*(G$8+H$8)/2+I1094*(I$8+J$8)/2+K1094*(K$8+L$8)/2+M1094*(M$8+N$8)/2+O1094*(O$8+P$8)/2+Q1094*(Q$8+R$8)/2+S1094*(S$8+T$8)/2+U1094*(U$8+V$8)/2+W1094*(W$8+X$8)/2+Y1094*(Y$8+Z$8)/2)/AC1094)</f>
        <v/>
      </c>
      <c r="AB1094" s="158">
        <f>IF(AD1094=0,"",(D1094*(D$8+C$8)/2+F1094*(F$8+E$8)/2+H1094*(H$8+G$8)/2+J1094*(J$8+I$8)/2+L1094*(L$8+K$8)/2+N1094*(N$8+M$8)/2+P1094*(P$8+O$8)/2+R1094*(R$8+Q$8)/2+T1094*(T$8+S$8)/2+V1094*(V$8+U$8)/2+X1094*(X$8+W$8)/2+Z1094*(Z$8+Y$8)/2)/AD1094)</f>
        <v/>
      </c>
      <c r="AC1094" s="159">
        <f>SUM(C1094,E1094,G1094,I1094,K1094,M1094,O1094,Q1094,S1094,U1094,W1094,Y1094)</f>
        <v/>
      </c>
      <c r="AD1094" s="160">
        <f>SUM(D1094,F1094,H1094,J1094,L1094,N1094,P1094,R1094,T1094,V1094,X1094,Z1094)</f>
        <v/>
      </c>
      <c r="AE1094" s="47">
        <f>AC1094+AD1094</f>
        <v/>
      </c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8">
        <f>AO1093+TIME(0,60*$AH$43/24,0)</f>
        <v/>
      </c>
      <c r="AP1094" s="48">
        <f>AP1093+TIME(0,60*$AH$43/24,0)</f>
        <v/>
      </c>
    </row>
    <row r="1095" ht="15.75" customHeight="1">
      <c r="A1095" s="154" t="n"/>
      <c r="B1095" s="41" t="inlineStr">
        <is>
          <t>20h - 21h</t>
        </is>
      </c>
      <c r="C1095" s="42" t="n"/>
      <c r="D1095" s="42" t="n"/>
      <c r="E1095" s="42" t="n"/>
      <c r="F1095" s="42" t="n"/>
      <c r="G1095" s="42" t="n"/>
      <c r="H1095" s="42" t="n"/>
      <c r="I1095" s="42" t="n"/>
      <c r="J1095" s="42" t="n"/>
      <c r="K1095" s="42" t="n"/>
      <c r="L1095" s="42" t="n"/>
      <c r="M1095" s="42" t="n"/>
      <c r="N1095" s="42" t="n"/>
      <c r="O1095" s="42" t="n"/>
      <c r="P1095" s="42" t="n"/>
      <c r="Q1095" s="42" t="n"/>
      <c r="R1095" s="42" t="n"/>
      <c r="S1095" s="42" t="n"/>
      <c r="T1095" s="42" t="n"/>
      <c r="U1095" s="42" t="n"/>
      <c r="V1095" s="42" t="n"/>
      <c r="W1095" s="42" t="n"/>
      <c r="X1095" s="42" t="n"/>
      <c r="Y1095" s="42" t="n"/>
      <c r="Z1095" s="42" t="n"/>
      <c r="AA1095" s="157">
        <f>IF(AC1095=0,"",(C1095*(C$8+D$8)/2+E1095*(E$8+F$8)/2+G1095*(G$8+H$8)/2+I1095*(I$8+J$8)/2+K1095*(K$8+L$8)/2+M1095*(M$8+N$8)/2+O1095*(O$8+P$8)/2+Q1095*(Q$8+R$8)/2+S1095*(S$8+T$8)/2+U1095*(U$8+V$8)/2+W1095*(W$8+X$8)/2+Y1095*(Y$8+Z$8)/2)/AC1095)</f>
        <v/>
      </c>
      <c r="AB1095" s="158">
        <f>IF(AD1095=0,"",(D1095*(D$8+C$8)/2+F1095*(F$8+E$8)/2+H1095*(H$8+G$8)/2+J1095*(J$8+I$8)/2+L1095*(L$8+K$8)/2+N1095*(N$8+M$8)/2+P1095*(P$8+O$8)/2+R1095*(R$8+Q$8)/2+T1095*(T$8+S$8)/2+V1095*(V$8+U$8)/2+X1095*(X$8+W$8)/2+Z1095*(Z$8+Y$8)/2)/AD1095)</f>
        <v/>
      </c>
      <c r="AC1095" s="159">
        <f>SUM(C1095,E1095,G1095,I1095,K1095,M1095,O1095,Q1095,S1095,U1095,W1095,Y1095)</f>
        <v/>
      </c>
      <c r="AD1095" s="160">
        <f>SUM(D1095,F1095,H1095,J1095,L1095,N1095,P1095,R1095,T1095,V1095,X1095,Z1095)</f>
        <v/>
      </c>
      <c r="AE1095" s="47">
        <f>AC1095+AD1095</f>
        <v/>
      </c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8">
        <f>AO1094+TIME(0,60*$AH$43/24,0)</f>
        <v/>
      </c>
      <c r="AP1095" s="48">
        <f>AP1094+TIME(0,60*$AH$43/24,0)</f>
        <v/>
      </c>
    </row>
    <row r="1096" ht="15.75" customHeight="1">
      <c r="A1096" s="154" t="n"/>
      <c r="B1096" s="41" t="inlineStr">
        <is>
          <t>21h - 22h</t>
        </is>
      </c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  <c r="P1096" s="42" t="n"/>
      <c r="Q1096" s="42" t="n"/>
      <c r="R1096" s="42" t="n"/>
      <c r="S1096" s="42" t="n"/>
      <c r="T1096" s="42" t="n"/>
      <c r="U1096" s="42" t="n"/>
      <c r="V1096" s="42" t="n"/>
      <c r="W1096" s="42" t="n"/>
      <c r="X1096" s="42" t="n"/>
      <c r="Y1096" s="42" t="n"/>
      <c r="Z1096" s="42" t="n"/>
      <c r="AA1096" s="157">
        <f>IF(AC1096=0,"",(C1096*(C$8+D$8)/2+E1096*(E$8+F$8)/2+G1096*(G$8+H$8)/2+I1096*(I$8+J$8)/2+K1096*(K$8+L$8)/2+M1096*(M$8+N$8)/2+O1096*(O$8+P$8)/2+Q1096*(Q$8+R$8)/2+S1096*(S$8+T$8)/2+U1096*(U$8+V$8)/2+W1096*(W$8+X$8)/2+Y1096*(Y$8+Z$8)/2)/AC1096)</f>
        <v/>
      </c>
      <c r="AB1096" s="158">
        <f>IF(AD1096=0,"",(D1096*(D$8+C$8)/2+F1096*(F$8+E$8)/2+H1096*(H$8+G$8)/2+J1096*(J$8+I$8)/2+L1096*(L$8+K$8)/2+N1096*(N$8+M$8)/2+P1096*(P$8+O$8)/2+R1096*(R$8+Q$8)/2+T1096*(T$8+S$8)/2+V1096*(V$8+U$8)/2+X1096*(X$8+W$8)/2+Z1096*(Z$8+Y$8)/2)/AD1096)</f>
        <v/>
      </c>
      <c r="AC1096" s="159">
        <f>SUM(C1096,E1096,G1096,I1096,K1096,M1096,O1096,Q1096,S1096,U1096,W1096,Y1096)</f>
        <v/>
      </c>
      <c r="AD1096" s="160">
        <f>SUM(D1096,F1096,H1096,J1096,L1096,N1096,P1096,R1096,T1096,V1096,X1096,Z1096)</f>
        <v/>
      </c>
      <c r="AE1096" s="47">
        <f>AC1096+AD1096</f>
        <v/>
      </c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8">
        <f>AO1095+TIME(0,60*$AH$43/24,0)</f>
        <v/>
      </c>
      <c r="AP1096" s="48">
        <f>AP1095+TIME(0,60*$AH$43/24,0)</f>
        <v/>
      </c>
    </row>
    <row r="1097" ht="15.75" customHeight="1">
      <c r="A1097" s="154" t="n"/>
      <c r="B1097" s="41" t="inlineStr">
        <is>
          <t>22h - 23h</t>
        </is>
      </c>
      <c r="C1097" s="42" t="n"/>
      <c r="D1097" s="42" t="n"/>
      <c r="E1097" s="42" t="n"/>
      <c r="F1097" s="42" t="n"/>
      <c r="G1097" s="42" t="n"/>
      <c r="H1097" s="42" t="n"/>
      <c r="I1097" s="42" t="n"/>
      <c r="J1097" s="42" t="n"/>
      <c r="K1097" s="42" t="n"/>
      <c r="L1097" s="42" t="n"/>
      <c r="M1097" s="42" t="n"/>
      <c r="N1097" s="42" t="n"/>
      <c r="O1097" s="42" t="n"/>
      <c r="P1097" s="42" t="n"/>
      <c r="Q1097" s="42" t="n"/>
      <c r="R1097" s="42" t="n"/>
      <c r="S1097" s="42" t="n"/>
      <c r="T1097" s="42" t="n"/>
      <c r="U1097" s="42" t="n"/>
      <c r="V1097" s="42" t="n"/>
      <c r="W1097" s="42" t="n"/>
      <c r="X1097" s="42" t="n"/>
      <c r="Y1097" s="42" t="n"/>
      <c r="Z1097" s="42" t="n"/>
      <c r="AA1097" s="157">
        <f>IF(AC1097=0,"",(C1097*(C$8+D$8)/2+E1097*(E$8+F$8)/2+G1097*(G$8+H$8)/2+I1097*(I$8+J$8)/2+K1097*(K$8+L$8)/2+M1097*(M$8+N$8)/2+O1097*(O$8+P$8)/2+Q1097*(Q$8+R$8)/2+S1097*(S$8+T$8)/2+U1097*(U$8+V$8)/2+W1097*(W$8+X$8)/2+Y1097*(Y$8+Z$8)/2)/AC1097)</f>
        <v/>
      </c>
      <c r="AB1097" s="158">
        <f>IF(AD1097=0,"",(D1097*(D$8+C$8)/2+F1097*(F$8+E$8)/2+H1097*(H$8+G$8)/2+J1097*(J$8+I$8)/2+L1097*(L$8+K$8)/2+N1097*(N$8+M$8)/2+P1097*(P$8+O$8)/2+R1097*(R$8+Q$8)/2+T1097*(T$8+S$8)/2+V1097*(V$8+U$8)/2+X1097*(X$8+W$8)/2+Z1097*(Z$8+Y$8)/2)/AD1097)</f>
        <v/>
      </c>
      <c r="AC1097" s="159">
        <f>SUM(C1097,E1097,G1097,I1097,K1097,M1097,O1097,Q1097,S1097,U1097,W1097,Y1097)</f>
        <v/>
      </c>
      <c r="AD1097" s="160">
        <f>SUM(D1097,F1097,H1097,J1097,L1097,N1097,P1097,R1097,T1097,V1097,X1097,Z1097)</f>
        <v/>
      </c>
      <c r="AE1097" s="47">
        <f>AC1097+AD1097</f>
        <v/>
      </c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8">
        <f>AO1096+TIME(0,60*$AH$43/24,0)</f>
        <v/>
      </c>
      <c r="AP1097" s="48">
        <f>AP1096+TIME(0,60*$AH$43/24,0)</f>
        <v/>
      </c>
    </row>
    <row r="1098" ht="15.75" customHeight="1">
      <c r="A1098" s="154" t="n"/>
      <c r="B1098" s="41" t="inlineStr">
        <is>
          <t>23h - 0h</t>
        </is>
      </c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  <c r="P1098" s="42" t="n"/>
      <c r="Q1098" s="42" t="n"/>
      <c r="R1098" s="42" t="n"/>
      <c r="S1098" s="42" t="n"/>
      <c r="T1098" s="42" t="n"/>
      <c r="U1098" s="42" t="n"/>
      <c r="V1098" s="42" t="n"/>
      <c r="W1098" s="42" t="n"/>
      <c r="X1098" s="42" t="n"/>
      <c r="Y1098" s="42" t="n"/>
      <c r="Z1098" s="42" t="n"/>
      <c r="AA1098" s="157">
        <f>IF(AC1098=0,"",(C1098*(C$8+D$8)/2+E1098*(E$8+F$8)/2+G1098*(G$8+H$8)/2+I1098*(I$8+J$8)/2+K1098*(K$8+L$8)/2+M1098*(M$8+N$8)/2+O1098*(O$8+P$8)/2+Q1098*(Q$8+R$8)/2+S1098*(S$8+T$8)/2+U1098*(U$8+V$8)/2+W1098*(W$8+X$8)/2+Y1098*(Y$8+Z$8)/2)/AC1098)</f>
        <v/>
      </c>
      <c r="AB1098" s="158">
        <f>IF(AD1098=0,"",(D1098*(D$8+C$8)/2+F1098*(F$8+E$8)/2+H1098*(H$8+G$8)/2+J1098*(J$8+I$8)/2+L1098*(L$8+K$8)/2+N1098*(N$8+M$8)/2+P1098*(P$8+O$8)/2+R1098*(R$8+Q$8)/2+T1098*(T$8+S$8)/2+V1098*(V$8+U$8)/2+X1098*(X$8+W$8)/2+Z1098*(Z$8+Y$8)/2)/AD1098)</f>
        <v/>
      </c>
      <c r="AC1098" s="159">
        <f>SUM(C1098,E1098,G1098,I1098,K1098,M1098,O1098,Q1098,S1098,U1098,W1098,Y1098)</f>
        <v/>
      </c>
      <c r="AD1098" s="160">
        <f>SUM(D1098,F1098,H1098,J1098,L1098,N1098,P1098,R1098,T1098,V1098,X1098,Z1098)</f>
        <v/>
      </c>
      <c r="AE1098" s="47">
        <f>AC1098+AD1098</f>
        <v/>
      </c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8">
        <f>AO1097+TIME(0,60*$AH$43/24,0)</f>
        <v/>
      </c>
      <c r="AP1098" s="48">
        <f>AP1097+TIME(0,60*$AH$43/24,0)</f>
        <v/>
      </c>
    </row>
    <row r="1099" ht="15.75" customHeight="1">
      <c r="A1099" s="154" t="n"/>
      <c r="B1099" s="49" t="n"/>
      <c r="C1099" s="42" t="n"/>
      <c r="D1099" s="42" t="n"/>
      <c r="E1099" s="42" t="n"/>
      <c r="F1099" s="42" t="n"/>
      <c r="G1099" s="42" t="n"/>
      <c r="H1099" s="42" t="n"/>
      <c r="I1099" s="42" t="n"/>
      <c r="J1099" s="42" t="n"/>
      <c r="K1099" s="42" t="n"/>
      <c r="L1099" s="42" t="n"/>
      <c r="M1099" s="42" t="n"/>
      <c r="N1099" s="42" t="n"/>
      <c r="O1099" s="42" t="n"/>
      <c r="P1099" s="42" t="n"/>
      <c r="Q1099" s="42" t="n"/>
      <c r="R1099" s="42" t="n"/>
      <c r="S1099" s="42" t="n"/>
      <c r="T1099" s="42" t="n"/>
      <c r="U1099" s="42" t="n"/>
      <c r="V1099" s="42" t="n"/>
      <c r="W1099" s="42" t="n"/>
      <c r="X1099" s="42" t="n"/>
      <c r="Y1099" s="42" t="n"/>
      <c r="Z1099" s="42" t="n"/>
      <c r="AA1099" s="157" t="n"/>
      <c r="AB1099" s="161" t="n"/>
      <c r="AC1099" s="157" t="n"/>
      <c r="AD1099" s="162" t="n"/>
      <c r="AE1099" s="52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8">
        <f>AO1098+TIME(0,60*$AH$43/24,0)</f>
        <v/>
      </c>
      <c r="AP1099" s="48">
        <f>AP1098+TIME(0,60*$AH$43/24,0)</f>
        <v/>
      </c>
    </row>
    <row r="1100" ht="15.75" customHeight="1">
      <c r="A1100" s="154" t="n"/>
      <c r="B1100" s="53" t="inlineStr">
        <is>
          <t>TOTAL</t>
        </is>
      </c>
      <c r="C1100" s="163">
        <f>SUM(C1075:C1098)</f>
        <v/>
      </c>
      <c r="D1100" s="164">
        <f>SUM(D1075:D1098)</f>
        <v/>
      </c>
      <c r="E1100" s="163">
        <f>SUM(E1075:E1098)</f>
        <v/>
      </c>
      <c r="F1100" s="164">
        <f>SUM(F1075:F1098)</f>
        <v/>
      </c>
      <c r="G1100" s="163">
        <f>SUM(G1075:G1098)</f>
        <v/>
      </c>
      <c r="H1100" s="164">
        <f>SUM(H1075:H1098)</f>
        <v/>
      </c>
      <c r="I1100" s="163">
        <f>SUM(I1075:I1098)</f>
        <v/>
      </c>
      <c r="J1100" s="164">
        <f>SUM(J1075:J1098)</f>
        <v/>
      </c>
      <c r="K1100" s="163">
        <f>SUM(K1075:K1098)</f>
        <v/>
      </c>
      <c r="L1100" s="164">
        <f>SUM(L1075:L1098)</f>
        <v/>
      </c>
      <c r="M1100" s="163">
        <f>SUM(M1075:M1098)</f>
        <v/>
      </c>
      <c r="N1100" s="164">
        <f>SUM(N1075:N1098)</f>
        <v/>
      </c>
      <c r="O1100" s="163">
        <f>SUM(O1075:O1098)</f>
        <v/>
      </c>
      <c r="P1100" s="164">
        <f>SUM(P1075:P1098)</f>
        <v/>
      </c>
      <c r="Q1100" s="163">
        <f>SUM(Q1075:Q1098)</f>
        <v/>
      </c>
      <c r="R1100" s="164">
        <f>SUM(R1075:R1098)</f>
        <v/>
      </c>
      <c r="S1100" s="163">
        <f>SUM(S1075:S1098)</f>
        <v/>
      </c>
      <c r="T1100" s="164">
        <f>SUM(T1075:T1098)</f>
        <v/>
      </c>
      <c r="U1100" s="163">
        <f>SUM(U1075:U1098)</f>
        <v/>
      </c>
      <c r="V1100" s="164">
        <f>SUM(V1075:V1098)</f>
        <v/>
      </c>
      <c r="W1100" s="163">
        <f>SUM(W1075:W1098)</f>
        <v/>
      </c>
      <c r="X1100" s="164">
        <f>SUM(X1075:X1098)</f>
        <v/>
      </c>
      <c r="Y1100" s="163">
        <f>SUM(Y1075:Y1098)</f>
        <v/>
      </c>
      <c r="Z1100" s="164">
        <f>SUM(Z1075:Z1098)</f>
        <v/>
      </c>
      <c r="AA1100" s="157">
        <f>IF(AC1100=0,"",(C1100*(C$8+D$8)/2+E1100*(E$8+F$8)/2+G1100*(G$8+H$8)/2+I1100*(I$8+J$8)/2+K1100*(K$8+L$8)/2+M1100*(M$8+N$8)/2+O1100*(O$8+P$8)/2+Q1100*(Q$8+R$8)/2+S1100*(S$8+T$8)/2+U1100*(U$8+V$8)/2+W1100*(W$8+X$8)/2+Y1100*(Y$8+Z$8)/2)/AC1100)</f>
        <v/>
      </c>
      <c r="AB1100" s="158">
        <f>IF(AD1100=0,"",(D1100*(D$8+C$8)/2+F1100*(F$8+E$8)/2+H1100*(H$8+G$8)/2+J1100*(J$8+I$8)/2+L1100*(L$8+K$8)/2+N1100*(N$8+M$8)/2+P1100*(P$8+O$8)/2+R1100*(R$8+Q$8)/2+T1100*(T$8+S$8)/2+V1100*(V$8+U$8)/2+X1100*(X$8+W$8)/2+Z1100*(Z$8+Y$8)/2)/AD1100)</f>
        <v/>
      </c>
      <c r="AC1100" s="159">
        <f>SUM(AC1075:AC1098)</f>
        <v/>
      </c>
      <c r="AD1100" s="165">
        <f>SUM(AD1075:AD1098)</f>
        <v/>
      </c>
      <c r="AE1100" s="57">
        <f>SUM(AE1075:AE1098)</f>
        <v/>
      </c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</row>
    <row r="1101" ht="15.75" customHeight="1">
      <c r="A1101" s="154" t="n"/>
      <c r="B1101" s="53" t="inlineStr">
        <is>
          <t>%</t>
        </is>
      </c>
      <c r="C1101" s="166">
        <f>100*C1100/$AE1100</f>
        <v/>
      </c>
      <c r="D1101" s="167">
        <f>100*D1100/$AE1100</f>
        <v/>
      </c>
      <c r="E1101" s="166">
        <f>100*E1100/$AE1100</f>
        <v/>
      </c>
      <c r="F1101" s="167">
        <f>100*F1100/$AE1100</f>
        <v/>
      </c>
      <c r="G1101" s="166">
        <f>100*G1100/$AE1100</f>
        <v/>
      </c>
      <c r="H1101" s="167">
        <f>100*H1100/$AE1100</f>
        <v/>
      </c>
      <c r="I1101" s="166">
        <f>100*I1100/$AE1100</f>
        <v/>
      </c>
      <c r="J1101" s="167">
        <f>100*J1100/$AE1100</f>
        <v/>
      </c>
      <c r="K1101" s="166">
        <f>100*K1100/$AE1100</f>
        <v/>
      </c>
      <c r="L1101" s="167">
        <f>100*L1100/$AE1100</f>
        <v/>
      </c>
      <c r="M1101" s="166">
        <f>100*M1100/$AE1100</f>
        <v/>
      </c>
      <c r="N1101" s="167">
        <f>100*N1100/$AE1100</f>
        <v/>
      </c>
      <c r="O1101" s="166">
        <f>100*O1100/$AE1100</f>
        <v/>
      </c>
      <c r="P1101" s="167">
        <f>100*P1100/$AE1100</f>
        <v/>
      </c>
      <c r="Q1101" s="166">
        <f>100*Q1100/$AE1100</f>
        <v/>
      </c>
      <c r="R1101" s="167">
        <f>100*R1100/$AE1100</f>
        <v/>
      </c>
      <c r="S1101" s="166">
        <f>100*S1100/$AE1100</f>
        <v/>
      </c>
      <c r="T1101" s="167">
        <f>100*T1100/$AE1100</f>
        <v/>
      </c>
      <c r="U1101" s="166">
        <f>100*U1100/$AE1100</f>
        <v/>
      </c>
      <c r="V1101" s="167">
        <f>100*V1100/$AE1100</f>
        <v/>
      </c>
      <c r="W1101" s="166">
        <f>100*W1100/$AE1100</f>
        <v/>
      </c>
      <c r="X1101" s="167">
        <f>100*X1100/$AE1100</f>
        <v/>
      </c>
      <c r="Y1101" s="166">
        <f>100*Y1100/$AE1100</f>
        <v/>
      </c>
      <c r="Z1101" s="167">
        <f>100*Z1100/$AE1100</f>
        <v/>
      </c>
      <c r="AA1101" s="157" t="n"/>
      <c r="AB1101" s="60" t="n"/>
      <c r="AC1101" s="168">
        <f>AC1100/AE1100</f>
        <v/>
      </c>
      <c r="AD1101" s="169">
        <f>AD1100/AE1100</f>
        <v/>
      </c>
      <c r="AE1101" s="63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</row>
    <row r="1102" hidden="1" ht="15.75" customFormat="1" customHeight="1" s="30">
      <c r="A1102" s="156" t="n"/>
      <c r="B1102" s="64" t="inlineStr">
        <is>
          <t>% cumul VL</t>
        </is>
      </c>
      <c r="C1102" s="3">
        <f>100*C1100/$AC1100</f>
        <v/>
      </c>
      <c r="D1102" s="3" t="n"/>
      <c r="E1102" s="3">
        <f>100*E1100/$AC1100+C1102</f>
        <v/>
      </c>
      <c r="F1102" s="3" t="n"/>
      <c r="G1102" s="3">
        <f>100*G1100/$AC1100+E1102</f>
        <v/>
      </c>
      <c r="H1102" s="3" t="n"/>
      <c r="I1102" s="3">
        <f>100*I1100/$AC1100+G1102</f>
        <v/>
      </c>
      <c r="J1102" s="3" t="n"/>
      <c r="K1102" s="3">
        <f>100*K1100/$AC1100+I1102</f>
        <v/>
      </c>
      <c r="L1102" s="3" t="n"/>
      <c r="M1102" s="3">
        <f>100*M1100/$AC1100+K1102</f>
        <v/>
      </c>
      <c r="N1102" s="3" t="n"/>
      <c r="O1102" s="3">
        <f>100*O1100/$AC1100+M1102</f>
        <v/>
      </c>
      <c r="P1102" s="3" t="n"/>
      <c r="Q1102" s="3">
        <f>100*Q1100/$AC1100+O1102</f>
        <v/>
      </c>
      <c r="R1102" s="3" t="n"/>
      <c r="S1102" s="3">
        <f>100*S1100/$AC1100+Q1102</f>
        <v/>
      </c>
      <c r="T1102" s="3" t="n"/>
      <c r="U1102" s="3">
        <f>100*U1100/$AC1100+S1102</f>
        <v/>
      </c>
      <c r="V1102" s="3" t="n"/>
      <c r="W1102" s="3">
        <f>100*W1100/$AC1100+U1102</f>
        <v/>
      </c>
      <c r="X1102" s="3" t="n"/>
      <c r="Y1102" s="3">
        <f>100*Y1100/$AC1100+W1102</f>
        <v/>
      </c>
      <c r="Z1102" s="3" t="n"/>
      <c r="AB1102" s="65" t="n"/>
      <c r="AC1102" s="65" t="n"/>
      <c r="AD1102" s="65" t="n"/>
      <c r="AE1102" s="65" t="n"/>
      <c r="AO1102" s="3" t="n"/>
      <c r="AP1102" s="66" t="n"/>
      <c r="AQ1102" s="3" t="n"/>
      <c r="AS1102" s="3" t="n"/>
    </row>
    <row r="1103" hidden="1" ht="15.75" customFormat="1" customHeight="1" s="30">
      <c r="A1103" s="156" t="inlineStr">
        <is>
          <t>% cumul PL</t>
        </is>
      </c>
      <c r="B1103" s="31" t="n"/>
      <c r="D1103" s="3">
        <f>100*D1100/$AD1100</f>
        <v/>
      </c>
      <c r="E1103" s="3" t="n"/>
      <c r="F1103" s="3">
        <f>100*F1100/$AD1100+D1103</f>
        <v/>
      </c>
      <c r="G1103" s="3" t="n"/>
      <c r="H1103" s="3">
        <f>100*H1100/$AD1100+F1103</f>
        <v/>
      </c>
      <c r="I1103" s="3" t="n"/>
      <c r="J1103" s="3">
        <f>100*J1100/$AD1100+H1103</f>
        <v/>
      </c>
      <c r="K1103" s="3" t="n"/>
      <c r="L1103" s="3">
        <f>100*L1100/$AD1100+J1103</f>
        <v/>
      </c>
      <c r="M1103" s="3" t="n"/>
      <c r="N1103" s="3">
        <f>100*N1100/$AD1100+L1103</f>
        <v/>
      </c>
      <c r="O1103" s="3" t="n"/>
      <c r="P1103" s="3">
        <f>100*P1100/$AD1100+N1103</f>
        <v/>
      </c>
      <c r="Q1103" s="3" t="n"/>
      <c r="R1103" s="3">
        <f>100*R1100/$AD1100+P1103</f>
        <v/>
      </c>
      <c r="S1103" s="3" t="n"/>
      <c r="T1103" s="3">
        <f>100*T1100/$AD1100+R1103</f>
        <v/>
      </c>
      <c r="U1103" s="3" t="n"/>
      <c r="V1103" s="3">
        <f>100*V1100/$AD1100+T1103</f>
        <v/>
      </c>
      <c r="W1103" s="3" t="n"/>
      <c r="X1103" s="3">
        <f>100*X1100/$AD1100+V1103</f>
        <v/>
      </c>
      <c r="Y1103" s="3" t="n"/>
      <c r="Z1103" s="3">
        <f>100*Z1100/$AD1100+X1103</f>
        <v/>
      </c>
      <c r="AO1103" s="3" t="n"/>
    </row>
    <row r="1104" hidden="1" ht="15.75" customFormat="1" customHeight="1" s="30">
      <c r="A1104" s="156" t="n"/>
      <c r="B1104" s="31" t="inlineStr">
        <is>
          <t>% cumul TV</t>
        </is>
      </c>
      <c r="C1104" s="3">
        <f>(C1102*$AC1100+D1103*$AD1100)/$AE1100</f>
        <v/>
      </c>
      <c r="D1104" s="3" t="n"/>
      <c r="E1104" s="3">
        <f>(E1102*$AC1100+F1103*$AD1100)/$AE1100</f>
        <v/>
      </c>
      <c r="F1104" s="3" t="n"/>
      <c r="G1104" s="3">
        <f>(G1102*$AC1100+H1103*$AD1100)/$AE1100</f>
        <v/>
      </c>
      <c r="H1104" s="3" t="n"/>
      <c r="I1104" s="3">
        <f>(I1102*$AC1100+J1103*$AD1100)/$AE1100</f>
        <v/>
      </c>
      <c r="J1104" s="3" t="n"/>
      <c r="K1104" s="3">
        <f>(K1102*$AC1100+L1103*$AD1100)/$AE1100</f>
        <v/>
      </c>
      <c r="L1104" s="3" t="n"/>
      <c r="M1104" s="3">
        <f>(M1102*$AC1100+N1103*$AD1100)/$AE1100</f>
        <v/>
      </c>
      <c r="N1104" s="3" t="n"/>
      <c r="O1104" s="3">
        <f>(O1102*$AC1100+P1103*$AD1100)/$AE1100</f>
        <v/>
      </c>
      <c r="P1104" s="3" t="n"/>
      <c r="Q1104" s="3">
        <f>(Q1102*$AC1100+R1103*$AD1100)/$AE1100</f>
        <v/>
      </c>
      <c r="R1104" s="3" t="n"/>
      <c r="S1104" s="3">
        <f>(S1102*$AC1100+T1103*$AD1100)/$AE1100</f>
        <v/>
      </c>
      <c r="T1104" s="3" t="n"/>
      <c r="U1104" s="3">
        <f>(U1102*$AC1100+V1103*$AD1100)/$AE1100</f>
        <v/>
      </c>
      <c r="V1104" s="3" t="n"/>
      <c r="W1104" s="3">
        <f>(W1102*$AC1100+X1103*$AD1100)/$AE1100</f>
        <v/>
      </c>
      <c r="X1104" s="3" t="n"/>
      <c r="Y1104" s="3">
        <f>(Y1102*$AC1100+Z1103*$AD1100)/$AE1100</f>
        <v/>
      </c>
      <c r="Z1104" s="3" t="n"/>
      <c r="AO1104" s="3" t="n"/>
    </row>
    <row r="1105" ht="15.75" customHeight="1">
      <c r="A1105" s="154" t="n"/>
      <c r="B1105" s="68" t="n"/>
      <c r="C1105" s="40" t="n"/>
      <c r="D1105" s="40" t="n"/>
      <c r="E1105" s="40" t="n"/>
      <c r="F1105" s="40" t="n"/>
      <c r="G1105" s="40" t="n"/>
      <c r="H1105" s="40" t="n"/>
      <c r="I1105" s="40" t="n"/>
      <c r="J1105" s="40" t="n"/>
      <c r="K1105" s="40" t="n"/>
      <c r="L1105" s="40" t="n"/>
      <c r="M1105" s="40" t="n"/>
      <c r="N1105" s="40" t="n"/>
      <c r="O1105" s="40" t="n"/>
      <c r="P1105" s="40" t="n"/>
      <c r="Q1105" s="40" t="n"/>
      <c r="R1105" s="40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</row>
    <row r="1106" ht="15.75" customHeight="1">
      <c r="A1106" s="154" t="n"/>
      <c r="B1106" s="69" t="inlineStr">
        <is>
          <t>CLASSIFICATION DES VITESSES PRATIQUEES</t>
        </is>
      </c>
      <c r="C1106" s="70" t="n"/>
      <c r="D1106" s="70" t="n"/>
      <c r="E1106" s="70" t="n"/>
      <c r="F1106" s="70" t="n"/>
      <c r="G1106" s="70" t="n"/>
      <c r="H1106" s="70" t="n"/>
      <c r="I1106" s="70" t="n"/>
      <c r="J1106" s="70" t="n"/>
      <c r="K1106" s="70" t="n"/>
      <c r="L1106" s="70" t="n"/>
      <c r="M1106" s="70" t="n"/>
      <c r="N1106" s="70" t="n"/>
      <c r="O1106" s="70" t="n"/>
      <c r="P1106" s="70" t="n"/>
      <c r="Q1106" s="70" t="n"/>
      <c r="R1106" s="70" t="n"/>
      <c r="S1106" s="70" t="n"/>
      <c r="T1106" s="70" t="n"/>
      <c r="U1106" s="70" t="n"/>
      <c r="V1106" s="70" t="n"/>
      <c r="W1106" s="70" t="n"/>
      <c r="X1106" s="70" t="n"/>
      <c r="Y1106" s="70" t="n"/>
      <c r="Z1106" s="71" t="n"/>
      <c r="AA1106" s="452" t="inlineStr">
        <is>
          <t>RECAPITULATIF</t>
        </is>
      </c>
      <c r="AB1106" s="446" t="n"/>
      <c r="AC1106" s="446" t="n"/>
      <c r="AD1106" s="446" t="n"/>
      <c r="AE1106" s="446" t="n"/>
      <c r="AF1106" s="446" t="n"/>
      <c r="AG1106" s="446" t="n"/>
      <c r="AH1106" s="446" t="n"/>
      <c r="AI1106" s="446" t="n"/>
      <c r="AJ1106" s="446" t="n"/>
      <c r="AK1106" s="446" t="n"/>
      <c r="AL1106" s="446" t="n"/>
      <c r="AM1106" s="449" t="n"/>
      <c r="AN1106" s="72" t="n"/>
    </row>
    <row r="1107" ht="15.75" customHeight="1">
      <c r="A1107" s="154" t="n"/>
      <c r="B1107" s="73" t="n"/>
      <c r="C1107" s="40" t="n"/>
      <c r="D1107" s="40" t="n"/>
      <c r="E1107" s="40" t="n"/>
      <c r="F1107" s="40" t="n"/>
      <c r="G1107" s="40" t="n"/>
      <c r="H1107" s="40" t="n"/>
      <c r="I1107" s="40" t="n"/>
      <c r="J1107" s="40" t="n"/>
      <c r="K1107" s="40" t="n"/>
      <c r="L1107" s="40" t="n"/>
      <c r="M1107" s="40" t="n"/>
      <c r="N1107" s="40" t="n"/>
      <c r="O1107" s="40" t="n"/>
      <c r="P1107" s="40" t="n"/>
      <c r="Q1107" s="40" t="n"/>
      <c r="R1107" s="40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74" t="inlineStr">
        <is>
          <t>Vitesse limite =</t>
        </is>
      </c>
      <c r="AD1107" s="74" t="inlineStr">
        <is>
          <t>Vitesse limite =</t>
        </is>
      </c>
      <c r="AE1107" s="501" t="inlineStr">
        <is>
          <t>km/h</t>
        </is>
      </c>
      <c r="AF1107" s="40" t="inlineStr">
        <is>
          <t>{{VMAX}}</t>
        </is>
      </c>
      <c r="AG1107" s="74" t="inlineStr">
        <is>
          <t>Page =</t>
        </is>
      </c>
      <c r="AH1107" s="74" t="n">
        <v>24</v>
      </c>
      <c r="AI1107" s="501" t="inlineStr">
        <is>
          <t>h</t>
        </is>
      </c>
      <c r="AL1107" s="40" t="n"/>
      <c r="AM1107" s="40" t="n"/>
      <c r="AN1107" s="40" t="n"/>
    </row>
    <row r="1108" ht="15.75" customHeight="1">
      <c r="A1108" s="154" t="n"/>
      <c r="B1108" s="73" t="n"/>
      <c r="C1108" s="40" t="n"/>
      <c r="D1108" s="40" t="n"/>
      <c r="E1108" s="40" t="n"/>
      <c r="F1108" s="40" t="n"/>
      <c r="G1108" s="40" t="n"/>
      <c r="H1108" s="40" t="n"/>
      <c r="I1108" s="40" t="n"/>
      <c r="J1108" s="40" t="n"/>
      <c r="K1108" s="40" t="n"/>
      <c r="L1108" s="40" t="n"/>
      <c r="M1108" s="40" t="n"/>
      <c r="N1108" s="40" t="n"/>
      <c r="O1108" s="40" t="n"/>
      <c r="P1108" s="40" t="n"/>
      <c r="Q1108" s="40" t="n"/>
      <c r="R1108" s="40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51" t="inlineStr">
        <is>
          <t>Véhicules</t>
        </is>
      </c>
      <c r="AB1108" s="427" t="n"/>
      <c r="AC1108" s="428" t="n"/>
      <c r="AD1108" s="448" t="inlineStr">
        <is>
          <t>Débits</t>
        </is>
      </c>
      <c r="AE1108" s="449" t="n"/>
      <c r="AF1108" s="448" t="inlineStr">
        <is>
          <t>Vitesses</t>
        </is>
      </c>
      <c r="AG1108" s="446" t="n"/>
      <c r="AH1108" s="446" t="n"/>
      <c r="AI1108" s="446" t="n"/>
      <c r="AJ1108" s="449" t="n"/>
      <c r="AK1108" s="448" t="inlineStr">
        <is>
          <t>Périodes</t>
        </is>
      </c>
      <c r="AL1108" s="446" t="n"/>
      <c r="AM1108" s="449" t="n"/>
      <c r="AN1108" s="533" t="n"/>
    </row>
    <row r="1109" ht="15.75" customHeight="1">
      <c r="A1109" s="154" t="n"/>
      <c r="B1109" s="77" t="n"/>
      <c r="C1109" s="78" t="n"/>
      <c r="D1109" s="78" t="n"/>
      <c r="E1109" s="78" t="n"/>
      <c r="F1109" s="78" t="n"/>
      <c r="G1109" s="78" t="n"/>
      <c r="H1109" s="78" t="n"/>
      <c r="I1109" s="78" t="n"/>
      <c r="J1109" s="78" t="n"/>
      <c r="K1109" s="78" t="n"/>
      <c r="L1109" s="78" t="n"/>
      <c r="M1109" s="78" t="n"/>
      <c r="N1109" s="78" t="n"/>
      <c r="O1109" s="78" t="n"/>
      <c r="P1109" s="78" t="n"/>
      <c r="Q1109" s="78" t="n"/>
      <c r="R1109" s="78" t="n"/>
      <c r="S1109" s="78" t="n"/>
      <c r="T1109" s="78" t="n"/>
      <c r="U1109" s="78" t="n"/>
      <c r="V1109" s="78" t="n"/>
      <c r="W1109" s="78" t="n"/>
      <c r="X1109" s="78" t="n"/>
      <c r="Y1109" s="78" t="n"/>
      <c r="Z1109" s="78" t="n"/>
      <c r="AA1109" s="434" t="n"/>
      <c r="AB1109" s="435" t="n"/>
      <c r="AC1109" s="436" t="n"/>
      <c r="AD1109" s="79" t="inlineStr">
        <is>
          <t>Total</t>
        </is>
      </c>
      <c r="AE1109" s="80" t="inlineStr">
        <is>
          <t>TMH</t>
        </is>
      </c>
      <c r="AF1109" s="81" t="inlineStr">
        <is>
          <t>Vmoy</t>
        </is>
      </c>
      <c r="AG1109" s="82" t="inlineStr">
        <is>
          <t>V15</t>
        </is>
      </c>
      <c r="AH1109" s="83" t="inlineStr">
        <is>
          <t>V50</t>
        </is>
      </c>
      <c r="AI1109" s="472" t="inlineStr">
        <is>
          <t>V85</t>
        </is>
      </c>
      <c r="AJ1109" s="79" t="inlineStr">
        <is>
          <t>Infrac.</t>
        </is>
      </c>
      <c r="AK1109" s="85" t="n">
        <v>1</v>
      </c>
      <c r="AL1109" s="85" t="n">
        <v>2</v>
      </c>
      <c r="AM1109" s="86" t="n">
        <v>3</v>
      </c>
      <c r="AN1109" s="87" t="n"/>
    </row>
    <row r="1110" ht="15.75" customHeight="1">
      <c r="A1110" s="154" t="n"/>
      <c r="B1110" s="77" t="n"/>
      <c r="C1110" s="78" t="n"/>
      <c r="D1110" s="78" t="n"/>
      <c r="E1110" s="78" t="n"/>
      <c r="F1110" s="78" t="n"/>
      <c r="G1110" s="78" t="n"/>
      <c r="H1110" s="78" t="n"/>
      <c r="I1110" s="78" t="n"/>
      <c r="J1110" s="78" t="n"/>
      <c r="K1110" s="78" t="n"/>
      <c r="L1110" s="78" t="n"/>
      <c r="M1110" s="78" t="n"/>
      <c r="N1110" s="78" t="n"/>
      <c r="O1110" s="78" t="n"/>
      <c r="P1110" s="78" t="n"/>
      <c r="Q1110" s="78" t="n"/>
      <c r="R1110" s="78" t="n"/>
      <c r="S1110" s="78" t="n"/>
      <c r="T1110" s="78" t="n"/>
      <c r="U1110" s="78" t="n"/>
      <c r="V1110" s="78" t="n"/>
      <c r="W1110" s="78" t="n"/>
      <c r="X1110" s="78" t="n"/>
      <c r="Y1110" s="78" t="n"/>
      <c r="Z1110" s="78" t="n"/>
      <c r="AA1110" s="426" t="inlineStr">
        <is>
          <t>Tout véhicule (TV)</t>
        </is>
      </c>
      <c r="AB1110" s="427" t="n"/>
      <c r="AC1110" s="428" t="n"/>
      <c r="AD1110" s="88" t="n"/>
      <c r="AE1110" s="89" t="n"/>
      <c r="AF1110" s="481" t="n"/>
      <c r="AG1110" s="91" t="n"/>
      <c r="AH1110" s="92" t="n"/>
      <c r="AI1110" s="513" t="n"/>
      <c r="AJ1110" s="94" t="n"/>
      <c r="AK1110" s="32" t="n"/>
      <c r="AL1110" s="32" t="n"/>
      <c r="AM1110" s="95" t="n"/>
    </row>
    <row r="1111" ht="15.75" customFormat="1" customHeight="1" s="96">
      <c r="A1111" s="170" t="n"/>
      <c r="B1111" s="97" t="n"/>
      <c r="C1111" s="98" t="n"/>
      <c r="D1111" s="98" t="n"/>
      <c r="E1111" s="98" t="n"/>
      <c r="F1111" s="98" t="n"/>
      <c r="G1111" s="98" t="n"/>
      <c r="H1111" s="98" t="n"/>
      <c r="I1111" s="98" t="n"/>
      <c r="J1111" s="98" t="n"/>
      <c r="K1111" s="98" t="n"/>
      <c r="L1111" s="98" t="n"/>
      <c r="M1111" s="98" t="n"/>
      <c r="N1111" s="98" t="n"/>
      <c r="O1111" s="98" t="n"/>
      <c r="P1111" s="98" t="n"/>
      <c r="Q1111" s="98" t="n"/>
      <c r="R1111" s="98" t="n"/>
      <c r="S1111" s="98" t="n"/>
      <c r="T1111" s="98" t="n"/>
      <c r="U1111" s="98" t="n"/>
      <c r="V1111" s="98" t="n"/>
      <c r="W1111" s="98" t="n"/>
      <c r="X1111" s="98" t="n"/>
      <c r="Y1111" s="98" t="n"/>
      <c r="Z1111" s="98" t="n"/>
      <c r="AA1111" s="99" t="n"/>
      <c r="AB1111" s="100" t="n"/>
      <c r="AC1111" s="101" t="n"/>
      <c r="AD1111" s="371" t="n"/>
      <c r="AE1111" s="102" t="n"/>
      <c r="AF1111" s="103" t="n"/>
      <c r="AG1111" s="104" t="n"/>
      <c r="AH1111" s="105" t="n"/>
      <c r="AI1111" s="106" t="n"/>
      <c r="AJ1111" s="376" t="n"/>
      <c r="AK1111" s="385" t="n"/>
      <c r="AL1111" s="386" t="n"/>
      <c r="AM1111" s="387" t="n"/>
      <c r="AO1111" s="107" t="n"/>
      <c r="AP1111" s="108" t="n"/>
      <c r="AQ1111" s="108" t="n"/>
      <c r="AR1111" s="108" t="n"/>
      <c r="AS1111" s="108" t="n"/>
    </row>
    <row r="1112" ht="15.75" customHeight="1">
      <c r="A1112" s="154" t="n"/>
      <c r="B1112" s="77" t="n"/>
      <c r="C1112" s="78" t="n"/>
      <c r="D1112" s="78" t="n"/>
      <c r="E1112" s="78" t="n"/>
      <c r="F1112" s="78" t="n"/>
      <c r="G1112" s="78" t="n"/>
      <c r="H1112" s="78" t="n"/>
      <c r="I1112" s="78" t="n"/>
      <c r="J1112" s="78" t="n"/>
      <c r="K1112" s="78" t="n"/>
      <c r="L1112" s="78" t="n"/>
      <c r="M1112" s="78" t="n"/>
      <c r="N1112" s="78" t="n"/>
      <c r="O1112" s="78" t="n"/>
      <c r="P1112" s="78" t="n"/>
      <c r="Q1112" s="78" t="n"/>
      <c r="R1112" s="78" t="n"/>
      <c r="S1112" s="78" t="n"/>
      <c r="T1112" s="78" t="n"/>
      <c r="U1112" s="78" t="n"/>
      <c r="V1112" s="78" t="n"/>
      <c r="W1112" s="78" t="n"/>
      <c r="X1112" s="78" t="n"/>
      <c r="Y1112" s="78" t="n"/>
      <c r="Z1112" s="78" t="n"/>
      <c r="AA1112" s="554" t="inlineStr">
        <is>
          <t>Véhicules légers (VL)</t>
        </is>
      </c>
      <c r="AB1112" s="427" t="n"/>
      <c r="AC1112" s="428" t="n"/>
      <c r="AD1112" s="171" t="n"/>
      <c r="AE1112" s="172" t="n"/>
      <c r="AF1112" s="173" t="n"/>
      <c r="AG1112" s="174" t="n"/>
      <c r="AH1112" s="175" t="n"/>
      <c r="AI1112" s="176" t="n"/>
      <c r="AJ1112" s="177" t="n"/>
      <c r="AK1112" s="178" t="n"/>
      <c r="AL1112" s="178" t="n"/>
      <c r="AM1112" s="179" t="n"/>
    </row>
    <row r="1113" ht="15.75" customFormat="1" customHeight="1" s="96">
      <c r="A1113" s="170" t="n"/>
      <c r="B1113" s="97" t="n"/>
      <c r="C1113" s="98" t="n"/>
      <c r="D1113" s="98" t="n"/>
      <c r="E1113" s="98" t="n"/>
      <c r="F1113" s="98" t="n"/>
      <c r="G1113" s="98" t="n"/>
      <c r="H1113" s="98" t="n"/>
      <c r="I1113" s="98" t="n"/>
      <c r="J1113" s="98" t="n"/>
      <c r="K1113" s="98" t="n"/>
      <c r="L1113" s="98" t="n"/>
      <c r="M1113" s="98" t="n"/>
      <c r="N1113" s="98" t="n"/>
      <c r="O1113" s="98" t="n"/>
      <c r="P1113" s="98" t="n"/>
      <c r="Q1113" s="98" t="n"/>
      <c r="R1113" s="98" t="n"/>
      <c r="S1113" s="98" t="n"/>
      <c r="T1113" s="98" t="n"/>
      <c r="U1113" s="98" t="n"/>
      <c r="V1113" s="98" t="n"/>
      <c r="W1113" s="98" t="n"/>
      <c r="X1113" s="98" t="n"/>
      <c r="Y1113" s="98" t="n"/>
      <c r="Z1113" s="98" t="n"/>
      <c r="AA1113" s="180" t="n"/>
      <c r="AB1113" s="181" t="n"/>
      <c r="AC1113" s="182" t="n"/>
      <c r="AD1113" s="377" t="n"/>
      <c r="AE1113" s="183" t="n"/>
      <c r="AF1113" s="422" t="n"/>
      <c r="AG1113" s="104" t="n"/>
      <c r="AH1113" s="105" t="n"/>
      <c r="AI1113" s="106" t="n"/>
      <c r="AJ1113" s="380" t="n"/>
      <c r="AK1113" s="396" t="n"/>
      <c r="AL1113" s="395" t="n"/>
      <c r="AM1113" s="394" t="n"/>
      <c r="AO1113" s="107" t="n"/>
      <c r="AP1113" s="108" t="n"/>
      <c r="AQ1113" s="108" t="n"/>
      <c r="AR1113" s="108" t="n"/>
      <c r="AS1113" s="108" t="n"/>
    </row>
    <row r="1114" ht="15.75" customHeight="1">
      <c r="A1114" s="154" t="n"/>
      <c r="B1114" s="77" t="n"/>
      <c r="C1114" s="78" t="n"/>
      <c r="D1114" s="78" t="n"/>
      <c r="E1114" s="78" t="n"/>
      <c r="F1114" s="78" t="n"/>
      <c r="G1114" s="78" t="n"/>
      <c r="H1114" s="78" t="n"/>
      <c r="I1114" s="78" t="n"/>
      <c r="J1114" s="78" t="n"/>
      <c r="K1114" s="78" t="n"/>
      <c r="L1114" s="78" t="n"/>
      <c r="M1114" s="78" t="n"/>
      <c r="N1114" s="78" t="n"/>
      <c r="O1114" s="78" t="n"/>
      <c r="P1114" s="78" t="n"/>
      <c r="Q1114" s="78" t="n"/>
      <c r="R1114" s="78" t="n"/>
      <c r="S1114" s="78" t="n"/>
      <c r="T1114" s="78" t="n"/>
      <c r="U1114" s="78" t="n"/>
      <c r="V1114" s="78" t="n"/>
      <c r="W1114" s="78" t="n"/>
      <c r="X1114" s="78" t="n"/>
      <c r="Y1114" s="78" t="n"/>
      <c r="Z1114" s="78" t="n"/>
      <c r="AA1114" s="552" t="inlineStr">
        <is>
          <t>Poids lourds (PL)</t>
        </is>
      </c>
      <c r="AB1114" s="427" t="n"/>
      <c r="AC1114" s="428" t="n"/>
      <c r="AD1114" s="184" t="n"/>
      <c r="AE1114" s="185" t="n"/>
      <c r="AF1114" s="186" t="n"/>
      <c r="AG1114" s="187" t="n"/>
      <c r="AH1114" s="188" t="n"/>
      <c r="AI1114" s="189" t="n"/>
      <c r="AJ1114" s="190" t="n"/>
      <c r="AK1114" s="191" t="n"/>
      <c r="AL1114" s="191" t="n"/>
      <c r="AM1114" s="192" t="n"/>
    </row>
    <row r="1115" ht="15.75" customFormat="1" customHeight="1" s="96">
      <c r="A1115" s="170" t="n"/>
      <c r="B1115" s="97" t="n"/>
      <c r="C1115" s="98" t="n"/>
      <c r="D1115" s="98" t="n"/>
      <c r="E1115" s="98" t="n"/>
      <c r="F1115" s="98" t="n"/>
      <c r="G1115" s="98" t="n"/>
      <c r="H1115" s="98" t="n"/>
      <c r="I1115" s="98" t="n"/>
      <c r="J1115" s="98" t="n"/>
      <c r="K1115" s="98" t="n"/>
      <c r="L1115" s="98" t="n"/>
      <c r="M1115" s="98" t="n"/>
      <c r="N1115" s="98" t="n"/>
      <c r="O1115" s="98" t="n"/>
      <c r="P1115" s="98" t="n"/>
      <c r="Q1115" s="98" t="n"/>
      <c r="R1115" s="98" t="n"/>
      <c r="S1115" s="98" t="n"/>
      <c r="T1115" s="98" t="n"/>
      <c r="U1115" s="98" t="n"/>
      <c r="V1115" s="98" t="n"/>
      <c r="W1115" s="98" t="n"/>
      <c r="X1115" s="98" t="n"/>
      <c r="Y1115" s="98" t="n"/>
      <c r="Z1115" s="98" t="n"/>
      <c r="AA1115" s="193" t="n"/>
      <c r="AB1115" s="194" t="n"/>
      <c r="AC1115" s="195" t="n"/>
      <c r="AD1115" s="378">
        <f>AD1101</f>
        <v/>
      </c>
      <c r="AE1115" s="196" t="n"/>
      <c r="AF1115" s="423" t="inlineStr">
        <is>
          <t>km/h</t>
        </is>
      </c>
      <c r="AG1115" s="138">
        <f>SUMPRODUCT(MATCH(1,--($C1103:$Z1103&gt;15),0))</f>
        <v/>
      </c>
      <c r="AH1115" s="197">
        <f>SUMPRODUCT(MATCH(1,--($C1103:$Z1103&gt;50),0))</f>
        <v/>
      </c>
      <c r="AI1115" s="198">
        <f>SUMPRODUCT(MATCH(1,--($C1103:$Z1103&gt;85),0))</f>
        <v/>
      </c>
      <c r="AJ1115" s="379">
        <f>AJ1114/AD1114</f>
        <v/>
      </c>
      <c r="AK1115" s="397">
        <f>AK1114/$AD1114</f>
        <v/>
      </c>
      <c r="AL1115" s="399">
        <f>AL1114/$AD1114</f>
        <v/>
      </c>
      <c r="AM1115" s="398">
        <f>AM1114/$AD1114</f>
        <v/>
      </c>
      <c r="AO1115" s="107" t="n"/>
      <c r="AP1115" s="108" t="n"/>
      <c r="AQ1115" s="108" t="n"/>
      <c r="AR1115" s="108" t="n"/>
      <c r="AS1115" s="108" t="n"/>
    </row>
    <row r="1116" ht="15.75" customHeight="1">
      <c r="A1116" s="154" t="n"/>
      <c r="B1116" s="77" t="n"/>
      <c r="C1116" s="78" t="n"/>
      <c r="D1116" s="78" t="n"/>
      <c r="E1116" s="78" t="n"/>
      <c r="F1116" s="78" t="n"/>
      <c r="G1116" s="78" t="n"/>
      <c r="H1116" s="78" t="n"/>
      <c r="I1116" s="78" t="n"/>
      <c r="J1116" s="78" t="n"/>
      <c r="K1116" s="78" t="n"/>
      <c r="L1116" s="78" t="n"/>
      <c r="M1116" s="78" t="n"/>
      <c r="N1116" s="78" t="n"/>
      <c r="O1116" s="78" t="n"/>
      <c r="P1116" s="78" t="n"/>
      <c r="Q1116" s="78" t="n"/>
      <c r="R1116" s="78" t="n"/>
      <c r="S1116" s="78" t="n"/>
      <c r="T1116" s="78" t="n"/>
      <c r="U1116" s="78" t="n"/>
      <c r="V1116" s="78" t="n"/>
      <c r="W1116" s="78" t="n"/>
      <c r="X1116" s="78" t="n"/>
      <c r="Y1116" s="78" t="n"/>
      <c r="Z1116" s="78" t="n"/>
      <c r="AB1116" s="141" t="n"/>
      <c r="AC1116" s="141" t="n"/>
      <c r="AD1116" s="142" t="n"/>
      <c r="AE1116" s="143" t="n"/>
      <c r="AF1116" s="143" t="n"/>
      <c r="AG1116" s="143" t="n"/>
      <c r="AH1116" s="143" t="n"/>
      <c r="AI1116" s="438" t="inlineStr">
        <is>
          <t>Période 1:</t>
        </is>
      </c>
      <c r="AK1116" s="316" t="inlineStr">
        <is>
          <t>{{P1_START}}</t>
        </is>
      </c>
      <c r="AL1116" s="425" t="inlineStr">
        <is>
          <t>à</t>
        </is>
      </c>
      <c r="AM1116" s="316" t="inlineStr">
        <is>
          <t>{{P1_END}}</t>
        </is>
      </c>
      <c r="AN1116" s="144" t="n"/>
    </row>
    <row r="1117" ht="15.75" customHeight="1">
      <c r="A1117" s="154" t="n"/>
      <c r="B1117" s="77" t="n"/>
      <c r="C1117" s="78" t="n"/>
      <c r="D1117" s="78" t="n"/>
      <c r="E1117" s="78" t="n"/>
      <c r="F1117" s="78" t="n"/>
      <c r="G1117" s="78" t="n"/>
      <c r="H1117" s="78" t="n"/>
      <c r="I1117" s="78" t="n"/>
      <c r="J1117" s="78" t="n"/>
      <c r="K1117" s="78" t="n"/>
      <c r="L1117" s="78" t="n"/>
      <c r="M1117" s="78" t="n"/>
      <c r="N1117" s="78" t="n"/>
      <c r="O1117" s="78" t="n"/>
      <c r="P1117" s="78" t="n"/>
      <c r="Q1117" s="78" t="n"/>
      <c r="R1117" s="78" t="n"/>
      <c r="S1117" s="78" t="n"/>
      <c r="T1117" s="78" t="n"/>
      <c r="U1117" s="78" t="n"/>
      <c r="V1117" s="78" t="n"/>
      <c r="W1117" s="78" t="n"/>
      <c r="X1117" s="78" t="n"/>
      <c r="Y1117" s="78" t="n"/>
      <c r="Z1117" s="78" t="n"/>
      <c r="AB1117" s="145" t="n"/>
      <c r="AC1117" s="145" t="n"/>
      <c r="AD1117" s="146" t="n"/>
      <c r="AE1117" s="147" t="n"/>
      <c r="AF1117" s="147" t="n"/>
      <c r="AG1117" s="147" t="n"/>
      <c r="AH1117" s="147" t="n"/>
      <c r="AI1117" s="438" t="inlineStr">
        <is>
          <t>Période 2:</t>
        </is>
      </c>
      <c r="AK1117" s="316" t="inlineStr">
        <is>
          <t>{{P2_START}}</t>
        </is>
      </c>
      <c r="AL1117" s="425" t="inlineStr">
        <is>
          <t>à</t>
        </is>
      </c>
      <c r="AM1117" s="316" t="inlineStr">
        <is>
          <t>{{P2_END}}</t>
        </is>
      </c>
      <c r="AN1117" s="144" t="n"/>
    </row>
    <row r="1118" ht="15.75" customHeight="1">
      <c r="A1118" s="154" t="n"/>
      <c r="B1118" s="77" t="n"/>
      <c r="C1118" s="78" t="n"/>
      <c r="D1118" s="78" t="n"/>
      <c r="E1118" s="78" t="n"/>
      <c r="F1118" s="78" t="n"/>
      <c r="G1118" s="78" t="n"/>
      <c r="H1118" s="78" t="n"/>
      <c r="I1118" s="78" t="n"/>
      <c r="J1118" s="78" t="n"/>
      <c r="K1118" s="78" t="n"/>
      <c r="L1118" s="78" t="n"/>
      <c r="M1118" s="78" t="n"/>
      <c r="N1118" s="78" t="n"/>
      <c r="O1118" s="78" t="n"/>
      <c r="P1118" s="78" t="n"/>
      <c r="Q1118" s="78" t="n"/>
      <c r="R1118" s="78" t="n"/>
      <c r="S1118" s="78" t="n"/>
      <c r="T1118" s="78" t="n"/>
      <c r="U1118" s="78" t="n"/>
      <c r="V1118" s="78" t="n"/>
      <c r="W1118" s="78" t="n"/>
      <c r="X1118" s="78" t="n"/>
      <c r="Y1118" s="78" t="n"/>
      <c r="Z1118" s="78" t="n"/>
      <c r="AB1118" s="148" t="n"/>
      <c r="AC1118" s="148" t="n"/>
      <c r="AD1118" s="146" t="n"/>
      <c r="AE1118" s="147" t="n"/>
      <c r="AF1118" s="147" t="n"/>
      <c r="AG1118" s="147" t="n"/>
      <c r="AH1118" s="147" t="n"/>
      <c r="AI1118" s="438" t="inlineStr">
        <is>
          <t>Période 3:</t>
        </is>
      </c>
      <c r="AK1118" s="316" t="inlineStr">
        <is>
          <t>{{P3_START}}</t>
        </is>
      </c>
      <c r="AL1118" s="425" t="inlineStr">
        <is>
          <t>à</t>
        </is>
      </c>
      <c r="AM1118" s="316" t="inlineStr">
        <is>
          <t>{{P3_END}}</t>
        </is>
      </c>
      <c r="AN1118" s="144" t="n"/>
    </row>
    <row r="1119" ht="15.75" customHeight="1">
      <c r="A1119" s="154" t="n"/>
      <c r="B1119" s="77" t="n"/>
      <c r="C1119" s="78" t="n"/>
      <c r="D1119" s="78" t="n"/>
      <c r="E1119" s="78" t="n"/>
      <c r="F1119" s="78" t="n"/>
      <c r="G1119" s="78" t="n"/>
      <c r="H1119" s="78" t="n"/>
      <c r="I1119" s="78" t="n"/>
      <c r="J1119" s="78" t="n"/>
      <c r="K1119" s="78" t="n"/>
      <c r="L1119" s="78" t="n"/>
      <c r="M1119" s="78" t="n"/>
      <c r="N1119" s="78" t="n"/>
      <c r="O1119" s="78" t="n"/>
      <c r="P1119" s="78" t="n"/>
      <c r="Q1119" s="78" t="n"/>
      <c r="R1119" s="78" t="n"/>
      <c r="S1119" s="78" t="n"/>
      <c r="T1119" s="78" t="n"/>
      <c r="U1119" s="78" t="n"/>
      <c r="V1119" s="78" t="n"/>
      <c r="W1119" s="78" t="n"/>
      <c r="X1119" s="78" t="n"/>
      <c r="Y1119" s="78" t="n"/>
      <c r="Z1119" s="78" t="n"/>
      <c r="AB1119" s="149" t="n"/>
      <c r="AC1119" s="74" t="n"/>
      <c r="AD1119" s="150" t="n"/>
      <c r="AE1119" s="150" t="n"/>
      <c r="AF1119" s="149" t="n"/>
      <c r="AG1119" s="150" t="n"/>
      <c r="AH1119" s="150" t="n"/>
      <c r="AI1119" s="151" t="n"/>
      <c r="AJ1119" s="151" t="n"/>
      <c r="AK1119" s="151" t="n"/>
      <c r="AL1119" s="151" t="n"/>
      <c r="AM1119" s="151" t="n"/>
      <c r="AN1119" s="151" t="n"/>
    </row>
    <row r="1120" ht="15.75" customHeight="1">
      <c r="A1120" s="199" t="n"/>
      <c r="B1120" s="77" t="n"/>
      <c r="C1120" s="78" t="n"/>
      <c r="D1120" s="78" t="n"/>
      <c r="E1120" s="78" t="n"/>
      <c r="F1120" s="78" t="n"/>
      <c r="G1120" s="78" t="n"/>
      <c r="H1120" s="78" t="n"/>
      <c r="I1120" s="78" t="n"/>
      <c r="J1120" s="78" t="n"/>
      <c r="K1120" s="78" t="n"/>
      <c r="L1120" s="78" t="n"/>
      <c r="M1120" s="78" t="n"/>
      <c r="N1120" s="78" t="n"/>
      <c r="O1120" s="78" t="n"/>
      <c r="P1120" s="78" t="n"/>
      <c r="Q1120" s="78" t="n"/>
      <c r="R1120" s="78" t="n"/>
      <c r="S1120" s="78" t="n"/>
      <c r="T1120" s="78" t="n"/>
      <c r="U1120" s="78" t="n"/>
      <c r="V1120" s="78" t="n"/>
      <c r="W1120" s="78" t="n"/>
      <c r="X1120" s="78" t="n"/>
      <c r="Y1120" s="78" t="n"/>
      <c r="Z1120" s="78" t="n"/>
      <c r="AA1120" s="40" t="n"/>
      <c r="AB1120" s="40" t="n"/>
      <c r="AC1120" s="40" t="n"/>
      <c r="AD1120" s="40" t="n"/>
      <c r="AE1120" s="40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</row>
    <row r="1121" ht="15.75" customHeight="1">
      <c r="A1121" s="152" t="n"/>
      <c r="B1121" s="153" t="n"/>
      <c r="C1121" s="153" t="n"/>
      <c r="D1121" s="153" t="n"/>
      <c r="E1121" s="153" t="n"/>
      <c r="F1121" s="153" t="n"/>
      <c r="G1121" s="153" t="n"/>
      <c r="H1121" s="153" t="n"/>
      <c r="I1121" s="153" t="n"/>
      <c r="J1121" s="153" t="n"/>
      <c r="K1121" s="153" t="n"/>
      <c r="L1121" s="153" t="n"/>
      <c r="M1121" s="153" t="n"/>
      <c r="N1121" s="153" t="n"/>
      <c r="O1121" s="153" t="n"/>
      <c r="P1121" s="153" t="n"/>
      <c r="Q1121" s="153" t="n"/>
      <c r="R1121" s="153" t="n"/>
      <c r="S1121" s="153" t="n"/>
      <c r="T1121" s="153" t="n"/>
      <c r="U1121" s="153" t="n"/>
      <c r="V1121" s="153" t="n"/>
      <c r="W1121" s="153" t="n"/>
      <c r="X1121" s="153" t="n"/>
      <c r="Y1121" s="153" t="n"/>
      <c r="Z1121" s="153" t="n"/>
      <c r="AA1121" s="19" t="n"/>
      <c r="AB1121" s="19" t="n"/>
      <c r="AC1121" s="19" t="n"/>
      <c r="AD1121" s="19" t="n"/>
      <c r="AE1121" s="19" t="n"/>
      <c r="AF1121" s="19" t="n"/>
      <c r="AG1121" s="19" t="n"/>
      <c r="AH1121" s="19" t="n"/>
      <c r="AI1121" s="19" t="n"/>
      <c r="AJ1121" s="19" t="n"/>
      <c r="AK1121" s="19" t="n"/>
      <c r="AL1121" s="19" t="n"/>
      <c r="AM1121" s="19" t="n"/>
      <c r="AN1121" s="19" t="n"/>
    </row>
    <row r="1122" ht="15.75" customHeight="1">
      <c r="A1122" s="154" t="n"/>
      <c r="B1122" s="5" t="n"/>
      <c r="C1122" s="6" t="n"/>
      <c r="D1122" s="6" t="n"/>
      <c r="E1122" s="6" t="n"/>
      <c r="F1122" s="7" t="n"/>
      <c r="G1122" s="445" t="inlineStr">
        <is>
          <t>MOYENNE DE LA PERIODE DE RELEVE</t>
        </is>
      </c>
      <c r="H1122" s="446" t="n"/>
      <c r="I1122" s="446" t="n"/>
      <c r="J1122" s="446" t="n"/>
      <c r="K1122" s="446" t="n"/>
      <c r="L1122" s="446" t="n"/>
      <c r="M1122" s="446" t="n"/>
      <c r="N1122" s="446" t="n"/>
      <c r="O1122" s="446" t="n"/>
      <c r="P1122" s="446" t="n"/>
      <c r="Q1122" s="446" t="n"/>
      <c r="R1122" s="446" t="n"/>
      <c r="S1122" s="446" t="n"/>
      <c r="T1122" s="446" t="n"/>
      <c r="U1122" s="446" t="n"/>
      <c r="V1122" s="446" t="n"/>
      <c r="W1122" s="446" t="n"/>
      <c r="X1122" s="446" t="n"/>
      <c r="Y1122" s="446" t="n"/>
      <c r="Z1122" s="446" t="n"/>
      <c r="AA1122" s="446" t="n"/>
      <c r="AB1122" s="446" t="n"/>
      <c r="AC1122" s="446" t="n"/>
      <c r="AD1122" s="446" t="n"/>
      <c r="AE1122" s="446" t="n"/>
      <c r="AF1122" s="446" t="n"/>
      <c r="AG1122" s="8" t="n"/>
      <c r="AH1122" s="8" t="n"/>
      <c r="AI1122" s="8" t="n"/>
      <c r="AJ1122" s="8" t="n"/>
      <c r="AK1122" s="8" t="n"/>
      <c r="AL1122" s="8" t="n"/>
      <c r="AM1122" s="9" t="n"/>
      <c r="AN1122" s="10" t="n"/>
    </row>
    <row r="1123" ht="15.75" customHeight="1">
      <c r="A1123" s="154" t="n"/>
      <c r="B1123" s="11" t="n"/>
      <c r="C1123" s="12" t="n"/>
      <c r="D1123" s="12" t="n"/>
      <c r="E1123" s="12" t="n"/>
      <c r="F1123" s="13" t="n"/>
      <c r="G1123" s="553" t="inlineStr">
        <is>
          <t>SENS3</t>
        </is>
      </c>
      <c r="H1123" s="427" t="n"/>
      <c r="I1123" s="427" t="n"/>
      <c r="J1123" s="428" t="n"/>
      <c r="K1123" s="444" t="inlineStr">
        <is>
          <t>Sens</t>
        </is>
      </c>
      <c r="L1123" s="440" t="n">
        <v>3</v>
      </c>
      <c r="M1123" s="447" t="n"/>
      <c r="N1123" s="440" t="inlineStr">
        <is>
          <t>-</t>
        </is>
      </c>
      <c r="O1123" s="14" t="n"/>
      <c r="P1123" s="15" t="n"/>
      <c r="Q1123" s="441" t="inlineStr">
        <is>
          <t>{{SECT_INFO}}</t>
        </is>
      </c>
      <c r="R1123" s="427" t="n"/>
      <c r="S1123" s="427" t="n"/>
      <c r="T1123" s="427" t="n"/>
      <c r="U1123" s="427" t="n"/>
      <c r="V1123" s="427" t="n"/>
      <c r="W1123" s="427" t="n"/>
      <c r="X1123" s="427" t="n"/>
      <c r="Y1123" s="428" t="n"/>
      <c r="Z1123" s="441" t="inlineStr">
        <is>
          <t>{{SURVEY_PERIOD}}</t>
        </is>
      </c>
      <c r="AA1123" s="427" t="n"/>
      <c r="AB1123" s="427" t="n"/>
      <c r="AC1123" s="427" t="n"/>
      <c r="AD1123" s="427" t="n"/>
      <c r="AE1123" s="427" t="n"/>
      <c r="AF1123" s="428" t="n"/>
      <c r="AG1123" s="441" t="inlineStr">
        <is>
          <t>Mode 4 / Seq = 60mn</t>
        </is>
      </c>
      <c r="AH1123" s="427" t="n"/>
      <c r="AI1123" s="427" t="n"/>
      <c r="AJ1123" s="427" t="n"/>
      <c r="AK1123" s="427" t="n"/>
      <c r="AL1123" s="427" t="n"/>
      <c r="AM1123" s="428" t="n"/>
      <c r="AN1123" s="16" t="n"/>
    </row>
    <row r="1124" ht="15.75" customHeight="1">
      <c r="A1124" s="154" t="n"/>
      <c r="B1124" s="11" t="n"/>
      <c r="C1124" s="12" t="n"/>
      <c r="D1124" s="12" t="n"/>
      <c r="E1124" s="12" t="n"/>
      <c r="F1124" s="13" t="n"/>
      <c r="G1124" s="431" t="n"/>
      <c r="J1124" s="433" t="n"/>
      <c r="K1124" s="434" t="n"/>
      <c r="L1124" s="435" t="n"/>
      <c r="M1124" s="435" t="n"/>
      <c r="N1124" s="435" t="n"/>
      <c r="O1124" s="17" t="n"/>
      <c r="P1124" s="18" t="n"/>
      <c r="Q1124" s="434" t="n"/>
      <c r="R1124" s="435" t="n"/>
      <c r="S1124" s="435" t="n"/>
      <c r="T1124" s="435" t="n"/>
      <c r="U1124" s="435" t="n"/>
      <c r="V1124" s="435" t="n"/>
      <c r="W1124" s="435" t="n"/>
      <c r="X1124" s="435" t="n"/>
      <c r="Y1124" s="436" t="n"/>
      <c r="Z1124" s="434" t="n"/>
      <c r="AA1124" s="435" t="n"/>
      <c r="AB1124" s="435" t="n"/>
      <c r="AC1124" s="435" t="n"/>
      <c r="AD1124" s="435" t="n"/>
      <c r="AE1124" s="435" t="n"/>
      <c r="AF1124" s="436" t="n"/>
      <c r="AG1124" s="434" t="n"/>
      <c r="AH1124" s="435" t="n"/>
      <c r="AI1124" s="435" t="n"/>
      <c r="AJ1124" s="435" t="n"/>
      <c r="AK1124" s="435" t="n"/>
      <c r="AL1124" s="435" t="n"/>
      <c r="AM1124" s="436" t="n"/>
      <c r="AN1124" s="16" t="n"/>
    </row>
    <row r="1125" ht="15.75" customHeight="1">
      <c r="A1125" s="154" t="n"/>
      <c r="B1125" s="11" t="n"/>
      <c r="C1125" s="12" t="n"/>
      <c r="D1125" s="12" t="n"/>
      <c r="E1125" s="12" t="n"/>
      <c r="F1125" s="13" t="n"/>
      <c r="G1125" s="431" t="n"/>
      <c r="J1125" s="433" t="n"/>
      <c r="K1125" s="443" t="inlineStr">
        <is>
          <t>{{LOCATION}}</t>
        </is>
      </c>
      <c r="L1125" s="427" t="n"/>
      <c r="M1125" s="427" t="n"/>
      <c r="N1125" s="427" t="n"/>
      <c r="O1125" s="427" t="n"/>
      <c r="P1125" s="427" t="n"/>
      <c r="Q1125" s="427" t="n"/>
      <c r="R1125" s="427" t="n"/>
      <c r="S1125" s="427" t="n"/>
      <c r="T1125" s="427" t="n"/>
      <c r="U1125" s="427" t="n"/>
      <c r="V1125" s="427" t="n"/>
      <c r="W1125" s="427" t="n"/>
      <c r="X1125" s="427" t="n"/>
      <c r="Y1125" s="427" t="n"/>
      <c r="Z1125" s="427" t="n"/>
      <c r="AA1125" s="427" t="n"/>
      <c r="AB1125" s="427" t="n"/>
      <c r="AC1125" s="427" t="n"/>
      <c r="AD1125" s="427" t="n"/>
      <c r="AE1125" s="427" t="n"/>
      <c r="AF1125" s="427" t="n"/>
      <c r="AG1125" s="427" t="n"/>
      <c r="AH1125" s="427" t="n"/>
      <c r="AI1125" s="427" t="n"/>
      <c r="AJ1125" s="447" t="inlineStr">
        <is>
          <t>Page</t>
        </is>
      </c>
      <c r="AK1125" s="442" t="inlineStr">
        <is>
          <t>-</t>
        </is>
      </c>
      <c r="AL1125" s="19" t="n"/>
      <c r="AM1125" s="20" t="n"/>
      <c r="AN1125" s="21" t="n"/>
    </row>
    <row r="1126" ht="15.75" customHeight="1">
      <c r="A1126" s="154" t="n"/>
      <c r="B1126" s="22" t="n"/>
      <c r="C1126" s="23" t="n"/>
      <c r="D1126" s="23" t="n"/>
      <c r="E1126" s="23" t="n"/>
      <c r="F1126" s="24" t="n"/>
      <c r="G1126" s="434" t="n"/>
      <c r="H1126" s="435" t="n"/>
      <c r="I1126" s="435" t="n"/>
      <c r="J1126" s="436" t="n"/>
      <c r="K1126" s="434" t="n"/>
      <c r="L1126" s="435" t="n"/>
      <c r="M1126" s="435" t="n"/>
      <c r="N1126" s="435" t="n"/>
      <c r="O1126" s="435" t="n"/>
      <c r="P1126" s="435" t="n"/>
      <c r="Q1126" s="435" t="n"/>
      <c r="R1126" s="435" t="n"/>
      <c r="S1126" s="435" t="n"/>
      <c r="T1126" s="435" t="n"/>
      <c r="U1126" s="435" t="n"/>
      <c r="V1126" s="435" t="n"/>
      <c r="W1126" s="435" t="n"/>
      <c r="X1126" s="435" t="n"/>
      <c r="Y1126" s="435" t="n"/>
      <c r="Z1126" s="435" t="n"/>
      <c r="AA1126" s="435" t="n"/>
      <c r="AB1126" s="435" t="n"/>
      <c r="AC1126" s="435" t="n"/>
      <c r="AD1126" s="435" t="n"/>
      <c r="AE1126" s="435" t="n"/>
      <c r="AF1126" s="435" t="n"/>
      <c r="AG1126" s="435" t="n"/>
      <c r="AH1126" s="435" t="n"/>
      <c r="AI1126" s="435" t="n"/>
      <c r="AJ1126" s="435" t="n"/>
      <c r="AK1126" s="435" t="n"/>
      <c r="AL1126" s="25" t="n"/>
      <c r="AM1126" s="26" t="n"/>
    </row>
    <row r="1127" ht="15.75" customFormat="1" customHeight="1" s="27">
      <c r="A1127" s="155" t="n"/>
      <c r="B1127" s="28" t="n"/>
      <c r="C1127" s="29" t="n"/>
      <c r="D1127" s="29" t="n"/>
      <c r="E1127" s="29" t="n"/>
      <c r="F1127" s="29" t="n"/>
      <c r="G1127" s="29" t="n"/>
      <c r="H1127" s="29" t="n"/>
      <c r="I1127" s="29" t="n"/>
      <c r="J1127" s="29" t="n"/>
      <c r="K1127" s="29" t="n"/>
      <c r="L1127" s="29" t="n"/>
      <c r="M1127" s="29" t="n"/>
      <c r="N1127" s="29" t="n"/>
      <c r="O1127" s="29" t="n"/>
      <c r="P1127" s="29" t="n"/>
      <c r="Q1127" s="29" t="n"/>
      <c r="R1127" s="29" t="n"/>
      <c r="S1127" s="29" t="n"/>
      <c r="T1127" s="29" t="n"/>
      <c r="U1127" s="29" t="n"/>
      <c r="V1127" s="29" t="n"/>
      <c r="W1127" s="29" t="n"/>
      <c r="X1127" s="29" t="n"/>
      <c r="Y1127" s="29" t="n"/>
      <c r="Z1127" s="29" t="n"/>
      <c r="AO1127" s="3" t="n"/>
      <c r="AP1127" s="4" t="n"/>
      <c r="AQ1127" s="4" t="n"/>
      <c r="AR1127" s="4" t="n"/>
      <c r="AS1127" s="4" t="n"/>
    </row>
    <row r="1128" hidden="1" ht="15.75" customFormat="1" customHeight="1" s="30">
      <c r="A1128" s="156" t="n"/>
      <c r="B1128" s="31" t="inlineStr">
        <is>
          <t>Vitesses</t>
        </is>
      </c>
      <c r="C1128" s="31" t="n">
        <v>0</v>
      </c>
      <c r="D1128" s="31" t="n">
        <v>20</v>
      </c>
      <c r="E1128" s="31" t="n">
        <v>20</v>
      </c>
      <c r="F1128" s="31" t="n">
        <v>30</v>
      </c>
      <c r="G1128" s="31" t="n">
        <v>30</v>
      </c>
      <c r="H1128" s="31" t="n">
        <v>40</v>
      </c>
      <c r="I1128" s="31" t="n">
        <v>40</v>
      </c>
      <c r="J1128" s="31" t="n">
        <v>50</v>
      </c>
      <c r="K1128" s="31" t="n">
        <v>50</v>
      </c>
      <c r="L1128" s="31" t="n">
        <v>60</v>
      </c>
      <c r="M1128" s="31" t="n">
        <v>60</v>
      </c>
      <c r="N1128" s="31" t="n">
        <v>70</v>
      </c>
      <c r="O1128" s="31" t="n">
        <v>70</v>
      </c>
      <c r="P1128" s="31" t="n">
        <v>80</v>
      </c>
      <c r="Q1128" s="31" t="n">
        <v>80</v>
      </c>
      <c r="R1128" s="31" t="n">
        <v>90</v>
      </c>
      <c r="S1128" s="31" t="n">
        <v>90</v>
      </c>
      <c r="T1128" s="31" t="n">
        <v>100</v>
      </c>
      <c r="U1128" s="31" t="n">
        <v>100</v>
      </c>
      <c r="V1128" s="31" t="n">
        <v>110</v>
      </c>
      <c r="W1128" s="31" t="n">
        <v>110</v>
      </c>
      <c r="X1128" s="31" t="n">
        <v>120</v>
      </c>
      <c r="Y1128" s="31" t="n">
        <v>120</v>
      </c>
      <c r="Z1128" s="31" t="n">
        <v>130</v>
      </c>
      <c r="AO1128" s="3" t="n"/>
    </row>
    <row r="1129" ht="15.75" customHeight="1">
      <c r="A1129" s="154" t="n"/>
      <c r="B1129" s="450" t="n"/>
      <c r="C1129" s="32" t="n"/>
      <c r="D1129" s="32" t="inlineStr">
        <is>
          <t>&lt;20</t>
        </is>
      </c>
      <c r="E1129" s="32" t="n"/>
      <c r="F1129" s="32" t="inlineStr">
        <is>
          <t>20 - 30</t>
        </is>
      </c>
      <c r="G1129" s="32" t="n"/>
      <c r="H1129" s="32" t="inlineStr">
        <is>
          <t>30 - 40</t>
        </is>
      </c>
      <c r="I1129" s="32" t="n"/>
      <c r="J1129" s="32" t="inlineStr">
        <is>
          <t>40 - 50</t>
        </is>
      </c>
      <c r="K1129" s="32" t="n"/>
      <c r="L1129" s="32" t="inlineStr">
        <is>
          <t>50 - 60</t>
        </is>
      </c>
      <c r="M1129" s="32" t="n"/>
      <c r="N1129" s="32" t="inlineStr">
        <is>
          <t>60 - 70</t>
        </is>
      </c>
      <c r="O1129" s="32" t="n"/>
      <c r="P1129" s="32" t="inlineStr">
        <is>
          <t>70 - 80</t>
        </is>
      </c>
      <c r="Q1129" s="32" t="n"/>
      <c r="R1129" s="32" t="inlineStr">
        <is>
          <t>80 - 90</t>
        </is>
      </c>
      <c r="S1129" s="32" t="n"/>
      <c r="T1129" s="32" t="inlineStr">
        <is>
          <t>90 - 100</t>
        </is>
      </c>
      <c r="U1129" s="32" t="n"/>
      <c r="V1129" s="32" t="inlineStr">
        <is>
          <t>100 - 110</t>
        </is>
      </c>
      <c r="W1129" s="32" t="n"/>
      <c r="X1129" s="32" t="inlineStr">
        <is>
          <t>110 - 120</t>
        </is>
      </c>
      <c r="Y1129" s="32" t="n"/>
      <c r="Z1129" s="32" t="inlineStr">
        <is>
          <t>&gt;120</t>
        </is>
      </c>
      <c r="AA1129" s="33" t="n"/>
      <c r="AB1129" s="34" t="inlineStr">
        <is>
          <t>Vmoy(km/h)</t>
        </is>
      </c>
      <c r="AC1129" s="33" t="n"/>
      <c r="AD1129" s="35" t="inlineStr">
        <is>
          <t xml:space="preserve">     Débit</t>
        </is>
      </c>
      <c r="AE1129" s="34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</row>
    <row r="1130" ht="15.75" customHeight="1">
      <c r="A1130" s="154" t="n"/>
      <c r="B1130" s="434" t="n"/>
      <c r="C1130" s="37" t="inlineStr">
        <is>
          <t>VL</t>
        </is>
      </c>
      <c r="D1130" s="37" t="inlineStr">
        <is>
          <t>PL</t>
        </is>
      </c>
      <c r="E1130" s="37" t="inlineStr">
        <is>
          <t>VL</t>
        </is>
      </c>
      <c r="F1130" s="37" t="inlineStr">
        <is>
          <t>PL</t>
        </is>
      </c>
      <c r="G1130" s="37" t="inlineStr">
        <is>
          <t>VL</t>
        </is>
      </c>
      <c r="H1130" s="37" t="inlineStr">
        <is>
          <t>PL</t>
        </is>
      </c>
      <c r="I1130" s="37" t="inlineStr">
        <is>
          <t>VL</t>
        </is>
      </c>
      <c r="J1130" s="37" t="inlineStr">
        <is>
          <t>PL</t>
        </is>
      </c>
      <c r="K1130" s="37" t="inlineStr">
        <is>
          <t>VL</t>
        </is>
      </c>
      <c r="L1130" s="37" t="inlineStr">
        <is>
          <t>PL</t>
        </is>
      </c>
      <c r="M1130" s="37" t="inlineStr">
        <is>
          <t>VL</t>
        </is>
      </c>
      <c r="N1130" s="37" t="inlineStr">
        <is>
          <t>PL</t>
        </is>
      </c>
      <c r="O1130" s="37" t="inlineStr">
        <is>
          <t>VL</t>
        </is>
      </c>
      <c r="P1130" s="37" t="inlineStr">
        <is>
          <t>PL</t>
        </is>
      </c>
      <c r="Q1130" s="37" t="inlineStr">
        <is>
          <t>VL</t>
        </is>
      </c>
      <c r="R1130" s="37" t="inlineStr">
        <is>
          <t>PL</t>
        </is>
      </c>
      <c r="S1130" s="37" t="inlineStr">
        <is>
          <t>VL</t>
        </is>
      </c>
      <c r="T1130" s="37" t="inlineStr">
        <is>
          <t>PL</t>
        </is>
      </c>
      <c r="U1130" s="37" t="inlineStr">
        <is>
          <t>VL</t>
        </is>
      </c>
      <c r="V1130" s="37" t="inlineStr">
        <is>
          <t>PL</t>
        </is>
      </c>
      <c r="W1130" s="37" t="inlineStr">
        <is>
          <t>VL</t>
        </is>
      </c>
      <c r="X1130" s="37" t="inlineStr">
        <is>
          <t>PL</t>
        </is>
      </c>
      <c r="Y1130" s="37" t="inlineStr">
        <is>
          <t>VL</t>
        </is>
      </c>
      <c r="Z1130" s="37" t="inlineStr">
        <is>
          <t>PL</t>
        </is>
      </c>
      <c r="AA1130" s="38" t="inlineStr">
        <is>
          <t>VL</t>
        </is>
      </c>
      <c r="AB1130" s="39" t="inlineStr">
        <is>
          <t>PL</t>
        </is>
      </c>
      <c r="AC1130" s="38" t="inlineStr">
        <is>
          <t>VL</t>
        </is>
      </c>
      <c r="AD1130" s="37" t="inlineStr">
        <is>
          <t>PL</t>
        </is>
      </c>
      <c r="AE1130" s="39" t="inlineStr">
        <is>
          <t>TV</t>
        </is>
      </c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</row>
    <row r="1131" ht="15.75" customHeight="1">
      <c r="A1131" s="154" t="n"/>
      <c r="B1131" s="41" t="inlineStr">
        <is>
          <t>0h - 1h</t>
        </is>
      </c>
      <c r="C1131" s="42" t="n"/>
      <c r="D1131" s="42" t="n"/>
      <c r="E1131" s="42" t="n"/>
      <c r="F1131" s="42" t="n"/>
      <c r="G1131" s="42" t="n"/>
      <c r="H1131" s="42" t="n"/>
      <c r="I1131" s="42" t="n"/>
      <c r="J1131" s="42" t="n"/>
      <c r="K1131" s="42" t="n"/>
      <c r="L1131" s="42" t="n"/>
      <c r="M1131" s="42" t="n"/>
      <c r="N1131" s="42" t="n"/>
      <c r="O1131" s="42" t="n"/>
      <c r="P1131" s="42" t="n"/>
      <c r="Q1131" s="42" t="n"/>
      <c r="R1131" s="42" t="n"/>
      <c r="S1131" s="42" t="n"/>
      <c r="T1131" s="42" t="n"/>
      <c r="U1131" s="42" t="n"/>
      <c r="V1131" s="42" t="n"/>
      <c r="W1131" s="42" t="n"/>
      <c r="X1131" s="42" t="n"/>
      <c r="Y1131" s="42" t="n"/>
      <c r="Z1131" s="42" t="n"/>
      <c r="AA1131" s="157">
        <f>IF(AC1131=0,"",(C1131*(C$8+D$8)/2+E1131*(E$8+F$8)/2+G1131*(G$8+H$8)/2+I1131*(I$8+J$8)/2+K1131*(K$8+L$8)/2+M1131*(M$8+N$8)/2+O1131*(O$8+P$8)/2+Q1131*(Q$8+R$8)/2+S1131*(S$8+T$8)/2+U1131*(U$8+V$8)/2+W1131*(W$8+X$8)/2+Y1131*(Y$8+Z$8)/2)/AC1131)</f>
        <v/>
      </c>
      <c r="AB1131" s="158">
        <f>IF(AD1131=0,"",(D1131*(D$8+C$8)/2+F1131*(F$8+E$8)/2+H1131*(H$8+G$8)/2+J1131*(J$8+I$8)/2+L1131*(L$8+K$8)/2+N1131*(N$8+M$8)/2+P1131*(P$8+O$8)/2+R1131*(R$8+Q$8)/2+T1131*(T$8+S$8)/2+V1131*(V$8+U$8)/2+X1131*(X$8+W$8)/2+Z1131*(Z$8+Y$8)/2)/AD1131)</f>
        <v/>
      </c>
      <c r="AC1131" s="159">
        <f>SUM(C1131,E1131,G1131,I1131,K1131,M1131,O1131,Q1131,S1131,U1131,W1131,Y1131)</f>
        <v/>
      </c>
      <c r="AD1131" s="160">
        <f>SUM(D1131,F1131,H1131,J1131,L1131,N1131,P1131,R1131,T1131,V1131,X1131,Z1131)</f>
        <v/>
      </c>
      <c r="AE1131" s="47">
        <f>AC1131+AD1131</f>
        <v/>
      </c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8">
        <f>TIME(HOUR(AP1131),MINUTE(AP1131),0)</f>
        <v/>
      </c>
      <c r="AP1131" s="48">
        <f>#REF!</f>
        <v/>
      </c>
    </row>
    <row r="1132" ht="15.75" customHeight="1">
      <c r="A1132" s="154" t="n"/>
      <c r="B1132" s="41" t="inlineStr">
        <is>
          <t>1h - 2h</t>
        </is>
      </c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  <c r="P1132" s="42" t="n"/>
      <c r="Q1132" s="42" t="n"/>
      <c r="R1132" s="42" t="n"/>
      <c r="S1132" s="42" t="n"/>
      <c r="T1132" s="42" t="n"/>
      <c r="U1132" s="42" t="n"/>
      <c r="V1132" s="42" t="n"/>
      <c r="W1132" s="42" t="n"/>
      <c r="X1132" s="42" t="n"/>
      <c r="Y1132" s="42" t="n"/>
      <c r="Z1132" s="42" t="n"/>
      <c r="AA1132" s="157">
        <f>IF(AC1132=0,"",(C1132*(C$8+D$8)/2+E1132*(E$8+F$8)/2+G1132*(G$8+H$8)/2+I1132*(I$8+J$8)/2+K1132*(K$8+L$8)/2+M1132*(M$8+N$8)/2+O1132*(O$8+P$8)/2+Q1132*(Q$8+R$8)/2+S1132*(S$8+T$8)/2+U1132*(U$8+V$8)/2+W1132*(W$8+X$8)/2+Y1132*(Y$8+Z$8)/2)/AC1132)</f>
        <v/>
      </c>
      <c r="AB1132" s="158">
        <f>IF(AD1132=0,"",(D1132*(D$8+C$8)/2+F1132*(F$8+E$8)/2+H1132*(H$8+G$8)/2+J1132*(J$8+I$8)/2+L1132*(L$8+K$8)/2+N1132*(N$8+M$8)/2+P1132*(P$8+O$8)/2+R1132*(R$8+Q$8)/2+T1132*(T$8+S$8)/2+V1132*(V$8+U$8)/2+X1132*(X$8+W$8)/2+Z1132*(Z$8+Y$8)/2)/AD1132)</f>
        <v/>
      </c>
      <c r="AC1132" s="159">
        <f>SUM(C1132,E1132,G1132,I1132,K1132,M1132,O1132,Q1132,S1132,U1132,W1132,Y1132)</f>
        <v/>
      </c>
      <c r="AD1132" s="160">
        <f>SUM(D1132,F1132,H1132,J1132,L1132,N1132,P1132,R1132,T1132,V1132,X1132,Z1132)</f>
        <v/>
      </c>
      <c r="AE1132" s="47">
        <f>AC1132+AD1132</f>
        <v/>
      </c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8">
        <f>AO1131+TIME(0,60*$AH$43/24,0)</f>
        <v/>
      </c>
      <c r="AP1132" s="48">
        <f>AP1131+TIME(0,60*$AH$43/24,0)</f>
        <v/>
      </c>
    </row>
    <row r="1133" ht="15.75" customHeight="1">
      <c r="A1133" s="154" t="n"/>
      <c r="B1133" s="41" t="inlineStr">
        <is>
          <t>2h - 3h</t>
        </is>
      </c>
      <c r="C1133" s="42" t="n"/>
      <c r="D1133" s="42" t="n"/>
      <c r="E1133" s="42" t="n"/>
      <c r="F1133" s="42" t="n"/>
      <c r="G1133" s="42" t="n"/>
      <c r="H1133" s="42" t="n"/>
      <c r="I1133" s="42" t="n"/>
      <c r="J1133" s="42" t="n"/>
      <c r="K1133" s="42" t="n"/>
      <c r="L1133" s="42" t="n"/>
      <c r="M1133" s="42" t="n"/>
      <c r="N1133" s="42" t="n"/>
      <c r="O1133" s="42" t="n"/>
      <c r="P1133" s="42" t="n"/>
      <c r="Q1133" s="42" t="n"/>
      <c r="R1133" s="42" t="n"/>
      <c r="S1133" s="42" t="n"/>
      <c r="T1133" s="42" t="n"/>
      <c r="U1133" s="42" t="n"/>
      <c r="V1133" s="42" t="n"/>
      <c r="W1133" s="42" t="n"/>
      <c r="X1133" s="42" t="n"/>
      <c r="Y1133" s="42" t="n"/>
      <c r="Z1133" s="42" t="n"/>
      <c r="AA1133" s="157">
        <f>IF(AC1133=0,"",(C1133*(C$8+D$8)/2+E1133*(E$8+F$8)/2+G1133*(G$8+H$8)/2+I1133*(I$8+J$8)/2+K1133*(K$8+L$8)/2+M1133*(M$8+N$8)/2+O1133*(O$8+P$8)/2+Q1133*(Q$8+R$8)/2+S1133*(S$8+T$8)/2+U1133*(U$8+V$8)/2+W1133*(W$8+X$8)/2+Y1133*(Y$8+Z$8)/2)/AC1133)</f>
        <v/>
      </c>
      <c r="AB1133" s="158">
        <f>IF(AD1133=0,"",(D1133*(D$8+C$8)/2+F1133*(F$8+E$8)/2+H1133*(H$8+G$8)/2+J1133*(J$8+I$8)/2+L1133*(L$8+K$8)/2+N1133*(N$8+M$8)/2+P1133*(P$8+O$8)/2+R1133*(R$8+Q$8)/2+T1133*(T$8+S$8)/2+V1133*(V$8+U$8)/2+X1133*(X$8+W$8)/2+Z1133*(Z$8+Y$8)/2)/AD1133)</f>
        <v/>
      </c>
      <c r="AC1133" s="159">
        <f>SUM(C1133,E1133,G1133,I1133,K1133,M1133,O1133,Q1133,S1133,U1133,W1133,Y1133)</f>
        <v/>
      </c>
      <c r="AD1133" s="160">
        <f>SUM(D1133,F1133,H1133,J1133,L1133,N1133,P1133,R1133,T1133,V1133,X1133,Z1133)</f>
        <v/>
      </c>
      <c r="AE1133" s="47">
        <f>AC1133+AD1133</f>
        <v/>
      </c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8">
        <f>AO1132+TIME(0,60*$AH$43/24,0)</f>
        <v/>
      </c>
      <c r="AP1133" s="48">
        <f>AP1132+TIME(0,60*$AH$43/24,0)</f>
        <v/>
      </c>
    </row>
    <row r="1134" ht="15.75" customHeight="1">
      <c r="A1134" s="154" t="n"/>
      <c r="B1134" s="41" t="inlineStr">
        <is>
          <t>3h - 4h</t>
        </is>
      </c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  <c r="P1134" s="42" t="n"/>
      <c r="Q1134" s="42" t="n"/>
      <c r="R1134" s="42" t="n"/>
      <c r="S1134" s="42" t="n"/>
      <c r="T1134" s="42" t="n"/>
      <c r="U1134" s="42" t="n"/>
      <c r="V1134" s="42" t="n"/>
      <c r="W1134" s="42" t="n"/>
      <c r="X1134" s="42" t="n"/>
      <c r="Y1134" s="42" t="n"/>
      <c r="Z1134" s="42" t="n"/>
      <c r="AA1134" s="157">
        <f>IF(AC1134=0,"",(C1134*(C$8+D$8)/2+E1134*(E$8+F$8)/2+G1134*(G$8+H$8)/2+I1134*(I$8+J$8)/2+K1134*(K$8+L$8)/2+M1134*(M$8+N$8)/2+O1134*(O$8+P$8)/2+Q1134*(Q$8+R$8)/2+S1134*(S$8+T$8)/2+U1134*(U$8+V$8)/2+W1134*(W$8+X$8)/2+Y1134*(Y$8+Z$8)/2)/AC1134)</f>
        <v/>
      </c>
      <c r="AB1134" s="158">
        <f>IF(AD1134=0,"",(D1134*(D$8+C$8)/2+F1134*(F$8+E$8)/2+H1134*(H$8+G$8)/2+J1134*(J$8+I$8)/2+L1134*(L$8+K$8)/2+N1134*(N$8+M$8)/2+P1134*(P$8+O$8)/2+R1134*(R$8+Q$8)/2+T1134*(T$8+S$8)/2+V1134*(V$8+U$8)/2+X1134*(X$8+W$8)/2+Z1134*(Z$8+Y$8)/2)/AD1134)</f>
        <v/>
      </c>
      <c r="AC1134" s="159">
        <f>SUM(C1134,E1134,G1134,I1134,K1134,M1134,O1134,Q1134,S1134,U1134,W1134,Y1134)</f>
        <v/>
      </c>
      <c r="AD1134" s="160">
        <f>SUM(D1134,F1134,H1134,J1134,L1134,N1134,P1134,R1134,T1134,V1134,X1134,Z1134)</f>
        <v/>
      </c>
      <c r="AE1134" s="47">
        <f>AC1134+AD1134</f>
        <v/>
      </c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8">
        <f>AO1133+TIME(0,60*$AH$43/24,0)</f>
        <v/>
      </c>
      <c r="AP1134" s="48">
        <f>AP1133+TIME(0,60*$AH$43/24,0)</f>
        <v/>
      </c>
    </row>
    <row r="1135" ht="15.75" customHeight="1">
      <c r="A1135" s="154" t="n"/>
      <c r="B1135" s="41" t="inlineStr">
        <is>
          <t>4h - 5h</t>
        </is>
      </c>
      <c r="C1135" s="42" t="n"/>
      <c r="D1135" s="42" t="n"/>
      <c r="E1135" s="42" t="n"/>
      <c r="F1135" s="42" t="n"/>
      <c r="G1135" s="42" t="n"/>
      <c r="H1135" s="42" t="n"/>
      <c r="I1135" s="42" t="n"/>
      <c r="J1135" s="42" t="n"/>
      <c r="K1135" s="42" t="n"/>
      <c r="L1135" s="42" t="n"/>
      <c r="M1135" s="42" t="n"/>
      <c r="N1135" s="42" t="n"/>
      <c r="O1135" s="42" t="n"/>
      <c r="P1135" s="42" t="n"/>
      <c r="Q1135" s="42" t="n"/>
      <c r="R1135" s="42" t="n"/>
      <c r="S1135" s="42" t="n"/>
      <c r="T1135" s="42" t="n"/>
      <c r="U1135" s="42" t="n"/>
      <c r="V1135" s="42" t="n"/>
      <c r="W1135" s="42" t="n"/>
      <c r="X1135" s="42" t="n"/>
      <c r="Y1135" s="42" t="n"/>
      <c r="Z1135" s="42" t="n"/>
      <c r="AA1135" s="157">
        <f>IF(AC1135=0,"",(C1135*(C$8+D$8)/2+E1135*(E$8+F$8)/2+G1135*(G$8+H$8)/2+I1135*(I$8+J$8)/2+K1135*(K$8+L$8)/2+M1135*(M$8+N$8)/2+O1135*(O$8+P$8)/2+Q1135*(Q$8+R$8)/2+S1135*(S$8+T$8)/2+U1135*(U$8+V$8)/2+W1135*(W$8+X$8)/2+Y1135*(Y$8+Z$8)/2)/AC1135)</f>
        <v/>
      </c>
      <c r="AB1135" s="158">
        <f>IF(AD1135=0,"",(D1135*(D$8+C$8)/2+F1135*(F$8+E$8)/2+H1135*(H$8+G$8)/2+J1135*(J$8+I$8)/2+L1135*(L$8+K$8)/2+N1135*(N$8+M$8)/2+P1135*(P$8+O$8)/2+R1135*(R$8+Q$8)/2+T1135*(T$8+S$8)/2+V1135*(V$8+U$8)/2+X1135*(X$8+W$8)/2+Z1135*(Z$8+Y$8)/2)/AD1135)</f>
        <v/>
      </c>
      <c r="AC1135" s="159">
        <f>SUM(C1135,E1135,G1135,I1135,K1135,M1135,O1135,Q1135,S1135,U1135,W1135,Y1135)</f>
        <v/>
      </c>
      <c r="AD1135" s="160">
        <f>SUM(D1135,F1135,H1135,J1135,L1135,N1135,P1135,R1135,T1135,V1135,X1135,Z1135)</f>
        <v/>
      </c>
      <c r="AE1135" s="47">
        <f>AC1135+AD1135</f>
        <v/>
      </c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8">
        <f>AO1134+TIME(0,60*$AH$43/24,0)</f>
        <v/>
      </c>
      <c r="AP1135" s="48">
        <f>AP1134+TIME(0,60*$AH$43/24,0)</f>
        <v/>
      </c>
    </row>
    <row r="1136" ht="15.75" customHeight="1">
      <c r="A1136" s="154" t="n"/>
      <c r="B1136" s="41" t="inlineStr">
        <is>
          <t>5h - 6h</t>
        </is>
      </c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  <c r="P1136" s="42" t="n"/>
      <c r="Q1136" s="42" t="n"/>
      <c r="R1136" s="42" t="n"/>
      <c r="S1136" s="42" t="n"/>
      <c r="T1136" s="42" t="n"/>
      <c r="U1136" s="42" t="n"/>
      <c r="V1136" s="42" t="n"/>
      <c r="W1136" s="42" t="n"/>
      <c r="X1136" s="42" t="n"/>
      <c r="Y1136" s="42" t="n"/>
      <c r="Z1136" s="42" t="n"/>
      <c r="AA1136" s="157">
        <f>IF(AC1136=0,"",(C1136*(C$8+D$8)/2+E1136*(E$8+F$8)/2+G1136*(G$8+H$8)/2+I1136*(I$8+J$8)/2+K1136*(K$8+L$8)/2+M1136*(M$8+N$8)/2+O1136*(O$8+P$8)/2+Q1136*(Q$8+R$8)/2+S1136*(S$8+T$8)/2+U1136*(U$8+V$8)/2+W1136*(W$8+X$8)/2+Y1136*(Y$8+Z$8)/2)/AC1136)</f>
        <v/>
      </c>
      <c r="AB1136" s="158">
        <f>IF(AD1136=0,"",(D1136*(D$8+C$8)/2+F1136*(F$8+E$8)/2+H1136*(H$8+G$8)/2+J1136*(J$8+I$8)/2+L1136*(L$8+K$8)/2+N1136*(N$8+M$8)/2+P1136*(P$8+O$8)/2+R1136*(R$8+Q$8)/2+T1136*(T$8+S$8)/2+V1136*(V$8+U$8)/2+X1136*(X$8+W$8)/2+Z1136*(Z$8+Y$8)/2)/AD1136)</f>
        <v/>
      </c>
      <c r="AC1136" s="159">
        <f>SUM(C1136,E1136,G1136,I1136,K1136,M1136,O1136,Q1136,S1136,U1136,W1136,Y1136)</f>
        <v/>
      </c>
      <c r="AD1136" s="160">
        <f>SUM(D1136,F1136,H1136,J1136,L1136,N1136,P1136,R1136,T1136,V1136,X1136,Z1136)</f>
        <v/>
      </c>
      <c r="AE1136" s="47">
        <f>AC1136+AD1136</f>
        <v/>
      </c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8">
        <f>AO1135+TIME(0,60*$AH$43/24,0)</f>
        <v/>
      </c>
      <c r="AP1136" s="48">
        <f>AP1135+TIME(0,60*$AH$43/24,0)</f>
        <v/>
      </c>
    </row>
    <row r="1137" ht="15.75" customHeight="1">
      <c r="A1137" s="154" t="n"/>
      <c r="B1137" s="41" t="inlineStr">
        <is>
          <t>6h - 7h</t>
        </is>
      </c>
      <c r="C1137" s="42" t="n"/>
      <c r="D1137" s="42" t="n"/>
      <c r="E1137" s="42" t="n"/>
      <c r="F1137" s="42" t="n"/>
      <c r="G1137" s="42" t="n"/>
      <c r="H1137" s="42" t="n"/>
      <c r="I1137" s="42" t="n"/>
      <c r="J1137" s="42" t="n"/>
      <c r="K1137" s="42" t="n"/>
      <c r="L1137" s="42" t="n"/>
      <c r="M1137" s="42" t="n"/>
      <c r="N1137" s="42" t="n"/>
      <c r="O1137" s="42" t="n"/>
      <c r="P1137" s="42" t="n"/>
      <c r="Q1137" s="42" t="n"/>
      <c r="R1137" s="42" t="n"/>
      <c r="S1137" s="42" t="n"/>
      <c r="T1137" s="42" t="n"/>
      <c r="U1137" s="42" t="n"/>
      <c r="V1137" s="42" t="n"/>
      <c r="W1137" s="42" t="n"/>
      <c r="X1137" s="42" t="n"/>
      <c r="Y1137" s="42" t="n"/>
      <c r="Z1137" s="42" t="n"/>
      <c r="AA1137" s="157">
        <f>IF(AC1137=0,"",(C1137*(C$8+D$8)/2+E1137*(E$8+F$8)/2+G1137*(G$8+H$8)/2+I1137*(I$8+J$8)/2+K1137*(K$8+L$8)/2+M1137*(M$8+N$8)/2+O1137*(O$8+P$8)/2+Q1137*(Q$8+R$8)/2+S1137*(S$8+T$8)/2+U1137*(U$8+V$8)/2+W1137*(W$8+X$8)/2+Y1137*(Y$8+Z$8)/2)/AC1137)</f>
        <v/>
      </c>
      <c r="AB1137" s="158">
        <f>IF(AD1137=0,"",(D1137*(D$8+C$8)/2+F1137*(F$8+E$8)/2+H1137*(H$8+G$8)/2+J1137*(J$8+I$8)/2+L1137*(L$8+K$8)/2+N1137*(N$8+M$8)/2+P1137*(P$8+O$8)/2+R1137*(R$8+Q$8)/2+T1137*(T$8+S$8)/2+V1137*(V$8+U$8)/2+X1137*(X$8+W$8)/2+Z1137*(Z$8+Y$8)/2)/AD1137)</f>
        <v/>
      </c>
      <c r="AC1137" s="159">
        <f>SUM(C1137,E1137,G1137,I1137,K1137,M1137,O1137,Q1137,S1137,U1137,W1137,Y1137)</f>
        <v/>
      </c>
      <c r="AD1137" s="160">
        <f>SUM(D1137,F1137,H1137,J1137,L1137,N1137,P1137,R1137,T1137,V1137,X1137,Z1137)</f>
        <v/>
      </c>
      <c r="AE1137" s="47">
        <f>AC1137+AD1137</f>
        <v/>
      </c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8">
        <f>AO1136+TIME(0,60*$AH$43/24,0)</f>
        <v/>
      </c>
      <c r="AP1137" s="48">
        <f>AP1136+TIME(0,60*$AH$43/24,0)</f>
        <v/>
      </c>
    </row>
    <row r="1138" ht="15.75" customHeight="1">
      <c r="A1138" s="154" t="n"/>
      <c r="B1138" s="41" t="inlineStr">
        <is>
          <t>7h - 8h</t>
        </is>
      </c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  <c r="P1138" s="42" t="n"/>
      <c r="Q1138" s="42" t="n"/>
      <c r="R1138" s="42" t="n"/>
      <c r="S1138" s="42" t="n"/>
      <c r="T1138" s="42" t="n"/>
      <c r="U1138" s="42" t="n"/>
      <c r="V1138" s="42" t="n"/>
      <c r="W1138" s="42" t="n"/>
      <c r="X1138" s="42" t="n"/>
      <c r="Y1138" s="42" t="n"/>
      <c r="Z1138" s="42" t="n"/>
      <c r="AA1138" s="157">
        <f>IF(AC1138=0,"",(C1138*(C$8+D$8)/2+E1138*(E$8+F$8)/2+G1138*(G$8+H$8)/2+I1138*(I$8+J$8)/2+K1138*(K$8+L$8)/2+M1138*(M$8+N$8)/2+O1138*(O$8+P$8)/2+Q1138*(Q$8+R$8)/2+S1138*(S$8+T$8)/2+U1138*(U$8+V$8)/2+W1138*(W$8+X$8)/2+Y1138*(Y$8+Z$8)/2)/AC1138)</f>
        <v/>
      </c>
      <c r="AB1138" s="158">
        <f>IF(AD1138=0,"",(D1138*(D$8+C$8)/2+F1138*(F$8+E$8)/2+H1138*(H$8+G$8)/2+J1138*(J$8+I$8)/2+L1138*(L$8+K$8)/2+N1138*(N$8+M$8)/2+P1138*(P$8+O$8)/2+R1138*(R$8+Q$8)/2+T1138*(T$8+S$8)/2+V1138*(V$8+U$8)/2+X1138*(X$8+W$8)/2+Z1138*(Z$8+Y$8)/2)/AD1138)</f>
        <v/>
      </c>
      <c r="AC1138" s="159">
        <f>SUM(C1138,E1138,G1138,I1138,K1138,M1138,O1138,Q1138,S1138,U1138,W1138,Y1138)</f>
        <v/>
      </c>
      <c r="AD1138" s="160">
        <f>SUM(D1138,F1138,H1138,J1138,L1138,N1138,P1138,R1138,T1138,V1138,X1138,Z1138)</f>
        <v/>
      </c>
      <c r="AE1138" s="47">
        <f>AC1138+AD1138</f>
        <v/>
      </c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8">
        <f>AO1137+TIME(0,60*$AH$43/24,0)</f>
        <v/>
      </c>
      <c r="AP1138" s="48">
        <f>AP1137+TIME(0,60*$AH$43/24,0)</f>
        <v/>
      </c>
    </row>
    <row r="1139" ht="15.75" customHeight="1">
      <c r="A1139" s="154" t="n"/>
      <c r="B1139" s="41" t="inlineStr">
        <is>
          <t>8h - 9h</t>
        </is>
      </c>
      <c r="C1139" s="42" t="n"/>
      <c r="D1139" s="42" t="n"/>
      <c r="E1139" s="42" t="n"/>
      <c r="F1139" s="42" t="n"/>
      <c r="G1139" s="42" t="n"/>
      <c r="H1139" s="42" t="n"/>
      <c r="I1139" s="42" t="n"/>
      <c r="J1139" s="42" t="n"/>
      <c r="K1139" s="42" t="n"/>
      <c r="L1139" s="42" t="n"/>
      <c r="M1139" s="42" t="n"/>
      <c r="N1139" s="42" t="n"/>
      <c r="O1139" s="42" t="n"/>
      <c r="P1139" s="42" t="n"/>
      <c r="Q1139" s="42" t="n"/>
      <c r="R1139" s="42" t="n"/>
      <c r="S1139" s="42" t="n"/>
      <c r="T1139" s="42" t="n"/>
      <c r="U1139" s="42" t="n"/>
      <c r="V1139" s="42" t="n"/>
      <c r="W1139" s="42" t="n"/>
      <c r="X1139" s="42" t="n"/>
      <c r="Y1139" s="42" t="n"/>
      <c r="Z1139" s="42" t="n"/>
      <c r="AA1139" s="157">
        <f>IF(AC1139=0,"",(C1139*(C$8+D$8)/2+E1139*(E$8+F$8)/2+G1139*(G$8+H$8)/2+I1139*(I$8+J$8)/2+K1139*(K$8+L$8)/2+M1139*(M$8+N$8)/2+O1139*(O$8+P$8)/2+Q1139*(Q$8+R$8)/2+S1139*(S$8+T$8)/2+U1139*(U$8+V$8)/2+W1139*(W$8+X$8)/2+Y1139*(Y$8+Z$8)/2)/AC1139)</f>
        <v/>
      </c>
      <c r="AB1139" s="158">
        <f>IF(AD1139=0,"",(D1139*(D$8+C$8)/2+F1139*(F$8+E$8)/2+H1139*(H$8+G$8)/2+J1139*(J$8+I$8)/2+L1139*(L$8+K$8)/2+N1139*(N$8+M$8)/2+P1139*(P$8+O$8)/2+R1139*(R$8+Q$8)/2+T1139*(T$8+S$8)/2+V1139*(V$8+U$8)/2+X1139*(X$8+W$8)/2+Z1139*(Z$8+Y$8)/2)/AD1139)</f>
        <v/>
      </c>
      <c r="AC1139" s="159">
        <f>SUM(C1139,E1139,G1139,I1139,K1139,M1139,O1139,Q1139,S1139,U1139,W1139,Y1139)</f>
        <v/>
      </c>
      <c r="AD1139" s="160">
        <f>SUM(D1139,F1139,H1139,J1139,L1139,N1139,P1139,R1139,T1139,V1139,X1139,Z1139)</f>
        <v/>
      </c>
      <c r="AE1139" s="47">
        <f>AC1139+AD1139</f>
        <v/>
      </c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8">
        <f>AO1138+TIME(0,60*$AH$43/24,0)</f>
        <v/>
      </c>
      <c r="AP1139" s="48">
        <f>AP1138+TIME(0,60*$AH$43/24,0)</f>
        <v/>
      </c>
    </row>
    <row r="1140" ht="15.75" customHeight="1">
      <c r="A1140" s="154" t="n"/>
      <c r="B1140" s="41" t="inlineStr">
        <is>
          <t>9h - 10h</t>
        </is>
      </c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  <c r="P1140" s="42" t="n"/>
      <c r="Q1140" s="42" t="n"/>
      <c r="R1140" s="42" t="n"/>
      <c r="S1140" s="42" t="n"/>
      <c r="T1140" s="42" t="n"/>
      <c r="U1140" s="42" t="n"/>
      <c r="V1140" s="42" t="n"/>
      <c r="W1140" s="42" t="n"/>
      <c r="X1140" s="42" t="n"/>
      <c r="Y1140" s="42" t="n"/>
      <c r="Z1140" s="42" t="n"/>
      <c r="AA1140" s="157">
        <f>IF(AC1140=0,"",(C1140*(C$8+D$8)/2+E1140*(E$8+F$8)/2+G1140*(G$8+H$8)/2+I1140*(I$8+J$8)/2+K1140*(K$8+L$8)/2+M1140*(M$8+N$8)/2+O1140*(O$8+P$8)/2+Q1140*(Q$8+R$8)/2+S1140*(S$8+T$8)/2+U1140*(U$8+V$8)/2+W1140*(W$8+X$8)/2+Y1140*(Y$8+Z$8)/2)/AC1140)</f>
        <v/>
      </c>
      <c r="AB1140" s="158">
        <f>IF(AD1140=0,"",(D1140*(D$8+C$8)/2+F1140*(F$8+E$8)/2+H1140*(H$8+G$8)/2+J1140*(J$8+I$8)/2+L1140*(L$8+K$8)/2+N1140*(N$8+M$8)/2+P1140*(P$8+O$8)/2+R1140*(R$8+Q$8)/2+T1140*(T$8+S$8)/2+V1140*(V$8+U$8)/2+X1140*(X$8+W$8)/2+Z1140*(Z$8+Y$8)/2)/AD1140)</f>
        <v/>
      </c>
      <c r="AC1140" s="159">
        <f>SUM(C1140,E1140,G1140,I1140,K1140,M1140,O1140,Q1140,S1140,U1140,W1140,Y1140)</f>
        <v/>
      </c>
      <c r="AD1140" s="160">
        <f>SUM(D1140,F1140,H1140,J1140,L1140,N1140,P1140,R1140,T1140,V1140,X1140,Z1140)</f>
        <v/>
      </c>
      <c r="AE1140" s="47">
        <f>AC1140+AD1140</f>
        <v/>
      </c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8">
        <f>AO1139+TIME(0,60*$AH$43/24,0)</f>
        <v/>
      </c>
      <c r="AP1140" s="48">
        <f>AP1139+TIME(0,60*$AH$43/24,0)</f>
        <v/>
      </c>
    </row>
    <row r="1141" ht="15.75" customHeight="1">
      <c r="A1141" s="154" t="n"/>
      <c r="B1141" s="41" t="inlineStr">
        <is>
          <t>10h - 11h</t>
        </is>
      </c>
      <c r="C1141" s="42" t="n"/>
      <c r="D1141" s="42" t="n"/>
      <c r="E1141" s="42" t="n"/>
      <c r="F1141" s="42" t="n"/>
      <c r="G1141" s="42" t="n"/>
      <c r="H1141" s="42" t="n"/>
      <c r="I1141" s="42" t="n"/>
      <c r="J1141" s="42" t="n"/>
      <c r="K1141" s="42" t="n"/>
      <c r="L1141" s="42" t="n"/>
      <c r="M1141" s="42" t="n"/>
      <c r="N1141" s="42" t="n"/>
      <c r="O1141" s="42" t="n"/>
      <c r="P1141" s="42" t="n"/>
      <c r="Q1141" s="42" t="n"/>
      <c r="R1141" s="42" t="n"/>
      <c r="S1141" s="42" t="n"/>
      <c r="T1141" s="42" t="n"/>
      <c r="U1141" s="42" t="n"/>
      <c r="V1141" s="42" t="n"/>
      <c r="W1141" s="42" t="n"/>
      <c r="X1141" s="42" t="n"/>
      <c r="Y1141" s="42" t="n"/>
      <c r="Z1141" s="42" t="n"/>
      <c r="AA1141" s="157">
        <f>IF(AC1141=0,"",(C1141*(C$8+D$8)/2+E1141*(E$8+F$8)/2+G1141*(G$8+H$8)/2+I1141*(I$8+J$8)/2+K1141*(K$8+L$8)/2+M1141*(M$8+N$8)/2+O1141*(O$8+P$8)/2+Q1141*(Q$8+R$8)/2+S1141*(S$8+T$8)/2+U1141*(U$8+V$8)/2+W1141*(W$8+X$8)/2+Y1141*(Y$8+Z$8)/2)/AC1141)</f>
        <v/>
      </c>
      <c r="AB1141" s="158">
        <f>IF(AD1141=0,"",(D1141*(D$8+C$8)/2+F1141*(F$8+E$8)/2+H1141*(H$8+G$8)/2+J1141*(J$8+I$8)/2+L1141*(L$8+K$8)/2+N1141*(N$8+M$8)/2+P1141*(P$8+O$8)/2+R1141*(R$8+Q$8)/2+T1141*(T$8+S$8)/2+V1141*(V$8+U$8)/2+X1141*(X$8+W$8)/2+Z1141*(Z$8+Y$8)/2)/AD1141)</f>
        <v/>
      </c>
      <c r="AC1141" s="159">
        <f>SUM(C1141,E1141,G1141,I1141,K1141,M1141,O1141,Q1141,S1141,U1141,W1141,Y1141)</f>
        <v/>
      </c>
      <c r="AD1141" s="160">
        <f>SUM(D1141,F1141,H1141,J1141,L1141,N1141,P1141,R1141,T1141,V1141,X1141,Z1141)</f>
        <v/>
      </c>
      <c r="AE1141" s="47">
        <f>AC1141+AD1141</f>
        <v/>
      </c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8">
        <f>AO1140+TIME(0,60*$AH$43/24,0)</f>
        <v/>
      </c>
      <c r="AP1141" s="48">
        <f>AP1140+TIME(0,60*$AH$43/24,0)</f>
        <v/>
      </c>
    </row>
    <row r="1142" ht="15.75" customHeight="1">
      <c r="A1142" s="154" t="n"/>
      <c r="B1142" s="41" t="inlineStr">
        <is>
          <t>11h - 12h</t>
        </is>
      </c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  <c r="P1142" s="42" t="n"/>
      <c r="Q1142" s="42" t="n"/>
      <c r="R1142" s="42" t="n"/>
      <c r="S1142" s="42" t="n"/>
      <c r="T1142" s="42" t="n"/>
      <c r="U1142" s="42" t="n"/>
      <c r="V1142" s="42" t="n"/>
      <c r="W1142" s="42" t="n"/>
      <c r="X1142" s="42" t="n"/>
      <c r="Y1142" s="42" t="n"/>
      <c r="Z1142" s="42" t="n"/>
      <c r="AA1142" s="157">
        <f>IF(AC1142=0,"",(C1142*(C$8+D$8)/2+E1142*(E$8+F$8)/2+G1142*(G$8+H$8)/2+I1142*(I$8+J$8)/2+K1142*(K$8+L$8)/2+M1142*(M$8+N$8)/2+O1142*(O$8+P$8)/2+Q1142*(Q$8+R$8)/2+S1142*(S$8+T$8)/2+U1142*(U$8+V$8)/2+W1142*(W$8+X$8)/2+Y1142*(Y$8+Z$8)/2)/AC1142)</f>
        <v/>
      </c>
      <c r="AB1142" s="158">
        <f>IF(AD1142=0,"",(D1142*(D$8+C$8)/2+F1142*(F$8+E$8)/2+H1142*(H$8+G$8)/2+J1142*(J$8+I$8)/2+L1142*(L$8+K$8)/2+N1142*(N$8+M$8)/2+P1142*(P$8+O$8)/2+R1142*(R$8+Q$8)/2+T1142*(T$8+S$8)/2+V1142*(V$8+U$8)/2+X1142*(X$8+W$8)/2+Z1142*(Z$8+Y$8)/2)/AD1142)</f>
        <v/>
      </c>
      <c r="AC1142" s="159">
        <f>SUM(C1142,E1142,G1142,I1142,K1142,M1142,O1142,Q1142,S1142,U1142,W1142,Y1142)</f>
        <v/>
      </c>
      <c r="AD1142" s="160">
        <f>SUM(D1142,F1142,H1142,J1142,L1142,N1142,P1142,R1142,T1142,V1142,X1142,Z1142)</f>
        <v/>
      </c>
      <c r="AE1142" s="47">
        <f>AC1142+AD1142</f>
        <v/>
      </c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8">
        <f>AO1141+TIME(0,60*$AH$43/24,0)</f>
        <v/>
      </c>
      <c r="AP1142" s="48">
        <f>AP1141+TIME(0,60*$AH$43/24,0)</f>
        <v/>
      </c>
    </row>
    <row r="1143" ht="15.75" customHeight="1">
      <c r="A1143" s="154" t="n"/>
      <c r="B1143" s="41" t="inlineStr">
        <is>
          <t>12h - 13h</t>
        </is>
      </c>
      <c r="C1143" s="42" t="n"/>
      <c r="D1143" s="42" t="n"/>
      <c r="E1143" s="42" t="n"/>
      <c r="F1143" s="42" t="n"/>
      <c r="G1143" s="42" t="n"/>
      <c r="H1143" s="42" t="n"/>
      <c r="I1143" s="42" t="n"/>
      <c r="J1143" s="42" t="n"/>
      <c r="K1143" s="42" t="n"/>
      <c r="L1143" s="42" t="n"/>
      <c r="M1143" s="42" t="n"/>
      <c r="N1143" s="42" t="n"/>
      <c r="O1143" s="42" t="n"/>
      <c r="P1143" s="42" t="n"/>
      <c r="Q1143" s="42" t="n"/>
      <c r="R1143" s="42" t="n"/>
      <c r="S1143" s="42" t="n"/>
      <c r="T1143" s="42" t="n"/>
      <c r="U1143" s="42" t="n"/>
      <c r="V1143" s="42" t="n"/>
      <c r="W1143" s="42" t="n"/>
      <c r="X1143" s="42" t="n"/>
      <c r="Y1143" s="42" t="n"/>
      <c r="Z1143" s="42" t="n"/>
      <c r="AA1143" s="157">
        <f>IF(AC1143=0,"",(C1143*(C$8+D$8)/2+E1143*(E$8+F$8)/2+G1143*(G$8+H$8)/2+I1143*(I$8+J$8)/2+K1143*(K$8+L$8)/2+M1143*(M$8+N$8)/2+O1143*(O$8+P$8)/2+Q1143*(Q$8+R$8)/2+S1143*(S$8+T$8)/2+U1143*(U$8+V$8)/2+W1143*(W$8+X$8)/2+Y1143*(Y$8+Z$8)/2)/AC1143)</f>
        <v/>
      </c>
      <c r="AB1143" s="158">
        <f>IF(AD1143=0,"",(D1143*(D$8+C$8)/2+F1143*(F$8+E$8)/2+H1143*(H$8+G$8)/2+J1143*(J$8+I$8)/2+L1143*(L$8+K$8)/2+N1143*(N$8+M$8)/2+P1143*(P$8+O$8)/2+R1143*(R$8+Q$8)/2+T1143*(T$8+S$8)/2+V1143*(V$8+U$8)/2+X1143*(X$8+W$8)/2+Z1143*(Z$8+Y$8)/2)/AD1143)</f>
        <v/>
      </c>
      <c r="AC1143" s="159">
        <f>SUM(C1143,E1143,G1143,I1143,K1143,M1143,O1143,Q1143,S1143,U1143,W1143,Y1143)</f>
        <v/>
      </c>
      <c r="AD1143" s="160">
        <f>SUM(D1143,F1143,H1143,J1143,L1143,N1143,P1143,R1143,T1143,V1143,X1143,Z1143)</f>
        <v/>
      </c>
      <c r="AE1143" s="47">
        <f>AC1143+AD1143</f>
        <v/>
      </c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8">
        <f>AO1142+TIME(0,60*$AH$43/24,0)</f>
        <v/>
      </c>
      <c r="AP1143" s="48">
        <f>AP1142+TIME(0,60*$AH$43/24,0)</f>
        <v/>
      </c>
    </row>
    <row r="1144" ht="15.75" customHeight="1">
      <c r="A1144" s="154" t="n"/>
      <c r="B1144" s="41" t="inlineStr">
        <is>
          <t>13h - 14h</t>
        </is>
      </c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  <c r="P1144" s="42" t="n"/>
      <c r="Q1144" s="42" t="n"/>
      <c r="R1144" s="42" t="n"/>
      <c r="S1144" s="42" t="n"/>
      <c r="T1144" s="42" t="n"/>
      <c r="U1144" s="42" t="n"/>
      <c r="V1144" s="42" t="n"/>
      <c r="W1144" s="42" t="n"/>
      <c r="X1144" s="42" t="n"/>
      <c r="Y1144" s="42" t="n"/>
      <c r="Z1144" s="42" t="n"/>
      <c r="AA1144" s="157">
        <f>IF(AC1144=0,"",(C1144*(C$8+D$8)/2+E1144*(E$8+F$8)/2+G1144*(G$8+H$8)/2+I1144*(I$8+J$8)/2+K1144*(K$8+L$8)/2+M1144*(M$8+N$8)/2+O1144*(O$8+P$8)/2+Q1144*(Q$8+R$8)/2+S1144*(S$8+T$8)/2+U1144*(U$8+V$8)/2+W1144*(W$8+X$8)/2+Y1144*(Y$8+Z$8)/2)/AC1144)</f>
        <v/>
      </c>
      <c r="AB1144" s="158">
        <f>IF(AD1144=0,"",(D1144*(D$8+C$8)/2+F1144*(F$8+E$8)/2+H1144*(H$8+G$8)/2+J1144*(J$8+I$8)/2+L1144*(L$8+K$8)/2+N1144*(N$8+M$8)/2+P1144*(P$8+O$8)/2+R1144*(R$8+Q$8)/2+T1144*(T$8+S$8)/2+V1144*(V$8+U$8)/2+X1144*(X$8+W$8)/2+Z1144*(Z$8+Y$8)/2)/AD1144)</f>
        <v/>
      </c>
      <c r="AC1144" s="159">
        <f>SUM(C1144,E1144,G1144,I1144,K1144,M1144,O1144,Q1144,S1144,U1144,W1144,Y1144)</f>
        <v/>
      </c>
      <c r="AD1144" s="160">
        <f>SUM(D1144,F1144,H1144,J1144,L1144,N1144,P1144,R1144,T1144,V1144,X1144,Z1144)</f>
        <v/>
      </c>
      <c r="AE1144" s="47">
        <f>AC1144+AD1144</f>
        <v/>
      </c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8">
        <f>AO1143+TIME(0,60*$AH$43/24,0)</f>
        <v/>
      </c>
      <c r="AP1144" s="48">
        <f>AP1143+TIME(0,60*$AH$43/24,0)</f>
        <v/>
      </c>
    </row>
    <row r="1145" ht="15.75" customHeight="1">
      <c r="A1145" s="154" t="n"/>
      <c r="B1145" s="41" t="inlineStr">
        <is>
          <t>14h - 15h</t>
        </is>
      </c>
      <c r="C1145" s="42" t="n"/>
      <c r="D1145" s="42" t="n"/>
      <c r="E1145" s="42" t="n"/>
      <c r="F1145" s="42" t="n"/>
      <c r="G1145" s="42" t="n"/>
      <c r="H1145" s="42" t="n"/>
      <c r="I1145" s="42" t="n"/>
      <c r="J1145" s="42" t="n"/>
      <c r="K1145" s="42" t="n"/>
      <c r="L1145" s="42" t="n"/>
      <c r="M1145" s="42" t="n"/>
      <c r="N1145" s="42" t="n"/>
      <c r="O1145" s="42" t="n"/>
      <c r="P1145" s="42" t="n"/>
      <c r="Q1145" s="42" t="n"/>
      <c r="R1145" s="42" t="n"/>
      <c r="S1145" s="42" t="n"/>
      <c r="T1145" s="42" t="n"/>
      <c r="U1145" s="42" t="n"/>
      <c r="V1145" s="42" t="n"/>
      <c r="W1145" s="42" t="n"/>
      <c r="X1145" s="42" t="n"/>
      <c r="Y1145" s="42" t="n"/>
      <c r="Z1145" s="42" t="n"/>
      <c r="AA1145" s="157">
        <f>IF(AC1145=0,"",(C1145*(C$8+D$8)/2+E1145*(E$8+F$8)/2+G1145*(G$8+H$8)/2+I1145*(I$8+J$8)/2+K1145*(K$8+L$8)/2+M1145*(M$8+N$8)/2+O1145*(O$8+P$8)/2+Q1145*(Q$8+R$8)/2+S1145*(S$8+T$8)/2+U1145*(U$8+V$8)/2+W1145*(W$8+X$8)/2+Y1145*(Y$8+Z$8)/2)/AC1145)</f>
        <v/>
      </c>
      <c r="AB1145" s="158">
        <f>IF(AD1145=0,"",(D1145*(D$8+C$8)/2+F1145*(F$8+E$8)/2+H1145*(H$8+G$8)/2+J1145*(J$8+I$8)/2+L1145*(L$8+K$8)/2+N1145*(N$8+M$8)/2+P1145*(P$8+O$8)/2+R1145*(R$8+Q$8)/2+T1145*(T$8+S$8)/2+V1145*(V$8+U$8)/2+X1145*(X$8+W$8)/2+Z1145*(Z$8+Y$8)/2)/AD1145)</f>
        <v/>
      </c>
      <c r="AC1145" s="159">
        <f>SUM(C1145,E1145,G1145,I1145,K1145,M1145,O1145,Q1145,S1145,U1145,W1145,Y1145)</f>
        <v/>
      </c>
      <c r="AD1145" s="160">
        <f>SUM(D1145,F1145,H1145,J1145,L1145,N1145,P1145,R1145,T1145,V1145,X1145,Z1145)</f>
        <v/>
      </c>
      <c r="AE1145" s="47">
        <f>AC1145+AD1145</f>
        <v/>
      </c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8">
        <f>AO1144+TIME(0,60*$AH$43/24,0)</f>
        <v/>
      </c>
      <c r="AP1145" s="48">
        <f>AP1144+TIME(0,60*$AH$43/24,0)</f>
        <v/>
      </c>
    </row>
    <row r="1146" ht="15.75" customHeight="1">
      <c r="A1146" s="154" t="n"/>
      <c r="B1146" s="41" t="inlineStr">
        <is>
          <t>15h - 16h</t>
        </is>
      </c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  <c r="P1146" s="42" t="n"/>
      <c r="Q1146" s="42" t="n"/>
      <c r="R1146" s="42" t="n"/>
      <c r="S1146" s="42" t="n"/>
      <c r="T1146" s="42" t="n"/>
      <c r="U1146" s="42" t="n"/>
      <c r="V1146" s="42" t="n"/>
      <c r="W1146" s="42" t="n"/>
      <c r="X1146" s="42" t="n"/>
      <c r="Y1146" s="42" t="n"/>
      <c r="Z1146" s="42" t="n"/>
      <c r="AA1146" s="157">
        <f>IF(AC1146=0,"",(C1146*(C$8+D$8)/2+E1146*(E$8+F$8)/2+G1146*(G$8+H$8)/2+I1146*(I$8+J$8)/2+K1146*(K$8+L$8)/2+M1146*(M$8+N$8)/2+O1146*(O$8+P$8)/2+Q1146*(Q$8+R$8)/2+S1146*(S$8+T$8)/2+U1146*(U$8+V$8)/2+W1146*(W$8+X$8)/2+Y1146*(Y$8+Z$8)/2)/AC1146)</f>
        <v/>
      </c>
      <c r="AB1146" s="158">
        <f>IF(AD1146=0,"",(D1146*(D$8+C$8)/2+F1146*(F$8+E$8)/2+H1146*(H$8+G$8)/2+J1146*(J$8+I$8)/2+L1146*(L$8+K$8)/2+N1146*(N$8+M$8)/2+P1146*(P$8+O$8)/2+R1146*(R$8+Q$8)/2+T1146*(T$8+S$8)/2+V1146*(V$8+U$8)/2+X1146*(X$8+W$8)/2+Z1146*(Z$8+Y$8)/2)/AD1146)</f>
        <v/>
      </c>
      <c r="AC1146" s="159">
        <f>SUM(C1146,E1146,G1146,I1146,K1146,M1146,O1146,Q1146,S1146,U1146,W1146,Y1146)</f>
        <v/>
      </c>
      <c r="AD1146" s="160">
        <f>SUM(D1146,F1146,H1146,J1146,L1146,N1146,P1146,R1146,T1146,V1146,X1146,Z1146)</f>
        <v/>
      </c>
      <c r="AE1146" s="47">
        <f>AC1146+AD1146</f>
        <v/>
      </c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8">
        <f>AO1145+TIME(0,60*$AH$43/24,0)</f>
        <v/>
      </c>
      <c r="AP1146" s="48">
        <f>AP1145+TIME(0,60*$AH$43/24,0)</f>
        <v/>
      </c>
    </row>
    <row r="1147" ht="15.75" customHeight="1">
      <c r="A1147" s="154" t="n"/>
      <c r="B1147" s="41" t="inlineStr">
        <is>
          <t>16h - 17h</t>
        </is>
      </c>
      <c r="C1147" s="42" t="n"/>
      <c r="D1147" s="42" t="n"/>
      <c r="E1147" s="42" t="n"/>
      <c r="F1147" s="42" t="n"/>
      <c r="G1147" s="42" t="n"/>
      <c r="H1147" s="42" t="n"/>
      <c r="I1147" s="42" t="n"/>
      <c r="J1147" s="42" t="n"/>
      <c r="K1147" s="42" t="n"/>
      <c r="L1147" s="42" t="n"/>
      <c r="M1147" s="42" t="n"/>
      <c r="N1147" s="42" t="n"/>
      <c r="O1147" s="42" t="n"/>
      <c r="P1147" s="42" t="n"/>
      <c r="Q1147" s="42" t="n"/>
      <c r="R1147" s="42" t="n"/>
      <c r="S1147" s="42" t="n"/>
      <c r="T1147" s="42" t="n"/>
      <c r="U1147" s="42" t="n"/>
      <c r="V1147" s="42" t="n"/>
      <c r="W1147" s="42" t="n"/>
      <c r="X1147" s="42" t="n"/>
      <c r="Y1147" s="42" t="n"/>
      <c r="Z1147" s="42" t="n"/>
      <c r="AA1147" s="157">
        <f>IF(AC1147=0,"",(C1147*(C$8+D$8)/2+E1147*(E$8+F$8)/2+G1147*(G$8+H$8)/2+I1147*(I$8+J$8)/2+K1147*(K$8+L$8)/2+M1147*(M$8+N$8)/2+O1147*(O$8+P$8)/2+Q1147*(Q$8+R$8)/2+S1147*(S$8+T$8)/2+U1147*(U$8+V$8)/2+W1147*(W$8+X$8)/2+Y1147*(Y$8+Z$8)/2)/AC1147)</f>
        <v/>
      </c>
      <c r="AB1147" s="158">
        <f>IF(AD1147=0,"",(D1147*(D$8+C$8)/2+F1147*(F$8+E$8)/2+H1147*(H$8+G$8)/2+J1147*(J$8+I$8)/2+L1147*(L$8+K$8)/2+N1147*(N$8+M$8)/2+P1147*(P$8+O$8)/2+R1147*(R$8+Q$8)/2+T1147*(T$8+S$8)/2+V1147*(V$8+U$8)/2+X1147*(X$8+W$8)/2+Z1147*(Z$8+Y$8)/2)/AD1147)</f>
        <v/>
      </c>
      <c r="AC1147" s="159">
        <f>SUM(C1147,E1147,G1147,I1147,K1147,M1147,O1147,Q1147,S1147,U1147,W1147,Y1147)</f>
        <v/>
      </c>
      <c r="AD1147" s="160">
        <f>SUM(D1147,F1147,H1147,J1147,L1147,N1147,P1147,R1147,T1147,V1147,X1147,Z1147)</f>
        <v/>
      </c>
      <c r="AE1147" s="47">
        <f>AC1147+AD1147</f>
        <v/>
      </c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8">
        <f>AO1146+TIME(0,60*$AH$43/24,0)</f>
        <v/>
      </c>
      <c r="AP1147" s="48">
        <f>AP1146+TIME(0,60*$AH$43/24,0)</f>
        <v/>
      </c>
    </row>
    <row r="1148" ht="15.75" customHeight="1">
      <c r="A1148" s="154" t="n"/>
      <c r="B1148" s="41" t="inlineStr">
        <is>
          <t>17h - 18h</t>
        </is>
      </c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  <c r="P1148" s="42" t="n"/>
      <c r="Q1148" s="42" t="n"/>
      <c r="R1148" s="42" t="n"/>
      <c r="S1148" s="42" t="n"/>
      <c r="T1148" s="42" t="n"/>
      <c r="U1148" s="42" t="n"/>
      <c r="V1148" s="42" t="n"/>
      <c r="W1148" s="42" t="n"/>
      <c r="X1148" s="42" t="n"/>
      <c r="Y1148" s="42" t="n"/>
      <c r="Z1148" s="42" t="n"/>
      <c r="AA1148" s="157">
        <f>IF(AC1148=0,"",(C1148*(C$8+D$8)/2+E1148*(E$8+F$8)/2+G1148*(G$8+H$8)/2+I1148*(I$8+J$8)/2+K1148*(K$8+L$8)/2+M1148*(M$8+N$8)/2+O1148*(O$8+P$8)/2+Q1148*(Q$8+R$8)/2+S1148*(S$8+T$8)/2+U1148*(U$8+V$8)/2+W1148*(W$8+X$8)/2+Y1148*(Y$8+Z$8)/2)/AC1148)</f>
        <v/>
      </c>
      <c r="AB1148" s="158">
        <f>IF(AD1148=0,"",(D1148*(D$8+C$8)/2+F1148*(F$8+E$8)/2+H1148*(H$8+G$8)/2+J1148*(J$8+I$8)/2+L1148*(L$8+K$8)/2+N1148*(N$8+M$8)/2+P1148*(P$8+O$8)/2+R1148*(R$8+Q$8)/2+T1148*(T$8+S$8)/2+V1148*(V$8+U$8)/2+X1148*(X$8+W$8)/2+Z1148*(Z$8+Y$8)/2)/AD1148)</f>
        <v/>
      </c>
      <c r="AC1148" s="159">
        <f>SUM(C1148,E1148,G1148,I1148,K1148,M1148,O1148,Q1148,S1148,U1148,W1148,Y1148)</f>
        <v/>
      </c>
      <c r="AD1148" s="160">
        <f>SUM(D1148,F1148,H1148,J1148,L1148,N1148,P1148,R1148,T1148,V1148,X1148,Z1148)</f>
        <v/>
      </c>
      <c r="AE1148" s="47">
        <f>AC1148+AD1148</f>
        <v/>
      </c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8">
        <f>AO1147+TIME(0,60*$AH$43/24,0)</f>
        <v/>
      </c>
      <c r="AP1148" s="48">
        <f>AP1147+TIME(0,60*$AH$43/24,0)</f>
        <v/>
      </c>
    </row>
    <row r="1149" ht="15.75" customHeight="1">
      <c r="A1149" s="154" t="n"/>
      <c r="B1149" s="41" t="inlineStr">
        <is>
          <t>18h - 19h</t>
        </is>
      </c>
      <c r="C1149" s="42" t="n"/>
      <c r="D1149" s="42" t="n"/>
      <c r="E1149" s="42" t="n"/>
      <c r="F1149" s="42" t="n"/>
      <c r="G1149" s="42" t="n"/>
      <c r="H1149" s="42" t="n"/>
      <c r="I1149" s="42" t="n"/>
      <c r="J1149" s="42" t="n"/>
      <c r="K1149" s="42" t="n"/>
      <c r="L1149" s="42" t="n"/>
      <c r="M1149" s="42" t="n"/>
      <c r="N1149" s="42" t="n"/>
      <c r="O1149" s="42" t="n"/>
      <c r="P1149" s="42" t="n"/>
      <c r="Q1149" s="42" t="n"/>
      <c r="R1149" s="42" t="n"/>
      <c r="S1149" s="42" t="n"/>
      <c r="T1149" s="42" t="n"/>
      <c r="U1149" s="42" t="n"/>
      <c r="V1149" s="42" t="n"/>
      <c r="W1149" s="42" t="n"/>
      <c r="X1149" s="42" t="n"/>
      <c r="Y1149" s="42" t="n"/>
      <c r="Z1149" s="42" t="n"/>
      <c r="AA1149" s="157">
        <f>IF(AC1149=0,"",(C1149*(C$8+D$8)/2+E1149*(E$8+F$8)/2+G1149*(G$8+H$8)/2+I1149*(I$8+J$8)/2+K1149*(K$8+L$8)/2+M1149*(M$8+N$8)/2+O1149*(O$8+P$8)/2+Q1149*(Q$8+R$8)/2+S1149*(S$8+T$8)/2+U1149*(U$8+V$8)/2+W1149*(W$8+X$8)/2+Y1149*(Y$8+Z$8)/2)/AC1149)</f>
        <v/>
      </c>
      <c r="AB1149" s="158">
        <f>IF(AD1149=0,"",(D1149*(D$8+C$8)/2+F1149*(F$8+E$8)/2+H1149*(H$8+G$8)/2+J1149*(J$8+I$8)/2+L1149*(L$8+K$8)/2+N1149*(N$8+M$8)/2+P1149*(P$8+O$8)/2+R1149*(R$8+Q$8)/2+T1149*(T$8+S$8)/2+V1149*(V$8+U$8)/2+X1149*(X$8+W$8)/2+Z1149*(Z$8+Y$8)/2)/AD1149)</f>
        <v/>
      </c>
      <c r="AC1149" s="159">
        <f>SUM(C1149,E1149,G1149,I1149,K1149,M1149,O1149,Q1149,S1149,U1149,W1149,Y1149)</f>
        <v/>
      </c>
      <c r="AD1149" s="160">
        <f>SUM(D1149,F1149,H1149,J1149,L1149,N1149,P1149,R1149,T1149,V1149,X1149,Z1149)</f>
        <v/>
      </c>
      <c r="AE1149" s="47">
        <f>AC1149+AD1149</f>
        <v/>
      </c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8">
        <f>AO1148+TIME(0,60*$AH$43/24,0)</f>
        <v/>
      </c>
      <c r="AP1149" s="48">
        <f>AP1148+TIME(0,60*$AH$43/24,0)</f>
        <v/>
      </c>
    </row>
    <row r="1150" ht="15.75" customHeight="1">
      <c r="A1150" s="154" t="n"/>
      <c r="B1150" s="41" t="inlineStr">
        <is>
          <t>19h - 20h</t>
        </is>
      </c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  <c r="P1150" s="42" t="n"/>
      <c r="Q1150" s="42" t="n"/>
      <c r="R1150" s="42" t="n"/>
      <c r="S1150" s="42" t="n"/>
      <c r="T1150" s="42" t="n"/>
      <c r="U1150" s="42" t="n"/>
      <c r="V1150" s="42" t="n"/>
      <c r="W1150" s="42" t="n"/>
      <c r="X1150" s="42" t="n"/>
      <c r="Y1150" s="42" t="n"/>
      <c r="Z1150" s="42" t="n"/>
      <c r="AA1150" s="157">
        <f>IF(AC1150=0,"",(C1150*(C$8+D$8)/2+E1150*(E$8+F$8)/2+G1150*(G$8+H$8)/2+I1150*(I$8+J$8)/2+K1150*(K$8+L$8)/2+M1150*(M$8+N$8)/2+O1150*(O$8+P$8)/2+Q1150*(Q$8+R$8)/2+S1150*(S$8+T$8)/2+U1150*(U$8+V$8)/2+W1150*(W$8+X$8)/2+Y1150*(Y$8+Z$8)/2)/AC1150)</f>
        <v/>
      </c>
      <c r="AB1150" s="158">
        <f>IF(AD1150=0,"",(D1150*(D$8+C$8)/2+F1150*(F$8+E$8)/2+H1150*(H$8+G$8)/2+J1150*(J$8+I$8)/2+L1150*(L$8+K$8)/2+N1150*(N$8+M$8)/2+P1150*(P$8+O$8)/2+R1150*(R$8+Q$8)/2+T1150*(T$8+S$8)/2+V1150*(V$8+U$8)/2+X1150*(X$8+W$8)/2+Z1150*(Z$8+Y$8)/2)/AD1150)</f>
        <v/>
      </c>
      <c r="AC1150" s="159">
        <f>SUM(C1150,E1150,G1150,I1150,K1150,M1150,O1150,Q1150,S1150,U1150,W1150,Y1150)</f>
        <v/>
      </c>
      <c r="AD1150" s="160">
        <f>SUM(D1150,F1150,H1150,J1150,L1150,N1150,P1150,R1150,T1150,V1150,X1150,Z1150)</f>
        <v/>
      </c>
      <c r="AE1150" s="47">
        <f>AC1150+AD1150</f>
        <v/>
      </c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8">
        <f>AO1149+TIME(0,60*$AH$43/24,0)</f>
        <v/>
      </c>
      <c r="AP1150" s="48">
        <f>AP1149+TIME(0,60*$AH$43/24,0)</f>
        <v/>
      </c>
    </row>
    <row r="1151" ht="15.75" customHeight="1">
      <c r="A1151" s="154" t="n"/>
      <c r="B1151" s="41" t="inlineStr">
        <is>
          <t>20h - 21h</t>
        </is>
      </c>
      <c r="C1151" s="42" t="n"/>
      <c r="D1151" s="42" t="n"/>
      <c r="E1151" s="42" t="n"/>
      <c r="F1151" s="42" t="n"/>
      <c r="G1151" s="42" t="n"/>
      <c r="H1151" s="42" t="n"/>
      <c r="I1151" s="42" t="n"/>
      <c r="J1151" s="42" t="n"/>
      <c r="K1151" s="42" t="n"/>
      <c r="L1151" s="42" t="n"/>
      <c r="M1151" s="42" t="n"/>
      <c r="N1151" s="42" t="n"/>
      <c r="O1151" s="42" t="n"/>
      <c r="P1151" s="42" t="n"/>
      <c r="Q1151" s="42" t="n"/>
      <c r="R1151" s="42" t="n"/>
      <c r="S1151" s="42" t="n"/>
      <c r="T1151" s="42" t="n"/>
      <c r="U1151" s="42" t="n"/>
      <c r="V1151" s="42" t="n"/>
      <c r="W1151" s="42" t="n"/>
      <c r="X1151" s="42" t="n"/>
      <c r="Y1151" s="42" t="n"/>
      <c r="Z1151" s="42" t="n"/>
      <c r="AA1151" s="157">
        <f>IF(AC1151=0,"",(C1151*(C$8+D$8)/2+E1151*(E$8+F$8)/2+G1151*(G$8+H$8)/2+I1151*(I$8+J$8)/2+K1151*(K$8+L$8)/2+M1151*(M$8+N$8)/2+O1151*(O$8+P$8)/2+Q1151*(Q$8+R$8)/2+S1151*(S$8+T$8)/2+U1151*(U$8+V$8)/2+W1151*(W$8+X$8)/2+Y1151*(Y$8+Z$8)/2)/AC1151)</f>
        <v/>
      </c>
      <c r="AB1151" s="158">
        <f>IF(AD1151=0,"",(D1151*(D$8+C$8)/2+F1151*(F$8+E$8)/2+H1151*(H$8+G$8)/2+J1151*(J$8+I$8)/2+L1151*(L$8+K$8)/2+N1151*(N$8+M$8)/2+P1151*(P$8+O$8)/2+R1151*(R$8+Q$8)/2+T1151*(T$8+S$8)/2+V1151*(V$8+U$8)/2+X1151*(X$8+W$8)/2+Z1151*(Z$8+Y$8)/2)/AD1151)</f>
        <v/>
      </c>
      <c r="AC1151" s="159">
        <f>SUM(C1151,E1151,G1151,I1151,K1151,M1151,O1151,Q1151,S1151,U1151,W1151,Y1151)</f>
        <v/>
      </c>
      <c r="AD1151" s="160">
        <f>SUM(D1151,F1151,H1151,J1151,L1151,N1151,P1151,R1151,T1151,V1151,X1151,Z1151)</f>
        <v/>
      </c>
      <c r="AE1151" s="47">
        <f>AC1151+AD1151</f>
        <v/>
      </c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8">
        <f>AO1150+TIME(0,60*$AH$43/24,0)</f>
        <v/>
      </c>
      <c r="AP1151" s="48">
        <f>AP1150+TIME(0,60*$AH$43/24,0)</f>
        <v/>
      </c>
    </row>
    <row r="1152" ht="15.75" customHeight="1">
      <c r="A1152" s="154" t="n"/>
      <c r="B1152" s="41" t="inlineStr">
        <is>
          <t>21h - 22h</t>
        </is>
      </c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  <c r="P1152" s="42" t="n"/>
      <c r="Q1152" s="42" t="n"/>
      <c r="R1152" s="42" t="n"/>
      <c r="S1152" s="42" t="n"/>
      <c r="T1152" s="42" t="n"/>
      <c r="U1152" s="42" t="n"/>
      <c r="V1152" s="42" t="n"/>
      <c r="W1152" s="42" t="n"/>
      <c r="X1152" s="42" t="n"/>
      <c r="Y1152" s="42" t="n"/>
      <c r="Z1152" s="42" t="n"/>
      <c r="AA1152" s="157">
        <f>IF(AC1152=0,"",(C1152*(C$8+D$8)/2+E1152*(E$8+F$8)/2+G1152*(G$8+H$8)/2+I1152*(I$8+J$8)/2+K1152*(K$8+L$8)/2+M1152*(M$8+N$8)/2+O1152*(O$8+P$8)/2+Q1152*(Q$8+R$8)/2+S1152*(S$8+T$8)/2+U1152*(U$8+V$8)/2+W1152*(W$8+X$8)/2+Y1152*(Y$8+Z$8)/2)/AC1152)</f>
        <v/>
      </c>
      <c r="AB1152" s="158">
        <f>IF(AD1152=0,"",(D1152*(D$8+C$8)/2+F1152*(F$8+E$8)/2+H1152*(H$8+G$8)/2+J1152*(J$8+I$8)/2+L1152*(L$8+K$8)/2+N1152*(N$8+M$8)/2+P1152*(P$8+O$8)/2+R1152*(R$8+Q$8)/2+T1152*(T$8+S$8)/2+V1152*(V$8+U$8)/2+X1152*(X$8+W$8)/2+Z1152*(Z$8+Y$8)/2)/AD1152)</f>
        <v/>
      </c>
      <c r="AC1152" s="159">
        <f>SUM(C1152,E1152,G1152,I1152,K1152,M1152,O1152,Q1152,S1152,U1152,W1152,Y1152)</f>
        <v/>
      </c>
      <c r="AD1152" s="160">
        <f>SUM(D1152,F1152,H1152,J1152,L1152,N1152,P1152,R1152,T1152,V1152,X1152,Z1152)</f>
        <v/>
      </c>
      <c r="AE1152" s="47">
        <f>AC1152+AD1152</f>
        <v/>
      </c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8">
        <f>AO1151+TIME(0,60*$AH$43/24,0)</f>
        <v/>
      </c>
      <c r="AP1152" s="48">
        <f>AP1151+TIME(0,60*$AH$43/24,0)</f>
        <v/>
      </c>
    </row>
    <row r="1153" ht="15.75" customHeight="1">
      <c r="A1153" s="154" t="n"/>
      <c r="B1153" s="41" t="inlineStr">
        <is>
          <t>22h - 23h</t>
        </is>
      </c>
      <c r="C1153" s="42" t="n"/>
      <c r="D1153" s="42" t="n"/>
      <c r="E1153" s="42" t="n"/>
      <c r="F1153" s="42" t="n"/>
      <c r="G1153" s="42" t="n"/>
      <c r="H1153" s="42" t="n"/>
      <c r="I1153" s="42" t="n"/>
      <c r="J1153" s="42" t="n"/>
      <c r="K1153" s="42" t="n"/>
      <c r="L1153" s="42" t="n"/>
      <c r="M1153" s="42" t="n"/>
      <c r="N1153" s="42" t="n"/>
      <c r="O1153" s="42" t="n"/>
      <c r="P1153" s="42" t="n"/>
      <c r="Q1153" s="42" t="n"/>
      <c r="R1153" s="42" t="n"/>
      <c r="S1153" s="42" t="n"/>
      <c r="T1153" s="42" t="n"/>
      <c r="U1153" s="42" t="n"/>
      <c r="V1153" s="42" t="n"/>
      <c r="W1153" s="42" t="n"/>
      <c r="X1153" s="42" t="n"/>
      <c r="Y1153" s="42" t="n"/>
      <c r="Z1153" s="42" t="n"/>
      <c r="AA1153" s="157">
        <f>IF(AC1153=0,"",(C1153*(C$8+D$8)/2+E1153*(E$8+F$8)/2+G1153*(G$8+H$8)/2+I1153*(I$8+J$8)/2+K1153*(K$8+L$8)/2+M1153*(M$8+N$8)/2+O1153*(O$8+P$8)/2+Q1153*(Q$8+R$8)/2+S1153*(S$8+T$8)/2+U1153*(U$8+V$8)/2+W1153*(W$8+X$8)/2+Y1153*(Y$8+Z$8)/2)/AC1153)</f>
        <v/>
      </c>
      <c r="AB1153" s="158">
        <f>IF(AD1153=0,"",(D1153*(D$8+C$8)/2+F1153*(F$8+E$8)/2+H1153*(H$8+G$8)/2+J1153*(J$8+I$8)/2+L1153*(L$8+K$8)/2+N1153*(N$8+M$8)/2+P1153*(P$8+O$8)/2+R1153*(R$8+Q$8)/2+T1153*(T$8+S$8)/2+V1153*(V$8+U$8)/2+X1153*(X$8+W$8)/2+Z1153*(Z$8+Y$8)/2)/AD1153)</f>
        <v/>
      </c>
      <c r="AC1153" s="159">
        <f>SUM(C1153,E1153,G1153,I1153,K1153,M1153,O1153,Q1153,S1153,U1153,W1153,Y1153)</f>
        <v/>
      </c>
      <c r="AD1153" s="160">
        <f>SUM(D1153,F1153,H1153,J1153,L1153,N1153,P1153,R1153,T1153,V1153,X1153,Z1153)</f>
        <v/>
      </c>
      <c r="AE1153" s="47">
        <f>AC1153+AD1153</f>
        <v/>
      </c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8">
        <f>AO1152+TIME(0,60*$AH$43/24,0)</f>
        <v/>
      </c>
      <c r="AP1153" s="48">
        <f>AP1152+TIME(0,60*$AH$43/24,0)</f>
        <v/>
      </c>
    </row>
    <row r="1154" ht="15.75" customHeight="1">
      <c r="A1154" s="154" t="n"/>
      <c r="B1154" s="41" t="inlineStr">
        <is>
          <t>23h - 0h</t>
        </is>
      </c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  <c r="P1154" s="42" t="n"/>
      <c r="Q1154" s="42" t="n"/>
      <c r="R1154" s="42" t="n"/>
      <c r="S1154" s="42" t="n"/>
      <c r="T1154" s="42" t="n"/>
      <c r="U1154" s="42" t="n"/>
      <c r="V1154" s="42" t="n"/>
      <c r="W1154" s="42" t="n"/>
      <c r="X1154" s="42" t="n"/>
      <c r="Y1154" s="42" t="n"/>
      <c r="Z1154" s="42" t="n"/>
      <c r="AA1154" s="157">
        <f>IF(AC1154=0,"",(C1154*(C$8+D$8)/2+E1154*(E$8+F$8)/2+G1154*(G$8+H$8)/2+I1154*(I$8+J$8)/2+K1154*(K$8+L$8)/2+M1154*(M$8+N$8)/2+O1154*(O$8+P$8)/2+Q1154*(Q$8+R$8)/2+S1154*(S$8+T$8)/2+U1154*(U$8+V$8)/2+W1154*(W$8+X$8)/2+Y1154*(Y$8+Z$8)/2)/AC1154)</f>
        <v/>
      </c>
      <c r="AB1154" s="158">
        <f>IF(AD1154=0,"",(D1154*(D$8+C$8)/2+F1154*(F$8+E$8)/2+H1154*(H$8+G$8)/2+J1154*(J$8+I$8)/2+L1154*(L$8+K$8)/2+N1154*(N$8+M$8)/2+P1154*(P$8+O$8)/2+R1154*(R$8+Q$8)/2+T1154*(T$8+S$8)/2+V1154*(V$8+U$8)/2+X1154*(X$8+W$8)/2+Z1154*(Z$8+Y$8)/2)/AD1154)</f>
        <v/>
      </c>
      <c r="AC1154" s="159">
        <f>SUM(C1154,E1154,G1154,I1154,K1154,M1154,O1154,Q1154,S1154,U1154,W1154,Y1154)</f>
        <v/>
      </c>
      <c r="AD1154" s="160">
        <f>SUM(D1154,F1154,H1154,J1154,L1154,N1154,P1154,R1154,T1154,V1154,X1154,Z1154)</f>
        <v/>
      </c>
      <c r="AE1154" s="47">
        <f>AC1154+AD1154</f>
        <v/>
      </c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8">
        <f>AO1153+TIME(0,60*$AH$43/24,0)</f>
        <v/>
      </c>
      <c r="AP1154" s="48">
        <f>AP1153+TIME(0,60*$AH$43/24,0)</f>
        <v/>
      </c>
    </row>
    <row r="1155" ht="15.75" customHeight="1">
      <c r="A1155" s="154" t="n"/>
      <c r="B1155" s="49" t="n"/>
      <c r="C1155" s="42" t="n"/>
      <c r="D1155" s="42" t="n"/>
      <c r="E1155" s="42" t="n"/>
      <c r="F1155" s="42" t="n"/>
      <c r="G1155" s="42" t="n"/>
      <c r="H1155" s="42" t="n"/>
      <c r="I1155" s="42" t="n"/>
      <c r="J1155" s="42" t="n"/>
      <c r="K1155" s="42" t="n"/>
      <c r="L1155" s="42" t="n"/>
      <c r="M1155" s="42" t="n"/>
      <c r="N1155" s="42" t="n"/>
      <c r="O1155" s="42" t="n"/>
      <c r="P1155" s="42" t="n"/>
      <c r="Q1155" s="42" t="n"/>
      <c r="R1155" s="42" t="n"/>
      <c r="S1155" s="42" t="n"/>
      <c r="T1155" s="42" t="n"/>
      <c r="U1155" s="42" t="n"/>
      <c r="V1155" s="42" t="n"/>
      <c r="W1155" s="42" t="n"/>
      <c r="X1155" s="42" t="n"/>
      <c r="Y1155" s="42" t="n"/>
      <c r="Z1155" s="42" t="n"/>
      <c r="AA1155" s="157" t="n"/>
      <c r="AB1155" s="161" t="n"/>
      <c r="AC1155" s="157" t="n"/>
      <c r="AD1155" s="162" t="n"/>
      <c r="AE1155" s="52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8">
        <f>AO1154+TIME(0,60*$AH$43/24,0)</f>
        <v/>
      </c>
      <c r="AP1155" s="48">
        <f>AP1154+TIME(0,60*$AH$43/24,0)</f>
        <v/>
      </c>
    </row>
    <row r="1156" ht="15.75" customHeight="1">
      <c r="A1156" s="154" t="n"/>
      <c r="B1156" s="53" t="inlineStr">
        <is>
          <t>TOTAL</t>
        </is>
      </c>
      <c r="C1156" s="163">
        <f>SUM(C1131:C1154)</f>
        <v/>
      </c>
      <c r="D1156" s="164">
        <f>SUM(D1131:D1154)</f>
        <v/>
      </c>
      <c r="E1156" s="163">
        <f>SUM(E1131:E1154)</f>
        <v/>
      </c>
      <c r="F1156" s="164">
        <f>SUM(F1131:F1154)</f>
        <v/>
      </c>
      <c r="G1156" s="163">
        <f>SUM(G1131:G1154)</f>
        <v/>
      </c>
      <c r="H1156" s="164">
        <f>SUM(H1131:H1154)</f>
        <v/>
      </c>
      <c r="I1156" s="163">
        <f>SUM(I1131:I1154)</f>
        <v/>
      </c>
      <c r="J1156" s="164">
        <f>SUM(J1131:J1154)</f>
        <v/>
      </c>
      <c r="K1156" s="163">
        <f>SUM(K1131:K1154)</f>
        <v/>
      </c>
      <c r="L1156" s="164">
        <f>SUM(L1131:L1154)</f>
        <v/>
      </c>
      <c r="M1156" s="163">
        <f>SUM(M1131:M1154)</f>
        <v/>
      </c>
      <c r="N1156" s="164">
        <f>SUM(N1131:N1154)</f>
        <v/>
      </c>
      <c r="O1156" s="163">
        <f>SUM(O1131:O1154)</f>
        <v/>
      </c>
      <c r="P1156" s="164">
        <f>SUM(P1131:P1154)</f>
        <v/>
      </c>
      <c r="Q1156" s="163">
        <f>SUM(Q1131:Q1154)</f>
        <v/>
      </c>
      <c r="R1156" s="164">
        <f>SUM(R1131:R1154)</f>
        <v/>
      </c>
      <c r="S1156" s="163">
        <f>SUM(S1131:S1154)</f>
        <v/>
      </c>
      <c r="T1156" s="164">
        <f>SUM(T1131:T1154)</f>
        <v/>
      </c>
      <c r="U1156" s="163">
        <f>SUM(U1131:U1154)</f>
        <v/>
      </c>
      <c r="V1156" s="164">
        <f>SUM(V1131:V1154)</f>
        <v/>
      </c>
      <c r="W1156" s="163">
        <f>SUM(W1131:W1154)</f>
        <v/>
      </c>
      <c r="X1156" s="164">
        <f>SUM(X1131:X1154)</f>
        <v/>
      </c>
      <c r="Y1156" s="163">
        <f>SUM(Y1131:Y1154)</f>
        <v/>
      </c>
      <c r="Z1156" s="164">
        <f>SUM(Z1131:Z1154)</f>
        <v/>
      </c>
      <c r="AA1156" s="157">
        <f>IF(AC1156=0,"",(C1156*(C$8+D$8)/2+E1156*(E$8+F$8)/2+G1156*(G$8+H$8)/2+I1156*(I$8+J$8)/2+K1156*(K$8+L$8)/2+M1156*(M$8+N$8)/2+O1156*(O$8+P$8)/2+Q1156*(Q$8+R$8)/2+S1156*(S$8+T$8)/2+U1156*(U$8+V$8)/2+W1156*(W$8+X$8)/2+Y1156*(Y$8+Z$8)/2)/AC1156)</f>
        <v/>
      </c>
      <c r="AB1156" s="158">
        <f>IF(AD1156=0,"",(D1156*(D$8+C$8)/2+F1156*(F$8+E$8)/2+H1156*(H$8+G$8)/2+J1156*(J$8+I$8)/2+L1156*(L$8+K$8)/2+N1156*(N$8+M$8)/2+P1156*(P$8+O$8)/2+R1156*(R$8+Q$8)/2+T1156*(T$8+S$8)/2+V1156*(V$8+U$8)/2+X1156*(X$8+W$8)/2+Z1156*(Z$8+Y$8)/2)/AD1156)</f>
        <v/>
      </c>
      <c r="AC1156" s="159">
        <f>SUM(AC1131:AC1154)</f>
        <v/>
      </c>
      <c r="AD1156" s="165">
        <f>SUM(AD1131:AD1154)</f>
        <v/>
      </c>
      <c r="AE1156" s="57">
        <f>SUM(AE1131:AE1154)</f>
        <v/>
      </c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</row>
    <row r="1157" ht="15.75" customHeight="1">
      <c r="A1157" s="154" t="n"/>
      <c r="B1157" s="53" t="inlineStr">
        <is>
          <t>%</t>
        </is>
      </c>
      <c r="C1157" s="166">
        <f>100*C1156/$AE1156</f>
        <v/>
      </c>
      <c r="D1157" s="167">
        <f>100*D1156/$AE1156</f>
        <v/>
      </c>
      <c r="E1157" s="166">
        <f>100*E1156/$AE1156</f>
        <v/>
      </c>
      <c r="F1157" s="167">
        <f>100*F1156/$AE1156</f>
        <v/>
      </c>
      <c r="G1157" s="166">
        <f>100*G1156/$AE1156</f>
        <v/>
      </c>
      <c r="H1157" s="167">
        <f>100*H1156/$AE1156</f>
        <v/>
      </c>
      <c r="I1157" s="166">
        <f>100*I1156/$AE1156</f>
        <v/>
      </c>
      <c r="J1157" s="167">
        <f>100*J1156/$AE1156</f>
        <v/>
      </c>
      <c r="K1157" s="166">
        <f>100*K1156/$AE1156</f>
        <v/>
      </c>
      <c r="L1157" s="167">
        <f>100*L1156/$AE1156</f>
        <v/>
      </c>
      <c r="M1157" s="166">
        <f>100*M1156/$AE1156</f>
        <v/>
      </c>
      <c r="N1157" s="167">
        <f>100*N1156/$AE1156</f>
        <v/>
      </c>
      <c r="O1157" s="166">
        <f>100*O1156/$AE1156</f>
        <v/>
      </c>
      <c r="P1157" s="167">
        <f>100*P1156/$AE1156</f>
        <v/>
      </c>
      <c r="Q1157" s="166">
        <f>100*Q1156/$AE1156</f>
        <v/>
      </c>
      <c r="R1157" s="167">
        <f>100*R1156/$AE1156</f>
        <v/>
      </c>
      <c r="S1157" s="166">
        <f>100*S1156/$AE1156</f>
        <v/>
      </c>
      <c r="T1157" s="167">
        <f>100*T1156/$AE1156</f>
        <v/>
      </c>
      <c r="U1157" s="166">
        <f>100*U1156/$AE1156</f>
        <v/>
      </c>
      <c r="V1157" s="167">
        <f>100*V1156/$AE1156</f>
        <v/>
      </c>
      <c r="W1157" s="166">
        <f>100*W1156/$AE1156</f>
        <v/>
      </c>
      <c r="X1157" s="167">
        <f>100*X1156/$AE1156</f>
        <v/>
      </c>
      <c r="Y1157" s="166">
        <f>100*Y1156/$AE1156</f>
        <v/>
      </c>
      <c r="Z1157" s="167">
        <f>100*Z1156/$AE1156</f>
        <v/>
      </c>
      <c r="AA1157" s="157" t="n"/>
      <c r="AB1157" s="60" t="n"/>
      <c r="AC1157" s="168">
        <f>AC1156/AE1156</f>
        <v/>
      </c>
      <c r="AD1157" s="169">
        <f>AD1156/AE1156</f>
        <v/>
      </c>
      <c r="AE1157" s="63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</row>
    <row r="1158" hidden="1" ht="15.75" customFormat="1" customHeight="1" s="30">
      <c r="A1158" s="156" t="n"/>
      <c r="B1158" s="64" t="inlineStr">
        <is>
          <t>% cumul VL</t>
        </is>
      </c>
      <c r="C1158" s="3">
        <f>100*C1156/$AC1156</f>
        <v/>
      </c>
      <c r="D1158" s="3" t="n"/>
      <c r="E1158" s="3">
        <f>100*E1156/$AC1156+C1158</f>
        <v/>
      </c>
      <c r="F1158" s="3" t="n"/>
      <c r="G1158" s="3">
        <f>100*G1156/$AC1156+E1158</f>
        <v/>
      </c>
      <c r="H1158" s="3" t="n"/>
      <c r="I1158" s="3">
        <f>100*I1156/$AC1156+G1158</f>
        <v/>
      </c>
      <c r="J1158" s="3" t="n"/>
      <c r="K1158" s="3">
        <f>100*K1156/$AC1156+I1158</f>
        <v/>
      </c>
      <c r="L1158" s="3" t="n"/>
      <c r="M1158" s="3">
        <f>100*M1156/$AC1156+K1158</f>
        <v/>
      </c>
      <c r="N1158" s="3" t="n"/>
      <c r="O1158" s="3">
        <f>100*O1156/$AC1156+M1158</f>
        <v/>
      </c>
      <c r="P1158" s="3" t="n"/>
      <c r="Q1158" s="3">
        <f>100*Q1156/$AC1156+O1158</f>
        <v/>
      </c>
      <c r="R1158" s="3" t="n"/>
      <c r="S1158" s="3">
        <f>100*S1156/$AC1156+Q1158</f>
        <v/>
      </c>
      <c r="T1158" s="3" t="n"/>
      <c r="U1158" s="3">
        <f>100*U1156/$AC1156+S1158</f>
        <v/>
      </c>
      <c r="V1158" s="3" t="n"/>
      <c r="W1158" s="3">
        <f>100*W1156/$AC1156+U1158</f>
        <v/>
      </c>
      <c r="X1158" s="3" t="n"/>
      <c r="Y1158" s="3">
        <f>100*Y1156/$AC1156+W1158</f>
        <v/>
      </c>
      <c r="Z1158" s="3" t="n"/>
      <c r="AB1158" s="65" t="n"/>
      <c r="AC1158" s="65" t="n"/>
      <c r="AD1158" s="65" t="n"/>
      <c r="AE1158" s="65" t="n"/>
      <c r="AO1158" s="3" t="n"/>
      <c r="AP1158" s="66" t="n"/>
      <c r="AQ1158" s="3" t="n"/>
      <c r="AS1158" s="3" t="n"/>
    </row>
    <row r="1159" hidden="1" ht="15.75" customFormat="1" customHeight="1" s="30">
      <c r="A1159" s="156" t="inlineStr">
        <is>
          <t>% cumul PL</t>
        </is>
      </c>
      <c r="B1159" s="31" t="n"/>
      <c r="D1159" s="3">
        <f>100*D1156/$AD1156</f>
        <v/>
      </c>
      <c r="E1159" s="3" t="n"/>
      <c r="F1159" s="3">
        <f>100*F1156/$AD1156+D1159</f>
        <v/>
      </c>
      <c r="G1159" s="3" t="n"/>
      <c r="H1159" s="3">
        <f>100*H1156/$AD1156+F1159</f>
        <v/>
      </c>
      <c r="I1159" s="3" t="n"/>
      <c r="J1159" s="3">
        <f>100*J1156/$AD1156+H1159</f>
        <v/>
      </c>
      <c r="K1159" s="3" t="n"/>
      <c r="L1159" s="3">
        <f>100*L1156/$AD1156+J1159</f>
        <v/>
      </c>
      <c r="M1159" s="3" t="n"/>
      <c r="N1159" s="3">
        <f>100*N1156/$AD1156+L1159</f>
        <v/>
      </c>
      <c r="O1159" s="3" t="n"/>
      <c r="P1159" s="3">
        <f>100*P1156/$AD1156+N1159</f>
        <v/>
      </c>
      <c r="Q1159" s="3" t="n"/>
      <c r="R1159" s="3">
        <f>100*R1156/$AD1156+P1159</f>
        <v/>
      </c>
      <c r="S1159" s="3" t="n"/>
      <c r="T1159" s="3">
        <f>100*T1156/$AD1156+R1159</f>
        <v/>
      </c>
      <c r="U1159" s="3" t="n"/>
      <c r="V1159" s="3">
        <f>100*V1156/$AD1156+T1159</f>
        <v/>
      </c>
      <c r="W1159" s="3" t="n"/>
      <c r="X1159" s="3">
        <f>100*X1156/$AD1156+V1159</f>
        <v/>
      </c>
      <c r="Y1159" s="3" t="n"/>
      <c r="Z1159" s="3">
        <f>100*Z1156/$AD1156+X1159</f>
        <v/>
      </c>
      <c r="AO1159" s="3" t="n"/>
    </row>
    <row r="1160" hidden="1" ht="15.75" customFormat="1" customHeight="1" s="30">
      <c r="A1160" s="156" t="n"/>
      <c r="B1160" s="31" t="inlineStr">
        <is>
          <t>% cumul TV</t>
        </is>
      </c>
      <c r="C1160" s="3">
        <f>(C1158*$AC1156+D1159*$AD1156)/$AE1156</f>
        <v/>
      </c>
      <c r="D1160" s="3" t="n"/>
      <c r="E1160" s="3">
        <f>(E1158*$AC1156+F1159*$AD1156)/$AE1156</f>
        <v/>
      </c>
      <c r="F1160" s="3" t="n"/>
      <c r="G1160" s="3">
        <f>(G1158*$AC1156+H1159*$AD1156)/$AE1156</f>
        <v/>
      </c>
      <c r="H1160" s="3" t="n"/>
      <c r="I1160" s="3">
        <f>(I1158*$AC1156+J1159*$AD1156)/$AE1156</f>
        <v/>
      </c>
      <c r="J1160" s="3" t="n"/>
      <c r="K1160" s="3">
        <f>(K1158*$AC1156+L1159*$AD1156)/$AE1156</f>
        <v/>
      </c>
      <c r="L1160" s="3" t="n"/>
      <c r="M1160" s="3">
        <f>(M1158*$AC1156+N1159*$AD1156)/$AE1156</f>
        <v/>
      </c>
      <c r="N1160" s="3" t="n"/>
      <c r="O1160" s="3">
        <f>(O1158*$AC1156+P1159*$AD1156)/$AE1156</f>
        <v/>
      </c>
      <c r="P1160" s="3" t="n"/>
      <c r="Q1160" s="3">
        <f>(Q1158*$AC1156+R1159*$AD1156)/$AE1156</f>
        <v/>
      </c>
      <c r="R1160" s="3" t="n"/>
      <c r="S1160" s="3">
        <f>(S1158*$AC1156+T1159*$AD1156)/$AE1156</f>
        <v/>
      </c>
      <c r="T1160" s="3" t="n"/>
      <c r="U1160" s="3">
        <f>(U1158*$AC1156+V1159*$AD1156)/$AE1156</f>
        <v/>
      </c>
      <c r="V1160" s="3" t="n"/>
      <c r="W1160" s="3">
        <f>(W1158*$AC1156+X1159*$AD1156)/$AE1156</f>
        <v/>
      </c>
      <c r="X1160" s="3" t="n"/>
      <c r="Y1160" s="3">
        <f>(Y1158*$AC1156+Z1159*$AD1156)/$AE1156</f>
        <v/>
      </c>
      <c r="Z1160" s="3" t="n"/>
      <c r="AO1160" s="3" t="n"/>
    </row>
    <row r="1161" ht="15.75" customHeight="1">
      <c r="A1161" s="154" t="n"/>
      <c r="B1161" s="68" t="n"/>
      <c r="C1161" s="40" t="n"/>
      <c r="D1161" s="40" t="n"/>
      <c r="E1161" s="40" t="n"/>
      <c r="F1161" s="40" t="n"/>
      <c r="G1161" s="40" t="n"/>
      <c r="H1161" s="40" t="n"/>
      <c r="I1161" s="40" t="n"/>
      <c r="J1161" s="40" t="n"/>
      <c r="K1161" s="40" t="n"/>
      <c r="L1161" s="40" t="n"/>
      <c r="M1161" s="40" t="n"/>
      <c r="N1161" s="40" t="n"/>
      <c r="O1161" s="40" t="n"/>
      <c r="P1161" s="40" t="n"/>
      <c r="Q1161" s="40" t="n"/>
      <c r="R1161" s="40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</row>
    <row r="1162" ht="15.75" customHeight="1">
      <c r="A1162" s="154" t="n"/>
      <c r="B1162" s="69" t="inlineStr">
        <is>
          <t>CLASSIFICATION DES VITESSES PRATIQUEES</t>
        </is>
      </c>
      <c r="C1162" s="70" t="n"/>
      <c r="D1162" s="70" t="n"/>
      <c r="E1162" s="70" t="n"/>
      <c r="F1162" s="70" t="n"/>
      <c r="G1162" s="70" t="n"/>
      <c r="H1162" s="70" t="n"/>
      <c r="I1162" s="70" t="n"/>
      <c r="J1162" s="70" t="n"/>
      <c r="K1162" s="70" t="n"/>
      <c r="L1162" s="70" t="n"/>
      <c r="M1162" s="70" t="n"/>
      <c r="N1162" s="70" t="n"/>
      <c r="O1162" s="70" t="n"/>
      <c r="P1162" s="70" t="n"/>
      <c r="Q1162" s="70" t="n"/>
      <c r="R1162" s="70" t="n"/>
      <c r="S1162" s="70" t="n"/>
      <c r="T1162" s="70" t="n"/>
      <c r="U1162" s="70" t="n"/>
      <c r="V1162" s="70" t="n"/>
      <c r="W1162" s="70" t="n"/>
      <c r="X1162" s="70" t="n"/>
      <c r="Y1162" s="70" t="n"/>
      <c r="Z1162" s="71" t="n"/>
      <c r="AA1162" s="452" t="inlineStr">
        <is>
          <t>RECAPITULATIF</t>
        </is>
      </c>
      <c r="AB1162" s="446" t="n"/>
      <c r="AC1162" s="446" t="n"/>
      <c r="AD1162" s="446" t="n"/>
      <c r="AE1162" s="446" t="n"/>
      <c r="AF1162" s="446" t="n"/>
      <c r="AG1162" s="446" t="n"/>
      <c r="AH1162" s="446" t="n"/>
      <c r="AI1162" s="446" t="n"/>
      <c r="AJ1162" s="446" t="n"/>
      <c r="AK1162" s="446" t="n"/>
      <c r="AL1162" s="446" t="n"/>
      <c r="AM1162" s="449" t="n"/>
      <c r="AN1162" s="72" t="n"/>
    </row>
    <row r="1163" ht="15.75" customHeight="1">
      <c r="A1163" s="154" t="n"/>
      <c r="B1163" s="73" t="n"/>
      <c r="C1163" s="40" t="n"/>
      <c r="D1163" s="40" t="n"/>
      <c r="E1163" s="40" t="n"/>
      <c r="F1163" s="40" t="n"/>
      <c r="G1163" s="40" t="n"/>
      <c r="H1163" s="40" t="n"/>
      <c r="I1163" s="40" t="n"/>
      <c r="J1163" s="40" t="n"/>
      <c r="K1163" s="40" t="n"/>
      <c r="L1163" s="40" t="n"/>
      <c r="M1163" s="40" t="n"/>
      <c r="N1163" s="40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74" t="inlineStr">
        <is>
          <t>Vitesse limite =</t>
        </is>
      </c>
      <c r="AD1163" s="74" t="inlineStr">
        <is>
          <t>Vitesse limite =</t>
        </is>
      </c>
      <c r="AE1163" s="501" t="inlineStr">
        <is>
          <t>km/h</t>
        </is>
      </c>
      <c r="AF1163" s="40" t="inlineStr">
        <is>
          <t>{{VMAX}}</t>
        </is>
      </c>
      <c r="AG1163" s="74" t="inlineStr">
        <is>
          <t>Page =</t>
        </is>
      </c>
      <c r="AH1163" s="74" t="n">
        <v>24</v>
      </c>
      <c r="AI1163" s="501" t="inlineStr">
        <is>
          <t>h</t>
        </is>
      </c>
      <c r="AL1163" s="40" t="n"/>
      <c r="AM1163" s="40" t="n"/>
      <c r="AN1163" s="40" t="n"/>
    </row>
    <row r="1164" ht="15.75" customHeight="1">
      <c r="A1164" s="154" t="n"/>
      <c r="B1164" s="73" t="n"/>
      <c r="C1164" s="40" t="n"/>
      <c r="D1164" s="40" t="n"/>
      <c r="E1164" s="40" t="n"/>
      <c r="F1164" s="40" t="n"/>
      <c r="G1164" s="40" t="n"/>
      <c r="H1164" s="40" t="n"/>
      <c r="I1164" s="40" t="n"/>
      <c r="J1164" s="40" t="n"/>
      <c r="K1164" s="40" t="n"/>
      <c r="L1164" s="40" t="n"/>
      <c r="M1164" s="40" t="n"/>
      <c r="N1164" s="40" t="n"/>
      <c r="O1164" s="40" t="n"/>
      <c r="P1164" s="40" t="n"/>
      <c r="Q1164" s="40" t="n"/>
      <c r="R1164" s="40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51" t="inlineStr">
        <is>
          <t>Véhicules</t>
        </is>
      </c>
      <c r="AB1164" s="427" t="n"/>
      <c r="AC1164" s="428" t="n"/>
      <c r="AD1164" s="448" t="inlineStr">
        <is>
          <t>Débits</t>
        </is>
      </c>
      <c r="AE1164" s="449" t="n"/>
      <c r="AF1164" s="448" t="inlineStr">
        <is>
          <t>Vitesses</t>
        </is>
      </c>
      <c r="AG1164" s="446" t="n"/>
      <c r="AH1164" s="446" t="n"/>
      <c r="AI1164" s="446" t="n"/>
      <c r="AJ1164" s="449" t="n"/>
      <c r="AK1164" s="448" t="inlineStr">
        <is>
          <t>Périodes</t>
        </is>
      </c>
      <c r="AL1164" s="446" t="n"/>
      <c r="AM1164" s="449" t="n"/>
      <c r="AN1164" s="533" t="n"/>
    </row>
    <row r="1165" ht="15.75" customHeight="1">
      <c r="A1165" s="154" t="n"/>
      <c r="B1165" s="77" t="n"/>
      <c r="C1165" s="78" t="n"/>
      <c r="D1165" s="78" t="n"/>
      <c r="E1165" s="78" t="n"/>
      <c r="F1165" s="78" t="n"/>
      <c r="G1165" s="78" t="n"/>
      <c r="H1165" s="78" t="n"/>
      <c r="I1165" s="78" t="n"/>
      <c r="J1165" s="78" t="n"/>
      <c r="K1165" s="78" t="n"/>
      <c r="L1165" s="78" t="n"/>
      <c r="M1165" s="78" t="n"/>
      <c r="N1165" s="78" t="n"/>
      <c r="O1165" s="78" t="n"/>
      <c r="P1165" s="78" t="n"/>
      <c r="Q1165" s="78" t="n"/>
      <c r="R1165" s="78" t="n"/>
      <c r="S1165" s="78" t="n"/>
      <c r="T1165" s="78" t="n"/>
      <c r="U1165" s="78" t="n"/>
      <c r="V1165" s="78" t="n"/>
      <c r="W1165" s="78" t="n"/>
      <c r="X1165" s="78" t="n"/>
      <c r="Y1165" s="78" t="n"/>
      <c r="Z1165" s="78" t="n"/>
      <c r="AA1165" s="434" t="n"/>
      <c r="AB1165" s="435" t="n"/>
      <c r="AC1165" s="436" t="n"/>
      <c r="AD1165" s="79" t="inlineStr">
        <is>
          <t>Total</t>
        </is>
      </c>
      <c r="AE1165" s="80" t="inlineStr">
        <is>
          <t>TMH</t>
        </is>
      </c>
      <c r="AF1165" s="81" t="inlineStr">
        <is>
          <t>Vmoy</t>
        </is>
      </c>
      <c r="AG1165" s="82" t="inlineStr">
        <is>
          <t>V15</t>
        </is>
      </c>
      <c r="AH1165" s="83" t="inlineStr">
        <is>
          <t>V50</t>
        </is>
      </c>
      <c r="AI1165" s="472" t="inlineStr">
        <is>
          <t>V85</t>
        </is>
      </c>
      <c r="AJ1165" s="79" t="inlineStr">
        <is>
          <t>Infrac.</t>
        </is>
      </c>
      <c r="AK1165" s="85" t="n">
        <v>1</v>
      </c>
      <c r="AL1165" s="85" t="n">
        <v>2</v>
      </c>
      <c r="AM1165" s="86" t="n">
        <v>3</v>
      </c>
      <c r="AN1165" s="87" t="n"/>
    </row>
    <row r="1166" ht="15.75" customHeight="1">
      <c r="A1166" s="154" t="n"/>
      <c r="B1166" s="77" t="n"/>
      <c r="C1166" s="78" t="n"/>
      <c r="D1166" s="78" t="n"/>
      <c r="E1166" s="78" t="n"/>
      <c r="F1166" s="78" t="n"/>
      <c r="G1166" s="78" t="n"/>
      <c r="H1166" s="78" t="n"/>
      <c r="I1166" s="78" t="n"/>
      <c r="J1166" s="78" t="n"/>
      <c r="K1166" s="78" t="n"/>
      <c r="L1166" s="78" t="n"/>
      <c r="M1166" s="78" t="n"/>
      <c r="N1166" s="78" t="n"/>
      <c r="O1166" s="78" t="n"/>
      <c r="P1166" s="78" t="n"/>
      <c r="Q1166" s="78" t="n"/>
      <c r="R1166" s="78" t="n"/>
      <c r="S1166" s="78" t="n"/>
      <c r="T1166" s="78" t="n"/>
      <c r="U1166" s="78" t="n"/>
      <c r="V1166" s="78" t="n"/>
      <c r="W1166" s="78" t="n"/>
      <c r="X1166" s="78" t="n"/>
      <c r="Y1166" s="78" t="n"/>
      <c r="Z1166" s="78" t="n"/>
      <c r="AA1166" s="426" t="inlineStr">
        <is>
          <t>Tout véhicule (TV)</t>
        </is>
      </c>
      <c r="AB1166" s="427" t="n"/>
      <c r="AC1166" s="428" t="n"/>
      <c r="AD1166" s="88" t="n"/>
      <c r="AE1166" s="89" t="n"/>
      <c r="AF1166" s="481" t="n"/>
      <c r="AG1166" s="91" t="n"/>
      <c r="AH1166" s="92" t="n"/>
      <c r="AI1166" s="513" t="n"/>
      <c r="AJ1166" s="94" t="n"/>
      <c r="AK1166" s="32" t="n"/>
      <c r="AL1166" s="32" t="n"/>
      <c r="AM1166" s="95" t="n"/>
    </row>
    <row r="1167" ht="15.75" customFormat="1" customHeight="1" s="96">
      <c r="A1167" s="170" t="n"/>
      <c r="B1167" s="97" t="n"/>
      <c r="C1167" s="98" t="n"/>
      <c r="D1167" s="98" t="n"/>
      <c r="E1167" s="98" t="n"/>
      <c r="F1167" s="98" t="n"/>
      <c r="G1167" s="98" t="n"/>
      <c r="H1167" s="98" t="n"/>
      <c r="I1167" s="98" t="n"/>
      <c r="J1167" s="98" t="n"/>
      <c r="K1167" s="98" t="n"/>
      <c r="L1167" s="98" t="n"/>
      <c r="M1167" s="98" t="n"/>
      <c r="N1167" s="98" t="n"/>
      <c r="O1167" s="98" t="n"/>
      <c r="P1167" s="98" t="n"/>
      <c r="Q1167" s="98" t="n"/>
      <c r="R1167" s="98" t="n"/>
      <c r="S1167" s="98" t="n"/>
      <c r="T1167" s="98" t="n"/>
      <c r="U1167" s="98" t="n"/>
      <c r="V1167" s="98" t="n"/>
      <c r="W1167" s="98" t="n"/>
      <c r="X1167" s="98" t="n"/>
      <c r="Y1167" s="98" t="n"/>
      <c r="Z1167" s="98" t="n"/>
      <c r="AA1167" s="99" t="n"/>
      <c r="AB1167" s="100" t="n"/>
      <c r="AC1167" s="101" t="n"/>
      <c r="AD1167" s="371" t="n"/>
      <c r="AE1167" s="102" t="n"/>
      <c r="AF1167" s="103" t="n"/>
      <c r="AG1167" s="104" t="n"/>
      <c r="AH1167" s="105" t="n"/>
      <c r="AI1167" s="106" t="n"/>
      <c r="AJ1167" s="376" t="n"/>
      <c r="AK1167" s="385" t="n"/>
      <c r="AL1167" s="386" t="n"/>
      <c r="AM1167" s="387" t="n"/>
      <c r="AO1167" s="107" t="n"/>
      <c r="AP1167" s="108" t="n"/>
      <c r="AQ1167" s="108" t="n"/>
      <c r="AR1167" s="108" t="n"/>
      <c r="AS1167" s="108" t="n"/>
    </row>
    <row r="1168" ht="15.75" customHeight="1">
      <c r="A1168" s="154" t="n"/>
      <c r="B1168" s="77" t="n"/>
      <c r="C1168" s="78" t="n"/>
      <c r="D1168" s="78" t="n"/>
      <c r="E1168" s="78" t="n"/>
      <c r="F1168" s="78" t="n"/>
      <c r="G1168" s="78" t="n"/>
      <c r="H1168" s="78" t="n"/>
      <c r="I1168" s="78" t="n"/>
      <c r="J1168" s="78" t="n"/>
      <c r="K1168" s="78" t="n"/>
      <c r="L1168" s="78" t="n"/>
      <c r="M1168" s="78" t="n"/>
      <c r="N1168" s="78" t="n"/>
      <c r="O1168" s="78" t="n"/>
      <c r="P1168" s="78" t="n"/>
      <c r="Q1168" s="78" t="n"/>
      <c r="R1168" s="78" t="n"/>
      <c r="S1168" s="78" t="n"/>
      <c r="T1168" s="78" t="n"/>
      <c r="U1168" s="78" t="n"/>
      <c r="V1168" s="78" t="n"/>
      <c r="W1168" s="78" t="n"/>
      <c r="X1168" s="78" t="n"/>
      <c r="Y1168" s="78" t="n"/>
      <c r="Z1168" s="78" t="n"/>
      <c r="AA1168" s="554" t="inlineStr">
        <is>
          <t>Véhicules légers (VL)</t>
        </is>
      </c>
      <c r="AB1168" s="427" t="n"/>
      <c r="AC1168" s="428" t="n"/>
      <c r="AD1168" s="171" t="n"/>
      <c r="AE1168" s="172" t="n"/>
      <c r="AF1168" s="173" t="n"/>
      <c r="AG1168" s="174" t="n"/>
      <c r="AH1168" s="175" t="n"/>
      <c r="AI1168" s="176" t="n"/>
      <c r="AJ1168" s="177" t="n"/>
      <c r="AK1168" s="178" t="n"/>
      <c r="AL1168" s="178" t="n"/>
      <c r="AM1168" s="179" t="n"/>
    </row>
    <row r="1169" ht="15.75" customFormat="1" customHeight="1" s="96">
      <c r="A1169" s="170" t="n"/>
      <c r="B1169" s="97" t="n"/>
      <c r="C1169" s="98" t="n"/>
      <c r="D1169" s="98" t="n"/>
      <c r="E1169" s="98" t="n"/>
      <c r="F1169" s="98" t="n"/>
      <c r="G1169" s="98" t="n"/>
      <c r="H1169" s="98" t="n"/>
      <c r="I1169" s="98" t="n"/>
      <c r="J1169" s="98" t="n"/>
      <c r="K1169" s="98" t="n"/>
      <c r="L1169" s="98" t="n"/>
      <c r="M1169" s="98" t="n"/>
      <c r="N1169" s="98" t="n"/>
      <c r="O1169" s="98" t="n"/>
      <c r="P1169" s="98" t="n"/>
      <c r="Q1169" s="98" t="n"/>
      <c r="R1169" s="98" t="n"/>
      <c r="S1169" s="98" t="n"/>
      <c r="T1169" s="98" t="n"/>
      <c r="U1169" s="98" t="n"/>
      <c r="V1169" s="98" t="n"/>
      <c r="W1169" s="98" t="n"/>
      <c r="X1169" s="98" t="n"/>
      <c r="Y1169" s="98" t="n"/>
      <c r="Z1169" s="98" t="n"/>
      <c r="AA1169" s="180" t="n"/>
      <c r="AB1169" s="181" t="n"/>
      <c r="AC1169" s="182" t="n"/>
      <c r="AD1169" s="377" t="n"/>
      <c r="AE1169" s="183" t="n"/>
      <c r="AF1169" s="422" t="n"/>
      <c r="AG1169" s="104" t="n"/>
      <c r="AH1169" s="105" t="n"/>
      <c r="AI1169" s="106" t="n"/>
      <c r="AJ1169" s="380" t="n"/>
      <c r="AK1169" s="396" t="n"/>
      <c r="AL1169" s="395" t="n"/>
      <c r="AM1169" s="394" t="n"/>
      <c r="AO1169" s="107" t="n"/>
      <c r="AP1169" s="108" t="n"/>
      <c r="AQ1169" s="108" t="n"/>
      <c r="AR1169" s="108" t="n"/>
      <c r="AS1169" s="108" t="n"/>
    </row>
    <row r="1170" ht="15.75" customHeight="1">
      <c r="A1170" s="154" t="n"/>
      <c r="B1170" s="77" t="n"/>
      <c r="C1170" s="78" t="n"/>
      <c r="D1170" s="78" t="n"/>
      <c r="E1170" s="78" t="n"/>
      <c r="F1170" s="78" t="n"/>
      <c r="G1170" s="78" t="n"/>
      <c r="H1170" s="78" t="n"/>
      <c r="I1170" s="78" t="n"/>
      <c r="J1170" s="78" t="n"/>
      <c r="K1170" s="78" t="n"/>
      <c r="L1170" s="78" t="n"/>
      <c r="M1170" s="78" t="n"/>
      <c r="N1170" s="78" t="n"/>
      <c r="O1170" s="78" t="n"/>
      <c r="P1170" s="78" t="n"/>
      <c r="Q1170" s="78" t="n"/>
      <c r="R1170" s="78" t="n"/>
      <c r="S1170" s="78" t="n"/>
      <c r="T1170" s="78" t="n"/>
      <c r="U1170" s="78" t="n"/>
      <c r="V1170" s="78" t="n"/>
      <c r="W1170" s="78" t="n"/>
      <c r="X1170" s="78" t="n"/>
      <c r="Y1170" s="78" t="n"/>
      <c r="Z1170" s="78" t="n"/>
      <c r="AA1170" s="552" t="inlineStr">
        <is>
          <t>Poids lourds (PL)</t>
        </is>
      </c>
      <c r="AB1170" s="427" t="n"/>
      <c r="AC1170" s="428" t="n"/>
      <c r="AD1170" s="184" t="n"/>
      <c r="AE1170" s="185" t="n"/>
      <c r="AF1170" s="186" t="n"/>
      <c r="AG1170" s="187" t="n"/>
      <c r="AH1170" s="188" t="n"/>
      <c r="AI1170" s="189" t="n"/>
      <c r="AJ1170" s="190" t="n"/>
      <c r="AK1170" s="191" t="n"/>
      <c r="AL1170" s="191" t="n"/>
      <c r="AM1170" s="192" t="n"/>
    </row>
    <row r="1171" ht="15.75" customFormat="1" customHeight="1" s="96">
      <c r="A1171" s="170" t="n"/>
      <c r="B1171" s="97" t="n"/>
      <c r="C1171" s="98" t="n"/>
      <c r="D1171" s="98" t="n"/>
      <c r="E1171" s="98" t="n"/>
      <c r="F1171" s="98" t="n"/>
      <c r="G1171" s="98" t="n"/>
      <c r="H1171" s="98" t="n"/>
      <c r="I1171" s="98" t="n"/>
      <c r="J1171" s="98" t="n"/>
      <c r="K1171" s="98" t="n"/>
      <c r="L1171" s="98" t="n"/>
      <c r="M1171" s="98" t="n"/>
      <c r="N1171" s="98" t="n"/>
      <c r="O1171" s="98" t="n"/>
      <c r="P1171" s="98" t="n"/>
      <c r="Q1171" s="98" t="n"/>
      <c r="R1171" s="98" t="n"/>
      <c r="S1171" s="98" t="n"/>
      <c r="T1171" s="98" t="n"/>
      <c r="U1171" s="98" t="n"/>
      <c r="V1171" s="98" t="n"/>
      <c r="W1171" s="98" t="n"/>
      <c r="X1171" s="98" t="n"/>
      <c r="Y1171" s="98" t="n"/>
      <c r="Z1171" s="98" t="n"/>
      <c r="AA1171" s="193" t="n"/>
      <c r="AB1171" s="194" t="n"/>
      <c r="AC1171" s="195" t="n"/>
      <c r="AD1171" s="378">
        <f>AD1157</f>
        <v/>
      </c>
      <c r="AE1171" s="196" t="n"/>
      <c r="AF1171" s="423" t="inlineStr">
        <is>
          <t>km/h</t>
        </is>
      </c>
      <c r="AG1171" s="138">
        <f>SUMPRODUCT(MATCH(1,--($C1159:$Z1159&gt;15),0))</f>
        <v/>
      </c>
      <c r="AH1171" s="197">
        <f>SUMPRODUCT(MATCH(1,--($C1159:$Z1159&gt;50),0))</f>
        <v/>
      </c>
      <c r="AI1171" s="198">
        <f>SUMPRODUCT(MATCH(1,--($C1159:$Z1159&gt;85),0))</f>
        <v/>
      </c>
      <c r="AJ1171" s="379">
        <f>AJ1170/AD1170</f>
        <v/>
      </c>
      <c r="AK1171" s="397">
        <f>AK1170/$AD1170</f>
        <v/>
      </c>
      <c r="AL1171" s="399">
        <f>AL1170/$AD1170</f>
        <v/>
      </c>
      <c r="AM1171" s="398">
        <f>AM1170/$AD1170</f>
        <v/>
      </c>
      <c r="AO1171" s="107" t="n"/>
      <c r="AP1171" s="108" t="n"/>
      <c r="AQ1171" s="108" t="n"/>
      <c r="AR1171" s="108" t="n"/>
      <c r="AS1171" s="108" t="n"/>
    </row>
    <row r="1172" ht="15.75" customHeight="1">
      <c r="A1172" s="154" t="n"/>
      <c r="B1172" s="77" t="n"/>
      <c r="C1172" s="78" t="n"/>
      <c r="D1172" s="78" t="n"/>
      <c r="E1172" s="78" t="n"/>
      <c r="F1172" s="78" t="n"/>
      <c r="G1172" s="78" t="n"/>
      <c r="H1172" s="78" t="n"/>
      <c r="I1172" s="78" t="n"/>
      <c r="J1172" s="78" t="n"/>
      <c r="K1172" s="78" t="n"/>
      <c r="L1172" s="78" t="n"/>
      <c r="M1172" s="78" t="n"/>
      <c r="N1172" s="78" t="n"/>
      <c r="O1172" s="78" t="n"/>
      <c r="P1172" s="78" t="n"/>
      <c r="Q1172" s="78" t="n"/>
      <c r="R1172" s="78" t="n"/>
      <c r="S1172" s="78" t="n"/>
      <c r="T1172" s="78" t="n"/>
      <c r="U1172" s="78" t="n"/>
      <c r="V1172" s="78" t="n"/>
      <c r="W1172" s="78" t="n"/>
      <c r="X1172" s="78" t="n"/>
      <c r="Y1172" s="78" t="n"/>
      <c r="Z1172" s="78" t="n"/>
      <c r="AB1172" s="141" t="n"/>
      <c r="AC1172" s="141" t="n"/>
      <c r="AD1172" s="142" t="n"/>
      <c r="AE1172" s="143" t="n"/>
      <c r="AF1172" s="143" t="n"/>
      <c r="AG1172" s="143" t="n"/>
      <c r="AH1172" s="143" t="n"/>
      <c r="AI1172" s="438" t="inlineStr">
        <is>
          <t>Période 1:</t>
        </is>
      </c>
      <c r="AK1172" s="316" t="inlineStr">
        <is>
          <t>{{P1_START}}</t>
        </is>
      </c>
      <c r="AL1172" s="425" t="inlineStr">
        <is>
          <t>à</t>
        </is>
      </c>
      <c r="AM1172" s="316" t="inlineStr">
        <is>
          <t>{{P1_END}}</t>
        </is>
      </c>
      <c r="AN1172" s="144" t="n"/>
    </row>
    <row r="1173" ht="15.75" customHeight="1">
      <c r="A1173" s="154" t="n"/>
      <c r="B1173" s="77" t="n"/>
      <c r="C1173" s="78" t="n"/>
      <c r="D1173" s="78" t="n"/>
      <c r="E1173" s="78" t="n"/>
      <c r="F1173" s="78" t="n"/>
      <c r="G1173" s="78" t="n"/>
      <c r="H1173" s="78" t="n"/>
      <c r="I1173" s="78" t="n"/>
      <c r="J1173" s="78" t="n"/>
      <c r="K1173" s="78" t="n"/>
      <c r="L1173" s="78" t="n"/>
      <c r="M1173" s="78" t="n"/>
      <c r="N1173" s="78" t="n"/>
      <c r="O1173" s="78" t="n"/>
      <c r="P1173" s="78" t="n"/>
      <c r="Q1173" s="78" t="n"/>
      <c r="R1173" s="78" t="n"/>
      <c r="S1173" s="78" t="n"/>
      <c r="T1173" s="78" t="n"/>
      <c r="U1173" s="78" t="n"/>
      <c r="V1173" s="78" t="n"/>
      <c r="W1173" s="78" t="n"/>
      <c r="X1173" s="78" t="n"/>
      <c r="Y1173" s="78" t="n"/>
      <c r="Z1173" s="78" t="n"/>
      <c r="AB1173" s="145" t="n"/>
      <c r="AC1173" s="145" t="n"/>
      <c r="AD1173" s="146" t="n"/>
      <c r="AE1173" s="147" t="n"/>
      <c r="AF1173" s="147" t="n"/>
      <c r="AG1173" s="147" t="n"/>
      <c r="AH1173" s="147" t="n"/>
      <c r="AI1173" s="438" t="inlineStr">
        <is>
          <t>Période 2:</t>
        </is>
      </c>
      <c r="AK1173" s="316" t="inlineStr">
        <is>
          <t>{{P2_START}}</t>
        </is>
      </c>
      <c r="AL1173" s="425" t="inlineStr">
        <is>
          <t>à</t>
        </is>
      </c>
      <c r="AM1173" s="316" t="inlineStr">
        <is>
          <t>{{P2_END}}</t>
        </is>
      </c>
      <c r="AN1173" s="144" t="n"/>
    </row>
    <row r="1174" ht="15.75" customHeight="1">
      <c r="A1174" s="154" t="n"/>
      <c r="B1174" s="77" t="n"/>
      <c r="C1174" s="78" t="n"/>
      <c r="D1174" s="78" t="n"/>
      <c r="E1174" s="78" t="n"/>
      <c r="F1174" s="78" t="n"/>
      <c r="G1174" s="78" t="n"/>
      <c r="H1174" s="78" t="n"/>
      <c r="I1174" s="78" t="n"/>
      <c r="J1174" s="78" t="n"/>
      <c r="K1174" s="78" t="n"/>
      <c r="L1174" s="78" t="n"/>
      <c r="M1174" s="78" t="n"/>
      <c r="N1174" s="78" t="n"/>
      <c r="O1174" s="78" t="n"/>
      <c r="P1174" s="78" t="n"/>
      <c r="Q1174" s="78" t="n"/>
      <c r="R1174" s="78" t="n"/>
      <c r="S1174" s="78" t="n"/>
      <c r="T1174" s="78" t="n"/>
      <c r="U1174" s="78" t="n"/>
      <c r="V1174" s="78" t="n"/>
      <c r="W1174" s="78" t="n"/>
      <c r="X1174" s="78" t="n"/>
      <c r="Y1174" s="78" t="n"/>
      <c r="Z1174" s="78" t="n"/>
      <c r="AB1174" s="148" t="n"/>
      <c r="AC1174" s="148" t="n"/>
      <c r="AD1174" s="146" t="n"/>
      <c r="AE1174" s="147" t="n"/>
      <c r="AF1174" s="147" t="n"/>
      <c r="AG1174" s="147" t="n"/>
      <c r="AH1174" s="147" t="n"/>
      <c r="AI1174" s="438" t="inlineStr">
        <is>
          <t>Période 3:</t>
        </is>
      </c>
      <c r="AK1174" s="316" t="inlineStr">
        <is>
          <t>{{P3_START}}</t>
        </is>
      </c>
      <c r="AL1174" s="425" t="inlineStr">
        <is>
          <t>à</t>
        </is>
      </c>
      <c r="AM1174" s="316" t="inlineStr">
        <is>
          <t>{{P3_END}}</t>
        </is>
      </c>
      <c r="AN1174" s="144" t="n"/>
    </row>
    <row r="1175" ht="15.75" customHeight="1">
      <c r="A1175" s="154" t="n"/>
      <c r="B1175" s="77" t="n"/>
      <c r="C1175" s="78" t="n"/>
      <c r="D1175" s="78" t="n"/>
      <c r="E1175" s="78" t="n"/>
      <c r="F1175" s="78" t="n"/>
      <c r="G1175" s="78" t="n"/>
      <c r="H1175" s="78" t="n"/>
      <c r="I1175" s="78" t="n"/>
      <c r="J1175" s="78" t="n"/>
      <c r="K1175" s="78" t="n"/>
      <c r="L1175" s="78" t="n"/>
      <c r="M1175" s="78" t="n"/>
      <c r="N1175" s="78" t="n"/>
      <c r="O1175" s="78" t="n"/>
      <c r="P1175" s="78" t="n"/>
      <c r="Q1175" s="78" t="n"/>
      <c r="R1175" s="78" t="n"/>
      <c r="S1175" s="78" t="n"/>
      <c r="T1175" s="78" t="n"/>
      <c r="U1175" s="78" t="n"/>
      <c r="V1175" s="78" t="n"/>
      <c r="W1175" s="78" t="n"/>
      <c r="X1175" s="78" t="n"/>
      <c r="Y1175" s="78" t="n"/>
      <c r="Z1175" s="78" t="n"/>
      <c r="AB1175" s="149" t="n"/>
      <c r="AC1175" s="74" t="n"/>
      <c r="AD1175" s="150" t="n"/>
      <c r="AE1175" s="150" t="n"/>
      <c r="AF1175" s="149" t="n"/>
      <c r="AG1175" s="150" t="n"/>
      <c r="AH1175" s="150" t="n"/>
      <c r="AI1175" s="151" t="n"/>
      <c r="AJ1175" s="151" t="n"/>
      <c r="AK1175" s="151" t="n"/>
      <c r="AL1175" s="151" t="n"/>
      <c r="AM1175" s="151" t="n"/>
      <c r="AN1175" s="151" t="n"/>
    </row>
    <row r="1176" ht="15.75" customHeight="1">
      <c r="A1176" s="199" t="n"/>
      <c r="B1176" s="77" t="n"/>
      <c r="C1176" s="78" t="n"/>
      <c r="D1176" s="78" t="n"/>
      <c r="E1176" s="78" t="n"/>
      <c r="F1176" s="78" t="n"/>
      <c r="G1176" s="78" t="n"/>
      <c r="H1176" s="78" t="n"/>
      <c r="I1176" s="78" t="n"/>
      <c r="J1176" s="78" t="n"/>
      <c r="K1176" s="78" t="n"/>
      <c r="L1176" s="78" t="n"/>
      <c r="M1176" s="78" t="n"/>
      <c r="N1176" s="78" t="n"/>
      <c r="O1176" s="78" t="n"/>
      <c r="P1176" s="78" t="n"/>
      <c r="Q1176" s="78" t="n"/>
      <c r="R1176" s="78" t="n"/>
      <c r="S1176" s="78" t="n"/>
      <c r="T1176" s="78" t="n"/>
      <c r="U1176" s="78" t="n"/>
      <c r="V1176" s="78" t="n"/>
      <c r="W1176" s="78" t="n"/>
      <c r="X1176" s="78" t="n"/>
      <c r="Y1176" s="78" t="n"/>
      <c r="Z1176" s="78" t="n"/>
      <c r="AA1176" s="40" t="n"/>
      <c r="AB1176" s="40" t="n"/>
      <c r="AC1176" s="40" t="n"/>
      <c r="AD1176" s="40" t="n"/>
      <c r="AE1176" s="40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</row>
    <row r="1177" ht="15.75" customHeight="1">
      <c r="A1177" s="152" t="n"/>
      <c r="B1177" s="153" t="n"/>
      <c r="C1177" s="153" t="n"/>
      <c r="D1177" s="153" t="n"/>
      <c r="E1177" s="153" t="n"/>
      <c r="F1177" s="153" t="n"/>
      <c r="G1177" s="153" t="n"/>
      <c r="H1177" s="153" t="n"/>
      <c r="I1177" s="153" t="n"/>
      <c r="J1177" s="153" t="n"/>
      <c r="K1177" s="153" t="n"/>
      <c r="L1177" s="153" t="n"/>
      <c r="M1177" s="153" t="n"/>
      <c r="N1177" s="153" t="n"/>
      <c r="O1177" s="153" t="n"/>
      <c r="P1177" s="153" t="n"/>
      <c r="Q1177" s="153" t="n"/>
      <c r="R1177" s="153" t="n"/>
      <c r="S1177" s="153" t="n"/>
      <c r="T1177" s="153" t="n"/>
      <c r="U1177" s="153" t="n"/>
      <c r="V1177" s="153" t="n"/>
      <c r="W1177" s="153" t="n"/>
      <c r="X1177" s="153" t="n"/>
      <c r="Y1177" s="153" t="n"/>
      <c r="Z1177" s="153" t="n"/>
      <c r="AA1177" s="19" t="n"/>
      <c r="AB1177" s="19" t="n"/>
      <c r="AC1177" s="19" t="n"/>
      <c r="AD1177" s="19" t="n"/>
      <c r="AE1177" s="19" t="n"/>
      <c r="AF1177" s="19" t="n"/>
      <c r="AG1177" s="19" t="n"/>
      <c r="AH1177" s="19" t="n"/>
      <c r="AI1177" s="19" t="n"/>
      <c r="AJ1177" s="19" t="n"/>
      <c r="AK1177" s="19" t="n"/>
      <c r="AL1177" s="19" t="n"/>
      <c r="AM1177" s="19" t="n"/>
      <c r="AN1177" s="19" t="n"/>
    </row>
    <row r="1178" ht="15.75" customHeight="1">
      <c r="A1178" s="154" t="n"/>
      <c r="B1178" s="5" t="n"/>
      <c r="C1178" s="6" t="n"/>
      <c r="D1178" s="6" t="n"/>
      <c r="E1178" s="6" t="n"/>
      <c r="F1178" s="7" t="n"/>
      <c r="G1178" s="445" t="inlineStr">
        <is>
          <t>MOYENNE DE LA PERIODE DE RELEVE</t>
        </is>
      </c>
      <c r="H1178" s="446" t="n"/>
      <c r="I1178" s="446" t="n"/>
      <c r="J1178" s="446" t="n"/>
      <c r="K1178" s="446" t="n"/>
      <c r="L1178" s="446" t="n"/>
      <c r="M1178" s="446" t="n"/>
      <c r="N1178" s="446" t="n"/>
      <c r="O1178" s="446" t="n"/>
      <c r="P1178" s="446" t="n"/>
      <c r="Q1178" s="446" t="n"/>
      <c r="R1178" s="446" t="n"/>
      <c r="S1178" s="446" t="n"/>
      <c r="T1178" s="446" t="n"/>
      <c r="U1178" s="446" t="n"/>
      <c r="V1178" s="446" t="n"/>
      <c r="W1178" s="446" t="n"/>
      <c r="X1178" s="446" t="n"/>
      <c r="Y1178" s="446" t="n"/>
      <c r="Z1178" s="446" t="n"/>
      <c r="AA1178" s="446" t="n"/>
      <c r="AB1178" s="446" t="n"/>
      <c r="AC1178" s="446" t="n"/>
      <c r="AD1178" s="446" t="n"/>
      <c r="AE1178" s="446" t="n"/>
      <c r="AF1178" s="446" t="n"/>
      <c r="AG1178" s="8" t="n"/>
      <c r="AH1178" s="8" t="n"/>
      <c r="AI1178" s="8" t="n"/>
      <c r="AJ1178" s="8" t="n"/>
      <c r="AK1178" s="8" t="n"/>
      <c r="AL1178" s="8" t="n"/>
      <c r="AM1178" s="9" t="n"/>
      <c r="AN1178" s="10" t="n"/>
    </row>
    <row r="1179" ht="15.75" customHeight="1">
      <c r="A1179" s="154" t="n"/>
      <c r="B1179" s="11" t="n"/>
      <c r="C1179" s="12" t="n"/>
      <c r="D1179" s="12" t="n"/>
      <c r="E1179" s="12" t="n"/>
      <c r="F1179" s="13" t="n"/>
      <c r="G1179" s="553" t="inlineStr">
        <is>
          <t>SENS3</t>
        </is>
      </c>
      <c r="H1179" s="427" t="n"/>
      <c r="I1179" s="427" t="n"/>
      <c r="J1179" s="428" t="n"/>
      <c r="K1179" s="444" t="inlineStr">
        <is>
          <t>Sens</t>
        </is>
      </c>
      <c r="L1179" s="440" t="n">
        <v>3</v>
      </c>
      <c r="M1179" s="447" t="n"/>
      <c r="N1179" s="440" t="inlineStr">
        <is>
          <t>-</t>
        </is>
      </c>
      <c r="O1179" s="14" t="n"/>
      <c r="P1179" s="15" t="n"/>
      <c r="Q1179" s="441" t="inlineStr">
        <is>
          <t>{{SECT_INFO}}</t>
        </is>
      </c>
      <c r="R1179" s="427" t="n"/>
      <c r="S1179" s="427" t="n"/>
      <c r="T1179" s="427" t="n"/>
      <c r="U1179" s="427" t="n"/>
      <c r="V1179" s="427" t="n"/>
      <c r="W1179" s="427" t="n"/>
      <c r="X1179" s="427" t="n"/>
      <c r="Y1179" s="428" t="n"/>
      <c r="Z1179" s="441" t="inlineStr">
        <is>
          <t>{{SURVEY_PERIOD}}</t>
        </is>
      </c>
      <c r="AA1179" s="427" t="n"/>
      <c r="AB1179" s="427" t="n"/>
      <c r="AC1179" s="427" t="n"/>
      <c r="AD1179" s="427" t="n"/>
      <c r="AE1179" s="427" t="n"/>
      <c r="AF1179" s="428" t="n"/>
      <c r="AG1179" s="441" t="inlineStr">
        <is>
          <t>Mode 4 / Seq = 60mn</t>
        </is>
      </c>
      <c r="AH1179" s="427" t="n"/>
      <c r="AI1179" s="427" t="n"/>
      <c r="AJ1179" s="427" t="n"/>
      <c r="AK1179" s="427" t="n"/>
      <c r="AL1179" s="427" t="n"/>
      <c r="AM1179" s="428" t="n"/>
      <c r="AN1179" s="16" t="n"/>
    </row>
    <row r="1180" ht="15.75" customHeight="1">
      <c r="A1180" s="154" t="n"/>
      <c r="B1180" s="11" t="n"/>
      <c r="C1180" s="12" t="n"/>
      <c r="D1180" s="12" t="n"/>
      <c r="E1180" s="12" t="n"/>
      <c r="F1180" s="13" t="n"/>
      <c r="G1180" s="431" t="n"/>
      <c r="J1180" s="433" t="n"/>
      <c r="K1180" s="434" t="n"/>
      <c r="L1180" s="435" t="n"/>
      <c r="M1180" s="435" t="n"/>
      <c r="N1180" s="435" t="n"/>
      <c r="O1180" s="17" t="n"/>
      <c r="P1180" s="18" t="n"/>
      <c r="Q1180" s="434" t="n"/>
      <c r="R1180" s="435" t="n"/>
      <c r="S1180" s="435" t="n"/>
      <c r="T1180" s="435" t="n"/>
      <c r="U1180" s="435" t="n"/>
      <c r="V1180" s="435" t="n"/>
      <c r="W1180" s="435" t="n"/>
      <c r="X1180" s="435" t="n"/>
      <c r="Y1180" s="436" t="n"/>
      <c r="Z1180" s="434" t="n"/>
      <c r="AA1180" s="435" t="n"/>
      <c r="AB1180" s="435" t="n"/>
      <c r="AC1180" s="435" t="n"/>
      <c r="AD1180" s="435" t="n"/>
      <c r="AE1180" s="435" t="n"/>
      <c r="AF1180" s="436" t="n"/>
      <c r="AG1180" s="434" t="n"/>
      <c r="AH1180" s="435" t="n"/>
      <c r="AI1180" s="435" t="n"/>
      <c r="AJ1180" s="435" t="n"/>
      <c r="AK1180" s="435" t="n"/>
      <c r="AL1180" s="435" t="n"/>
      <c r="AM1180" s="436" t="n"/>
      <c r="AN1180" s="16" t="n"/>
    </row>
    <row r="1181" ht="15.75" customHeight="1">
      <c r="A1181" s="154" t="n"/>
      <c r="B1181" s="11" t="n"/>
      <c r="C1181" s="12" t="n"/>
      <c r="D1181" s="12" t="n"/>
      <c r="E1181" s="12" t="n"/>
      <c r="F1181" s="13" t="n"/>
      <c r="G1181" s="431" t="n"/>
      <c r="J1181" s="433" t="n"/>
      <c r="K1181" s="443" t="inlineStr">
        <is>
          <t>{{LOCATION}}</t>
        </is>
      </c>
      <c r="L1181" s="427" t="n"/>
      <c r="M1181" s="427" t="n"/>
      <c r="N1181" s="427" t="n"/>
      <c r="O1181" s="427" t="n"/>
      <c r="P1181" s="427" t="n"/>
      <c r="Q1181" s="427" t="n"/>
      <c r="R1181" s="427" t="n"/>
      <c r="S1181" s="427" t="n"/>
      <c r="T1181" s="427" t="n"/>
      <c r="U1181" s="427" t="n"/>
      <c r="V1181" s="427" t="n"/>
      <c r="W1181" s="427" t="n"/>
      <c r="X1181" s="427" t="n"/>
      <c r="Y1181" s="427" t="n"/>
      <c r="Z1181" s="427" t="n"/>
      <c r="AA1181" s="427" t="n"/>
      <c r="AB1181" s="427" t="n"/>
      <c r="AC1181" s="427" t="n"/>
      <c r="AD1181" s="427" t="n"/>
      <c r="AE1181" s="427" t="n"/>
      <c r="AF1181" s="427" t="n"/>
      <c r="AG1181" s="427" t="n"/>
      <c r="AH1181" s="427" t="n"/>
      <c r="AI1181" s="427" t="n"/>
      <c r="AJ1181" s="447" t="inlineStr">
        <is>
          <t>Page</t>
        </is>
      </c>
      <c r="AK1181" s="442" t="inlineStr">
        <is>
          <t>-</t>
        </is>
      </c>
      <c r="AL1181" s="19" t="n"/>
      <c r="AM1181" s="20" t="n"/>
      <c r="AN1181" s="21" t="n"/>
    </row>
    <row r="1182" ht="15.75" customHeight="1">
      <c r="A1182" s="154" t="n"/>
      <c r="B1182" s="22" t="n"/>
      <c r="C1182" s="23" t="n"/>
      <c r="D1182" s="23" t="n"/>
      <c r="E1182" s="23" t="n"/>
      <c r="F1182" s="24" t="n"/>
      <c r="G1182" s="434" t="n"/>
      <c r="H1182" s="435" t="n"/>
      <c r="I1182" s="435" t="n"/>
      <c r="J1182" s="436" t="n"/>
      <c r="K1182" s="434" t="n"/>
      <c r="L1182" s="435" t="n"/>
      <c r="M1182" s="435" t="n"/>
      <c r="N1182" s="435" t="n"/>
      <c r="O1182" s="435" t="n"/>
      <c r="P1182" s="435" t="n"/>
      <c r="Q1182" s="435" t="n"/>
      <c r="R1182" s="435" t="n"/>
      <c r="S1182" s="435" t="n"/>
      <c r="T1182" s="435" t="n"/>
      <c r="U1182" s="435" t="n"/>
      <c r="V1182" s="435" t="n"/>
      <c r="W1182" s="435" t="n"/>
      <c r="X1182" s="435" t="n"/>
      <c r="Y1182" s="435" t="n"/>
      <c r="Z1182" s="435" t="n"/>
      <c r="AA1182" s="435" t="n"/>
      <c r="AB1182" s="435" t="n"/>
      <c r="AC1182" s="435" t="n"/>
      <c r="AD1182" s="435" t="n"/>
      <c r="AE1182" s="435" t="n"/>
      <c r="AF1182" s="435" t="n"/>
      <c r="AG1182" s="435" t="n"/>
      <c r="AH1182" s="435" t="n"/>
      <c r="AI1182" s="435" t="n"/>
      <c r="AJ1182" s="435" t="n"/>
      <c r="AK1182" s="435" t="n"/>
      <c r="AL1182" s="25" t="n"/>
      <c r="AM1182" s="26" t="n"/>
    </row>
    <row r="1183" ht="15.75" customFormat="1" customHeight="1" s="27">
      <c r="A1183" s="155" t="n"/>
      <c r="B1183" s="28" t="n"/>
      <c r="C1183" s="29" t="n"/>
      <c r="D1183" s="29" t="n"/>
      <c r="E1183" s="29" t="n"/>
      <c r="F1183" s="29" t="n"/>
      <c r="G1183" s="29" t="n"/>
      <c r="H1183" s="29" t="n"/>
      <c r="I1183" s="29" t="n"/>
      <c r="J1183" s="29" t="n"/>
      <c r="K1183" s="29" t="n"/>
      <c r="L1183" s="2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29" t="n"/>
      <c r="X1183" s="29" t="n"/>
      <c r="Y1183" s="29" t="n"/>
      <c r="Z1183" s="29" t="n"/>
      <c r="AO1183" s="3" t="n"/>
      <c r="AP1183" s="4" t="n"/>
      <c r="AQ1183" s="4" t="n"/>
      <c r="AR1183" s="4" t="n"/>
      <c r="AS1183" s="4" t="n"/>
    </row>
    <row r="1184" hidden="1" ht="15.75" customFormat="1" customHeight="1" s="30">
      <c r="A1184" s="156" t="n"/>
      <c r="B1184" s="31" t="inlineStr">
        <is>
          <t>Vitesses</t>
        </is>
      </c>
      <c r="C1184" s="31" t="n">
        <v>0</v>
      </c>
      <c r="D1184" s="31" t="n">
        <v>20</v>
      </c>
      <c r="E1184" s="31" t="n">
        <v>20</v>
      </c>
      <c r="F1184" s="31" t="n">
        <v>30</v>
      </c>
      <c r="G1184" s="31" t="n">
        <v>30</v>
      </c>
      <c r="H1184" s="31" t="n">
        <v>40</v>
      </c>
      <c r="I1184" s="31" t="n">
        <v>40</v>
      </c>
      <c r="J1184" s="31" t="n">
        <v>50</v>
      </c>
      <c r="K1184" s="31" t="n">
        <v>50</v>
      </c>
      <c r="L1184" s="31" t="n">
        <v>60</v>
      </c>
      <c r="M1184" s="31" t="n">
        <v>60</v>
      </c>
      <c r="N1184" s="31" t="n">
        <v>70</v>
      </c>
      <c r="O1184" s="31" t="n">
        <v>70</v>
      </c>
      <c r="P1184" s="31" t="n">
        <v>80</v>
      </c>
      <c r="Q1184" s="31" t="n">
        <v>80</v>
      </c>
      <c r="R1184" s="31" t="n">
        <v>90</v>
      </c>
      <c r="S1184" s="31" t="n">
        <v>90</v>
      </c>
      <c r="T1184" s="31" t="n">
        <v>100</v>
      </c>
      <c r="U1184" s="31" t="n">
        <v>100</v>
      </c>
      <c r="V1184" s="31" t="n">
        <v>110</v>
      </c>
      <c r="W1184" s="31" t="n">
        <v>110</v>
      </c>
      <c r="X1184" s="31" t="n">
        <v>120</v>
      </c>
      <c r="Y1184" s="31" t="n">
        <v>120</v>
      </c>
      <c r="Z1184" s="31" t="n">
        <v>130</v>
      </c>
      <c r="AO1184" s="3" t="n"/>
    </row>
    <row r="1185" ht="15.75" customHeight="1">
      <c r="A1185" s="154" t="n"/>
      <c r="B1185" s="450" t="n"/>
      <c r="C1185" s="32" t="n"/>
      <c r="D1185" s="32" t="inlineStr">
        <is>
          <t>&lt;20</t>
        </is>
      </c>
      <c r="E1185" s="32" t="n"/>
      <c r="F1185" s="32" t="inlineStr">
        <is>
          <t>20 - 30</t>
        </is>
      </c>
      <c r="G1185" s="32" t="n"/>
      <c r="H1185" s="32" t="inlineStr">
        <is>
          <t>30 - 40</t>
        </is>
      </c>
      <c r="I1185" s="32" t="n"/>
      <c r="J1185" s="32" t="inlineStr">
        <is>
          <t>40 - 50</t>
        </is>
      </c>
      <c r="K1185" s="32" t="n"/>
      <c r="L1185" s="32" t="inlineStr">
        <is>
          <t>50 - 60</t>
        </is>
      </c>
      <c r="M1185" s="32" t="n"/>
      <c r="N1185" s="32" t="inlineStr">
        <is>
          <t>60 - 70</t>
        </is>
      </c>
      <c r="O1185" s="32" t="n"/>
      <c r="P1185" s="32" t="inlineStr">
        <is>
          <t>70 - 80</t>
        </is>
      </c>
      <c r="Q1185" s="32" t="n"/>
      <c r="R1185" s="32" t="inlineStr">
        <is>
          <t>80 - 90</t>
        </is>
      </c>
      <c r="S1185" s="32" t="n"/>
      <c r="T1185" s="32" t="inlineStr">
        <is>
          <t>90 - 100</t>
        </is>
      </c>
      <c r="U1185" s="32" t="n"/>
      <c r="V1185" s="32" t="inlineStr">
        <is>
          <t>100 - 110</t>
        </is>
      </c>
      <c r="W1185" s="32" t="n"/>
      <c r="X1185" s="32" t="inlineStr">
        <is>
          <t>110 - 120</t>
        </is>
      </c>
      <c r="Y1185" s="32" t="n"/>
      <c r="Z1185" s="32" t="inlineStr">
        <is>
          <t>&gt;120</t>
        </is>
      </c>
      <c r="AA1185" s="33" t="n"/>
      <c r="AB1185" s="34" t="inlineStr">
        <is>
          <t>Vmoy(km/h)</t>
        </is>
      </c>
      <c r="AC1185" s="33" t="n"/>
      <c r="AD1185" s="35" t="inlineStr">
        <is>
          <t xml:space="preserve">     Débit</t>
        </is>
      </c>
      <c r="AE1185" s="34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</row>
    <row r="1186" ht="15.75" customHeight="1">
      <c r="A1186" s="154" t="n"/>
      <c r="B1186" s="434" t="n"/>
      <c r="C1186" s="37" t="inlineStr">
        <is>
          <t>VL</t>
        </is>
      </c>
      <c r="D1186" s="37" t="inlineStr">
        <is>
          <t>PL</t>
        </is>
      </c>
      <c r="E1186" s="37" t="inlineStr">
        <is>
          <t>VL</t>
        </is>
      </c>
      <c r="F1186" s="37" t="inlineStr">
        <is>
          <t>PL</t>
        </is>
      </c>
      <c r="G1186" s="37" t="inlineStr">
        <is>
          <t>VL</t>
        </is>
      </c>
      <c r="H1186" s="37" t="inlineStr">
        <is>
          <t>PL</t>
        </is>
      </c>
      <c r="I1186" s="37" t="inlineStr">
        <is>
          <t>VL</t>
        </is>
      </c>
      <c r="J1186" s="37" t="inlineStr">
        <is>
          <t>PL</t>
        </is>
      </c>
      <c r="K1186" s="37" t="inlineStr">
        <is>
          <t>VL</t>
        </is>
      </c>
      <c r="L1186" s="37" t="inlineStr">
        <is>
          <t>PL</t>
        </is>
      </c>
      <c r="M1186" s="37" t="inlineStr">
        <is>
          <t>VL</t>
        </is>
      </c>
      <c r="N1186" s="37" t="inlineStr">
        <is>
          <t>PL</t>
        </is>
      </c>
      <c r="O1186" s="37" t="inlineStr">
        <is>
          <t>VL</t>
        </is>
      </c>
      <c r="P1186" s="37" t="inlineStr">
        <is>
          <t>PL</t>
        </is>
      </c>
      <c r="Q1186" s="37" t="inlineStr">
        <is>
          <t>VL</t>
        </is>
      </c>
      <c r="R1186" s="37" t="inlineStr">
        <is>
          <t>PL</t>
        </is>
      </c>
      <c r="S1186" s="37" t="inlineStr">
        <is>
          <t>VL</t>
        </is>
      </c>
      <c r="T1186" s="37" t="inlineStr">
        <is>
          <t>PL</t>
        </is>
      </c>
      <c r="U1186" s="37" t="inlineStr">
        <is>
          <t>VL</t>
        </is>
      </c>
      <c r="V1186" s="37" t="inlineStr">
        <is>
          <t>PL</t>
        </is>
      </c>
      <c r="W1186" s="37" t="inlineStr">
        <is>
          <t>VL</t>
        </is>
      </c>
      <c r="X1186" s="37" t="inlineStr">
        <is>
          <t>PL</t>
        </is>
      </c>
      <c r="Y1186" s="37" t="inlineStr">
        <is>
          <t>VL</t>
        </is>
      </c>
      <c r="Z1186" s="37" t="inlineStr">
        <is>
          <t>PL</t>
        </is>
      </c>
      <c r="AA1186" s="38" t="inlineStr">
        <is>
          <t>VL</t>
        </is>
      </c>
      <c r="AB1186" s="39" t="inlineStr">
        <is>
          <t>PL</t>
        </is>
      </c>
      <c r="AC1186" s="38" t="inlineStr">
        <is>
          <t>VL</t>
        </is>
      </c>
      <c r="AD1186" s="37" t="inlineStr">
        <is>
          <t>PL</t>
        </is>
      </c>
      <c r="AE1186" s="39" t="inlineStr">
        <is>
          <t>TV</t>
        </is>
      </c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</row>
    <row r="1187" ht="15.75" customHeight="1">
      <c r="A1187" s="154" t="n"/>
      <c r="B1187" s="41" t="inlineStr">
        <is>
          <t>0h - 1h</t>
        </is>
      </c>
      <c r="C1187" s="42" t="n"/>
      <c r="D1187" s="42" t="n"/>
      <c r="E1187" s="42" t="n"/>
      <c r="F1187" s="42" t="n"/>
      <c r="G1187" s="42" t="n"/>
      <c r="H1187" s="42" t="n"/>
      <c r="I1187" s="42" t="n"/>
      <c r="J1187" s="42" t="n"/>
      <c r="K1187" s="42" t="n"/>
      <c r="L1187" s="42" t="n"/>
      <c r="M1187" s="42" t="n"/>
      <c r="N1187" s="42" t="n"/>
      <c r="O1187" s="42" t="n"/>
      <c r="P1187" s="42" t="n"/>
      <c r="Q1187" s="42" t="n"/>
      <c r="R1187" s="42" t="n"/>
      <c r="S1187" s="42" t="n"/>
      <c r="T1187" s="42" t="n"/>
      <c r="U1187" s="42" t="n"/>
      <c r="V1187" s="42" t="n"/>
      <c r="W1187" s="42" t="n"/>
      <c r="X1187" s="42" t="n"/>
      <c r="Y1187" s="42" t="n"/>
      <c r="Z1187" s="42" t="n"/>
      <c r="AA1187" s="157">
        <f>IF(AC1187=0,"",(C1187*(C$8+D$8)/2+E1187*(E$8+F$8)/2+G1187*(G$8+H$8)/2+I1187*(I$8+J$8)/2+K1187*(K$8+L$8)/2+M1187*(M$8+N$8)/2+O1187*(O$8+P$8)/2+Q1187*(Q$8+R$8)/2+S1187*(S$8+T$8)/2+U1187*(U$8+V$8)/2+W1187*(W$8+X$8)/2+Y1187*(Y$8+Z$8)/2)/AC1187)</f>
        <v/>
      </c>
      <c r="AB1187" s="158">
        <f>IF(AD1187=0,"",(D1187*(D$8+C$8)/2+F1187*(F$8+E$8)/2+H1187*(H$8+G$8)/2+J1187*(J$8+I$8)/2+L1187*(L$8+K$8)/2+N1187*(N$8+M$8)/2+P1187*(P$8+O$8)/2+R1187*(R$8+Q$8)/2+T1187*(T$8+S$8)/2+V1187*(V$8+U$8)/2+X1187*(X$8+W$8)/2+Z1187*(Z$8+Y$8)/2)/AD1187)</f>
        <v/>
      </c>
      <c r="AC1187" s="159">
        <f>SUM(C1187,E1187,G1187,I1187,K1187,M1187,O1187,Q1187,S1187,U1187,W1187,Y1187)</f>
        <v/>
      </c>
      <c r="AD1187" s="160">
        <f>SUM(D1187,F1187,H1187,J1187,L1187,N1187,P1187,R1187,T1187,V1187,X1187,Z1187)</f>
        <v/>
      </c>
      <c r="AE1187" s="47">
        <f>AC1187+AD1187</f>
        <v/>
      </c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8">
        <f>TIME(HOUR(AP1187),MINUTE(AP1187),0)</f>
        <v/>
      </c>
      <c r="AP1187" s="48">
        <f>#REF!</f>
        <v/>
      </c>
    </row>
    <row r="1188" ht="15.75" customHeight="1">
      <c r="A1188" s="154" t="n"/>
      <c r="B1188" s="41" t="inlineStr">
        <is>
          <t>1h - 2h</t>
        </is>
      </c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  <c r="P1188" s="42" t="n"/>
      <c r="Q1188" s="42" t="n"/>
      <c r="R1188" s="42" t="n"/>
      <c r="S1188" s="42" t="n"/>
      <c r="T1188" s="42" t="n"/>
      <c r="U1188" s="42" t="n"/>
      <c r="V1188" s="42" t="n"/>
      <c r="W1188" s="42" t="n"/>
      <c r="X1188" s="42" t="n"/>
      <c r="Y1188" s="42" t="n"/>
      <c r="Z1188" s="42" t="n"/>
      <c r="AA1188" s="157">
        <f>IF(AC1188=0,"",(C1188*(C$8+D$8)/2+E1188*(E$8+F$8)/2+G1188*(G$8+H$8)/2+I1188*(I$8+J$8)/2+K1188*(K$8+L$8)/2+M1188*(M$8+N$8)/2+O1188*(O$8+P$8)/2+Q1188*(Q$8+R$8)/2+S1188*(S$8+T$8)/2+U1188*(U$8+V$8)/2+W1188*(W$8+X$8)/2+Y1188*(Y$8+Z$8)/2)/AC1188)</f>
        <v/>
      </c>
      <c r="AB1188" s="158">
        <f>IF(AD1188=0,"",(D1188*(D$8+C$8)/2+F1188*(F$8+E$8)/2+H1188*(H$8+G$8)/2+J1188*(J$8+I$8)/2+L1188*(L$8+K$8)/2+N1188*(N$8+M$8)/2+P1188*(P$8+O$8)/2+R1188*(R$8+Q$8)/2+T1188*(T$8+S$8)/2+V1188*(V$8+U$8)/2+X1188*(X$8+W$8)/2+Z1188*(Z$8+Y$8)/2)/AD1188)</f>
        <v/>
      </c>
      <c r="AC1188" s="159">
        <f>SUM(C1188,E1188,G1188,I1188,K1188,M1188,O1188,Q1188,S1188,U1188,W1188,Y1188)</f>
        <v/>
      </c>
      <c r="AD1188" s="160">
        <f>SUM(D1188,F1188,H1188,J1188,L1188,N1188,P1188,R1188,T1188,V1188,X1188,Z1188)</f>
        <v/>
      </c>
      <c r="AE1188" s="47">
        <f>AC1188+AD1188</f>
        <v/>
      </c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8">
        <f>AO1187+TIME(0,60*$AH$43/24,0)</f>
        <v/>
      </c>
      <c r="AP1188" s="48">
        <f>AP1187+TIME(0,60*$AH$43/24,0)</f>
        <v/>
      </c>
    </row>
    <row r="1189" ht="15.75" customHeight="1">
      <c r="A1189" s="154" t="n"/>
      <c r="B1189" s="41" t="inlineStr">
        <is>
          <t>2h - 3h</t>
        </is>
      </c>
      <c r="C1189" s="42" t="n"/>
      <c r="D1189" s="42" t="n"/>
      <c r="E1189" s="42" t="n"/>
      <c r="F1189" s="42" t="n"/>
      <c r="G1189" s="42" t="n"/>
      <c r="H1189" s="42" t="n"/>
      <c r="I1189" s="42" t="n"/>
      <c r="J1189" s="42" t="n"/>
      <c r="K1189" s="42" t="n"/>
      <c r="L1189" s="42" t="n"/>
      <c r="M1189" s="42" t="n"/>
      <c r="N1189" s="42" t="n"/>
      <c r="O1189" s="42" t="n"/>
      <c r="P1189" s="42" t="n"/>
      <c r="Q1189" s="42" t="n"/>
      <c r="R1189" s="42" t="n"/>
      <c r="S1189" s="42" t="n"/>
      <c r="T1189" s="42" t="n"/>
      <c r="U1189" s="42" t="n"/>
      <c r="V1189" s="42" t="n"/>
      <c r="W1189" s="42" t="n"/>
      <c r="X1189" s="42" t="n"/>
      <c r="Y1189" s="42" t="n"/>
      <c r="Z1189" s="42" t="n"/>
      <c r="AA1189" s="157">
        <f>IF(AC1189=0,"",(C1189*(C$8+D$8)/2+E1189*(E$8+F$8)/2+G1189*(G$8+H$8)/2+I1189*(I$8+J$8)/2+K1189*(K$8+L$8)/2+M1189*(M$8+N$8)/2+O1189*(O$8+P$8)/2+Q1189*(Q$8+R$8)/2+S1189*(S$8+T$8)/2+U1189*(U$8+V$8)/2+W1189*(W$8+X$8)/2+Y1189*(Y$8+Z$8)/2)/AC1189)</f>
        <v/>
      </c>
      <c r="AB1189" s="158">
        <f>IF(AD1189=0,"",(D1189*(D$8+C$8)/2+F1189*(F$8+E$8)/2+H1189*(H$8+G$8)/2+J1189*(J$8+I$8)/2+L1189*(L$8+K$8)/2+N1189*(N$8+M$8)/2+P1189*(P$8+O$8)/2+R1189*(R$8+Q$8)/2+T1189*(T$8+S$8)/2+V1189*(V$8+U$8)/2+X1189*(X$8+W$8)/2+Z1189*(Z$8+Y$8)/2)/AD1189)</f>
        <v/>
      </c>
      <c r="AC1189" s="159">
        <f>SUM(C1189,E1189,G1189,I1189,K1189,M1189,O1189,Q1189,S1189,U1189,W1189,Y1189)</f>
        <v/>
      </c>
      <c r="AD1189" s="160">
        <f>SUM(D1189,F1189,H1189,J1189,L1189,N1189,P1189,R1189,T1189,V1189,X1189,Z1189)</f>
        <v/>
      </c>
      <c r="AE1189" s="47">
        <f>AC1189+AD1189</f>
        <v/>
      </c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8">
        <f>AO1188+TIME(0,60*$AH$43/24,0)</f>
        <v/>
      </c>
      <c r="AP1189" s="48">
        <f>AP1188+TIME(0,60*$AH$43/24,0)</f>
        <v/>
      </c>
    </row>
    <row r="1190" ht="15.75" customHeight="1">
      <c r="A1190" s="154" t="n"/>
      <c r="B1190" s="41" t="inlineStr">
        <is>
          <t>3h - 4h</t>
        </is>
      </c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  <c r="P1190" s="42" t="n"/>
      <c r="Q1190" s="42" t="n"/>
      <c r="R1190" s="42" t="n"/>
      <c r="S1190" s="42" t="n"/>
      <c r="T1190" s="42" t="n"/>
      <c r="U1190" s="42" t="n"/>
      <c r="V1190" s="42" t="n"/>
      <c r="W1190" s="42" t="n"/>
      <c r="X1190" s="42" t="n"/>
      <c r="Y1190" s="42" t="n"/>
      <c r="Z1190" s="42" t="n"/>
      <c r="AA1190" s="157">
        <f>IF(AC1190=0,"",(C1190*(C$8+D$8)/2+E1190*(E$8+F$8)/2+G1190*(G$8+H$8)/2+I1190*(I$8+J$8)/2+K1190*(K$8+L$8)/2+M1190*(M$8+N$8)/2+O1190*(O$8+P$8)/2+Q1190*(Q$8+R$8)/2+S1190*(S$8+T$8)/2+U1190*(U$8+V$8)/2+W1190*(W$8+X$8)/2+Y1190*(Y$8+Z$8)/2)/AC1190)</f>
        <v/>
      </c>
      <c r="AB1190" s="158">
        <f>IF(AD1190=0,"",(D1190*(D$8+C$8)/2+F1190*(F$8+E$8)/2+H1190*(H$8+G$8)/2+J1190*(J$8+I$8)/2+L1190*(L$8+K$8)/2+N1190*(N$8+M$8)/2+P1190*(P$8+O$8)/2+R1190*(R$8+Q$8)/2+T1190*(T$8+S$8)/2+V1190*(V$8+U$8)/2+X1190*(X$8+W$8)/2+Z1190*(Z$8+Y$8)/2)/AD1190)</f>
        <v/>
      </c>
      <c r="AC1190" s="159">
        <f>SUM(C1190,E1190,G1190,I1190,K1190,M1190,O1190,Q1190,S1190,U1190,W1190,Y1190)</f>
        <v/>
      </c>
      <c r="AD1190" s="160">
        <f>SUM(D1190,F1190,H1190,J1190,L1190,N1190,P1190,R1190,T1190,V1190,X1190,Z1190)</f>
        <v/>
      </c>
      <c r="AE1190" s="47">
        <f>AC1190+AD1190</f>
        <v/>
      </c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8">
        <f>AO1189+TIME(0,60*$AH$43/24,0)</f>
        <v/>
      </c>
      <c r="AP1190" s="48">
        <f>AP1189+TIME(0,60*$AH$43/24,0)</f>
        <v/>
      </c>
    </row>
    <row r="1191" ht="15.75" customHeight="1">
      <c r="A1191" s="154" t="n"/>
      <c r="B1191" s="41" t="inlineStr">
        <is>
          <t>4h - 5h</t>
        </is>
      </c>
      <c r="C1191" s="42" t="n"/>
      <c r="D1191" s="42" t="n"/>
      <c r="E1191" s="42" t="n"/>
      <c r="F1191" s="42" t="n"/>
      <c r="G1191" s="42" t="n"/>
      <c r="H1191" s="42" t="n"/>
      <c r="I1191" s="42" t="n"/>
      <c r="J1191" s="42" t="n"/>
      <c r="K1191" s="42" t="n"/>
      <c r="L1191" s="42" t="n"/>
      <c r="M1191" s="42" t="n"/>
      <c r="N1191" s="42" t="n"/>
      <c r="O1191" s="42" t="n"/>
      <c r="P1191" s="42" t="n"/>
      <c r="Q1191" s="42" t="n"/>
      <c r="R1191" s="42" t="n"/>
      <c r="S1191" s="42" t="n"/>
      <c r="T1191" s="42" t="n"/>
      <c r="U1191" s="42" t="n"/>
      <c r="V1191" s="42" t="n"/>
      <c r="W1191" s="42" t="n"/>
      <c r="X1191" s="42" t="n"/>
      <c r="Y1191" s="42" t="n"/>
      <c r="Z1191" s="42" t="n"/>
      <c r="AA1191" s="157">
        <f>IF(AC1191=0,"",(C1191*(C$8+D$8)/2+E1191*(E$8+F$8)/2+G1191*(G$8+H$8)/2+I1191*(I$8+J$8)/2+K1191*(K$8+L$8)/2+M1191*(M$8+N$8)/2+O1191*(O$8+P$8)/2+Q1191*(Q$8+R$8)/2+S1191*(S$8+T$8)/2+U1191*(U$8+V$8)/2+W1191*(W$8+X$8)/2+Y1191*(Y$8+Z$8)/2)/AC1191)</f>
        <v/>
      </c>
      <c r="AB1191" s="158">
        <f>IF(AD1191=0,"",(D1191*(D$8+C$8)/2+F1191*(F$8+E$8)/2+H1191*(H$8+G$8)/2+J1191*(J$8+I$8)/2+L1191*(L$8+K$8)/2+N1191*(N$8+M$8)/2+P1191*(P$8+O$8)/2+R1191*(R$8+Q$8)/2+T1191*(T$8+S$8)/2+V1191*(V$8+U$8)/2+X1191*(X$8+W$8)/2+Z1191*(Z$8+Y$8)/2)/AD1191)</f>
        <v/>
      </c>
      <c r="AC1191" s="159">
        <f>SUM(C1191,E1191,G1191,I1191,K1191,M1191,O1191,Q1191,S1191,U1191,W1191,Y1191)</f>
        <v/>
      </c>
      <c r="AD1191" s="160">
        <f>SUM(D1191,F1191,H1191,J1191,L1191,N1191,P1191,R1191,T1191,V1191,X1191,Z1191)</f>
        <v/>
      </c>
      <c r="AE1191" s="47">
        <f>AC1191+AD1191</f>
        <v/>
      </c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8">
        <f>AO1190+TIME(0,60*$AH$43/24,0)</f>
        <v/>
      </c>
      <c r="AP1191" s="48">
        <f>AP1190+TIME(0,60*$AH$43/24,0)</f>
        <v/>
      </c>
    </row>
    <row r="1192" ht="15.75" customHeight="1">
      <c r="A1192" s="154" t="n"/>
      <c r="B1192" s="41" t="inlineStr">
        <is>
          <t>5h - 6h</t>
        </is>
      </c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  <c r="P1192" s="42" t="n"/>
      <c r="Q1192" s="42" t="n"/>
      <c r="R1192" s="42" t="n"/>
      <c r="S1192" s="42" t="n"/>
      <c r="T1192" s="42" t="n"/>
      <c r="U1192" s="42" t="n"/>
      <c r="V1192" s="42" t="n"/>
      <c r="W1192" s="42" t="n"/>
      <c r="X1192" s="42" t="n"/>
      <c r="Y1192" s="42" t="n"/>
      <c r="Z1192" s="42" t="n"/>
      <c r="AA1192" s="157">
        <f>IF(AC1192=0,"",(C1192*(C$8+D$8)/2+E1192*(E$8+F$8)/2+G1192*(G$8+H$8)/2+I1192*(I$8+J$8)/2+K1192*(K$8+L$8)/2+M1192*(M$8+N$8)/2+O1192*(O$8+P$8)/2+Q1192*(Q$8+R$8)/2+S1192*(S$8+T$8)/2+U1192*(U$8+V$8)/2+W1192*(W$8+X$8)/2+Y1192*(Y$8+Z$8)/2)/AC1192)</f>
        <v/>
      </c>
      <c r="AB1192" s="158">
        <f>IF(AD1192=0,"",(D1192*(D$8+C$8)/2+F1192*(F$8+E$8)/2+H1192*(H$8+G$8)/2+J1192*(J$8+I$8)/2+L1192*(L$8+K$8)/2+N1192*(N$8+M$8)/2+P1192*(P$8+O$8)/2+R1192*(R$8+Q$8)/2+T1192*(T$8+S$8)/2+V1192*(V$8+U$8)/2+X1192*(X$8+W$8)/2+Z1192*(Z$8+Y$8)/2)/AD1192)</f>
        <v/>
      </c>
      <c r="AC1192" s="159">
        <f>SUM(C1192,E1192,G1192,I1192,K1192,M1192,O1192,Q1192,S1192,U1192,W1192,Y1192)</f>
        <v/>
      </c>
      <c r="AD1192" s="160">
        <f>SUM(D1192,F1192,H1192,J1192,L1192,N1192,P1192,R1192,T1192,V1192,X1192,Z1192)</f>
        <v/>
      </c>
      <c r="AE1192" s="47">
        <f>AC1192+AD1192</f>
        <v/>
      </c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8">
        <f>AO1191+TIME(0,60*$AH$43/24,0)</f>
        <v/>
      </c>
      <c r="AP1192" s="48">
        <f>AP1191+TIME(0,60*$AH$43/24,0)</f>
        <v/>
      </c>
    </row>
    <row r="1193" ht="15.75" customHeight="1">
      <c r="A1193" s="154" t="n"/>
      <c r="B1193" s="41" t="inlineStr">
        <is>
          <t>6h - 7h</t>
        </is>
      </c>
      <c r="C1193" s="42" t="n"/>
      <c r="D1193" s="42" t="n"/>
      <c r="E1193" s="42" t="n"/>
      <c r="F1193" s="42" t="n"/>
      <c r="G1193" s="42" t="n"/>
      <c r="H1193" s="42" t="n"/>
      <c r="I1193" s="42" t="n"/>
      <c r="J1193" s="42" t="n"/>
      <c r="K1193" s="42" t="n"/>
      <c r="L1193" s="42" t="n"/>
      <c r="M1193" s="42" t="n"/>
      <c r="N1193" s="42" t="n"/>
      <c r="O1193" s="42" t="n"/>
      <c r="P1193" s="42" t="n"/>
      <c r="Q1193" s="42" t="n"/>
      <c r="R1193" s="42" t="n"/>
      <c r="S1193" s="42" t="n"/>
      <c r="T1193" s="42" t="n"/>
      <c r="U1193" s="42" t="n"/>
      <c r="V1193" s="42" t="n"/>
      <c r="W1193" s="42" t="n"/>
      <c r="X1193" s="42" t="n"/>
      <c r="Y1193" s="42" t="n"/>
      <c r="Z1193" s="42" t="n"/>
      <c r="AA1193" s="157">
        <f>IF(AC1193=0,"",(C1193*(C$8+D$8)/2+E1193*(E$8+F$8)/2+G1193*(G$8+H$8)/2+I1193*(I$8+J$8)/2+K1193*(K$8+L$8)/2+M1193*(M$8+N$8)/2+O1193*(O$8+P$8)/2+Q1193*(Q$8+R$8)/2+S1193*(S$8+T$8)/2+U1193*(U$8+V$8)/2+W1193*(W$8+X$8)/2+Y1193*(Y$8+Z$8)/2)/AC1193)</f>
        <v/>
      </c>
      <c r="AB1193" s="158">
        <f>IF(AD1193=0,"",(D1193*(D$8+C$8)/2+F1193*(F$8+E$8)/2+H1193*(H$8+G$8)/2+J1193*(J$8+I$8)/2+L1193*(L$8+K$8)/2+N1193*(N$8+M$8)/2+P1193*(P$8+O$8)/2+R1193*(R$8+Q$8)/2+T1193*(T$8+S$8)/2+V1193*(V$8+U$8)/2+X1193*(X$8+W$8)/2+Z1193*(Z$8+Y$8)/2)/AD1193)</f>
        <v/>
      </c>
      <c r="AC1193" s="159">
        <f>SUM(C1193,E1193,G1193,I1193,K1193,M1193,O1193,Q1193,S1193,U1193,W1193,Y1193)</f>
        <v/>
      </c>
      <c r="AD1193" s="160">
        <f>SUM(D1193,F1193,H1193,J1193,L1193,N1193,P1193,R1193,T1193,V1193,X1193,Z1193)</f>
        <v/>
      </c>
      <c r="AE1193" s="47">
        <f>AC1193+AD1193</f>
        <v/>
      </c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8">
        <f>AO1192+TIME(0,60*$AH$43/24,0)</f>
        <v/>
      </c>
      <c r="AP1193" s="48">
        <f>AP1192+TIME(0,60*$AH$43/24,0)</f>
        <v/>
      </c>
    </row>
    <row r="1194" ht="15.75" customHeight="1">
      <c r="A1194" s="154" t="n"/>
      <c r="B1194" s="41" t="inlineStr">
        <is>
          <t>7h - 8h</t>
        </is>
      </c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  <c r="P1194" s="42" t="n"/>
      <c r="Q1194" s="42" t="n"/>
      <c r="R1194" s="42" t="n"/>
      <c r="S1194" s="42" t="n"/>
      <c r="T1194" s="42" t="n"/>
      <c r="U1194" s="42" t="n"/>
      <c r="V1194" s="42" t="n"/>
      <c r="W1194" s="42" t="n"/>
      <c r="X1194" s="42" t="n"/>
      <c r="Y1194" s="42" t="n"/>
      <c r="Z1194" s="42" t="n"/>
      <c r="AA1194" s="157">
        <f>IF(AC1194=0,"",(C1194*(C$8+D$8)/2+E1194*(E$8+F$8)/2+G1194*(G$8+H$8)/2+I1194*(I$8+J$8)/2+K1194*(K$8+L$8)/2+M1194*(M$8+N$8)/2+O1194*(O$8+P$8)/2+Q1194*(Q$8+R$8)/2+S1194*(S$8+T$8)/2+U1194*(U$8+V$8)/2+W1194*(W$8+X$8)/2+Y1194*(Y$8+Z$8)/2)/AC1194)</f>
        <v/>
      </c>
      <c r="AB1194" s="158">
        <f>IF(AD1194=0,"",(D1194*(D$8+C$8)/2+F1194*(F$8+E$8)/2+H1194*(H$8+G$8)/2+J1194*(J$8+I$8)/2+L1194*(L$8+K$8)/2+N1194*(N$8+M$8)/2+P1194*(P$8+O$8)/2+R1194*(R$8+Q$8)/2+T1194*(T$8+S$8)/2+V1194*(V$8+U$8)/2+X1194*(X$8+W$8)/2+Z1194*(Z$8+Y$8)/2)/AD1194)</f>
        <v/>
      </c>
      <c r="AC1194" s="159">
        <f>SUM(C1194,E1194,G1194,I1194,K1194,M1194,O1194,Q1194,S1194,U1194,W1194,Y1194)</f>
        <v/>
      </c>
      <c r="AD1194" s="160">
        <f>SUM(D1194,F1194,H1194,J1194,L1194,N1194,P1194,R1194,T1194,V1194,X1194,Z1194)</f>
        <v/>
      </c>
      <c r="AE1194" s="47">
        <f>AC1194+AD1194</f>
        <v/>
      </c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8">
        <f>AO1193+TIME(0,60*$AH$43/24,0)</f>
        <v/>
      </c>
      <c r="AP1194" s="48">
        <f>AP1193+TIME(0,60*$AH$43/24,0)</f>
        <v/>
      </c>
    </row>
    <row r="1195" ht="15.75" customHeight="1">
      <c r="A1195" s="154" t="n"/>
      <c r="B1195" s="41" t="inlineStr">
        <is>
          <t>8h - 9h</t>
        </is>
      </c>
      <c r="C1195" s="42" t="n"/>
      <c r="D1195" s="42" t="n"/>
      <c r="E1195" s="42" t="n"/>
      <c r="F1195" s="42" t="n"/>
      <c r="G1195" s="42" t="n"/>
      <c r="H1195" s="42" t="n"/>
      <c r="I1195" s="42" t="n"/>
      <c r="J1195" s="42" t="n"/>
      <c r="K1195" s="42" t="n"/>
      <c r="L1195" s="42" t="n"/>
      <c r="M1195" s="42" t="n"/>
      <c r="N1195" s="42" t="n"/>
      <c r="O1195" s="42" t="n"/>
      <c r="P1195" s="42" t="n"/>
      <c r="Q1195" s="42" t="n"/>
      <c r="R1195" s="42" t="n"/>
      <c r="S1195" s="42" t="n"/>
      <c r="T1195" s="42" t="n"/>
      <c r="U1195" s="42" t="n"/>
      <c r="V1195" s="42" t="n"/>
      <c r="W1195" s="42" t="n"/>
      <c r="X1195" s="42" t="n"/>
      <c r="Y1195" s="42" t="n"/>
      <c r="Z1195" s="42" t="n"/>
      <c r="AA1195" s="157">
        <f>IF(AC1195=0,"",(C1195*(C$8+D$8)/2+E1195*(E$8+F$8)/2+G1195*(G$8+H$8)/2+I1195*(I$8+J$8)/2+K1195*(K$8+L$8)/2+M1195*(M$8+N$8)/2+O1195*(O$8+P$8)/2+Q1195*(Q$8+R$8)/2+S1195*(S$8+T$8)/2+U1195*(U$8+V$8)/2+W1195*(W$8+X$8)/2+Y1195*(Y$8+Z$8)/2)/AC1195)</f>
        <v/>
      </c>
      <c r="AB1195" s="158">
        <f>IF(AD1195=0,"",(D1195*(D$8+C$8)/2+F1195*(F$8+E$8)/2+H1195*(H$8+G$8)/2+J1195*(J$8+I$8)/2+L1195*(L$8+K$8)/2+N1195*(N$8+M$8)/2+P1195*(P$8+O$8)/2+R1195*(R$8+Q$8)/2+T1195*(T$8+S$8)/2+V1195*(V$8+U$8)/2+X1195*(X$8+W$8)/2+Z1195*(Z$8+Y$8)/2)/AD1195)</f>
        <v/>
      </c>
      <c r="AC1195" s="159">
        <f>SUM(C1195,E1195,G1195,I1195,K1195,M1195,O1195,Q1195,S1195,U1195,W1195,Y1195)</f>
        <v/>
      </c>
      <c r="AD1195" s="160">
        <f>SUM(D1195,F1195,H1195,J1195,L1195,N1195,P1195,R1195,T1195,V1195,X1195,Z1195)</f>
        <v/>
      </c>
      <c r="AE1195" s="47">
        <f>AC1195+AD1195</f>
        <v/>
      </c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8">
        <f>AO1194+TIME(0,60*$AH$43/24,0)</f>
        <v/>
      </c>
      <c r="AP1195" s="48">
        <f>AP1194+TIME(0,60*$AH$43/24,0)</f>
        <v/>
      </c>
    </row>
    <row r="1196" ht="15.75" customHeight="1">
      <c r="A1196" s="154" t="n"/>
      <c r="B1196" s="41" t="inlineStr">
        <is>
          <t>9h - 10h</t>
        </is>
      </c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  <c r="P1196" s="42" t="n"/>
      <c r="Q1196" s="42" t="n"/>
      <c r="R1196" s="42" t="n"/>
      <c r="S1196" s="42" t="n"/>
      <c r="T1196" s="42" t="n"/>
      <c r="U1196" s="42" t="n"/>
      <c r="V1196" s="42" t="n"/>
      <c r="W1196" s="42" t="n"/>
      <c r="X1196" s="42" t="n"/>
      <c r="Y1196" s="42" t="n"/>
      <c r="Z1196" s="42" t="n"/>
      <c r="AA1196" s="157">
        <f>IF(AC1196=0,"",(C1196*(C$8+D$8)/2+E1196*(E$8+F$8)/2+G1196*(G$8+H$8)/2+I1196*(I$8+J$8)/2+K1196*(K$8+L$8)/2+M1196*(M$8+N$8)/2+O1196*(O$8+P$8)/2+Q1196*(Q$8+R$8)/2+S1196*(S$8+T$8)/2+U1196*(U$8+V$8)/2+W1196*(W$8+X$8)/2+Y1196*(Y$8+Z$8)/2)/AC1196)</f>
        <v/>
      </c>
      <c r="AB1196" s="158">
        <f>IF(AD1196=0,"",(D1196*(D$8+C$8)/2+F1196*(F$8+E$8)/2+H1196*(H$8+G$8)/2+J1196*(J$8+I$8)/2+L1196*(L$8+K$8)/2+N1196*(N$8+M$8)/2+P1196*(P$8+O$8)/2+R1196*(R$8+Q$8)/2+T1196*(T$8+S$8)/2+V1196*(V$8+U$8)/2+X1196*(X$8+W$8)/2+Z1196*(Z$8+Y$8)/2)/AD1196)</f>
        <v/>
      </c>
      <c r="AC1196" s="159">
        <f>SUM(C1196,E1196,G1196,I1196,K1196,M1196,O1196,Q1196,S1196,U1196,W1196,Y1196)</f>
        <v/>
      </c>
      <c r="AD1196" s="160">
        <f>SUM(D1196,F1196,H1196,J1196,L1196,N1196,P1196,R1196,T1196,V1196,X1196,Z1196)</f>
        <v/>
      </c>
      <c r="AE1196" s="47">
        <f>AC1196+AD1196</f>
        <v/>
      </c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8">
        <f>AO1195+TIME(0,60*$AH$43/24,0)</f>
        <v/>
      </c>
      <c r="AP1196" s="48">
        <f>AP1195+TIME(0,60*$AH$43/24,0)</f>
        <v/>
      </c>
    </row>
    <row r="1197" ht="15.75" customHeight="1">
      <c r="A1197" s="154" t="n"/>
      <c r="B1197" s="41" t="inlineStr">
        <is>
          <t>10h - 11h</t>
        </is>
      </c>
      <c r="C1197" s="42" t="n"/>
      <c r="D1197" s="42" t="n"/>
      <c r="E1197" s="42" t="n"/>
      <c r="F1197" s="42" t="n"/>
      <c r="G1197" s="42" t="n"/>
      <c r="H1197" s="42" t="n"/>
      <c r="I1197" s="42" t="n"/>
      <c r="J1197" s="42" t="n"/>
      <c r="K1197" s="42" t="n"/>
      <c r="L1197" s="42" t="n"/>
      <c r="M1197" s="42" t="n"/>
      <c r="N1197" s="42" t="n"/>
      <c r="O1197" s="42" t="n"/>
      <c r="P1197" s="42" t="n"/>
      <c r="Q1197" s="42" t="n"/>
      <c r="R1197" s="42" t="n"/>
      <c r="S1197" s="42" t="n"/>
      <c r="T1197" s="42" t="n"/>
      <c r="U1197" s="42" t="n"/>
      <c r="V1197" s="42" t="n"/>
      <c r="W1197" s="42" t="n"/>
      <c r="X1197" s="42" t="n"/>
      <c r="Y1197" s="42" t="n"/>
      <c r="Z1197" s="42" t="n"/>
      <c r="AA1197" s="157">
        <f>IF(AC1197=0,"",(C1197*(C$8+D$8)/2+E1197*(E$8+F$8)/2+G1197*(G$8+H$8)/2+I1197*(I$8+J$8)/2+K1197*(K$8+L$8)/2+M1197*(M$8+N$8)/2+O1197*(O$8+P$8)/2+Q1197*(Q$8+R$8)/2+S1197*(S$8+T$8)/2+U1197*(U$8+V$8)/2+W1197*(W$8+X$8)/2+Y1197*(Y$8+Z$8)/2)/AC1197)</f>
        <v/>
      </c>
      <c r="AB1197" s="158">
        <f>IF(AD1197=0,"",(D1197*(D$8+C$8)/2+F1197*(F$8+E$8)/2+H1197*(H$8+G$8)/2+J1197*(J$8+I$8)/2+L1197*(L$8+K$8)/2+N1197*(N$8+M$8)/2+P1197*(P$8+O$8)/2+R1197*(R$8+Q$8)/2+T1197*(T$8+S$8)/2+V1197*(V$8+U$8)/2+X1197*(X$8+W$8)/2+Z1197*(Z$8+Y$8)/2)/AD1197)</f>
        <v/>
      </c>
      <c r="AC1197" s="159">
        <f>SUM(C1197,E1197,G1197,I1197,K1197,M1197,O1197,Q1197,S1197,U1197,W1197,Y1197)</f>
        <v/>
      </c>
      <c r="AD1197" s="160">
        <f>SUM(D1197,F1197,H1197,J1197,L1197,N1197,P1197,R1197,T1197,V1197,X1197,Z1197)</f>
        <v/>
      </c>
      <c r="AE1197" s="47">
        <f>AC1197+AD1197</f>
        <v/>
      </c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8">
        <f>AO1196+TIME(0,60*$AH$43/24,0)</f>
        <v/>
      </c>
      <c r="AP1197" s="48">
        <f>AP1196+TIME(0,60*$AH$43/24,0)</f>
        <v/>
      </c>
    </row>
    <row r="1198" ht="15.75" customHeight="1">
      <c r="A1198" s="154" t="n"/>
      <c r="B1198" s="41" t="inlineStr">
        <is>
          <t>11h - 12h</t>
        </is>
      </c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  <c r="P1198" s="42" t="n"/>
      <c r="Q1198" s="42" t="n"/>
      <c r="R1198" s="42" t="n"/>
      <c r="S1198" s="42" t="n"/>
      <c r="T1198" s="42" t="n"/>
      <c r="U1198" s="42" t="n"/>
      <c r="V1198" s="42" t="n"/>
      <c r="W1198" s="42" t="n"/>
      <c r="X1198" s="42" t="n"/>
      <c r="Y1198" s="42" t="n"/>
      <c r="Z1198" s="42" t="n"/>
      <c r="AA1198" s="157">
        <f>IF(AC1198=0,"",(C1198*(C$8+D$8)/2+E1198*(E$8+F$8)/2+G1198*(G$8+H$8)/2+I1198*(I$8+J$8)/2+K1198*(K$8+L$8)/2+M1198*(M$8+N$8)/2+O1198*(O$8+P$8)/2+Q1198*(Q$8+R$8)/2+S1198*(S$8+T$8)/2+U1198*(U$8+V$8)/2+W1198*(W$8+X$8)/2+Y1198*(Y$8+Z$8)/2)/AC1198)</f>
        <v/>
      </c>
      <c r="AB1198" s="158">
        <f>IF(AD1198=0,"",(D1198*(D$8+C$8)/2+F1198*(F$8+E$8)/2+H1198*(H$8+G$8)/2+J1198*(J$8+I$8)/2+L1198*(L$8+K$8)/2+N1198*(N$8+M$8)/2+P1198*(P$8+O$8)/2+R1198*(R$8+Q$8)/2+T1198*(T$8+S$8)/2+V1198*(V$8+U$8)/2+X1198*(X$8+W$8)/2+Z1198*(Z$8+Y$8)/2)/AD1198)</f>
        <v/>
      </c>
      <c r="AC1198" s="159">
        <f>SUM(C1198,E1198,G1198,I1198,K1198,M1198,O1198,Q1198,S1198,U1198,W1198,Y1198)</f>
        <v/>
      </c>
      <c r="AD1198" s="160">
        <f>SUM(D1198,F1198,H1198,J1198,L1198,N1198,P1198,R1198,T1198,V1198,X1198,Z1198)</f>
        <v/>
      </c>
      <c r="AE1198" s="47">
        <f>AC1198+AD1198</f>
        <v/>
      </c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8">
        <f>AO1197+TIME(0,60*$AH$43/24,0)</f>
        <v/>
      </c>
      <c r="AP1198" s="48">
        <f>AP1197+TIME(0,60*$AH$43/24,0)</f>
        <v/>
      </c>
    </row>
    <row r="1199" ht="15.75" customHeight="1">
      <c r="A1199" s="154" t="n"/>
      <c r="B1199" s="41" t="inlineStr">
        <is>
          <t>12h - 13h</t>
        </is>
      </c>
      <c r="C1199" s="42" t="n"/>
      <c r="D1199" s="42" t="n"/>
      <c r="E1199" s="42" t="n"/>
      <c r="F1199" s="42" t="n"/>
      <c r="G1199" s="42" t="n"/>
      <c r="H1199" s="42" t="n"/>
      <c r="I1199" s="42" t="n"/>
      <c r="J1199" s="42" t="n"/>
      <c r="K1199" s="42" t="n"/>
      <c r="L1199" s="42" t="n"/>
      <c r="M1199" s="42" t="n"/>
      <c r="N1199" s="42" t="n"/>
      <c r="O1199" s="42" t="n"/>
      <c r="P1199" s="42" t="n"/>
      <c r="Q1199" s="42" t="n"/>
      <c r="R1199" s="42" t="n"/>
      <c r="S1199" s="42" t="n"/>
      <c r="T1199" s="42" t="n"/>
      <c r="U1199" s="42" t="n"/>
      <c r="V1199" s="42" t="n"/>
      <c r="W1199" s="42" t="n"/>
      <c r="X1199" s="42" t="n"/>
      <c r="Y1199" s="42" t="n"/>
      <c r="Z1199" s="42" t="n"/>
      <c r="AA1199" s="157">
        <f>IF(AC1199=0,"",(C1199*(C$8+D$8)/2+E1199*(E$8+F$8)/2+G1199*(G$8+H$8)/2+I1199*(I$8+J$8)/2+K1199*(K$8+L$8)/2+M1199*(M$8+N$8)/2+O1199*(O$8+P$8)/2+Q1199*(Q$8+R$8)/2+S1199*(S$8+T$8)/2+U1199*(U$8+V$8)/2+W1199*(W$8+X$8)/2+Y1199*(Y$8+Z$8)/2)/AC1199)</f>
        <v/>
      </c>
      <c r="AB1199" s="158">
        <f>IF(AD1199=0,"",(D1199*(D$8+C$8)/2+F1199*(F$8+E$8)/2+H1199*(H$8+G$8)/2+J1199*(J$8+I$8)/2+L1199*(L$8+K$8)/2+N1199*(N$8+M$8)/2+P1199*(P$8+O$8)/2+R1199*(R$8+Q$8)/2+T1199*(T$8+S$8)/2+V1199*(V$8+U$8)/2+X1199*(X$8+W$8)/2+Z1199*(Z$8+Y$8)/2)/AD1199)</f>
        <v/>
      </c>
      <c r="AC1199" s="159">
        <f>SUM(C1199,E1199,G1199,I1199,K1199,M1199,O1199,Q1199,S1199,U1199,W1199,Y1199)</f>
        <v/>
      </c>
      <c r="AD1199" s="160">
        <f>SUM(D1199,F1199,H1199,J1199,L1199,N1199,P1199,R1199,T1199,V1199,X1199,Z1199)</f>
        <v/>
      </c>
      <c r="AE1199" s="47">
        <f>AC1199+AD1199</f>
        <v/>
      </c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8">
        <f>AO1198+TIME(0,60*$AH$43/24,0)</f>
        <v/>
      </c>
      <c r="AP1199" s="48">
        <f>AP1198+TIME(0,60*$AH$43/24,0)</f>
        <v/>
      </c>
    </row>
    <row r="1200" ht="15.75" customHeight="1">
      <c r="A1200" s="154" t="n"/>
      <c r="B1200" s="41" t="inlineStr">
        <is>
          <t>13h - 14h</t>
        </is>
      </c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  <c r="P1200" s="42" t="n"/>
      <c r="Q1200" s="42" t="n"/>
      <c r="R1200" s="42" t="n"/>
      <c r="S1200" s="42" t="n"/>
      <c r="T1200" s="42" t="n"/>
      <c r="U1200" s="42" t="n"/>
      <c r="V1200" s="42" t="n"/>
      <c r="W1200" s="42" t="n"/>
      <c r="X1200" s="42" t="n"/>
      <c r="Y1200" s="42" t="n"/>
      <c r="Z1200" s="42" t="n"/>
      <c r="AA1200" s="157">
        <f>IF(AC1200=0,"",(C1200*(C$8+D$8)/2+E1200*(E$8+F$8)/2+G1200*(G$8+H$8)/2+I1200*(I$8+J$8)/2+K1200*(K$8+L$8)/2+M1200*(M$8+N$8)/2+O1200*(O$8+P$8)/2+Q1200*(Q$8+R$8)/2+S1200*(S$8+T$8)/2+U1200*(U$8+V$8)/2+W1200*(W$8+X$8)/2+Y1200*(Y$8+Z$8)/2)/AC1200)</f>
        <v/>
      </c>
      <c r="AB1200" s="158">
        <f>IF(AD1200=0,"",(D1200*(D$8+C$8)/2+F1200*(F$8+E$8)/2+H1200*(H$8+G$8)/2+J1200*(J$8+I$8)/2+L1200*(L$8+K$8)/2+N1200*(N$8+M$8)/2+P1200*(P$8+O$8)/2+R1200*(R$8+Q$8)/2+T1200*(T$8+S$8)/2+V1200*(V$8+U$8)/2+X1200*(X$8+W$8)/2+Z1200*(Z$8+Y$8)/2)/AD1200)</f>
        <v/>
      </c>
      <c r="AC1200" s="159">
        <f>SUM(C1200,E1200,G1200,I1200,K1200,M1200,O1200,Q1200,S1200,U1200,W1200,Y1200)</f>
        <v/>
      </c>
      <c r="AD1200" s="160">
        <f>SUM(D1200,F1200,H1200,J1200,L1200,N1200,P1200,R1200,T1200,V1200,X1200,Z1200)</f>
        <v/>
      </c>
      <c r="AE1200" s="47">
        <f>AC1200+AD1200</f>
        <v/>
      </c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8">
        <f>AO1199+TIME(0,60*$AH$43/24,0)</f>
        <v/>
      </c>
      <c r="AP1200" s="48">
        <f>AP1199+TIME(0,60*$AH$43/24,0)</f>
        <v/>
      </c>
    </row>
    <row r="1201" ht="15.75" customHeight="1">
      <c r="A1201" s="154" t="n"/>
      <c r="B1201" s="41" t="inlineStr">
        <is>
          <t>14h - 15h</t>
        </is>
      </c>
      <c r="C1201" s="42" t="n"/>
      <c r="D1201" s="42" t="n"/>
      <c r="E1201" s="42" t="n"/>
      <c r="F1201" s="42" t="n"/>
      <c r="G1201" s="42" t="n"/>
      <c r="H1201" s="42" t="n"/>
      <c r="I1201" s="42" t="n"/>
      <c r="J1201" s="42" t="n"/>
      <c r="K1201" s="42" t="n"/>
      <c r="L1201" s="42" t="n"/>
      <c r="M1201" s="42" t="n"/>
      <c r="N1201" s="42" t="n"/>
      <c r="O1201" s="42" t="n"/>
      <c r="P1201" s="42" t="n"/>
      <c r="Q1201" s="42" t="n"/>
      <c r="R1201" s="42" t="n"/>
      <c r="S1201" s="42" t="n"/>
      <c r="T1201" s="42" t="n"/>
      <c r="U1201" s="42" t="n"/>
      <c r="V1201" s="42" t="n"/>
      <c r="W1201" s="42" t="n"/>
      <c r="X1201" s="42" t="n"/>
      <c r="Y1201" s="42" t="n"/>
      <c r="Z1201" s="42" t="n"/>
      <c r="AA1201" s="157">
        <f>IF(AC1201=0,"",(C1201*(C$8+D$8)/2+E1201*(E$8+F$8)/2+G1201*(G$8+H$8)/2+I1201*(I$8+J$8)/2+K1201*(K$8+L$8)/2+M1201*(M$8+N$8)/2+O1201*(O$8+P$8)/2+Q1201*(Q$8+R$8)/2+S1201*(S$8+T$8)/2+U1201*(U$8+V$8)/2+W1201*(W$8+X$8)/2+Y1201*(Y$8+Z$8)/2)/AC1201)</f>
        <v/>
      </c>
      <c r="AB1201" s="158">
        <f>IF(AD1201=0,"",(D1201*(D$8+C$8)/2+F1201*(F$8+E$8)/2+H1201*(H$8+G$8)/2+J1201*(J$8+I$8)/2+L1201*(L$8+K$8)/2+N1201*(N$8+M$8)/2+P1201*(P$8+O$8)/2+R1201*(R$8+Q$8)/2+T1201*(T$8+S$8)/2+V1201*(V$8+U$8)/2+X1201*(X$8+W$8)/2+Z1201*(Z$8+Y$8)/2)/AD1201)</f>
        <v/>
      </c>
      <c r="AC1201" s="159">
        <f>SUM(C1201,E1201,G1201,I1201,K1201,M1201,O1201,Q1201,S1201,U1201,W1201,Y1201)</f>
        <v/>
      </c>
      <c r="AD1201" s="160">
        <f>SUM(D1201,F1201,H1201,J1201,L1201,N1201,P1201,R1201,T1201,V1201,X1201,Z1201)</f>
        <v/>
      </c>
      <c r="AE1201" s="47">
        <f>AC1201+AD1201</f>
        <v/>
      </c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8">
        <f>AO1200+TIME(0,60*$AH$43/24,0)</f>
        <v/>
      </c>
      <c r="AP1201" s="48">
        <f>AP1200+TIME(0,60*$AH$43/24,0)</f>
        <v/>
      </c>
    </row>
    <row r="1202" ht="15.75" customHeight="1">
      <c r="A1202" s="154" t="n"/>
      <c r="B1202" s="41" t="inlineStr">
        <is>
          <t>15h - 16h</t>
        </is>
      </c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  <c r="P1202" s="42" t="n"/>
      <c r="Q1202" s="42" t="n"/>
      <c r="R1202" s="42" t="n"/>
      <c r="S1202" s="42" t="n"/>
      <c r="T1202" s="42" t="n"/>
      <c r="U1202" s="42" t="n"/>
      <c r="V1202" s="42" t="n"/>
      <c r="W1202" s="42" t="n"/>
      <c r="X1202" s="42" t="n"/>
      <c r="Y1202" s="42" t="n"/>
      <c r="Z1202" s="42" t="n"/>
      <c r="AA1202" s="157">
        <f>IF(AC1202=0,"",(C1202*(C$8+D$8)/2+E1202*(E$8+F$8)/2+G1202*(G$8+H$8)/2+I1202*(I$8+J$8)/2+K1202*(K$8+L$8)/2+M1202*(M$8+N$8)/2+O1202*(O$8+P$8)/2+Q1202*(Q$8+R$8)/2+S1202*(S$8+T$8)/2+U1202*(U$8+V$8)/2+W1202*(W$8+X$8)/2+Y1202*(Y$8+Z$8)/2)/AC1202)</f>
        <v/>
      </c>
      <c r="AB1202" s="158">
        <f>IF(AD1202=0,"",(D1202*(D$8+C$8)/2+F1202*(F$8+E$8)/2+H1202*(H$8+G$8)/2+J1202*(J$8+I$8)/2+L1202*(L$8+K$8)/2+N1202*(N$8+M$8)/2+P1202*(P$8+O$8)/2+R1202*(R$8+Q$8)/2+T1202*(T$8+S$8)/2+V1202*(V$8+U$8)/2+X1202*(X$8+W$8)/2+Z1202*(Z$8+Y$8)/2)/AD1202)</f>
        <v/>
      </c>
      <c r="AC1202" s="159">
        <f>SUM(C1202,E1202,G1202,I1202,K1202,M1202,O1202,Q1202,S1202,U1202,W1202,Y1202)</f>
        <v/>
      </c>
      <c r="AD1202" s="160">
        <f>SUM(D1202,F1202,H1202,J1202,L1202,N1202,P1202,R1202,T1202,V1202,X1202,Z1202)</f>
        <v/>
      </c>
      <c r="AE1202" s="47">
        <f>AC1202+AD1202</f>
        <v/>
      </c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8">
        <f>AO1201+TIME(0,60*$AH$43/24,0)</f>
        <v/>
      </c>
      <c r="AP1202" s="48">
        <f>AP1201+TIME(0,60*$AH$43/24,0)</f>
        <v/>
      </c>
    </row>
    <row r="1203" ht="15.75" customHeight="1">
      <c r="A1203" s="154" t="n"/>
      <c r="B1203" s="41" t="inlineStr">
        <is>
          <t>16h - 17h</t>
        </is>
      </c>
      <c r="C1203" s="42" t="n"/>
      <c r="D1203" s="42" t="n"/>
      <c r="E1203" s="42" t="n"/>
      <c r="F1203" s="42" t="n"/>
      <c r="G1203" s="42" t="n"/>
      <c r="H1203" s="42" t="n"/>
      <c r="I1203" s="42" t="n"/>
      <c r="J1203" s="42" t="n"/>
      <c r="K1203" s="42" t="n"/>
      <c r="L1203" s="42" t="n"/>
      <c r="M1203" s="42" t="n"/>
      <c r="N1203" s="42" t="n"/>
      <c r="O1203" s="42" t="n"/>
      <c r="P1203" s="42" t="n"/>
      <c r="Q1203" s="42" t="n"/>
      <c r="R1203" s="42" t="n"/>
      <c r="S1203" s="42" t="n"/>
      <c r="T1203" s="42" t="n"/>
      <c r="U1203" s="42" t="n"/>
      <c r="V1203" s="42" t="n"/>
      <c r="W1203" s="42" t="n"/>
      <c r="X1203" s="42" t="n"/>
      <c r="Y1203" s="42" t="n"/>
      <c r="Z1203" s="42" t="n"/>
      <c r="AA1203" s="157">
        <f>IF(AC1203=0,"",(C1203*(C$8+D$8)/2+E1203*(E$8+F$8)/2+G1203*(G$8+H$8)/2+I1203*(I$8+J$8)/2+K1203*(K$8+L$8)/2+M1203*(M$8+N$8)/2+O1203*(O$8+P$8)/2+Q1203*(Q$8+R$8)/2+S1203*(S$8+T$8)/2+U1203*(U$8+V$8)/2+W1203*(W$8+X$8)/2+Y1203*(Y$8+Z$8)/2)/AC1203)</f>
        <v/>
      </c>
      <c r="AB1203" s="158">
        <f>IF(AD1203=0,"",(D1203*(D$8+C$8)/2+F1203*(F$8+E$8)/2+H1203*(H$8+G$8)/2+J1203*(J$8+I$8)/2+L1203*(L$8+K$8)/2+N1203*(N$8+M$8)/2+P1203*(P$8+O$8)/2+R1203*(R$8+Q$8)/2+T1203*(T$8+S$8)/2+V1203*(V$8+U$8)/2+X1203*(X$8+W$8)/2+Z1203*(Z$8+Y$8)/2)/AD1203)</f>
        <v/>
      </c>
      <c r="AC1203" s="159">
        <f>SUM(C1203,E1203,G1203,I1203,K1203,M1203,O1203,Q1203,S1203,U1203,W1203,Y1203)</f>
        <v/>
      </c>
      <c r="AD1203" s="160">
        <f>SUM(D1203,F1203,H1203,J1203,L1203,N1203,P1203,R1203,T1203,V1203,X1203,Z1203)</f>
        <v/>
      </c>
      <c r="AE1203" s="47">
        <f>AC1203+AD1203</f>
        <v/>
      </c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8">
        <f>AO1202+TIME(0,60*$AH$43/24,0)</f>
        <v/>
      </c>
      <c r="AP1203" s="48">
        <f>AP1202+TIME(0,60*$AH$43/24,0)</f>
        <v/>
      </c>
    </row>
    <row r="1204" ht="15.75" customHeight="1">
      <c r="A1204" s="154" t="n"/>
      <c r="B1204" s="41" t="inlineStr">
        <is>
          <t>17h - 18h</t>
        </is>
      </c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  <c r="P1204" s="42" t="n"/>
      <c r="Q1204" s="42" t="n"/>
      <c r="R1204" s="42" t="n"/>
      <c r="S1204" s="42" t="n"/>
      <c r="T1204" s="42" t="n"/>
      <c r="U1204" s="42" t="n"/>
      <c r="V1204" s="42" t="n"/>
      <c r="W1204" s="42" t="n"/>
      <c r="X1204" s="42" t="n"/>
      <c r="Y1204" s="42" t="n"/>
      <c r="Z1204" s="42" t="n"/>
      <c r="AA1204" s="157">
        <f>IF(AC1204=0,"",(C1204*(C$8+D$8)/2+E1204*(E$8+F$8)/2+G1204*(G$8+H$8)/2+I1204*(I$8+J$8)/2+K1204*(K$8+L$8)/2+M1204*(M$8+N$8)/2+O1204*(O$8+P$8)/2+Q1204*(Q$8+R$8)/2+S1204*(S$8+T$8)/2+U1204*(U$8+V$8)/2+W1204*(W$8+X$8)/2+Y1204*(Y$8+Z$8)/2)/AC1204)</f>
        <v/>
      </c>
      <c r="AB1204" s="158">
        <f>IF(AD1204=0,"",(D1204*(D$8+C$8)/2+F1204*(F$8+E$8)/2+H1204*(H$8+G$8)/2+J1204*(J$8+I$8)/2+L1204*(L$8+K$8)/2+N1204*(N$8+M$8)/2+P1204*(P$8+O$8)/2+R1204*(R$8+Q$8)/2+T1204*(T$8+S$8)/2+V1204*(V$8+U$8)/2+X1204*(X$8+W$8)/2+Z1204*(Z$8+Y$8)/2)/AD1204)</f>
        <v/>
      </c>
      <c r="AC1204" s="159">
        <f>SUM(C1204,E1204,G1204,I1204,K1204,M1204,O1204,Q1204,S1204,U1204,W1204,Y1204)</f>
        <v/>
      </c>
      <c r="AD1204" s="160">
        <f>SUM(D1204,F1204,H1204,J1204,L1204,N1204,P1204,R1204,T1204,V1204,X1204,Z1204)</f>
        <v/>
      </c>
      <c r="AE1204" s="47">
        <f>AC1204+AD1204</f>
        <v/>
      </c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8">
        <f>AO1203+TIME(0,60*$AH$43/24,0)</f>
        <v/>
      </c>
      <c r="AP1204" s="48">
        <f>AP1203+TIME(0,60*$AH$43/24,0)</f>
        <v/>
      </c>
    </row>
    <row r="1205" ht="15.75" customHeight="1">
      <c r="A1205" s="154" t="n"/>
      <c r="B1205" s="41" t="inlineStr">
        <is>
          <t>18h - 19h</t>
        </is>
      </c>
      <c r="C1205" s="42" t="n"/>
      <c r="D1205" s="42" t="n"/>
      <c r="E1205" s="42" t="n"/>
      <c r="F1205" s="42" t="n"/>
      <c r="G1205" s="42" t="n"/>
      <c r="H1205" s="42" t="n"/>
      <c r="I1205" s="42" t="n"/>
      <c r="J1205" s="42" t="n"/>
      <c r="K1205" s="42" t="n"/>
      <c r="L1205" s="42" t="n"/>
      <c r="M1205" s="42" t="n"/>
      <c r="N1205" s="42" t="n"/>
      <c r="O1205" s="42" t="n"/>
      <c r="P1205" s="42" t="n"/>
      <c r="Q1205" s="42" t="n"/>
      <c r="R1205" s="42" t="n"/>
      <c r="S1205" s="42" t="n"/>
      <c r="T1205" s="42" t="n"/>
      <c r="U1205" s="42" t="n"/>
      <c r="V1205" s="42" t="n"/>
      <c r="W1205" s="42" t="n"/>
      <c r="X1205" s="42" t="n"/>
      <c r="Y1205" s="42" t="n"/>
      <c r="Z1205" s="42" t="n"/>
      <c r="AA1205" s="157">
        <f>IF(AC1205=0,"",(C1205*(C$8+D$8)/2+E1205*(E$8+F$8)/2+G1205*(G$8+H$8)/2+I1205*(I$8+J$8)/2+K1205*(K$8+L$8)/2+M1205*(M$8+N$8)/2+O1205*(O$8+P$8)/2+Q1205*(Q$8+R$8)/2+S1205*(S$8+T$8)/2+U1205*(U$8+V$8)/2+W1205*(W$8+X$8)/2+Y1205*(Y$8+Z$8)/2)/AC1205)</f>
        <v/>
      </c>
      <c r="AB1205" s="158">
        <f>IF(AD1205=0,"",(D1205*(D$8+C$8)/2+F1205*(F$8+E$8)/2+H1205*(H$8+G$8)/2+J1205*(J$8+I$8)/2+L1205*(L$8+K$8)/2+N1205*(N$8+M$8)/2+P1205*(P$8+O$8)/2+R1205*(R$8+Q$8)/2+T1205*(T$8+S$8)/2+V1205*(V$8+U$8)/2+X1205*(X$8+W$8)/2+Z1205*(Z$8+Y$8)/2)/AD1205)</f>
        <v/>
      </c>
      <c r="AC1205" s="159">
        <f>SUM(C1205,E1205,G1205,I1205,K1205,M1205,O1205,Q1205,S1205,U1205,W1205,Y1205)</f>
        <v/>
      </c>
      <c r="AD1205" s="160">
        <f>SUM(D1205,F1205,H1205,J1205,L1205,N1205,P1205,R1205,T1205,V1205,X1205,Z1205)</f>
        <v/>
      </c>
      <c r="AE1205" s="47">
        <f>AC1205+AD1205</f>
        <v/>
      </c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8">
        <f>AO1204+TIME(0,60*$AH$43/24,0)</f>
        <v/>
      </c>
      <c r="AP1205" s="48">
        <f>AP1204+TIME(0,60*$AH$43/24,0)</f>
        <v/>
      </c>
    </row>
    <row r="1206" ht="15.75" customHeight="1">
      <c r="A1206" s="154" t="n"/>
      <c r="B1206" s="41" t="inlineStr">
        <is>
          <t>19h - 20h</t>
        </is>
      </c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  <c r="P1206" s="42" t="n"/>
      <c r="Q1206" s="42" t="n"/>
      <c r="R1206" s="42" t="n"/>
      <c r="S1206" s="42" t="n"/>
      <c r="T1206" s="42" t="n"/>
      <c r="U1206" s="42" t="n"/>
      <c r="V1206" s="42" t="n"/>
      <c r="W1206" s="42" t="n"/>
      <c r="X1206" s="42" t="n"/>
      <c r="Y1206" s="42" t="n"/>
      <c r="Z1206" s="42" t="n"/>
      <c r="AA1206" s="157">
        <f>IF(AC1206=0,"",(C1206*(C$8+D$8)/2+E1206*(E$8+F$8)/2+G1206*(G$8+H$8)/2+I1206*(I$8+J$8)/2+K1206*(K$8+L$8)/2+M1206*(M$8+N$8)/2+O1206*(O$8+P$8)/2+Q1206*(Q$8+R$8)/2+S1206*(S$8+T$8)/2+U1206*(U$8+V$8)/2+W1206*(W$8+X$8)/2+Y1206*(Y$8+Z$8)/2)/AC1206)</f>
        <v/>
      </c>
      <c r="AB1206" s="158">
        <f>IF(AD1206=0,"",(D1206*(D$8+C$8)/2+F1206*(F$8+E$8)/2+H1206*(H$8+G$8)/2+J1206*(J$8+I$8)/2+L1206*(L$8+K$8)/2+N1206*(N$8+M$8)/2+P1206*(P$8+O$8)/2+R1206*(R$8+Q$8)/2+T1206*(T$8+S$8)/2+V1206*(V$8+U$8)/2+X1206*(X$8+W$8)/2+Z1206*(Z$8+Y$8)/2)/AD1206)</f>
        <v/>
      </c>
      <c r="AC1206" s="159">
        <f>SUM(C1206,E1206,G1206,I1206,K1206,M1206,O1206,Q1206,S1206,U1206,W1206,Y1206)</f>
        <v/>
      </c>
      <c r="AD1206" s="160">
        <f>SUM(D1206,F1206,H1206,J1206,L1206,N1206,P1206,R1206,T1206,V1206,X1206,Z1206)</f>
        <v/>
      </c>
      <c r="AE1206" s="47">
        <f>AC1206+AD1206</f>
        <v/>
      </c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8">
        <f>AO1205+TIME(0,60*$AH$43/24,0)</f>
        <v/>
      </c>
      <c r="AP1206" s="48">
        <f>AP1205+TIME(0,60*$AH$43/24,0)</f>
        <v/>
      </c>
    </row>
    <row r="1207" ht="15.75" customHeight="1">
      <c r="A1207" s="154" t="n"/>
      <c r="B1207" s="41" t="inlineStr">
        <is>
          <t>20h - 21h</t>
        </is>
      </c>
      <c r="C1207" s="42" t="n"/>
      <c r="D1207" s="42" t="n"/>
      <c r="E1207" s="42" t="n"/>
      <c r="F1207" s="42" t="n"/>
      <c r="G1207" s="42" t="n"/>
      <c r="H1207" s="42" t="n"/>
      <c r="I1207" s="42" t="n"/>
      <c r="J1207" s="42" t="n"/>
      <c r="K1207" s="42" t="n"/>
      <c r="L1207" s="42" t="n"/>
      <c r="M1207" s="42" t="n"/>
      <c r="N1207" s="42" t="n"/>
      <c r="O1207" s="42" t="n"/>
      <c r="P1207" s="42" t="n"/>
      <c r="Q1207" s="42" t="n"/>
      <c r="R1207" s="42" t="n"/>
      <c r="S1207" s="42" t="n"/>
      <c r="T1207" s="42" t="n"/>
      <c r="U1207" s="42" t="n"/>
      <c r="V1207" s="42" t="n"/>
      <c r="W1207" s="42" t="n"/>
      <c r="X1207" s="42" t="n"/>
      <c r="Y1207" s="42" t="n"/>
      <c r="Z1207" s="42" t="n"/>
      <c r="AA1207" s="157">
        <f>IF(AC1207=0,"",(C1207*(C$8+D$8)/2+E1207*(E$8+F$8)/2+G1207*(G$8+H$8)/2+I1207*(I$8+J$8)/2+K1207*(K$8+L$8)/2+M1207*(M$8+N$8)/2+O1207*(O$8+P$8)/2+Q1207*(Q$8+R$8)/2+S1207*(S$8+T$8)/2+U1207*(U$8+V$8)/2+W1207*(W$8+X$8)/2+Y1207*(Y$8+Z$8)/2)/AC1207)</f>
        <v/>
      </c>
      <c r="AB1207" s="158">
        <f>IF(AD1207=0,"",(D1207*(D$8+C$8)/2+F1207*(F$8+E$8)/2+H1207*(H$8+G$8)/2+J1207*(J$8+I$8)/2+L1207*(L$8+K$8)/2+N1207*(N$8+M$8)/2+P1207*(P$8+O$8)/2+R1207*(R$8+Q$8)/2+T1207*(T$8+S$8)/2+V1207*(V$8+U$8)/2+X1207*(X$8+W$8)/2+Z1207*(Z$8+Y$8)/2)/AD1207)</f>
        <v/>
      </c>
      <c r="AC1207" s="159">
        <f>SUM(C1207,E1207,G1207,I1207,K1207,M1207,O1207,Q1207,S1207,U1207,W1207,Y1207)</f>
        <v/>
      </c>
      <c r="AD1207" s="160">
        <f>SUM(D1207,F1207,H1207,J1207,L1207,N1207,P1207,R1207,T1207,V1207,X1207,Z1207)</f>
        <v/>
      </c>
      <c r="AE1207" s="47">
        <f>AC1207+AD1207</f>
        <v/>
      </c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8">
        <f>AO1206+TIME(0,60*$AH$43/24,0)</f>
        <v/>
      </c>
      <c r="AP1207" s="48">
        <f>AP1206+TIME(0,60*$AH$43/24,0)</f>
        <v/>
      </c>
    </row>
    <row r="1208" ht="15.75" customHeight="1">
      <c r="A1208" s="154" t="n"/>
      <c r="B1208" s="41" t="inlineStr">
        <is>
          <t>21h - 22h</t>
        </is>
      </c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  <c r="P1208" s="42" t="n"/>
      <c r="Q1208" s="42" t="n"/>
      <c r="R1208" s="42" t="n"/>
      <c r="S1208" s="42" t="n"/>
      <c r="T1208" s="42" t="n"/>
      <c r="U1208" s="42" t="n"/>
      <c r="V1208" s="42" t="n"/>
      <c r="W1208" s="42" t="n"/>
      <c r="X1208" s="42" t="n"/>
      <c r="Y1208" s="42" t="n"/>
      <c r="Z1208" s="42" t="n"/>
      <c r="AA1208" s="157">
        <f>IF(AC1208=0,"",(C1208*(C$8+D$8)/2+E1208*(E$8+F$8)/2+G1208*(G$8+H$8)/2+I1208*(I$8+J$8)/2+K1208*(K$8+L$8)/2+M1208*(M$8+N$8)/2+O1208*(O$8+P$8)/2+Q1208*(Q$8+R$8)/2+S1208*(S$8+T$8)/2+U1208*(U$8+V$8)/2+W1208*(W$8+X$8)/2+Y1208*(Y$8+Z$8)/2)/AC1208)</f>
        <v/>
      </c>
      <c r="AB1208" s="158">
        <f>IF(AD1208=0,"",(D1208*(D$8+C$8)/2+F1208*(F$8+E$8)/2+H1208*(H$8+G$8)/2+J1208*(J$8+I$8)/2+L1208*(L$8+K$8)/2+N1208*(N$8+M$8)/2+P1208*(P$8+O$8)/2+R1208*(R$8+Q$8)/2+T1208*(T$8+S$8)/2+V1208*(V$8+U$8)/2+X1208*(X$8+W$8)/2+Z1208*(Z$8+Y$8)/2)/AD1208)</f>
        <v/>
      </c>
      <c r="AC1208" s="159">
        <f>SUM(C1208,E1208,G1208,I1208,K1208,M1208,O1208,Q1208,S1208,U1208,W1208,Y1208)</f>
        <v/>
      </c>
      <c r="AD1208" s="160">
        <f>SUM(D1208,F1208,H1208,J1208,L1208,N1208,P1208,R1208,T1208,V1208,X1208,Z1208)</f>
        <v/>
      </c>
      <c r="AE1208" s="47">
        <f>AC1208+AD1208</f>
        <v/>
      </c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8">
        <f>AO1207+TIME(0,60*$AH$43/24,0)</f>
        <v/>
      </c>
      <c r="AP1208" s="48">
        <f>AP1207+TIME(0,60*$AH$43/24,0)</f>
        <v/>
      </c>
    </row>
    <row r="1209" ht="15.75" customHeight="1">
      <c r="A1209" s="154" t="n"/>
      <c r="B1209" s="41" t="inlineStr">
        <is>
          <t>22h - 23h</t>
        </is>
      </c>
      <c r="C1209" s="42" t="n"/>
      <c r="D1209" s="42" t="n"/>
      <c r="E1209" s="42" t="n"/>
      <c r="F1209" s="42" t="n"/>
      <c r="G1209" s="42" t="n"/>
      <c r="H1209" s="42" t="n"/>
      <c r="I1209" s="42" t="n"/>
      <c r="J1209" s="42" t="n"/>
      <c r="K1209" s="42" t="n"/>
      <c r="L1209" s="42" t="n"/>
      <c r="M1209" s="42" t="n"/>
      <c r="N1209" s="42" t="n"/>
      <c r="O1209" s="42" t="n"/>
      <c r="P1209" s="42" t="n"/>
      <c r="Q1209" s="42" t="n"/>
      <c r="R1209" s="42" t="n"/>
      <c r="S1209" s="42" t="n"/>
      <c r="T1209" s="42" t="n"/>
      <c r="U1209" s="42" t="n"/>
      <c r="V1209" s="42" t="n"/>
      <c r="W1209" s="42" t="n"/>
      <c r="X1209" s="42" t="n"/>
      <c r="Y1209" s="42" t="n"/>
      <c r="Z1209" s="42" t="n"/>
      <c r="AA1209" s="157">
        <f>IF(AC1209=0,"",(C1209*(C$8+D$8)/2+E1209*(E$8+F$8)/2+G1209*(G$8+H$8)/2+I1209*(I$8+J$8)/2+K1209*(K$8+L$8)/2+M1209*(M$8+N$8)/2+O1209*(O$8+P$8)/2+Q1209*(Q$8+R$8)/2+S1209*(S$8+T$8)/2+U1209*(U$8+V$8)/2+W1209*(W$8+X$8)/2+Y1209*(Y$8+Z$8)/2)/AC1209)</f>
        <v/>
      </c>
      <c r="AB1209" s="158">
        <f>IF(AD1209=0,"",(D1209*(D$8+C$8)/2+F1209*(F$8+E$8)/2+H1209*(H$8+G$8)/2+J1209*(J$8+I$8)/2+L1209*(L$8+K$8)/2+N1209*(N$8+M$8)/2+P1209*(P$8+O$8)/2+R1209*(R$8+Q$8)/2+T1209*(T$8+S$8)/2+V1209*(V$8+U$8)/2+X1209*(X$8+W$8)/2+Z1209*(Z$8+Y$8)/2)/AD1209)</f>
        <v/>
      </c>
      <c r="AC1209" s="159">
        <f>SUM(C1209,E1209,G1209,I1209,K1209,M1209,O1209,Q1209,S1209,U1209,W1209,Y1209)</f>
        <v/>
      </c>
      <c r="AD1209" s="160">
        <f>SUM(D1209,F1209,H1209,J1209,L1209,N1209,P1209,R1209,T1209,V1209,X1209,Z1209)</f>
        <v/>
      </c>
      <c r="AE1209" s="47">
        <f>AC1209+AD1209</f>
        <v/>
      </c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8">
        <f>AO1208+TIME(0,60*$AH$43/24,0)</f>
        <v/>
      </c>
      <c r="AP1209" s="48">
        <f>AP1208+TIME(0,60*$AH$43/24,0)</f>
        <v/>
      </c>
    </row>
    <row r="1210" ht="15.75" customHeight="1">
      <c r="A1210" s="154" t="n"/>
      <c r="B1210" s="41" t="inlineStr">
        <is>
          <t>23h - 0h</t>
        </is>
      </c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  <c r="P1210" s="42" t="n"/>
      <c r="Q1210" s="42" t="n"/>
      <c r="R1210" s="42" t="n"/>
      <c r="S1210" s="42" t="n"/>
      <c r="T1210" s="42" t="n"/>
      <c r="U1210" s="42" t="n"/>
      <c r="V1210" s="42" t="n"/>
      <c r="W1210" s="42" t="n"/>
      <c r="X1210" s="42" t="n"/>
      <c r="Y1210" s="42" t="n"/>
      <c r="Z1210" s="42" t="n"/>
      <c r="AA1210" s="157">
        <f>IF(AC1210=0,"",(C1210*(C$8+D$8)/2+E1210*(E$8+F$8)/2+G1210*(G$8+H$8)/2+I1210*(I$8+J$8)/2+K1210*(K$8+L$8)/2+M1210*(M$8+N$8)/2+O1210*(O$8+P$8)/2+Q1210*(Q$8+R$8)/2+S1210*(S$8+T$8)/2+U1210*(U$8+V$8)/2+W1210*(W$8+X$8)/2+Y1210*(Y$8+Z$8)/2)/AC1210)</f>
        <v/>
      </c>
      <c r="AB1210" s="158">
        <f>IF(AD1210=0,"",(D1210*(D$8+C$8)/2+F1210*(F$8+E$8)/2+H1210*(H$8+G$8)/2+J1210*(J$8+I$8)/2+L1210*(L$8+K$8)/2+N1210*(N$8+M$8)/2+P1210*(P$8+O$8)/2+R1210*(R$8+Q$8)/2+T1210*(T$8+S$8)/2+V1210*(V$8+U$8)/2+X1210*(X$8+W$8)/2+Z1210*(Z$8+Y$8)/2)/AD1210)</f>
        <v/>
      </c>
      <c r="AC1210" s="159">
        <f>SUM(C1210,E1210,G1210,I1210,K1210,M1210,O1210,Q1210,S1210,U1210,W1210,Y1210)</f>
        <v/>
      </c>
      <c r="AD1210" s="160">
        <f>SUM(D1210,F1210,H1210,J1210,L1210,N1210,P1210,R1210,T1210,V1210,X1210,Z1210)</f>
        <v/>
      </c>
      <c r="AE1210" s="47">
        <f>AC1210+AD1210</f>
        <v/>
      </c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8">
        <f>AO1209+TIME(0,60*$AH$43/24,0)</f>
        <v/>
      </c>
      <c r="AP1210" s="48">
        <f>AP1209+TIME(0,60*$AH$43/24,0)</f>
        <v/>
      </c>
    </row>
    <row r="1211" ht="15.75" customHeight="1">
      <c r="A1211" s="154" t="n"/>
      <c r="B1211" s="49" t="n"/>
      <c r="C1211" s="42" t="n"/>
      <c r="D1211" s="42" t="n"/>
      <c r="E1211" s="42" t="n"/>
      <c r="F1211" s="42" t="n"/>
      <c r="G1211" s="42" t="n"/>
      <c r="H1211" s="42" t="n"/>
      <c r="I1211" s="42" t="n"/>
      <c r="J1211" s="42" t="n"/>
      <c r="K1211" s="42" t="n"/>
      <c r="L1211" s="42" t="n"/>
      <c r="M1211" s="42" t="n"/>
      <c r="N1211" s="42" t="n"/>
      <c r="O1211" s="42" t="n"/>
      <c r="P1211" s="42" t="n"/>
      <c r="Q1211" s="42" t="n"/>
      <c r="R1211" s="42" t="n"/>
      <c r="S1211" s="42" t="n"/>
      <c r="T1211" s="42" t="n"/>
      <c r="U1211" s="42" t="n"/>
      <c r="V1211" s="42" t="n"/>
      <c r="W1211" s="42" t="n"/>
      <c r="X1211" s="42" t="n"/>
      <c r="Y1211" s="42" t="n"/>
      <c r="Z1211" s="42" t="n"/>
      <c r="AA1211" s="157" t="n"/>
      <c r="AB1211" s="161" t="n"/>
      <c r="AC1211" s="157" t="n"/>
      <c r="AD1211" s="162" t="n"/>
      <c r="AE1211" s="52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8">
        <f>AO1210+TIME(0,60*$AH$43/24,0)</f>
        <v/>
      </c>
      <c r="AP1211" s="48">
        <f>AP1210+TIME(0,60*$AH$43/24,0)</f>
        <v/>
      </c>
    </row>
    <row r="1212" ht="15.75" customHeight="1">
      <c r="A1212" s="154" t="n"/>
      <c r="B1212" s="53" t="inlineStr">
        <is>
          <t>TOTAL</t>
        </is>
      </c>
      <c r="C1212" s="163">
        <f>SUM(C1187:C1210)</f>
        <v/>
      </c>
      <c r="D1212" s="164">
        <f>SUM(D1187:D1210)</f>
        <v/>
      </c>
      <c r="E1212" s="163">
        <f>SUM(E1187:E1210)</f>
        <v/>
      </c>
      <c r="F1212" s="164">
        <f>SUM(F1187:F1210)</f>
        <v/>
      </c>
      <c r="G1212" s="163">
        <f>SUM(G1187:G1210)</f>
        <v/>
      </c>
      <c r="H1212" s="164">
        <f>SUM(H1187:H1210)</f>
        <v/>
      </c>
      <c r="I1212" s="163">
        <f>SUM(I1187:I1210)</f>
        <v/>
      </c>
      <c r="J1212" s="164">
        <f>SUM(J1187:J1210)</f>
        <v/>
      </c>
      <c r="K1212" s="163">
        <f>SUM(K1187:K1210)</f>
        <v/>
      </c>
      <c r="L1212" s="164">
        <f>SUM(L1187:L1210)</f>
        <v/>
      </c>
      <c r="M1212" s="163">
        <f>SUM(M1187:M1210)</f>
        <v/>
      </c>
      <c r="N1212" s="164">
        <f>SUM(N1187:N1210)</f>
        <v/>
      </c>
      <c r="O1212" s="163">
        <f>SUM(O1187:O1210)</f>
        <v/>
      </c>
      <c r="P1212" s="164">
        <f>SUM(P1187:P1210)</f>
        <v/>
      </c>
      <c r="Q1212" s="163">
        <f>SUM(Q1187:Q1210)</f>
        <v/>
      </c>
      <c r="R1212" s="164">
        <f>SUM(R1187:R1210)</f>
        <v/>
      </c>
      <c r="S1212" s="163">
        <f>SUM(S1187:S1210)</f>
        <v/>
      </c>
      <c r="T1212" s="164">
        <f>SUM(T1187:T1210)</f>
        <v/>
      </c>
      <c r="U1212" s="163">
        <f>SUM(U1187:U1210)</f>
        <v/>
      </c>
      <c r="V1212" s="164">
        <f>SUM(V1187:V1210)</f>
        <v/>
      </c>
      <c r="W1212" s="163">
        <f>SUM(W1187:W1210)</f>
        <v/>
      </c>
      <c r="X1212" s="164">
        <f>SUM(X1187:X1210)</f>
        <v/>
      </c>
      <c r="Y1212" s="163">
        <f>SUM(Y1187:Y1210)</f>
        <v/>
      </c>
      <c r="Z1212" s="164">
        <f>SUM(Z1187:Z1210)</f>
        <v/>
      </c>
      <c r="AA1212" s="157">
        <f>IF(AC1212=0,"",(C1212*(C$8+D$8)/2+E1212*(E$8+F$8)/2+G1212*(G$8+H$8)/2+I1212*(I$8+J$8)/2+K1212*(K$8+L$8)/2+M1212*(M$8+N$8)/2+O1212*(O$8+P$8)/2+Q1212*(Q$8+R$8)/2+S1212*(S$8+T$8)/2+U1212*(U$8+V$8)/2+W1212*(W$8+X$8)/2+Y1212*(Y$8+Z$8)/2)/AC1212)</f>
        <v/>
      </c>
      <c r="AB1212" s="158">
        <f>IF(AD1212=0,"",(D1212*(D$8+C$8)/2+F1212*(F$8+E$8)/2+H1212*(H$8+G$8)/2+J1212*(J$8+I$8)/2+L1212*(L$8+K$8)/2+N1212*(N$8+M$8)/2+P1212*(P$8+O$8)/2+R1212*(R$8+Q$8)/2+T1212*(T$8+S$8)/2+V1212*(V$8+U$8)/2+X1212*(X$8+W$8)/2+Z1212*(Z$8+Y$8)/2)/AD1212)</f>
        <v/>
      </c>
      <c r="AC1212" s="159">
        <f>SUM(AC1187:AC1210)</f>
        <v/>
      </c>
      <c r="AD1212" s="165">
        <f>SUM(AD1187:AD1210)</f>
        <v/>
      </c>
      <c r="AE1212" s="57">
        <f>SUM(AE1187:AE1210)</f>
        <v/>
      </c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</row>
    <row r="1213" ht="15.75" customHeight="1">
      <c r="A1213" s="154" t="n"/>
      <c r="B1213" s="53" t="inlineStr">
        <is>
          <t>%</t>
        </is>
      </c>
      <c r="C1213" s="166">
        <f>100*C1212/$AE1212</f>
        <v/>
      </c>
      <c r="D1213" s="167">
        <f>100*D1212/$AE1212</f>
        <v/>
      </c>
      <c r="E1213" s="166">
        <f>100*E1212/$AE1212</f>
        <v/>
      </c>
      <c r="F1213" s="167">
        <f>100*F1212/$AE1212</f>
        <v/>
      </c>
      <c r="G1213" s="166">
        <f>100*G1212/$AE1212</f>
        <v/>
      </c>
      <c r="H1213" s="167">
        <f>100*H1212/$AE1212</f>
        <v/>
      </c>
      <c r="I1213" s="166">
        <f>100*I1212/$AE1212</f>
        <v/>
      </c>
      <c r="J1213" s="167">
        <f>100*J1212/$AE1212</f>
        <v/>
      </c>
      <c r="K1213" s="166">
        <f>100*K1212/$AE1212</f>
        <v/>
      </c>
      <c r="L1213" s="167">
        <f>100*L1212/$AE1212</f>
        <v/>
      </c>
      <c r="M1213" s="166">
        <f>100*M1212/$AE1212</f>
        <v/>
      </c>
      <c r="N1213" s="167">
        <f>100*N1212/$AE1212</f>
        <v/>
      </c>
      <c r="O1213" s="166">
        <f>100*O1212/$AE1212</f>
        <v/>
      </c>
      <c r="P1213" s="167">
        <f>100*P1212/$AE1212</f>
        <v/>
      </c>
      <c r="Q1213" s="166">
        <f>100*Q1212/$AE1212</f>
        <v/>
      </c>
      <c r="R1213" s="167">
        <f>100*R1212/$AE1212</f>
        <v/>
      </c>
      <c r="S1213" s="166">
        <f>100*S1212/$AE1212</f>
        <v/>
      </c>
      <c r="T1213" s="167">
        <f>100*T1212/$AE1212</f>
        <v/>
      </c>
      <c r="U1213" s="166">
        <f>100*U1212/$AE1212</f>
        <v/>
      </c>
      <c r="V1213" s="167">
        <f>100*V1212/$AE1212</f>
        <v/>
      </c>
      <c r="W1213" s="166">
        <f>100*W1212/$AE1212</f>
        <v/>
      </c>
      <c r="X1213" s="167">
        <f>100*X1212/$AE1212</f>
        <v/>
      </c>
      <c r="Y1213" s="166">
        <f>100*Y1212/$AE1212</f>
        <v/>
      </c>
      <c r="Z1213" s="167">
        <f>100*Z1212/$AE1212</f>
        <v/>
      </c>
      <c r="AA1213" s="157" t="n"/>
      <c r="AB1213" s="60" t="n"/>
      <c r="AC1213" s="168">
        <f>AC1212/AE1212</f>
        <v/>
      </c>
      <c r="AD1213" s="169">
        <f>AD1212/AE1212</f>
        <v/>
      </c>
      <c r="AE1213" s="63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</row>
    <row r="1214" hidden="1" ht="15.75" customFormat="1" customHeight="1" s="30">
      <c r="A1214" s="156" t="n"/>
      <c r="B1214" s="64" t="inlineStr">
        <is>
          <t>% cumul VL</t>
        </is>
      </c>
      <c r="C1214" s="3">
        <f>100*C1212/$AC1212</f>
        <v/>
      </c>
      <c r="D1214" s="3" t="n"/>
      <c r="E1214" s="3">
        <f>100*E1212/$AC1212+C1214</f>
        <v/>
      </c>
      <c r="F1214" s="3" t="n"/>
      <c r="G1214" s="3">
        <f>100*G1212/$AC1212+E1214</f>
        <v/>
      </c>
      <c r="H1214" s="3" t="n"/>
      <c r="I1214" s="3">
        <f>100*I1212/$AC1212+G1214</f>
        <v/>
      </c>
      <c r="J1214" s="3" t="n"/>
      <c r="K1214" s="3">
        <f>100*K1212/$AC1212+I1214</f>
        <v/>
      </c>
      <c r="L1214" s="3" t="n"/>
      <c r="M1214" s="3">
        <f>100*M1212/$AC1212+K1214</f>
        <v/>
      </c>
      <c r="N1214" s="3" t="n"/>
      <c r="O1214" s="3">
        <f>100*O1212/$AC1212+M1214</f>
        <v/>
      </c>
      <c r="P1214" s="3" t="n"/>
      <c r="Q1214" s="3">
        <f>100*Q1212/$AC1212+O1214</f>
        <v/>
      </c>
      <c r="R1214" s="3" t="n"/>
      <c r="S1214" s="3">
        <f>100*S1212/$AC1212+Q1214</f>
        <v/>
      </c>
      <c r="T1214" s="3" t="n"/>
      <c r="U1214" s="3">
        <f>100*U1212/$AC1212+S1214</f>
        <v/>
      </c>
      <c r="V1214" s="3" t="n"/>
      <c r="W1214" s="3">
        <f>100*W1212/$AC1212+U1214</f>
        <v/>
      </c>
      <c r="X1214" s="3" t="n"/>
      <c r="Y1214" s="3">
        <f>100*Y1212/$AC1212+W1214</f>
        <v/>
      </c>
      <c r="Z1214" s="3" t="n"/>
      <c r="AB1214" s="65" t="n"/>
      <c r="AC1214" s="65" t="n"/>
      <c r="AD1214" s="65" t="n"/>
      <c r="AE1214" s="65" t="n"/>
      <c r="AO1214" s="3" t="n"/>
      <c r="AP1214" s="66" t="n"/>
      <c r="AQ1214" s="3" t="n"/>
      <c r="AS1214" s="3" t="n"/>
    </row>
    <row r="1215" hidden="1" ht="15.75" customFormat="1" customHeight="1" s="30">
      <c r="A1215" s="156" t="inlineStr">
        <is>
          <t>% cumul PL</t>
        </is>
      </c>
      <c r="B1215" s="31" t="n"/>
      <c r="D1215" s="3">
        <f>100*D1212/$AD1212</f>
        <v/>
      </c>
      <c r="E1215" s="3" t="n"/>
      <c r="F1215" s="3">
        <f>100*F1212/$AD1212+D1215</f>
        <v/>
      </c>
      <c r="G1215" s="3" t="n"/>
      <c r="H1215" s="3">
        <f>100*H1212/$AD1212+F1215</f>
        <v/>
      </c>
      <c r="I1215" s="3" t="n"/>
      <c r="J1215" s="3">
        <f>100*J1212/$AD1212+H1215</f>
        <v/>
      </c>
      <c r="K1215" s="3" t="n"/>
      <c r="L1215" s="3">
        <f>100*L1212/$AD1212+J1215</f>
        <v/>
      </c>
      <c r="M1215" s="3" t="n"/>
      <c r="N1215" s="3">
        <f>100*N1212/$AD1212+L1215</f>
        <v/>
      </c>
      <c r="O1215" s="3" t="n"/>
      <c r="P1215" s="3">
        <f>100*P1212/$AD1212+N1215</f>
        <v/>
      </c>
      <c r="Q1215" s="3" t="n"/>
      <c r="R1215" s="3">
        <f>100*R1212/$AD1212+P1215</f>
        <v/>
      </c>
      <c r="S1215" s="3" t="n"/>
      <c r="T1215" s="3">
        <f>100*T1212/$AD1212+R1215</f>
        <v/>
      </c>
      <c r="U1215" s="3" t="n"/>
      <c r="V1215" s="3">
        <f>100*V1212/$AD1212+T1215</f>
        <v/>
      </c>
      <c r="W1215" s="3" t="n"/>
      <c r="X1215" s="3">
        <f>100*X1212/$AD1212+V1215</f>
        <v/>
      </c>
      <c r="Y1215" s="3" t="n"/>
      <c r="Z1215" s="3">
        <f>100*Z1212/$AD1212+X1215</f>
        <v/>
      </c>
      <c r="AO1215" s="3" t="n"/>
    </row>
    <row r="1216" hidden="1" ht="15.75" customFormat="1" customHeight="1" s="30">
      <c r="A1216" s="156" t="n"/>
      <c r="B1216" s="31" t="inlineStr">
        <is>
          <t>% cumul TV</t>
        </is>
      </c>
      <c r="C1216" s="3">
        <f>(C1214*$AC1212+D1215*$AD1212)/$AE1212</f>
        <v/>
      </c>
      <c r="D1216" s="3" t="n"/>
      <c r="E1216" s="3">
        <f>(E1214*$AC1212+F1215*$AD1212)/$AE1212</f>
        <v/>
      </c>
      <c r="F1216" s="3" t="n"/>
      <c r="G1216" s="3">
        <f>(G1214*$AC1212+H1215*$AD1212)/$AE1212</f>
        <v/>
      </c>
      <c r="H1216" s="3" t="n"/>
      <c r="I1216" s="3">
        <f>(I1214*$AC1212+J1215*$AD1212)/$AE1212</f>
        <v/>
      </c>
      <c r="J1216" s="3" t="n"/>
      <c r="K1216" s="3">
        <f>(K1214*$AC1212+L1215*$AD1212)/$AE1212</f>
        <v/>
      </c>
      <c r="L1216" s="3" t="n"/>
      <c r="M1216" s="3">
        <f>(M1214*$AC1212+N1215*$AD1212)/$AE1212</f>
        <v/>
      </c>
      <c r="N1216" s="3" t="n"/>
      <c r="O1216" s="3">
        <f>(O1214*$AC1212+P1215*$AD1212)/$AE1212</f>
        <v/>
      </c>
      <c r="P1216" s="3" t="n"/>
      <c r="Q1216" s="3">
        <f>(Q1214*$AC1212+R1215*$AD1212)/$AE1212</f>
        <v/>
      </c>
      <c r="R1216" s="3" t="n"/>
      <c r="S1216" s="3">
        <f>(S1214*$AC1212+T1215*$AD1212)/$AE1212</f>
        <v/>
      </c>
      <c r="T1216" s="3" t="n"/>
      <c r="U1216" s="3">
        <f>(U1214*$AC1212+V1215*$AD1212)/$AE1212</f>
        <v/>
      </c>
      <c r="V1216" s="3" t="n"/>
      <c r="W1216" s="3">
        <f>(W1214*$AC1212+X1215*$AD1212)/$AE1212</f>
        <v/>
      </c>
      <c r="X1216" s="3" t="n"/>
      <c r="Y1216" s="3">
        <f>(Y1214*$AC1212+Z1215*$AD1212)/$AE1212</f>
        <v/>
      </c>
      <c r="Z1216" s="3" t="n"/>
      <c r="AO1216" s="3" t="n"/>
    </row>
    <row r="1217" ht="15.75" customHeight="1">
      <c r="A1217" s="154" t="n"/>
      <c r="B1217" s="68" t="n"/>
      <c r="C1217" s="40" t="n"/>
      <c r="D1217" s="40" t="n"/>
      <c r="E1217" s="40" t="n"/>
      <c r="F1217" s="40" t="n"/>
      <c r="G1217" s="40" t="n"/>
      <c r="H1217" s="40" t="n"/>
      <c r="I1217" s="40" t="n"/>
      <c r="J1217" s="40" t="n"/>
      <c r="K1217" s="40" t="n"/>
      <c r="L1217" s="40" t="n"/>
      <c r="M1217" s="40" t="n"/>
      <c r="N1217" s="40" t="n"/>
      <c r="O1217" s="40" t="n"/>
      <c r="P1217" s="40" t="n"/>
      <c r="Q1217" s="40" t="n"/>
      <c r="R1217" s="40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</row>
    <row r="1218" ht="15.75" customHeight="1">
      <c r="A1218" s="154" t="n"/>
      <c r="B1218" s="69" t="inlineStr">
        <is>
          <t>CLASSIFICATION DES VITESSES PRATIQUEES</t>
        </is>
      </c>
      <c r="C1218" s="70" t="n"/>
      <c r="D1218" s="70" t="n"/>
      <c r="E1218" s="70" t="n"/>
      <c r="F1218" s="70" t="n"/>
      <c r="G1218" s="70" t="n"/>
      <c r="H1218" s="70" t="n"/>
      <c r="I1218" s="70" t="n"/>
      <c r="J1218" s="70" t="n"/>
      <c r="K1218" s="70" t="n"/>
      <c r="L1218" s="70" t="n"/>
      <c r="M1218" s="70" t="n"/>
      <c r="N1218" s="70" t="n"/>
      <c r="O1218" s="70" t="n"/>
      <c r="P1218" s="70" t="n"/>
      <c r="Q1218" s="70" t="n"/>
      <c r="R1218" s="70" t="n"/>
      <c r="S1218" s="70" t="n"/>
      <c r="T1218" s="70" t="n"/>
      <c r="U1218" s="70" t="n"/>
      <c r="V1218" s="70" t="n"/>
      <c r="W1218" s="70" t="n"/>
      <c r="X1218" s="70" t="n"/>
      <c r="Y1218" s="70" t="n"/>
      <c r="Z1218" s="71" t="n"/>
      <c r="AA1218" s="452" t="inlineStr">
        <is>
          <t>RECAPITULATIF</t>
        </is>
      </c>
      <c r="AB1218" s="446" t="n"/>
      <c r="AC1218" s="446" t="n"/>
      <c r="AD1218" s="446" t="n"/>
      <c r="AE1218" s="446" t="n"/>
      <c r="AF1218" s="446" t="n"/>
      <c r="AG1218" s="446" t="n"/>
      <c r="AH1218" s="446" t="n"/>
      <c r="AI1218" s="446" t="n"/>
      <c r="AJ1218" s="446" t="n"/>
      <c r="AK1218" s="446" t="n"/>
      <c r="AL1218" s="446" t="n"/>
      <c r="AM1218" s="449" t="n"/>
      <c r="AN1218" s="72" t="n"/>
    </row>
    <row r="1219" ht="15.75" customHeight="1">
      <c r="A1219" s="154" t="n"/>
      <c r="B1219" s="73" t="n"/>
      <c r="C1219" s="40" t="n"/>
      <c r="D1219" s="40" t="n"/>
      <c r="E1219" s="40" t="n"/>
      <c r="F1219" s="40" t="n"/>
      <c r="G1219" s="40" t="n"/>
      <c r="H1219" s="40" t="n"/>
      <c r="I1219" s="40" t="n"/>
      <c r="J1219" s="40" t="n"/>
      <c r="K1219" s="40" t="n"/>
      <c r="L1219" s="40" t="n"/>
      <c r="M1219" s="40" t="n"/>
      <c r="N1219" s="40" t="n"/>
      <c r="O1219" s="40" t="n"/>
      <c r="P1219" s="40" t="n"/>
      <c r="Q1219" s="40" t="n"/>
      <c r="R1219" s="40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74" t="inlineStr">
        <is>
          <t>Vitesse limite =</t>
        </is>
      </c>
      <c r="AD1219" s="74" t="inlineStr">
        <is>
          <t>Vitesse limite =</t>
        </is>
      </c>
      <c r="AE1219" s="501" t="inlineStr">
        <is>
          <t>km/h</t>
        </is>
      </c>
      <c r="AF1219" s="40" t="inlineStr">
        <is>
          <t>{{VMAX}}</t>
        </is>
      </c>
      <c r="AG1219" s="74" t="inlineStr">
        <is>
          <t>Page =</t>
        </is>
      </c>
      <c r="AH1219" s="74" t="n">
        <v>24</v>
      </c>
      <c r="AI1219" s="501" t="inlineStr">
        <is>
          <t>h</t>
        </is>
      </c>
      <c r="AL1219" s="40" t="n"/>
      <c r="AM1219" s="40" t="n"/>
      <c r="AN1219" s="40" t="n"/>
    </row>
    <row r="1220" ht="15.75" customHeight="1">
      <c r="A1220" s="154" t="n"/>
      <c r="B1220" s="73" t="n"/>
      <c r="C1220" s="40" t="n"/>
      <c r="D1220" s="40" t="n"/>
      <c r="E1220" s="40" t="n"/>
      <c r="F1220" s="40" t="n"/>
      <c r="G1220" s="40" t="n"/>
      <c r="H1220" s="40" t="n"/>
      <c r="I1220" s="40" t="n"/>
      <c r="J1220" s="40" t="n"/>
      <c r="K1220" s="40" t="n"/>
      <c r="L1220" s="40" t="n"/>
      <c r="M1220" s="40" t="n"/>
      <c r="N1220" s="40" t="n"/>
      <c r="O1220" s="40" t="n"/>
      <c r="P1220" s="40" t="n"/>
      <c r="Q1220" s="40" t="n"/>
      <c r="R1220" s="40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51" t="inlineStr">
        <is>
          <t>Véhicules</t>
        </is>
      </c>
      <c r="AB1220" s="427" t="n"/>
      <c r="AC1220" s="428" t="n"/>
      <c r="AD1220" s="448" t="inlineStr">
        <is>
          <t>Débits</t>
        </is>
      </c>
      <c r="AE1220" s="449" t="n"/>
      <c r="AF1220" s="448" t="inlineStr">
        <is>
          <t>Vitesses</t>
        </is>
      </c>
      <c r="AG1220" s="446" t="n"/>
      <c r="AH1220" s="446" t="n"/>
      <c r="AI1220" s="446" t="n"/>
      <c r="AJ1220" s="449" t="n"/>
      <c r="AK1220" s="448" t="inlineStr">
        <is>
          <t>Périodes</t>
        </is>
      </c>
      <c r="AL1220" s="446" t="n"/>
      <c r="AM1220" s="449" t="n"/>
      <c r="AN1220" s="533" t="n"/>
    </row>
    <row r="1221" ht="15.75" customHeight="1">
      <c r="A1221" s="154" t="n"/>
      <c r="B1221" s="77" t="n"/>
      <c r="C1221" s="78" t="n"/>
      <c r="D1221" s="78" t="n"/>
      <c r="E1221" s="78" t="n"/>
      <c r="F1221" s="78" t="n"/>
      <c r="G1221" s="78" t="n"/>
      <c r="H1221" s="78" t="n"/>
      <c r="I1221" s="78" t="n"/>
      <c r="J1221" s="78" t="n"/>
      <c r="K1221" s="78" t="n"/>
      <c r="L1221" s="78" t="n"/>
      <c r="M1221" s="78" t="n"/>
      <c r="N1221" s="78" t="n"/>
      <c r="O1221" s="78" t="n"/>
      <c r="P1221" s="78" t="n"/>
      <c r="Q1221" s="78" t="n"/>
      <c r="R1221" s="78" t="n"/>
      <c r="S1221" s="78" t="n"/>
      <c r="T1221" s="78" t="n"/>
      <c r="U1221" s="78" t="n"/>
      <c r="V1221" s="78" t="n"/>
      <c r="W1221" s="78" t="n"/>
      <c r="X1221" s="78" t="n"/>
      <c r="Y1221" s="78" t="n"/>
      <c r="Z1221" s="78" t="n"/>
      <c r="AA1221" s="434" t="n"/>
      <c r="AB1221" s="435" t="n"/>
      <c r="AC1221" s="436" t="n"/>
      <c r="AD1221" s="79" t="inlineStr">
        <is>
          <t>Total</t>
        </is>
      </c>
      <c r="AE1221" s="80" t="inlineStr">
        <is>
          <t>TMH</t>
        </is>
      </c>
      <c r="AF1221" s="81" t="inlineStr">
        <is>
          <t>Vmoy</t>
        </is>
      </c>
      <c r="AG1221" s="82" t="inlineStr">
        <is>
          <t>V15</t>
        </is>
      </c>
      <c r="AH1221" s="83" t="inlineStr">
        <is>
          <t>V50</t>
        </is>
      </c>
      <c r="AI1221" s="472" t="inlineStr">
        <is>
          <t>V85</t>
        </is>
      </c>
      <c r="AJ1221" s="79" t="inlineStr">
        <is>
          <t>Infrac.</t>
        </is>
      </c>
      <c r="AK1221" s="85" t="n">
        <v>1</v>
      </c>
      <c r="AL1221" s="85" t="n">
        <v>2</v>
      </c>
      <c r="AM1221" s="86" t="n">
        <v>3</v>
      </c>
      <c r="AN1221" s="87" t="n"/>
    </row>
    <row r="1222" ht="15.75" customHeight="1">
      <c r="A1222" s="154" t="n"/>
      <c r="B1222" s="77" t="n"/>
      <c r="C1222" s="78" t="n"/>
      <c r="D1222" s="78" t="n"/>
      <c r="E1222" s="78" t="n"/>
      <c r="F1222" s="78" t="n"/>
      <c r="G1222" s="78" t="n"/>
      <c r="H1222" s="78" t="n"/>
      <c r="I1222" s="78" t="n"/>
      <c r="J1222" s="78" t="n"/>
      <c r="K1222" s="78" t="n"/>
      <c r="L1222" s="78" t="n"/>
      <c r="M1222" s="78" t="n"/>
      <c r="N1222" s="78" t="n"/>
      <c r="O1222" s="78" t="n"/>
      <c r="P1222" s="78" t="n"/>
      <c r="Q1222" s="78" t="n"/>
      <c r="R1222" s="78" t="n"/>
      <c r="S1222" s="78" t="n"/>
      <c r="T1222" s="78" t="n"/>
      <c r="U1222" s="78" t="n"/>
      <c r="V1222" s="78" t="n"/>
      <c r="W1222" s="78" t="n"/>
      <c r="X1222" s="78" t="n"/>
      <c r="Y1222" s="78" t="n"/>
      <c r="Z1222" s="78" t="n"/>
      <c r="AA1222" s="426" t="inlineStr">
        <is>
          <t>Tout véhicule (TV)</t>
        </is>
      </c>
      <c r="AB1222" s="427" t="n"/>
      <c r="AC1222" s="428" t="n"/>
      <c r="AD1222" s="88" t="n"/>
      <c r="AE1222" s="89" t="n"/>
      <c r="AF1222" s="481" t="n"/>
      <c r="AG1222" s="91" t="n"/>
      <c r="AH1222" s="92" t="n"/>
      <c r="AI1222" s="513" t="n"/>
      <c r="AJ1222" s="94" t="n"/>
      <c r="AK1222" s="32" t="n"/>
      <c r="AL1222" s="32" t="n"/>
      <c r="AM1222" s="95" t="n"/>
    </row>
    <row r="1223" ht="15.75" customFormat="1" customHeight="1" s="96">
      <c r="A1223" s="170" t="n"/>
      <c r="B1223" s="97" t="n"/>
      <c r="C1223" s="98" t="n"/>
      <c r="D1223" s="98" t="n"/>
      <c r="E1223" s="98" t="n"/>
      <c r="F1223" s="98" t="n"/>
      <c r="G1223" s="98" t="n"/>
      <c r="H1223" s="98" t="n"/>
      <c r="I1223" s="98" t="n"/>
      <c r="J1223" s="98" t="n"/>
      <c r="K1223" s="98" t="n"/>
      <c r="L1223" s="98" t="n"/>
      <c r="M1223" s="98" t="n"/>
      <c r="N1223" s="98" t="n"/>
      <c r="O1223" s="98" t="n"/>
      <c r="P1223" s="98" t="n"/>
      <c r="Q1223" s="98" t="n"/>
      <c r="R1223" s="98" t="n"/>
      <c r="S1223" s="98" t="n"/>
      <c r="T1223" s="98" t="n"/>
      <c r="U1223" s="98" t="n"/>
      <c r="V1223" s="98" t="n"/>
      <c r="W1223" s="98" t="n"/>
      <c r="X1223" s="98" t="n"/>
      <c r="Y1223" s="98" t="n"/>
      <c r="Z1223" s="98" t="n"/>
      <c r="AA1223" s="99" t="n"/>
      <c r="AB1223" s="100" t="n"/>
      <c r="AC1223" s="101" t="n"/>
      <c r="AD1223" s="371" t="n"/>
      <c r="AE1223" s="102" t="n"/>
      <c r="AF1223" s="103" t="n"/>
      <c r="AG1223" s="104" t="n"/>
      <c r="AH1223" s="105" t="n"/>
      <c r="AI1223" s="106" t="n"/>
      <c r="AJ1223" s="376" t="n"/>
      <c r="AK1223" s="385" t="n"/>
      <c r="AL1223" s="386" t="n"/>
      <c r="AM1223" s="387" t="n"/>
      <c r="AO1223" s="107" t="n"/>
      <c r="AP1223" s="108" t="n"/>
      <c r="AQ1223" s="108" t="n"/>
      <c r="AR1223" s="108" t="n"/>
      <c r="AS1223" s="108" t="n"/>
    </row>
    <row r="1224" ht="15.75" customHeight="1">
      <c r="A1224" s="154" t="n"/>
      <c r="B1224" s="77" t="n"/>
      <c r="C1224" s="78" t="n"/>
      <c r="D1224" s="78" t="n"/>
      <c r="E1224" s="78" t="n"/>
      <c r="F1224" s="78" t="n"/>
      <c r="G1224" s="78" t="n"/>
      <c r="H1224" s="78" t="n"/>
      <c r="I1224" s="78" t="n"/>
      <c r="J1224" s="78" t="n"/>
      <c r="K1224" s="78" t="n"/>
      <c r="L1224" s="78" t="n"/>
      <c r="M1224" s="78" t="n"/>
      <c r="N1224" s="78" t="n"/>
      <c r="O1224" s="78" t="n"/>
      <c r="P1224" s="78" t="n"/>
      <c r="Q1224" s="78" t="n"/>
      <c r="R1224" s="78" t="n"/>
      <c r="S1224" s="78" t="n"/>
      <c r="T1224" s="78" t="n"/>
      <c r="U1224" s="78" t="n"/>
      <c r="V1224" s="78" t="n"/>
      <c r="W1224" s="78" t="n"/>
      <c r="X1224" s="78" t="n"/>
      <c r="Y1224" s="78" t="n"/>
      <c r="Z1224" s="78" t="n"/>
      <c r="AA1224" s="554" t="inlineStr">
        <is>
          <t>Véhicules légers (VL)</t>
        </is>
      </c>
      <c r="AB1224" s="427" t="n"/>
      <c r="AC1224" s="428" t="n"/>
      <c r="AD1224" s="171" t="n"/>
      <c r="AE1224" s="172" t="n"/>
      <c r="AF1224" s="173" t="n"/>
      <c r="AG1224" s="174" t="n"/>
      <c r="AH1224" s="175" t="n"/>
      <c r="AI1224" s="176" t="n"/>
      <c r="AJ1224" s="177" t="n"/>
      <c r="AK1224" s="178" t="n"/>
      <c r="AL1224" s="178" t="n"/>
      <c r="AM1224" s="179" t="n"/>
    </row>
    <row r="1225" ht="15.75" customFormat="1" customHeight="1" s="96">
      <c r="A1225" s="170" t="n"/>
      <c r="B1225" s="97" t="n"/>
      <c r="C1225" s="98" t="n"/>
      <c r="D1225" s="98" t="n"/>
      <c r="E1225" s="98" t="n"/>
      <c r="F1225" s="98" t="n"/>
      <c r="G1225" s="98" t="n"/>
      <c r="H1225" s="98" t="n"/>
      <c r="I1225" s="98" t="n"/>
      <c r="J1225" s="98" t="n"/>
      <c r="K1225" s="98" t="n"/>
      <c r="L1225" s="98" t="n"/>
      <c r="M1225" s="98" t="n"/>
      <c r="N1225" s="98" t="n"/>
      <c r="O1225" s="98" t="n"/>
      <c r="P1225" s="98" t="n"/>
      <c r="Q1225" s="98" t="n"/>
      <c r="R1225" s="98" t="n"/>
      <c r="S1225" s="98" t="n"/>
      <c r="T1225" s="98" t="n"/>
      <c r="U1225" s="98" t="n"/>
      <c r="V1225" s="98" t="n"/>
      <c r="W1225" s="98" t="n"/>
      <c r="X1225" s="98" t="n"/>
      <c r="Y1225" s="98" t="n"/>
      <c r="Z1225" s="98" t="n"/>
      <c r="AA1225" s="180" t="n"/>
      <c r="AB1225" s="181" t="n"/>
      <c r="AC1225" s="182" t="n"/>
      <c r="AD1225" s="377" t="n"/>
      <c r="AE1225" s="183" t="n"/>
      <c r="AF1225" s="422" t="n"/>
      <c r="AG1225" s="104" t="n"/>
      <c r="AH1225" s="105" t="n"/>
      <c r="AI1225" s="106" t="n"/>
      <c r="AJ1225" s="380" t="n"/>
      <c r="AK1225" s="396" t="n"/>
      <c r="AL1225" s="395" t="n"/>
      <c r="AM1225" s="394" t="n"/>
      <c r="AO1225" s="107" t="n"/>
      <c r="AP1225" s="108" t="n"/>
      <c r="AQ1225" s="108" t="n"/>
      <c r="AR1225" s="108" t="n"/>
      <c r="AS1225" s="108" t="n"/>
    </row>
    <row r="1226" ht="15.75" customHeight="1">
      <c r="A1226" s="154" t="n"/>
      <c r="B1226" s="77" t="n"/>
      <c r="C1226" s="78" t="n"/>
      <c r="D1226" s="78" t="n"/>
      <c r="E1226" s="78" t="n"/>
      <c r="F1226" s="78" t="n"/>
      <c r="G1226" s="78" t="n"/>
      <c r="H1226" s="78" t="n"/>
      <c r="I1226" s="78" t="n"/>
      <c r="J1226" s="78" t="n"/>
      <c r="K1226" s="78" t="n"/>
      <c r="L1226" s="78" t="n"/>
      <c r="M1226" s="78" t="n"/>
      <c r="N1226" s="78" t="n"/>
      <c r="O1226" s="78" t="n"/>
      <c r="P1226" s="78" t="n"/>
      <c r="Q1226" s="78" t="n"/>
      <c r="R1226" s="78" t="n"/>
      <c r="S1226" s="78" t="n"/>
      <c r="T1226" s="78" t="n"/>
      <c r="U1226" s="78" t="n"/>
      <c r="V1226" s="78" t="n"/>
      <c r="W1226" s="78" t="n"/>
      <c r="X1226" s="78" t="n"/>
      <c r="Y1226" s="78" t="n"/>
      <c r="Z1226" s="78" t="n"/>
      <c r="AA1226" s="552" t="inlineStr">
        <is>
          <t>Poids lourds (PL)</t>
        </is>
      </c>
      <c r="AB1226" s="427" t="n"/>
      <c r="AC1226" s="428" t="n"/>
      <c r="AD1226" s="184" t="n"/>
      <c r="AE1226" s="185" t="n"/>
      <c r="AF1226" s="186" t="n"/>
      <c r="AG1226" s="187" t="n"/>
      <c r="AH1226" s="188" t="n"/>
      <c r="AI1226" s="189" t="n"/>
      <c r="AJ1226" s="190" t="n"/>
      <c r="AK1226" s="191" t="n"/>
      <c r="AL1226" s="191" t="n"/>
      <c r="AM1226" s="192" t="n"/>
    </row>
    <row r="1227" ht="15.75" customFormat="1" customHeight="1" s="96">
      <c r="A1227" s="170" t="n"/>
      <c r="B1227" s="97" t="n"/>
      <c r="C1227" s="98" t="n"/>
      <c r="D1227" s="98" t="n"/>
      <c r="E1227" s="98" t="n"/>
      <c r="F1227" s="98" t="n"/>
      <c r="G1227" s="98" t="n"/>
      <c r="H1227" s="98" t="n"/>
      <c r="I1227" s="98" t="n"/>
      <c r="J1227" s="98" t="n"/>
      <c r="K1227" s="98" t="n"/>
      <c r="L1227" s="98" t="n"/>
      <c r="M1227" s="98" t="n"/>
      <c r="N1227" s="98" t="n"/>
      <c r="O1227" s="98" t="n"/>
      <c r="P1227" s="98" t="n"/>
      <c r="Q1227" s="98" t="n"/>
      <c r="R1227" s="98" t="n"/>
      <c r="S1227" s="98" t="n"/>
      <c r="T1227" s="98" t="n"/>
      <c r="U1227" s="98" t="n"/>
      <c r="V1227" s="98" t="n"/>
      <c r="W1227" s="98" t="n"/>
      <c r="X1227" s="98" t="n"/>
      <c r="Y1227" s="98" t="n"/>
      <c r="Z1227" s="98" t="n"/>
      <c r="AA1227" s="193" t="n"/>
      <c r="AB1227" s="194" t="n"/>
      <c r="AC1227" s="195" t="n"/>
      <c r="AD1227" s="378">
        <f>AD1213</f>
        <v/>
      </c>
      <c r="AE1227" s="196" t="n"/>
      <c r="AF1227" s="423" t="inlineStr">
        <is>
          <t>km/h</t>
        </is>
      </c>
      <c r="AG1227" s="138">
        <f>SUMPRODUCT(MATCH(1,--($C1215:$Z1215&gt;15),0))</f>
        <v/>
      </c>
      <c r="AH1227" s="197">
        <f>SUMPRODUCT(MATCH(1,--($C1215:$Z1215&gt;50),0))</f>
        <v/>
      </c>
      <c r="AI1227" s="198">
        <f>SUMPRODUCT(MATCH(1,--($C1215:$Z1215&gt;85),0))</f>
        <v/>
      </c>
      <c r="AJ1227" s="379">
        <f>AJ1226/AD1226</f>
        <v/>
      </c>
      <c r="AK1227" s="397">
        <f>AK1226/$AD1226</f>
        <v/>
      </c>
      <c r="AL1227" s="399">
        <f>AL1226/$AD1226</f>
        <v/>
      </c>
      <c r="AM1227" s="398">
        <f>AM1226/$AD1226</f>
        <v/>
      </c>
      <c r="AO1227" s="107" t="n"/>
      <c r="AP1227" s="108" t="n"/>
      <c r="AQ1227" s="108" t="n"/>
      <c r="AR1227" s="108" t="n"/>
      <c r="AS1227" s="108" t="n"/>
    </row>
    <row r="1228" ht="15.75" customHeight="1">
      <c r="A1228" s="154" t="n"/>
      <c r="B1228" s="77" t="n"/>
      <c r="C1228" s="78" t="n"/>
      <c r="D1228" s="78" t="n"/>
      <c r="E1228" s="78" t="n"/>
      <c r="F1228" s="78" t="n"/>
      <c r="G1228" s="78" t="n"/>
      <c r="H1228" s="78" t="n"/>
      <c r="I1228" s="78" t="n"/>
      <c r="J1228" s="78" t="n"/>
      <c r="K1228" s="78" t="n"/>
      <c r="L1228" s="78" t="n"/>
      <c r="M1228" s="78" t="n"/>
      <c r="N1228" s="78" t="n"/>
      <c r="O1228" s="78" t="n"/>
      <c r="P1228" s="78" t="n"/>
      <c r="Q1228" s="78" t="n"/>
      <c r="R1228" s="78" t="n"/>
      <c r="S1228" s="78" t="n"/>
      <c r="T1228" s="78" t="n"/>
      <c r="U1228" s="78" t="n"/>
      <c r="V1228" s="78" t="n"/>
      <c r="W1228" s="78" t="n"/>
      <c r="X1228" s="78" t="n"/>
      <c r="Y1228" s="78" t="n"/>
      <c r="Z1228" s="78" t="n"/>
      <c r="AB1228" s="141" t="n"/>
      <c r="AC1228" s="141" t="n"/>
      <c r="AD1228" s="142" t="n"/>
      <c r="AE1228" s="143" t="n"/>
      <c r="AF1228" s="143" t="n"/>
      <c r="AG1228" s="143" t="n"/>
      <c r="AH1228" s="143" t="n"/>
      <c r="AI1228" s="438" t="inlineStr">
        <is>
          <t>Période 1:</t>
        </is>
      </c>
      <c r="AK1228" s="316" t="inlineStr">
        <is>
          <t>{{P1_START}}</t>
        </is>
      </c>
      <c r="AL1228" s="425" t="inlineStr">
        <is>
          <t>à</t>
        </is>
      </c>
      <c r="AM1228" s="316" t="inlineStr">
        <is>
          <t>{{P1_END}}</t>
        </is>
      </c>
      <c r="AN1228" s="144" t="n"/>
    </row>
    <row r="1229" ht="15.75" customHeight="1">
      <c r="A1229" s="154" t="n"/>
      <c r="B1229" s="77" t="n"/>
      <c r="C1229" s="78" t="n"/>
      <c r="D1229" s="78" t="n"/>
      <c r="E1229" s="78" t="n"/>
      <c r="F1229" s="78" t="n"/>
      <c r="G1229" s="78" t="n"/>
      <c r="H1229" s="78" t="n"/>
      <c r="I1229" s="78" t="n"/>
      <c r="J1229" s="78" t="n"/>
      <c r="K1229" s="78" t="n"/>
      <c r="L1229" s="78" t="n"/>
      <c r="M1229" s="78" t="n"/>
      <c r="N1229" s="78" t="n"/>
      <c r="O1229" s="78" t="n"/>
      <c r="P1229" s="78" t="n"/>
      <c r="Q1229" s="78" t="n"/>
      <c r="R1229" s="78" t="n"/>
      <c r="S1229" s="78" t="n"/>
      <c r="T1229" s="78" t="n"/>
      <c r="U1229" s="78" t="n"/>
      <c r="V1229" s="78" t="n"/>
      <c r="W1229" s="78" t="n"/>
      <c r="X1229" s="78" t="n"/>
      <c r="Y1229" s="78" t="n"/>
      <c r="Z1229" s="78" t="n"/>
      <c r="AB1229" s="145" t="n"/>
      <c r="AC1229" s="145" t="n"/>
      <c r="AD1229" s="146" t="n"/>
      <c r="AE1229" s="147" t="n"/>
      <c r="AF1229" s="147" t="n"/>
      <c r="AG1229" s="147" t="n"/>
      <c r="AH1229" s="147" t="n"/>
      <c r="AI1229" s="438" t="inlineStr">
        <is>
          <t>Période 2:</t>
        </is>
      </c>
      <c r="AK1229" s="316" t="inlineStr">
        <is>
          <t>{{P2_START}}</t>
        </is>
      </c>
      <c r="AL1229" s="425" t="inlineStr">
        <is>
          <t>à</t>
        </is>
      </c>
      <c r="AM1229" s="316" t="inlineStr">
        <is>
          <t>{{P2_END}}</t>
        </is>
      </c>
      <c r="AN1229" s="144" t="n"/>
    </row>
    <row r="1230" ht="15.75" customHeight="1">
      <c r="A1230" s="154" t="n"/>
      <c r="B1230" s="77" t="n"/>
      <c r="C1230" s="78" t="n"/>
      <c r="D1230" s="78" t="n"/>
      <c r="E1230" s="78" t="n"/>
      <c r="F1230" s="78" t="n"/>
      <c r="G1230" s="78" t="n"/>
      <c r="H1230" s="78" t="n"/>
      <c r="I1230" s="78" t="n"/>
      <c r="J1230" s="78" t="n"/>
      <c r="K1230" s="78" t="n"/>
      <c r="L1230" s="78" t="n"/>
      <c r="M1230" s="78" t="n"/>
      <c r="N1230" s="78" t="n"/>
      <c r="O1230" s="78" t="n"/>
      <c r="P1230" s="78" t="n"/>
      <c r="Q1230" s="78" t="n"/>
      <c r="R1230" s="78" t="n"/>
      <c r="S1230" s="78" t="n"/>
      <c r="T1230" s="78" t="n"/>
      <c r="U1230" s="78" t="n"/>
      <c r="V1230" s="78" t="n"/>
      <c r="W1230" s="78" t="n"/>
      <c r="X1230" s="78" t="n"/>
      <c r="Y1230" s="78" t="n"/>
      <c r="Z1230" s="78" t="n"/>
      <c r="AB1230" s="148" t="n"/>
      <c r="AC1230" s="148" t="n"/>
      <c r="AD1230" s="146" t="n"/>
      <c r="AE1230" s="147" t="n"/>
      <c r="AF1230" s="147" t="n"/>
      <c r="AG1230" s="147" t="n"/>
      <c r="AH1230" s="147" t="n"/>
      <c r="AI1230" s="438" t="inlineStr">
        <is>
          <t>Période 3:</t>
        </is>
      </c>
      <c r="AK1230" s="316" t="inlineStr">
        <is>
          <t>{{P3_START}}</t>
        </is>
      </c>
      <c r="AL1230" s="425" t="inlineStr">
        <is>
          <t>à</t>
        </is>
      </c>
      <c r="AM1230" s="316" t="inlineStr">
        <is>
          <t>{{P3_END}}</t>
        </is>
      </c>
      <c r="AN1230" s="144" t="n"/>
    </row>
    <row r="1231" ht="15.75" customHeight="1">
      <c r="A1231" s="154" t="n"/>
      <c r="B1231" s="77" t="n"/>
      <c r="C1231" s="78" t="n"/>
      <c r="D1231" s="78" t="n"/>
      <c r="E1231" s="78" t="n"/>
      <c r="F1231" s="78" t="n"/>
      <c r="G1231" s="78" t="n"/>
      <c r="H1231" s="78" t="n"/>
      <c r="I1231" s="78" t="n"/>
      <c r="J1231" s="78" t="n"/>
      <c r="K1231" s="78" t="n"/>
      <c r="L1231" s="78" t="n"/>
      <c r="M1231" s="78" t="n"/>
      <c r="N1231" s="78" t="n"/>
      <c r="O1231" s="78" t="n"/>
      <c r="P1231" s="78" t="n"/>
      <c r="Q1231" s="78" t="n"/>
      <c r="R1231" s="78" t="n"/>
      <c r="S1231" s="78" t="n"/>
      <c r="T1231" s="78" t="n"/>
      <c r="U1231" s="78" t="n"/>
      <c r="V1231" s="78" t="n"/>
      <c r="W1231" s="78" t="n"/>
      <c r="X1231" s="78" t="n"/>
      <c r="Y1231" s="78" t="n"/>
      <c r="Z1231" s="78" t="n"/>
      <c r="AB1231" s="149" t="n"/>
      <c r="AC1231" s="74" t="n"/>
      <c r="AD1231" s="150" t="n"/>
      <c r="AE1231" s="150" t="n"/>
      <c r="AF1231" s="149" t="n"/>
      <c r="AG1231" s="150" t="n"/>
      <c r="AH1231" s="150" t="n"/>
      <c r="AI1231" s="151" t="n"/>
      <c r="AJ1231" s="151" t="n"/>
      <c r="AK1231" s="151" t="n"/>
      <c r="AL1231" s="151" t="n"/>
      <c r="AM1231" s="151" t="n"/>
      <c r="AN1231" s="151" t="n"/>
    </row>
    <row r="1232" ht="15.75" customHeight="1">
      <c r="A1232" s="199" t="n"/>
      <c r="B1232" s="77" t="n"/>
      <c r="C1232" s="78" t="n"/>
      <c r="D1232" s="78" t="n"/>
      <c r="E1232" s="78" t="n"/>
      <c r="F1232" s="78" t="n"/>
      <c r="G1232" s="78" t="n"/>
      <c r="H1232" s="78" t="n"/>
      <c r="I1232" s="78" t="n"/>
      <c r="J1232" s="78" t="n"/>
      <c r="K1232" s="78" t="n"/>
      <c r="L1232" s="78" t="n"/>
      <c r="M1232" s="78" t="n"/>
      <c r="N1232" s="78" t="n"/>
      <c r="O1232" s="78" t="n"/>
      <c r="P1232" s="78" t="n"/>
      <c r="Q1232" s="78" t="n"/>
      <c r="R1232" s="78" t="n"/>
      <c r="S1232" s="78" t="n"/>
      <c r="T1232" s="78" t="n"/>
      <c r="U1232" s="78" t="n"/>
      <c r="V1232" s="78" t="n"/>
      <c r="W1232" s="78" t="n"/>
      <c r="X1232" s="78" t="n"/>
      <c r="Y1232" s="78" t="n"/>
      <c r="Z1232" s="78" t="n"/>
      <c r="AA1232" s="40" t="n"/>
      <c r="AB1232" s="40" t="n"/>
      <c r="AC1232" s="40" t="n"/>
      <c r="AD1232" s="40" t="n"/>
      <c r="AE1232" s="40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</row>
    <row r="1233" ht="15.75" customHeight="1">
      <c r="A1233" s="152" t="n"/>
      <c r="B1233" s="153" t="n"/>
      <c r="C1233" s="153" t="n"/>
      <c r="D1233" s="153" t="n"/>
      <c r="E1233" s="153" t="n"/>
      <c r="F1233" s="153" t="n"/>
      <c r="G1233" s="153" t="n"/>
      <c r="H1233" s="153" t="n"/>
      <c r="I1233" s="153" t="n"/>
      <c r="J1233" s="153" t="n"/>
      <c r="K1233" s="153" t="n"/>
      <c r="L1233" s="153" t="n"/>
      <c r="M1233" s="153" t="n"/>
      <c r="N1233" s="153" t="n"/>
      <c r="O1233" s="153" t="n"/>
      <c r="P1233" s="153" t="n"/>
      <c r="Q1233" s="153" t="n"/>
      <c r="R1233" s="153" t="n"/>
      <c r="S1233" s="153" t="n"/>
      <c r="T1233" s="153" t="n"/>
      <c r="U1233" s="153" t="n"/>
      <c r="V1233" s="153" t="n"/>
      <c r="W1233" s="153" t="n"/>
      <c r="X1233" s="153" t="n"/>
      <c r="Y1233" s="153" t="n"/>
      <c r="Z1233" s="153" t="n"/>
      <c r="AA1233" s="19" t="n"/>
      <c r="AB1233" s="19" t="n"/>
      <c r="AC1233" s="19" t="n"/>
      <c r="AD1233" s="19" t="n"/>
      <c r="AE1233" s="19" t="n"/>
      <c r="AF1233" s="19" t="n"/>
      <c r="AG1233" s="19" t="n"/>
      <c r="AH1233" s="19" t="n"/>
      <c r="AI1233" s="19" t="n"/>
      <c r="AJ1233" s="19" t="n"/>
      <c r="AK1233" s="19" t="n"/>
      <c r="AL1233" s="19" t="n"/>
      <c r="AM1233" s="19" t="n"/>
      <c r="AN1233" s="19" t="n"/>
    </row>
    <row r="1234" ht="15.75" customHeight="1">
      <c r="A1234" s="154" t="n"/>
      <c r="B1234" s="5" t="n"/>
      <c r="C1234" s="6" t="n"/>
      <c r="D1234" s="6" t="n"/>
      <c r="E1234" s="6" t="n"/>
      <c r="F1234" s="7" t="n"/>
      <c r="G1234" s="445" t="inlineStr">
        <is>
          <t>MOYENNE DE LA PERIODE DE RELEVE</t>
        </is>
      </c>
      <c r="H1234" s="446" t="n"/>
      <c r="I1234" s="446" t="n"/>
      <c r="J1234" s="446" t="n"/>
      <c r="K1234" s="446" t="n"/>
      <c r="L1234" s="446" t="n"/>
      <c r="M1234" s="446" t="n"/>
      <c r="N1234" s="446" t="n"/>
      <c r="O1234" s="446" t="n"/>
      <c r="P1234" s="446" t="n"/>
      <c r="Q1234" s="446" t="n"/>
      <c r="R1234" s="446" t="n"/>
      <c r="S1234" s="446" t="n"/>
      <c r="T1234" s="446" t="n"/>
      <c r="U1234" s="446" t="n"/>
      <c r="V1234" s="446" t="n"/>
      <c r="W1234" s="446" t="n"/>
      <c r="X1234" s="446" t="n"/>
      <c r="Y1234" s="446" t="n"/>
      <c r="Z1234" s="446" t="n"/>
      <c r="AA1234" s="446" t="n"/>
      <c r="AB1234" s="446" t="n"/>
      <c r="AC1234" s="446" t="n"/>
      <c r="AD1234" s="446" t="n"/>
      <c r="AE1234" s="446" t="n"/>
      <c r="AF1234" s="446" t="n"/>
      <c r="AG1234" s="8" t="n"/>
      <c r="AH1234" s="8" t="n"/>
      <c r="AI1234" s="8" t="n"/>
      <c r="AJ1234" s="8" t="n"/>
      <c r="AK1234" s="8" t="n"/>
      <c r="AL1234" s="8" t="n"/>
      <c r="AM1234" s="9" t="n"/>
      <c r="AN1234" s="10" t="n"/>
    </row>
    <row r="1235" ht="15.75" customHeight="1">
      <c r="A1235" s="154" t="n"/>
      <c r="B1235" s="11" t="n"/>
      <c r="C1235" s="12" t="n"/>
      <c r="D1235" s="12" t="n"/>
      <c r="E1235" s="12" t="n"/>
      <c r="F1235" s="13" t="n"/>
      <c r="G1235" s="553" t="inlineStr">
        <is>
          <t>SENS3</t>
        </is>
      </c>
      <c r="H1235" s="427" t="n"/>
      <c r="I1235" s="427" t="n"/>
      <c r="J1235" s="428" t="n"/>
      <c r="K1235" s="444" t="inlineStr">
        <is>
          <t>Sens</t>
        </is>
      </c>
      <c r="L1235" s="440" t="n">
        <v>3</v>
      </c>
      <c r="M1235" s="447" t="n"/>
      <c r="N1235" s="440" t="inlineStr">
        <is>
          <t>-</t>
        </is>
      </c>
      <c r="O1235" s="14" t="n"/>
      <c r="P1235" s="15" t="n"/>
      <c r="Q1235" s="441" t="inlineStr">
        <is>
          <t>{{SECT_INFO}}</t>
        </is>
      </c>
      <c r="R1235" s="427" t="n"/>
      <c r="S1235" s="427" t="n"/>
      <c r="T1235" s="427" t="n"/>
      <c r="U1235" s="427" t="n"/>
      <c r="V1235" s="427" t="n"/>
      <c r="W1235" s="427" t="n"/>
      <c r="X1235" s="427" t="n"/>
      <c r="Y1235" s="428" t="n"/>
      <c r="Z1235" s="441" t="inlineStr">
        <is>
          <t>{{SURVEY_PERIOD}}</t>
        </is>
      </c>
      <c r="AA1235" s="427" t="n"/>
      <c r="AB1235" s="427" t="n"/>
      <c r="AC1235" s="427" t="n"/>
      <c r="AD1235" s="427" t="n"/>
      <c r="AE1235" s="427" t="n"/>
      <c r="AF1235" s="428" t="n"/>
      <c r="AG1235" s="441" t="inlineStr">
        <is>
          <t>Mode 4 / Seq = 60mn</t>
        </is>
      </c>
      <c r="AH1235" s="427" t="n"/>
      <c r="AI1235" s="427" t="n"/>
      <c r="AJ1235" s="427" t="n"/>
      <c r="AK1235" s="427" t="n"/>
      <c r="AL1235" s="427" t="n"/>
      <c r="AM1235" s="428" t="n"/>
      <c r="AN1235" s="16" t="n"/>
    </row>
    <row r="1236" ht="15.75" customHeight="1">
      <c r="A1236" s="154" t="n"/>
      <c r="B1236" s="11" t="n"/>
      <c r="C1236" s="12" t="n"/>
      <c r="D1236" s="12" t="n"/>
      <c r="E1236" s="12" t="n"/>
      <c r="F1236" s="13" t="n"/>
      <c r="G1236" s="431" t="n"/>
      <c r="J1236" s="433" t="n"/>
      <c r="K1236" s="434" t="n"/>
      <c r="L1236" s="435" t="n"/>
      <c r="M1236" s="435" t="n"/>
      <c r="N1236" s="435" t="n"/>
      <c r="O1236" s="17" t="n"/>
      <c r="P1236" s="18" t="n"/>
      <c r="Q1236" s="434" t="n"/>
      <c r="R1236" s="435" t="n"/>
      <c r="S1236" s="435" t="n"/>
      <c r="T1236" s="435" t="n"/>
      <c r="U1236" s="435" t="n"/>
      <c r="V1236" s="435" t="n"/>
      <c r="W1236" s="435" t="n"/>
      <c r="X1236" s="435" t="n"/>
      <c r="Y1236" s="436" t="n"/>
      <c r="Z1236" s="434" t="n"/>
      <c r="AA1236" s="435" t="n"/>
      <c r="AB1236" s="435" t="n"/>
      <c r="AC1236" s="435" t="n"/>
      <c r="AD1236" s="435" t="n"/>
      <c r="AE1236" s="435" t="n"/>
      <c r="AF1236" s="436" t="n"/>
      <c r="AG1236" s="434" t="n"/>
      <c r="AH1236" s="435" t="n"/>
      <c r="AI1236" s="435" t="n"/>
      <c r="AJ1236" s="435" t="n"/>
      <c r="AK1236" s="435" t="n"/>
      <c r="AL1236" s="435" t="n"/>
      <c r="AM1236" s="436" t="n"/>
      <c r="AN1236" s="16" t="n"/>
    </row>
    <row r="1237" ht="15.75" customHeight="1">
      <c r="A1237" s="154" t="n"/>
      <c r="B1237" s="11" t="n"/>
      <c r="C1237" s="12" t="n"/>
      <c r="D1237" s="12" t="n"/>
      <c r="E1237" s="12" t="n"/>
      <c r="F1237" s="13" t="n"/>
      <c r="G1237" s="431" t="n"/>
      <c r="J1237" s="433" t="n"/>
      <c r="K1237" s="443" t="inlineStr">
        <is>
          <t>{{LOCATION}}</t>
        </is>
      </c>
      <c r="L1237" s="427" t="n"/>
      <c r="M1237" s="427" t="n"/>
      <c r="N1237" s="427" t="n"/>
      <c r="O1237" s="427" t="n"/>
      <c r="P1237" s="427" t="n"/>
      <c r="Q1237" s="427" t="n"/>
      <c r="R1237" s="427" t="n"/>
      <c r="S1237" s="427" t="n"/>
      <c r="T1237" s="427" t="n"/>
      <c r="U1237" s="427" t="n"/>
      <c r="V1237" s="427" t="n"/>
      <c r="W1237" s="427" t="n"/>
      <c r="X1237" s="427" t="n"/>
      <c r="Y1237" s="427" t="n"/>
      <c r="Z1237" s="427" t="n"/>
      <c r="AA1237" s="427" t="n"/>
      <c r="AB1237" s="427" t="n"/>
      <c r="AC1237" s="427" t="n"/>
      <c r="AD1237" s="427" t="n"/>
      <c r="AE1237" s="427" t="n"/>
      <c r="AF1237" s="427" t="n"/>
      <c r="AG1237" s="427" t="n"/>
      <c r="AH1237" s="427" t="n"/>
      <c r="AI1237" s="427" t="n"/>
      <c r="AJ1237" s="447" t="inlineStr">
        <is>
          <t>Page</t>
        </is>
      </c>
      <c r="AK1237" s="442" t="inlineStr">
        <is>
          <t>-</t>
        </is>
      </c>
      <c r="AL1237" s="19" t="n"/>
      <c r="AM1237" s="20" t="n"/>
      <c r="AN1237" s="21" t="n"/>
    </row>
    <row r="1238" ht="15.75" customHeight="1">
      <c r="A1238" s="154" t="n"/>
      <c r="B1238" s="22" t="n"/>
      <c r="C1238" s="23" t="n"/>
      <c r="D1238" s="23" t="n"/>
      <c r="E1238" s="23" t="n"/>
      <c r="F1238" s="24" t="n"/>
      <c r="G1238" s="434" t="n"/>
      <c r="H1238" s="435" t="n"/>
      <c r="I1238" s="435" t="n"/>
      <c r="J1238" s="436" t="n"/>
      <c r="K1238" s="434" t="n"/>
      <c r="L1238" s="435" t="n"/>
      <c r="M1238" s="435" t="n"/>
      <c r="N1238" s="435" t="n"/>
      <c r="O1238" s="435" t="n"/>
      <c r="P1238" s="435" t="n"/>
      <c r="Q1238" s="435" t="n"/>
      <c r="R1238" s="435" t="n"/>
      <c r="S1238" s="435" t="n"/>
      <c r="T1238" s="435" t="n"/>
      <c r="U1238" s="435" t="n"/>
      <c r="V1238" s="435" t="n"/>
      <c r="W1238" s="435" t="n"/>
      <c r="X1238" s="435" t="n"/>
      <c r="Y1238" s="435" t="n"/>
      <c r="Z1238" s="435" t="n"/>
      <c r="AA1238" s="435" t="n"/>
      <c r="AB1238" s="435" t="n"/>
      <c r="AC1238" s="435" t="n"/>
      <c r="AD1238" s="435" t="n"/>
      <c r="AE1238" s="435" t="n"/>
      <c r="AF1238" s="435" t="n"/>
      <c r="AG1238" s="435" t="n"/>
      <c r="AH1238" s="435" t="n"/>
      <c r="AI1238" s="435" t="n"/>
      <c r="AJ1238" s="435" t="n"/>
      <c r="AK1238" s="435" t="n"/>
      <c r="AL1238" s="25" t="n"/>
      <c r="AM1238" s="26" t="n"/>
    </row>
    <row r="1239" ht="15.75" customFormat="1" customHeight="1" s="27">
      <c r="A1239" s="155" t="n"/>
      <c r="B1239" s="28" t="n"/>
      <c r="C1239" s="29" t="n"/>
      <c r="D1239" s="29" t="n"/>
      <c r="E1239" s="29" t="n"/>
      <c r="F1239" s="29" t="n"/>
      <c r="G1239" s="29" t="n"/>
      <c r="H1239" s="29" t="n"/>
      <c r="I1239" s="29" t="n"/>
      <c r="J1239" s="29" t="n"/>
      <c r="K1239" s="29" t="n"/>
      <c r="L1239" s="29" t="n"/>
      <c r="M1239" s="29" t="n"/>
      <c r="N1239" s="29" t="n"/>
      <c r="O1239" s="29" t="n"/>
      <c r="P1239" s="29" t="n"/>
      <c r="Q1239" s="29" t="n"/>
      <c r="R1239" s="29" t="n"/>
      <c r="S1239" s="29" t="n"/>
      <c r="T1239" s="29" t="n"/>
      <c r="U1239" s="29" t="n"/>
      <c r="V1239" s="29" t="n"/>
      <c r="W1239" s="29" t="n"/>
      <c r="X1239" s="29" t="n"/>
      <c r="Y1239" s="29" t="n"/>
      <c r="Z1239" s="29" t="n"/>
      <c r="AO1239" s="3" t="n"/>
      <c r="AP1239" s="4" t="n"/>
      <c r="AQ1239" s="4" t="n"/>
      <c r="AR1239" s="4" t="n"/>
      <c r="AS1239" s="4" t="n"/>
    </row>
    <row r="1240" hidden="1" ht="15.75" customFormat="1" customHeight="1" s="30">
      <c r="A1240" s="156" t="n"/>
      <c r="B1240" s="31" t="inlineStr">
        <is>
          <t>Vitesses</t>
        </is>
      </c>
      <c r="C1240" s="31" t="n">
        <v>0</v>
      </c>
      <c r="D1240" s="31" t="n">
        <v>20</v>
      </c>
      <c r="E1240" s="31" t="n">
        <v>20</v>
      </c>
      <c r="F1240" s="31" t="n">
        <v>30</v>
      </c>
      <c r="G1240" s="31" t="n">
        <v>30</v>
      </c>
      <c r="H1240" s="31" t="n">
        <v>40</v>
      </c>
      <c r="I1240" s="31" t="n">
        <v>40</v>
      </c>
      <c r="J1240" s="31" t="n">
        <v>50</v>
      </c>
      <c r="K1240" s="31" t="n">
        <v>50</v>
      </c>
      <c r="L1240" s="31" t="n">
        <v>60</v>
      </c>
      <c r="M1240" s="31" t="n">
        <v>60</v>
      </c>
      <c r="N1240" s="31" t="n">
        <v>70</v>
      </c>
      <c r="O1240" s="31" t="n">
        <v>70</v>
      </c>
      <c r="P1240" s="31" t="n">
        <v>80</v>
      </c>
      <c r="Q1240" s="31" t="n">
        <v>80</v>
      </c>
      <c r="R1240" s="31" t="n">
        <v>90</v>
      </c>
      <c r="S1240" s="31" t="n">
        <v>90</v>
      </c>
      <c r="T1240" s="31" t="n">
        <v>100</v>
      </c>
      <c r="U1240" s="31" t="n">
        <v>100</v>
      </c>
      <c r="V1240" s="31" t="n">
        <v>110</v>
      </c>
      <c r="W1240" s="31" t="n">
        <v>110</v>
      </c>
      <c r="X1240" s="31" t="n">
        <v>120</v>
      </c>
      <c r="Y1240" s="31" t="n">
        <v>120</v>
      </c>
      <c r="Z1240" s="31" t="n">
        <v>130</v>
      </c>
      <c r="AO1240" s="3" t="n"/>
    </row>
    <row r="1241" ht="15.75" customHeight="1">
      <c r="A1241" s="154" t="n"/>
      <c r="B1241" s="450" t="n"/>
      <c r="C1241" s="32" t="n"/>
      <c r="D1241" s="32" t="inlineStr">
        <is>
          <t>&lt;20</t>
        </is>
      </c>
      <c r="E1241" s="32" t="n"/>
      <c r="F1241" s="32" t="inlineStr">
        <is>
          <t>20 - 30</t>
        </is>
      </c>
      <c r="G1241" s="32" t="n"/>
      <c r="H1241" s="32" t="inlineStr">
        <is>
          <t>30 - 40</t>
        </is>
      </c>
      <c r="I1241" s="32" t="n"/>
      <c r="J1241" s="32" t="inlineStr">
        <is>
          <t>40 - 50</t>
        </is>
      </c>
      <c r="K1241" s="32" t="n"/>
      <c r="L1241" s="32" t="inlineStr">
        <is>
          <t>50 - 60</t>
        </is>
      </c>
      <c r="M1241" s="32" t="n"/>
      <c r="N1241" s="32" t="inlineStr">
        <is>
          <t>60 - 70</t>
        </is>
      </c>
      <c r="O1241" s="32" t="n"/>
      <c r="P1241" s="32" t="inlineStr">
        <is>
          <t>70 - 80</t>
        </is>
      </c>
      <c r="Q1241" s="32" t="n"/>
      <c r="R1241" s="32" t="inlineStr">
        <is>
          <t>80 - 90</t>
        </is>
      </c>
      <c r="S1241" s="32" t="n"/>
      <c r="T1241" s="32" t="inlineStr">
        <is>
          <t>90 - 100</t>
        </is>
      </c>
      <c r="U1241" s="32" t="n"/>
      <c r="V1241" s="32" t="inlineStr">
        <is>
          <t>100 - 110</t>
        </is>
      </c>
      <c r="W1241" s="32" t="n"/>
      <c r="X1241" s="32" t="inlineStr">
        <is>
          <t>110 - 120</t>
        </is>
      </c>
      <c r="Y1241" s="32" t="n"/>
      <c r="Z1241" s="32" t="inlineStr">
        <is>
          <t>&gt;120</t>
        </is>
      </c>
      <c r="AA1241" s="33" t="n"/>
      <c r="AB1241" s="34" t="inlineStr">
        <is>
          <t>Vmoy(km/h)</t>
        </is>
      </c>
      <c r="AC1241" s="33" t="n"/>
      <c r="AD1241" s="35" t="inlineStr">
        <is>
          <t xml:space="preserve">     Débit</t>
        </is>
      </c>
      <c r="AE1241" s="34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</row>
    <row r="1242" ht="15.75" customHeight="1">
      <c r="A1242" s="154" t="n"/>
      <c r="B1242" s="434" t="n"/>
      <c r="C1242" s="37" t="inlineStr">
        <is>
          <t>VL</t>
        </is>
      </c>
      <c r="D1242" s="37" t="inlineStr">
        <is>
          <t>PL</t>
        </is>
      </c>
      <c r="E1242" s="37" t="inlineStr">
        <is>
          <t>VL</t>
        </is>
      </c>
      <c r="F1242" s="37" t="inlineStr">
        <is>
          <t>PL</t>
        </is>
      </c>
      <c r="G1242" s="37" t="inlineStr">
        <is>
          <t>VL</t>
        </is>
      </c>
      <c r="H1242" s="37" t="inlineStr">
        <is>
          <t>PL</t>
        </is>
      </c>
      <c r="I1242" s="37" t="inlineStr">
        <is>
          <t>VL</t>
        </is>
      </c>
      <c r="J1242" s="37" t="inlineStr">
        <is>
          <t>PL</t>
        </is>
      </c>
      <c r="K1242" s="37" t="inlineStr">
        <is>
          <t>VL</t>
        </is>
      </c>
      <c r="L1242" s="37" t="inlineStr">
        <is>
          <t>PL</t>
        </is>
      </c>
      <c r="M1242" s="37" t="inlineStr">
        <is>
          <t>VL</t>
        </is>
      </c>
      <c r="N1242" s="37" t="inlineStr">
        <is>
          <t>PL</t>
        </is>
      </c>
      <c r="O1242" s="37" t="inlineStr">
        <is>
          <t>VL</t>
        </is>
      </c>
      <c r="P1242" s="37" t="inlineStr">
        <is>
          <t>PL</t>
        </is>
      </c>
      <c r="Q1242" s="37" t="inlineStr">
        <is>
          <t>VL</t>
        </is>
      </c>
      <c r="R1242" s="37" t="inlineStr">
        <is>
          <t>PL</t>
        </is>
      </c>
      <c r="S1242" s="37" t="inlineStr">
        <is>
          <t>VL</t>
        </is>
      </c>
      <c r="T1242" s="37" t="inlineStr">
        <is>
          <t>PL</t>
        </is>
      </c>
      <c r="U1242" s="37" t="inlineStr">
        <is>
          <t>VL</t>
        </is>
      </c>
      <c r="V1242" s="37" t="inlineStr">
        <is>
          <t>PL</t>
        </is>
      </c>
      <c r="W1242" s="37" t="inlineStr">
        <is>
          <t>VL</t>
        </is>
      </c>
      <c r="X1242" s="37" t="inlineStr">
        <is>
          <t>PL</t>
        </is>
      </c>
      <c r="Y1242" s="37" t="inlineStr">
        <is>
          <t>VL</t>
        </is>
      </c>
      <c r="Z1242" s="37" t="inlineStr">
        <is>
          <t>PL</t>
        </is>
      </c>
      <c r="AA1242" s="38" t="inlineStr">
        <is>
          <t>VL</t>
        </is>
      </c>
      <c r="AB1242" s="39" t="inlineStr">
        <is>
          <t>PL</t>
        </is>
      </c>
      <c r="AC1242" s="38" t="inlineStr">
        <is>
          <t>VL</t>
        </is>
      </c>
      <c r="AD1242" s="37" t="inlineStr">
        <is>
          <t>PL</t>
        </is>
      </c>
      <c r="AE1242" s="39" t="inlineStr">
        <is>
          <t>TV</t>
        </is>
      </c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</row>
    <row r="1243" ht="15.75" customHeight="1">
      <c r="A1243" s="154" t="n"/>
      <c r="B1243" s="41" t="inlineStr">
        <is>
          <t>0h - 1h</t>
        </is>
      </c>
      <c r="C1243" s="42" t="n"/>
      <c r="D1243" s="42" t="n"/>
      <c r="E1243" s="42" t="n"/>
      <c r="F1243" s="42" t="n"/>
      <c r="G1243" s="42" t="n"/>
      <c r="H1243" s="42" t="n"/>
      <c r="I1243" s="42" t="n"/>
      <c r="J1243" s="42" t="n"/>
      <c r="K1243" s="42" t="n"/>
      <c r="L1243" s="42" t="n"/>
      <c r="M1243" s="42" t="n"/>
      <c r="N1243" s="42" t="n"/>
      <c r="O1243" s="42" t="n"/>
      <c r="P1243" s="42" t="n"/>
      <c r="Q1243" s="42" t="n"/>
      <c r="R1243" s="42" t="n"/>
      <c r="S1243" s="42" t="n"/>
      <c r="T1243" s="42" t="n"/>
      <c r="U1243" s="42" t="n"/>
      <c r="V1243" s="42" t="n"/>
      <c r="W1243" s="42" t="n"/>
      <c r="X1243" s="42" t="n"/>
      <c r="Y1243" s="42" t="n"/>
      <c r="Z1243" s="42" t="n"/>
      <c r="AA1243" s="157">
        <f>IF(AC1243=0,"",(C1243*(C$8+D$8)/2+E1243*(E$8+F$8)/2+G1243*(G$8+H$8)/2+I1243*(I$8+J$8)/2+K1243*(K$8+L$8)/2+M1243*(M$8+N$8)/2+O1243*(O$8+P$8)/2+Q1243*(Q$8+R$8)/2+S1243*(S$8+T$8)/2+U1243*(U$8+V$8)/2+W1243*(W$8+X$8)/2+Y1243*(Y$8+Z$8)/2)/AC1243)</f>
        <v/>
      </c>
      <c r="AB1243" s="158">
        <f>IF(AD1243=0,"",(D1243*(D$8+C$8)/2+F1243*(F$8+E$8)/2+H1243*(H$8+G$8)/2+J1243*(J$8+I$8)/2+L1243*(L$8+K$8)/2+N1243*(N$8+M$8)/2+P1243*(P$8+O$8)/2+R1243*(R$8+Q$8)/2+T1243*(T$8+S$8)/2+V1243*(V$8+U$8)/2+X1243*(X$8+W$8)/2+Z1243*(Z$8+Y$8)/2)/AD1243)</f>
        <v/>
      </c>
      <c r="AC1243" s="159">
        <f>SUM(C1243,E1243,G1243,I1243,K1243,M1243,O1243,Q1243,S1243,U1243,W1243,Y1243)</f>
        <v/>
      </c>
      <c r="AD1243" s="160">
        <f>SUM(D1243,F1243,H1243,J1243,L1243,N1243,P1243,R1243,T1243,V1243,X1243,Z1243)</f>
        <v/>
      </c>
      <c r="AE1243" s="47">
        <f>AC1243+AD1243</f>
        <v/>
      </c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8">
        <f>TIME(HOUR(AP1243),MINUTE(AP1243),0)</f>
        <v/>
      </c>
      <c r="AP1243" s="48">
        <f>#REF!</f>
        <v/>
      </c>
    </row>
    <row r="1244" ht="15.75" customHeight="1">
      <c r="A1244" s="154" t="n"/>
      <c r="B1244" s="41" t="inlineStr">
        <is>
          <t>1h - 2h</t>
        </is>
      </c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  <c r="P1244" s="42" t="n"/>
      <c r="Q1244" s="42" t="n"/>
      <c r="R1244" s="42" t="n"/>
      <c r="S1244" s="42" t="n"/>
      <c r="T1244" s="42" t="n"/>
      <c r="U1244" s="42" t="n"/>
      <c r="V1244" s="42" t="n"/>
      <c r="W1244" s="42" t="n"/>
      <c r="X1244" s="42" t="n"/>
      <c r="Y1244" s="42" t="n"/>
      <c r="Z1244" s="42" t="n"/>
      <c r="AA1244" s="157">
        <f>IF(AC1244=0,"",(C1244*(C$8+D$8)/2+E1244*(E$8+F$8)/2+G1244*(G$8+H$8)/2+I1244*(I$8+J$8)/2+K1244*(K$8+L$8)/2+M1244*(M$8+N$8)/2+O1244*(O$8+P$8)/2+Q1244*(Q$8+R$8)/2+S1244*(S$8+T$8)/2+U1244*(U$8+V$8)/2+W1244*(W$8+X$8)/2+Y1244*(Y$8+Z$8)/2)/AC1244)</f>
        <v/>
      </c>
      <c r="AB1244" s="158">
        <f>IF(AD1244=0,"",(D1244*(D$8+C$8)/2+F1244*(F$8+E$8)/2+H1244*(H$8+G$8)/2+J1244*(J$8+I$8)/2+L1244*(L$8+K$8)/2+N1244*(N$8+M$8)/2+P1244*(P$8+O$8)/2+R1244*(R$8+Q$8)/2+T1244*(T$8+S$8)/2+V1244*(V$8+U$8)/2+X1244*(X$8+W$8)/2+Z1244*(Z$8+Y$8)/2)/AD1244)</f>
        <v/>
      </c>
      <c r="AC1244" s="159">
        <f>SUM(C1244,E1244,G1244,I1244,K1244,M1244,O1244,Q1244,S1244,U1244,W1244,Y1244)</f>
        <v/>
      </c>
      <c r="AD1244" s="160">
        <f>SUM(D1244,F1244,H1244,J1244,L1244,N1244,P1244,R1244,T1244,V1244,X1244,Z1244)</f>
        <v/>
      </c>
      <c r="AE1244" s="47">
        <f>AC1244+AD1244</f>
        <v/>
      </c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8">
        <f>AO1243+TIME(0,60*$AH$43/24,0)</f>
        <v/>
      </c>
      <c r="AP1244" s="48">
        <f>AP1243+TIME(0,60*$AH$43/24,0)</f>
        <v/>
      </c>
    </row>
    <row r="1245" ht="15.75" customHeight="1">
      <c r="A1245" s="154" t="n"/>
      <c r="B1245" s="41" t="inlineStr">
        <is>
          <t>2h - 3h</t>
        </is>
      </c>
      <c r="C1245" s="42" t="n"/>
      <c r="D1245" s="42" t="n"/>
      <c r="E1245" s="42" t="n"/>
      <c r="F1245" s="42" t="n"/>
      <c r="G1245" s="42" t="n"/>
      <c r="H1245" s="42" t="n"/>
      <c r="I1245" s="42" t="n"/>
      <c r="J1245" s="42" t="n"/>
      <c r="K1245" s="42" t="n"/>
      <c r="L1245" s="42" t="n"/>
      <c r="M1245" s="42" t="n"/>
      <c r="N1245" s="42" t="n"/>
      <c r="O1245" s="42" t="n"/>
      <c r="P1245" s="42" t="n"/>
      <c r="Q1245" s="42" t="n"/>
      <c r="R1245" s="42" t="n"/>
      <c r="S1245" s="42" t="n"/>
      <c r="T1245" s="42" t="n"/>
      <c r="U1245" s="42" t="n"/>
      <c r="V1245" s="42" t="n"/>
      <c r="W1245" s="42" t="n"/>
      <c r="X1245" s="42" t="n"/>
      <c r="Y1245" s="42" t="n"/>
      <c r="Z1245" s="42" t="n"/>
      <c r="AA1245" s="157">
        <f>IF(AC1245=0,"",(C1245*(C$8+D$8)/2+E1245*(E$8+F$8)/2+G1245*(G$8+H$8)/2+I1245*(I$8+J$8)/2+K1245*(K$8+L$8)/2+M1245*(M$8+N$8)/2+O1245*(O$8+P$8)/2+Q1245*(Q$8+R$8)/2+S1245*(S$8+T$8)/2+U1245*(U$8+V$8)/2+W1245*(W$8+X$8)/2+Y1245*(Y$8+Z$8)/2)/AC1245)</f>
        <v/>
      </c>
      <c r="AB1245" s="158">
        <f>IF(AD1245=0,"",(D1245*(D$8+C$8)/2+F1245*(F$8+E$8)/2+H1245*(H$8+G$8)/2+J1245*(J$8+I$8)/2+L1245*(L$8+K$8)/2+N1245*(N$8+M$8)/2+P1245*(P$8+O$8)/2+R1245*(R$8+Q$8)/2+T1245*(T$8+S$8)/2+V1245*(V$8+U$8)/2+X1245*(X$8+W$8)/2+Z1245*(Z$8+Y$8)/2)/AD1245)</f>
        <v/>
      </c>
      <c r="AC1245" s="159">
        <f>SUM(C1245,E1245,G1245,I1245,K1245,M1245,O1245,Q1245,S1245,U1245,W1245,Y1245)</f>
        <v/>
      </c>
      <c r="AD1245" s="160">
        <f>SUM(D1245,F1245,H1245,J1245,L1245,N1245,P1245,R1245,T1245,V1245,X1245,Z1245)</f>
        <v/>
      </c>
      <c r="AE1245" s="47">
        <f>AC1245+AD1245</f>
        <v/>
      </c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8">
        <f>AO1244+TIME(0,60*$AH$43/24,0)</f>
        <v/>
      </c>
      <c r="AP1245" s="48">
        <f>AP1244+TIME(0,60*$AH$43/24,0)</f>
        <v/>
      </c>
    </row>
    <row r="1246" ht="15.75" customHeight="1">
      <c r="A1246" s="154" t="n"/>
      <c r="B1246" s="41" t="inlineStr">
        <is>
          <t>3h - 4h</t>
        </is>
      </c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  <c r="P1246" s="42" t="n"/>
      <c r="Q1246" s="42" t="n"/>
      <c r="R1246" s="42" t="n"/>
      <c r="S1246" s="42" t="n"/>
      <c r="T1246" s="42" t="n"/>
      <c r="U1246" s="42" t="n"/>
      <c r="V1246" s="42" t="n"/>
      <c r="W1246" s="42" t="n"/>
      <c r="X1246" s="42" t="n"/>
      <c r="Y1246" s="42" t="n"/>
      <c r="Z1246" s="42" t="n"/>
      <c r="AA1246" s="157">
        <f>IF(AC1246=0,"",(C1246*(C$8+D$8)/2+E1246*(E$8+F$8)/2+G1246*(G$8+H$8)/2+I1246*(I$8+J$8)/2+K1246*(K$8+L$8)/2+M1246*(M$8+N$8)/2+O1246*(O$8+P$8)/2+Q1246*(Q$8+R$8)/2+S1246*(S$8+T$8)/2+U1246*(U$8+V$8)/2+W1246*(W$8+X$8)/2+Y1246*(Y$8+Z$8)/2)/AC1246)</f>
        <v/>
      </c>
      <c r="AB1246" s="158">
        <f>IF(AD1246=0,"",(D1246*(D$8+C$8)/2+F1246*(F$8+E$8)/2+H1246*(H$8+G$8)/2+J1246*(J$8+I$8)/2+L1246*(L$8+K$8)/2+N1246*(N$8+M$8)/2+P1246*(P$8+O$8)/2+R1246*(R$8+Q$8)/2+T1246*(T$8+S$8)/2+V1246*(V$8+U$8)/2+X1246*(X$8+W$8)/2+Z1246*(Z$8+Y$8)/2)/AD1246)</f>
        <v/>
      </c>
      <c r="AC1246" s="159">
        <f>SUM(C1246,E1246,G1246,I1246,K1246,M1246,O1246,Q1246,S1246,U1246,W1246,Y1246)</f>
        <v/>
      </c>
      <c r="AD1246" s="160">
        <f>SUM(D1246,F1246,H1246,J1246,L1246,N1246,P1246,R1246,T1246,V1246,X1246,Z1246)</f>
        <v/>
      </c>
      <c r="AE1246" s="47">
        <f>AC1246+AD1246</f>
        <v/>
      </c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8">
        <f>AO1245+TIME(0,60*$AH$43/24,0)</f>
        <v/>
      </c>
      <c r="AP1246" s="48">
        <f>AP1245+TIME(0,60*$AH$43/24,0)</f>
        <v/>
      </c>
    </row>
    <row r="1247" ht="15.75" customHeight="1">
      <c r="A1247" s="154" t="n"/>
      <c r="B1247" s="41" t="inlineStr">
        <is>
          <t>4h - 5h</t>
        </is>
      </c>
      <c r="C1247" s="42" t="n"/>
      <c r="D1247" s="42" t="n"/>
      <c r="E1247" s="42" t="n"/>
      <c r="F1247" s="42" t="n"/>
      <c r="G1247" s="42" t="n"/>
      <c r="H1247" s="42" t="n"/>
      <c r="I1247" s="42" t="n"/>
      <c r="J1247" s="42" t="n"/>
      <c r="K1247" s="42" t="n"/>
      <c r="L1247" s="42" t="n"/>
      <c r="M1247" s="42" t="n"/>
      <c r="N1247" s="42" t="n"/>
      <c r="O1247" s="42" t="n"/>
      <c r="P1247" s="42" t="n"/>
      <c r="Q1247" s="42" t="n"/>
      <c r="R1247" s="42" t="n"/>
      <c r="S1247" s="42" t="n"/>
      <c r="T1247" s="42" t="n"/>
      <c r="U1247" s="42" t="n"/>
      <c r="V1247" s="42" t="n"/>
      <c r="W1247" s="42" t="n"/>
      <c r="X1247" s="42" t="n"/>
      <c r="Y1247" s="42" t="n"/>
      <c r="Z1247" s="42" t="n"/>
      <c r="AA1247" s="157">
        <f>IF(AC1247=0,"",(C1247*(C$8+D$8)/2+E1247*(E$8+F$8)/2+G1247*(G$8+H$8)/2+I1247*(I$8+J$8)/2+K1247*(K$8+L$8)/2+M1247*(M$8+N$8)/2+O1247*(O$8+P$8)/2+Q1247*(Q$8+R$8)/2+S1247*(S$8+T$8)/2+U1247*(U$8+V$8)/2+W1247*(W$8+X$8)/2+Y1247*(Y$8+Z$8)/2)/AC1247)</f>
        <v/>
      </c>
      <c r="AB1247" s="158">
        <f>IF(AD1247=0,"",(D1247*(D$8+C$8)/2+F1247*(F$8+E$8)/2+H1247*(H$8+G$8)/2+J1247*(J$8+I$8)/2+L1247*(L$8+K$8)/2+N1247*(N$8+M$8)/2+P1247*(P$8+O$8)/2+R1247*(R$8+Q$8)/2+T1247*(T$8+S$8)/2+V1247*(V$8+U$8)/2+X1247*(X$8+W$8)/2+Z1247*(Z$8+Y$8)/2)/AD1247)</f>
        <v/>
      </c>
      <c r="AC1247" s="159">
        <f>SUM(C1247,E1247,G1247,I1247,K1247,M1247,O1247,Q1247,S1247,U1247,W1247,Y1247)</f>
        <v/>
      </c>
      <c r="AD1247" s="160">
        <f>SUM(D1247,F1247,H1247,J1247,L1247,N1247,P1247,R1247,T1247,V1247,X1247,Z1247)</f>
        <v/>
      </c>
      <c r="AE1247" s="47">
        <f>AC1247+AD1247</f>
        <v/>
      </c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8">
        <f>AO1246+TIME(0,60*$AH$43/24,0)</f>
        <v/>
      </c>
      <c r="AP1247" s="48">
        <f>AP1246+TIME(0,60*$AH$43/24,0)</f>
        <v/>
      </c>
    </row>
    <row r="1248" ht="15.75" customHeight="1">
      <c r="A1248" s="154" t="n"/>
      <c r="B1248" s="41" t="inlineStr">
        <is>
          <t>5h - 6h</t>
        </is>
      </c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  <c r="P1248" s="42" t="n"/>
      <c r="Q1248" s="42" t="n"/>
      <c r="R1248" s="42" t="n"/>
      <c r="S1248" s="42" t="n"/>
      <c r="T1248" s="42" t="n"/>
      <c r="U1248" s="42" t="n"/>
      <c r="V1248" s="42" t="n"/>
      <c r="W1248" s="42" t="n"/>
      <c r="X1248" s="42" t="n"/>
      <c r="Y1248" s="42" t="n"/>
      <c r="Z1248" s="42" t="n"/>
      <c r="AA1248" s="157">
        <f>IF(AC1248=0,"",(C1248*(C$8+D$8)/2+E1248*(E$8+F$8)/2+G1248*(G$8+H$8)/2+I1248*(I$8+J$8)/2+K1248*(K$8+L$8)/2+M1248*(M$8+N$8)/2+O1248*(O$8+P$8)/2+Q1248*(Q$8+R$8)/2+S1248*(S$8+T$8)/2+U1248*(U$8+V$8)/2+W1248*(W$8+X$8)/2+Y1248*(Y$8+Z$8)/2)/AC1248)</f>
        <v/>
      </c>
      <c r="AB1248" s="158">
        <f>IF(AD1248=0,"",(D1248*(D$8+C$8)/2+F1248*(F$8+E$8)/2+H1248*(H$8+G$8)/2+J1248*(J$8+I$8)/2+L1248*(L$8+K$8)/2+N1248*(N$8+M$8)/2+P1248*(P$8+O$8)/2+R1248*(R$8+Q$8)/2+T1248*(T$8+S$8)/2+V1248*(V$8+U$8)/2+X1248*(X$8+W$8)/2+Z1248*(Z$8+Y$8)/2)/AD1248)</f>
        <v/>
      </c>
      <c r="AC1248" s="159">
        <f>SUM(C1248,E1248,G1248,I1248,K1248,M1248,O1248,Q1248,S1248,U1248,W1248,Y1248)</f>
        <v/>
      </c>
      <c r="AD1248" s="160">
        <f>SUM(D1248,F1248,H1248,J1248,L1248,N1248,P1248,R1248,T1248,V1248,X1248,Z1248)</f>
        <v/>
      </c>
      <c r="AE1248" s="47">
        <f>AC1248+AD1248</f>
        <v/>
      </c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8">
        <f>AO1247+TIME(0,60*$AH$43/24,0)</f>
        <v/>
      </c>
      <c r="AP1248" s="48">
        <f>AP1247+TIME(0,60*$AH$43/24,0)</f>
        <v/>
      </c>
    </row>
    <row r="1249" ht="15.75" customHeight="1">
      <c r="A1249" s="154" t="n"/>
      <c r="B1249" s="41" t="inlineStr">
        <is>
          <t>6h - 7h</t>
        </is>
      </c>
      <c r="C1249" s="42" t="n"/>
      <c r="D1249" s="42" t="n"/>
      <c r="E1249" s="42" t="n"/>
      <c r="F1249" s="42" t="n"/>
      <c r="G1249" s="42" t="n"/>
      <c r="H1249" s="42" t="n"/>
      <c r="I1249" s="42" t="n"/>
      <c r="J1249" s="42" t="n"/>
      <c r="K1249" s="42" t="n"/>
      <c r="L1249" s="42" t="n"/>
      <c r="M1249" s="42" t="n"/>
      <c r="N1249" s="42" t="n"/>
      <c r="O1249" s="42" t="n"/>
      <c r="P1249" s="42" t="n"/>
      <c r="Q1249" s="42" t="n"/>
      <c r="R1249" s="42" t="n"/>
      <c r="S1249" s="42" t="n"/>
      <c r="T1249" s="42" t="n"/>
      <c r="U1249" s="42" t="n"/>
      <c r="V1249" s="42" t="n"/>
      <c r="W1249" s="42" t="n"/>
      <c r="X1249" s="42" t="n"/>
      <c r="Y1249" s="42" t="n"/>
      <c r="Z1249" s="42" t="n"/>
      <c r="AA1249" s="157">
        <f>IF(AC1249=0,"",(C1249*(C$8+D$8)/2+E1249*(E$8+F$8)/2+G1249*(G$8+H$8)/2+I1249*(I$8+J$8)/2+K1249*(K$8+L$8)/2+M1249*(M$8+N$8)/2+O1249*(O$8+P$8)/2+Q1249*(Q$8+R$8)/2+S1249*(S$8+T$8)/2+U1249*(U$8+V$8)/2+W1249*(W$8+X$8)/2+Y1249*(Y$8+Z$8)/2)/AC1249)</f>
        <v/>
      </c>
      <c r="AB1249" s="158">
        <f>IF(AD1249=0,"",(D1249*(D$8+C$8)/2+F1249*(F$8+E$8)/2+H1249*(H$8+G$8)/2+J1249*(J$8+I$8)/2+L1249*(L$8+K$8)/2+N1249*(N$8+M$8)/2+P1249*(P$8+O$8)/2+R1249*(R$8+Q$8)/2+T1249*(T$8+S$8)/2+V1249*(V$8+U$8)/2+X1249*(X$8+W$8)/2+Z1249*(Z$8+Y$8)/2)/AD1249)</f>
        <v/>
      </c>
      <c r="AC1249" s="159">
        <f>SUM(C1249,E1249,G1249,I1249,K1249,M1249,O1249,Q1249,S1249,U1249,W1249,Y1249)</f>
        <v/>
      </c>
      <c r="AD1249" s="160">
        <f>SUM(D1249,F1249,H1249,J1249,L1249,N1249,P1249,R1249,T1249,V1249,X1249,Z1249)</f>
        <v/>
      </c>
      <c r="AE1249" s="47">
        <f>AC1249+AD1249</f>
        <v/>
      </c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8">
        <f>AO1248+TIME(0,60*$AH$43/24,0)</f>
        <v/>
      </c>
      <c r="AP1249" s="48">
        <f>AP1248+TIME(0,60*$AH$43/24,0)</f>
        <v/>
      </c>
    </row>
    <row r="1250" ht="15.75" customHeight="1">
      <c r="A1250" s="154" t="n"/>
      <c r="B1250" s="41" t="inlineStr">
        <is>
          <t>7h - 8h</t>
        </is>
      </c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  <c r="P1250" s="42" t="n"/>
      <c r="Q1250" s="42" t="n"/>
      <c r="R1250" s="42" t="n"/>
      <c r="S1250" s="42" t="n"/>
      <c r="T1250" s="42" t="n"/>
      <c r="U1250" s="42" t="n"/>
      <c r="V1250" s="42" t="n"/>
      <c r="W1250" s="42" t="n"/>
      <c r="X1250" s="42" t="n"/>
      <c r="Y1250" s="42" t="n"/>
      <c r="Z1250" s="42" t="n"/>
      <c r="AA1250" s="157">
        <f>IF(AC1250=0,"",(C1250*(C$8+D$8)/2+E1250*(E$8+F$8)/2+G1250*(G$8+H$8)/2+I1250*(I$8+J$8)/2+K1250*(K$8+L$8)/2+M1250*(M$8+N$8)/2+O1250*(O$8+P$8)/2+Q1250*(Q$8+R$8)/2+S1250*(S$8+T$8)/2+U1250*(U$8+V$8)/2+W1250*(W$8+X$8)/2+Y1250*(Y$8+Z$8)/2)/AC1250)</f>
        <v/>
      </c>
      <c r="AB1250" s="158">
        <f>IF(AD1250=0,"",(D1250*(D$8+C$8)/2+F1250*(F$8+E$8)/2+H1250*(H$8+G$8)/2+J1250*(J$8+I$8)/2+L1250*(L$8+K$8)/2+N1250*(N$8+M$8)/2+P1250*(P$8+O$8)/2+R1250*(R$8+Q$8)/2+T1250*(T$8+S$8)/2+V1250*(V$8+U$8)/2+X1250*(X$8+W$8)/2+Z1250*(Z$8+Y$8)/2)/AD1250)</f>
        <v/>
      </c>
      <c r="AC1250" s="159">
        <f>SUM(C1250,E1250,G1250,I1250,K1250,M1250,O1250,Q1250,S1250,U1250,W1250,Y1250)</f>
        <v/>
      </c>
      <c r="AD1250" s="160">
        <f>SUM(D1250,F1250,H1250,J1250,L1250,N1250,P1250,R1250,T1250,V1250,X1250,Z1250)</f>
        <v/>
      </c>
      <c r="AE1250" s="47">
        <f>AC1250+AD1250</f>
        <v/>
      </c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8">
        <f>AO1249+TIME(0,60*$AH$43/24,0)</f>
        <v/>
      </c>
      <c r="AP1250" s="48">
        <f>AP1249+TIME(0,60*$AH$43/24,0)</f>
        <v/>
      </c>
    </row>
    <row r="1251" ht="15.75" customHeight="1">
      <c r="A1251" s="154" t="n"/>
      <c r="B1251" s="41" t="inlineStr">
        <is>
          <t>8h - 9h</t>
        </is>
      </c>
      <c r="C1251" s="42" t="n"/>
      <c r="D1251" s="42" t="n"/>
      <c r="E1251" s="42" t="n"/>
      <c r="F1251" s="42" t="n"/>
      <c r="G1251" s="42" t="n"/>
      <c r="H1251" s="42" t="n"/>
      <c r="I1251" s="42" t="n"/>
      <c r="J1251" s="42" t="n"/>
      <c r="K1251" s="42" t="n"/>
      <c r="L1251" s="42" t="n"/>
      <c r="M1251" s="42" t="n"/>
      <c r="N1251" s="42" t="n"/>
      <c r="O1251" s="42" t="n"/>
      <c r="P1251" s="42" t="n"/>
      <c r="Q1251" s="42" t="n"/>
      <c r="R1251" s="42" t="n"/>
      <c r="S1251" s="42" t="n"/>
      <c r="T1251" s="42" t="n"/>
      <c r="U1251" s="42" t="n"/>
      <c r="V1251" s="42" t="n"/>
      <c r="W1251" s="42" t="n"/>
      <c r="X1251" s="42" t="n"/>
      <c r="Y1251" s="42" t="n"/>
      <c r="Z1251" s="42" t="n"/>
      <c r="AA1251" s="157">
        <f>IF(AC1251=0,"",(C1251*(C$8+D$8)/2+E1251*(E$8+F$8)/2+G1251*(G$8+H$8)/2+I1251*(I$8+J$8)/2+K1251*(K$8+L$8)/2+M1251*(M$8+N$8)/2+O1251*(O$8+P$8)/2+Q1251*(Q$8+R$8)/2+S1251*(S$8+T$8)/2+U1251*(U$8+V$8)/2+W1251*(W$8+X$8)/2+Y1251*(Y$8+Z$8)/2)/AC1251)</f>
        <v/>
      </c>
      <c r="AB1251" s="158">
        <f>IF(AD1251=0,"",(D1251*(D$8+C$8)/2+F1251*(F$8+E$8)/2+H1251*(H$8+G$8)/2+J1251*(J$8+I$8)/2+L1251*(L$8+K$8)/2+N1251*(N$8+M$8)/2+P1251*(P$8+O$8)/2+R1251*(R$8+Q$8)/2+T1251*(T$8+S$8)/2+V1251*(V$8+U$8)/2+X1251*(X$8+W$8)/2+Z1251*(Z$8+Y$8)/2)/AD1251)</f>
        <v/>
      </c>
      <c r="AC1251" s="159">
        <f>SUM(C1251,E1251,G1251,I1251,K1251,M1251,O1251,Q1251,S1251,U1251,W1251,Y1251)</f>
        <v/>
      </c>
      <c r="AD1251" s="160">
        <f>SUM(D1251,F1251,H1251,J1251,L1251,N1251,P1251,R1251,T1251,V1251,X1251,Z1251)</f>
        <v/>
      </c>
      <c r="AE1251" s="47">
        <f>AC1251+AD1251</f>
        <v/>
      </c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8">
        <f>AO1250+TIME(0,60*$AH$43/24,0)</f>
        <v/>
      </c>
      <c r="AP1251" s="48">
        <f>AP1250+TIME(0,60*$AH$43/24,0)</f>
        <v/>
      </c>
    </row>
    <row r="1252" ht="15.75" customHeight="1">
      <c r="A1252" s="154" t="n"/>
      <c r="B1252" s="41" t="inlineStr">
        <is>
          <t>9h - 10h</t>
        </is>
      </c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  <c r="P1252" s="42" t="n"/>
      <c r="Q1252" s="42" t="n"/>
      <c r="R1252" s="42" t="n"/>
      <c r="S1252" s="42" t="n"/>
      <c r="T1252" s="42" t="n"/>
      <c r="U1252" s="42" t="n"/>
      <c r="V1252" s="42" t="n"/>
      <c r="W1252" s="42" t="n"/>
      <c r="X1252" s="42" t="n"/>
      <c r="Y1252" s="42" t="n"/>
      <c r="Z1252" s="42" t="n"/>
      <c r="AA1252" s="157">
        <f>IF(AC1252=0,"",(C1252*(C$8+D$8)/2+E1252*(E$8+F$8)/2+G1252*(G$8+H$8)/2+I1252*(I$8+J$8)/2+K1252*(K$8+L$8)/2+M1252*(M$8+N$8)/2+O1252*(O$8+P$8)/2+Q1252*(Q$8+R$8)/2+S1252*(S$8+T$8)/2+U1252*(U$8+V$8)/2+W1252*(W$8+X$8)/2+Y1252*(Y$8+Z$8)/2)/AC1252)</f>
        <v/>
      </c>
      <c r="AB1252" s="158">
        <f>IF(AD1252=0,"",(D1252*(D$8+C$8)/2+F1252*(F$8+E$8)/2+H1252*(H$8+G$8)/2+J1252*(J$8+I$8)/2+L1252*(L$8+K$8)/2+N1252*(N$8+M$8)/2+P1252*(P$8+O$8)/2+R1252*(R$8+Q$8)/2+T1252*(T$8+S$8)/2+V1252*(V$8+U$8)/2+X1252*(X$8+W$8)/2+Z1252*(Z$8+Y$8)/2)/AD1252)</f>
        <v/>
      </c>
      <c r="AC1252" s="159">
        <f>SUM(C1252,E1252,G1252,I1252,K1252,M1252,O1252,Q1252,S1252,U1252,W1252,Y1252)</f>
        <v/>
      </c>
      <c r="AD1252" s="160">
        <f>SUM(D1252,F1252,H1252,J1252,L1252,N1252,P1252,R1252,T1252,V1252,X1252,Z1252)</f>
        <v/>
      </c>
      <c r="AE1252" s="47">
        <f>AC1252+AD1252</f>
        <v/>
      </c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8">
        <f>AO1251+TIME(0,60*$AH$43/24,0)</f>
        <v/>
      </c>
      <c r="AP1252" s="48">
        <f>AP1251+TIME(0,60*$AH$43/24,0)</f>
        <v/>
      </c>
    </row>
    <row r="1253" ht="15.75" customHeight="1">
      <c r="A1253" s="154" t="n"/>
      <c r="B1253" s="41" t="inlineStr">
        <is>
          <t>10h - 11h</t>
        </is>
      </c>
      <c r="C1253" s="42" t="n"/>
      <c r="D1253" s="42" t="n"/>
      <c r="E1253" s="42" t="n"/>
      <c r="F1253" s="42" t="n"/>
      <c r="G1253" s="42" t="n"/>
      <c r="H1253" s="42" t="n"/>
      <c r="I1253" s="42" t="n"/>
      <c r="J1253" s="42" t="n"/>
      <c r="K1253" s="42" t="n"/>
      <c r="L1253" s="42" t="n"/>
      <c r="M1253" s="42" t="n"/>
      <c r="N1253" s="42" t="n"/>
      <c r="O1253" s="42" t="n"/>
      <c r="P1253" s="42" t="n"/>
      <c r="Q1253" s="42" t="n"/>
      <c r="R1253" s="42" t="n"/>
      <c r="S1253" s="42" t="n"/>
      <c r="T1253" s="42" t="n"/>
      <c r="U1253" s="42" t="n"/>
      <c r="V1253" s="42" t="n"/>
      <c r="W1253" s="42" t="n"/>
      <c r="X1253" s="42" t="n"/>
      <c r="Y1253" s="42" t="n"/>
      <c r="Z1253" s="42" t="n"/>
      <c r="AA1253" s="157">
        <f>IF(AC1253=0,"",(C1253*(C$8+D$8)/2+E1253*(E$8+F$8)/2+G1253*(G$8+H$8)/2+I1253*(I$8+J$8)/2+K1253*(K$8+L$8)/2+M1253*(M$8+N$8)/2+O1253*(O$8+P$8)/2+Q1253*(Q$8+R$8)/2+S1253*(S$8+T$8)/2+U1253*(U$8+V$8)/2+W1253*(W$8+X$8)/2+Y1253*(Y$8+Z$8)/2)/AC1253)</f>
        <v/>
      </c>
      <c r="AB1253" s="158">
        <f>IF(AD1253=0,"",(D1253*(D$8+C$8)/2+F1253*(F$8+E$8)/2+H1253*(H$8+G$8)/2+J1253*(J$8+I$8)/2+L1253*(L$8+K$8)/2+N1253*(N$8+M$8)/2+P1253*(P$8+O$8)/2+R1253*(R$8+Q$8)/2+T1253*(T$8+S$8)/2+V1253*(V$8+U$8)/2+X1253*(X$8+W$8)/2+Z1253*(Z$8+Y$8)/2)/AD1253)</f>
        <v/>
      </c>
      <c r="AC1253" s="159">
        <f>SUM(C1253,E1253,G1253,I1253,K1253,M1253,O1253,Q1253,S1253,U1253,W1253,Y1253)</f>
        <v/>
      </c>
      <c r="AD1253" s="160">
        <f>SUM(D1253,F1253,H1253,J1253,L1253,N1253,P1253,R1253,T1253,V1253,X1253,Z1253)</f>
        <v/>
      </c>
      <c r="AE1253" s="47">
        <f>AC1253+AD1253</f>
        <v/>
      </c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8">
        <f>AO1252+TIME(0,60*$AH$43/24,0)</f>
        <v/>
      </c>
      <c r="AP1253" s="48">
        <f>AP1252+TIME(0,60*$AH$43/24,0)</f>
        <v/>
      </c>
    </row>
    <row r="1254" ht="15.75" customHeight="1">
      <c r="A1254" s="154" t="n"/>
      <c r="B1254" s="41" t="inlineStr">
        <is>
          <t>11h - 12h</t>
        </is>
      </c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  <c r="P1254" s="42" t="n"/>
      <c r="Q1254" s="42" t="n"/>
      <c r="R1254" s="42" t="n"/>
      <c r="S1254" s="42" t="n"/>
      <c r="T1254" s="42" t="n"/>
      <c r="U1254" s="42" t="n"/>
      <c r="V1254" s="42" t="n"/>
      <c r="W1254" s="42" t="n"/>
      <c r="X1254" s="42" t="n"/>
      <c r="Y1254" s="42" t="n"/>
      <c r="Z1254" s="42" t="n"/>
      <c r="AA1254" s="157">
        <f>IF(AC1254=0,"",(C1254*(C$8+D$8)/2+E1254*(E$8+F$8)/2+G1254*(G$8+H$8)/2+I1254*(I$8+J$8)/2+K1254*(K$8+L$8)/2+M1254*(M$8+N$8)/2+O1254*(O$8+P$8)/2+Q1254*(Q$8+R$8)/2+S1254*(S$8+T$8)/2+U1254*(U$8+V$8)/2+W1254*(W$8+X$8)/2+Y1254*(Y$8+Z$8)/2)/AC1254)</f>
        <v/>
      </c>
      <c r="AB1254" s="158">
        <f>IF(AD1254=0,"",(D1254*(D$8+C$8)/2+F1254*(F$8+E$8)/2+H1254*(H$8+G$8)/2+J1254*(J$8+I$8)/2+L1254*(L$8+K$8)/2+N1254*(N$8+M$8)/2+P1254*(P$8+O$8)/2+R1254*(R$8+Q$8)/2+T1254*(T$8+S$8)/2+V1254*(V$8+U$8)/2+X1254*(X$8+W$8)/2+Z1254*(Z$8+Y$8)/2)/AD1254)</f>
        <v/>
      </c>
      <c r="AC1254" s="159">
        <f>SUM(C1254,E1254,G1254,I1254,K1254,M1254,O1254,Q1254,S1254,U1254,W1254,Y1254)</f>
        <v/>
      </c>
      <c r="AD1254" s="160">
        <f>SUM(D1254,F1254,H1254,J1254,L1254,N1254,P1254,R1254,T1254,V1254,X1254,Z1254)</f>
        <v/>
      </c>
      <c r="AE1254" s="47">
        <f>AC1254+AD1254</f>
        <v/>
      </c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8">
        <f>AO1253+TIME(0,60*$AH$43/24,0)</f>
        <v/>
      </c>
      <c r="AP1254" s="48">
        <f>AP1253+TIME(0,60*$AH$43/24,0)</f>
        <v/>
      </c>
    </row>
    <row r="1255" ht="15.75" customHeight="1">
      <c r="A1255" s="154" t="n"/>
      <c r="B1255" s="41" t="inlineStr">
        <is>
          <t>12h - 13h</t>
        </is>
      </c>
      <c r="C1255" s="42" t="n"/>
      <c r="D1255" s="42" t="n"/>
      <c r="E1255" s="42" t="n"/>
      <c r="F1255" s="42" t="n"/>
      <c r="G1255" s="42" t="n"/>
      <c r="H1255" s="42" t="n"/>
      <c r="I1255" s="42" t="n"/>
      <c r="J1255" s="42" t="n"/>
      <c r="K1255" s="42" t="n"/>
      <c r="L1255" s="42" t="n"/>
      <c r="M1255" s="42" t="n"/>
      <c r="N1255" s="42" t="n"/>
      <c r="O1255" s="42" t="n"/>
      <c r="P1255" s="42" t="n"/>
      <c r="Q1255" s="42" t="n"/>
      <c r="R1255" s="42" t="n"/>
      <c r="S1255" s="42" t="n"/>
      <c r="T1255" s="42" t="n"/>
      <c r="U1255" s="42" t="n"/>
      <c r="V1255" s="42" t="n"/>
      <c r="W1255" s="42" t="n"/>
      <c r="X1255" s="42" t="n"/>
      <c r="Y1255" s="42" t="n"/>
      <c r="Z1255" s="42" t="n"/>
      <c r="AA1255" s="157">
        <f>IF(AC1255=0,"",(C1255*(C$8+D$8)/2+E1255*(E$8+F$8)/2+G1255*(G$8+H$8)/2+I1255*(I$8+J$8)/2+K1255*(K$8+L$8)/2+M1255*(M$8+N$8)/2+O1255*(O$8+P$8)/2+Q1255*(Q$8+R$8)/2+S1255*(S$8+T$8)/2+U1255*(U$8+V$8)/2+W1255*(W$8+X$8)/2+Y1255*(Y$8+Z$8)/2)/AC1255)</f>
        <v/>
      </c>
      <c r="AB1255" s="158">
        <f>IF(AD1255=0,"",(D1255*(D$8+C$8)/2+F1255*(F$8+E$8)/2+H1255*(H$8+G$8)/2+J1255*(J$8+I$8)/2+L1255*(L$8+K$8)/2+N1255*(N$8+M$8)/2+P1255*(P$8+O$8)/2+R1255*(R$8+Q$8)/2+T1255*(T$8+S$8)/2+V1255*(V$8+U$8)/2+X1255*(X$8+W$8)/2+Z1255*(Z$8+Y$8)/2)/AD1255)</f>
        <v/>
      </c>
      <c r="AC1255" s="159">
        <f>SUM(C1255,E1255,G1255,I1255,K1255,M1255,O1255,Q1255,S1255,U1255,W1255,Y1255)</f>
        <v/>
      </c>
      <c r="AD1255" s="160">
        <f>SUM(D1255,F1255,H1255,J1255,L1255,N1255,P1255,R1255,T1255,V1255,X1255,Z1255)</f>
        <v/>
      </c>
      <c r="AE1255" s="47">
        <f>AC1255+AD1255</f>
        <v/>
      </c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8">
        <f>AO1254+TIME(0,60*$AH$43/24,0)</f>
        <v/>
      </c>
      <c r="AP1255" s="48">
        <f>AP1254+TIME(0,60*$AH$43/24,0)</f>
        <v/>
      </c>
    </row>
    <row r="1256" ht="15.75" customHeight="1">
      <c r="A1256" s="154" t="n"/>
      <c r="B1256" s="41" t="inlineStr">
        <is>
          <t>13h - 14h</t>
        </is>
      </c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  <c r="P1256" s="42" t="n"/>
      <c r="Q1256" s="42" t="n"/>
      <c r="R1256" s="42" t="n"/>
      <c r="S1256" s="42" t="n"/>
      <c r="T1256" s="42" t="n"/>
      <c r="U1256" s="42" t="n"/>
      <c r="V1256" s="42" t="n"/>
      <c r="W1256" s="42" t="n"/>
      <c r="X1256" s="42" t="n"/>
      <c r="Y1256" s="42" t="n"/>
      <c r="Z1256" s="42" t="n"/>
      <c r="AA1256" s="157">
        <f>IF(AC1256=0,"",(C1256*(C$8+D$8)/2+E1256*(E$8+F$8)/2+G1256*(G$8+H$8)/2+I1256*(I$8+J$8)/2+K1256*(K$8+L$8)/2+M1256*(M$8+N$8)/2+O1256*(O$8+P$8)/2+Q1256*(Q$8+R$8)/2+S1256*(S$8+T$8)/2+U1256*(U$8+V$8)/2+W1256*(W$8+X$8)/2+Y1256*(Y$8+Z$8)/2)/AC1256)</f>
        <v/>
      </c>
      <c r="AB1256" s="158">
        <f>IF(AD1256=0,"",(D1256*(D$8+C$8)/2+F1256*(F$8+E$8)/2+H1256*(H$8+G$8)/2+J1256*(J$8+I$8)/2+L1256*(L$8+K$8)/2+N1256*(N$8+M$8)/2+P1256*(P$8+O$8)/2+R1256*(R$8+Q$8)/2+T1256*(T$8+S$8)/2+V1256*(V$8+U$8)/2+X1256*(X$8+W$8)/2+Z1256*(Z$8+Y$8)/2)/AD1256)</f>
        <v/>
      </c>
      <c r="AC1256" s="159">
        <f>SUM(C1256,E1256,G1256,I1256,K1256,M1256,O1256,Q1256,S1256,U1256,W1256,Y1256)</f>
        <v/>
      </c>
      <c r="AD1256" s="160">
        <f>SUM(D1256,F1256,H1256,J1256,L1256,N1256,P1256,R1256,T1256,V1256,X1256,Z1256)</f>
        <v/>
      </c>
      <c r="AE1256" s="47">
        <f>AC1256+AD1256</f>
        <v/>
      </c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8">
        <f>AO1255+TIME(0,60*$AH$43/24,0)</f>
        <v/>
      </c>
      <c r="AP1256" s="48">
        <f>AP1255+TIME(0,60*$AH$43/24,0)</f>
        <v/>
      </c>
    </row>
    <row r="1257" ht="15.75" customHeight="1">
      <c r="A1257" s="154" t="n"/>
      <c r="B1257" s="41" t="inlineStr">
        <is>
          <t>14h - 15h</t>
        </is>
      </c>
      <c r="C1257" s="42" t="n"/>
      <c r="D1257" s="42" t="n"/>
      <c r="E1257" s="42" t="n"/>
      <c r="F1257" s="42" t="n"/>
      <c r="G1257" s="42" t="n"/>
      <c r="H1257" s="42" t="n"/>
      <c r="I1257" s="42" t="n"/>
      <c r="J1257" s="42" t="n"/>
      <c r="K1257" s="42" t="n"/>
      <c r="L1257" s="42" t="n"/>
      <c r="M1257" s="42" t="n"/>
      <c r="N1257" s="42" t="n"/>
      <c r="O1257" s="42" t="n"/>
      <c r="P1257" s="42" t="n"/>
      <c r="Q1257" s="42" t="n"/>
      <c r="R1257" s="42" t="n"/>
      <c r="S1257" s="42" t="n"/>
      <c r="T1257" s="42" t="n"/>
      <c r="U1257" s="42" t="n"/>
      <c r="V1257" s="42" t="n"/>
      <c r="W1257" s="42" t="n"/>
      <c r="X1257" s="42" t="n"/>
      <c r="Y1257" s="42" t="n"/>
      <c r="Z1257" s="42" t="n"/>
      <c r="AA1257" s="157">
        <f>IF(AC1257=0,"",(C1257*(C$8+D$8)/2+E1257*(E$8+F$8)/2+G1257*(G$8+H$8)/2+I1257*(I$8+J$8)/2+K1257*(K$8+L$8)/2+M1257*(M$8+N$8)/2+O1257*(O$8+P$8)/2+Q1257*(Q$8+R$8)/2+S1257*(S$8+T$8)/2+U1257*(U$8+V$8)/2+W1257*(W$8+X$8)/2+Y1257*(Y$8+Z$8)/2)/AC1257)</f>
        <v/>
      </c>
      <c r="AB1257" s="158">
        <f>IF(AD1257=0,"",(D1257*(D$8+C$8)/2+F1257*(F$8+E$8)/2+H1257*(H$8+G$8)/2+J1257*(J$8+I$8)/2+L1257*(L$8+K$8)/2+N1257*(N$8+M$8)/2+P1257*(P$8+O$8)/2+R1257*(R$8+Q$8)/2+T1257*(T$8+S$8)/2+V1257*(V$8+U$8)/2+X1257*(X$8+W$8)/2+Z1257*(Z$8+Y$8)/2)/AD1257)</f>
        <v/>
      </c>
      <c r="AC1257" s="159">
        <f>SUM(C1257,E1257,G1257,I1257,K1257,M1257,O1257,Q1257,S1257,U1257,W1257,Y1257)</f>
        <v/>
      </c>
      <c r="AD1257" s="160">
        <f>SUM(D1257,F1257,H1257,J1257,L1257,N1257,P1257,R1257,T1257,V1257,X1257,Z1257)</f>
        <v/>
      </c>
      <c r="AE1257" s="47">
        <f>AC1257+AD1257</f>
        <v/>
      </c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8">
        <f>AO1256+TIME(0,60*$AH$43/24,0)</f>
        <v/>
      </c>
      <c r="AP1257" s="48">
        <f>AP1256+TIME(0,60*$AH$43/24,0)</f>
        <v/>
      </c>
    </row>
    <row r="1258" ht="15.75" customHeight="1">
      <c r="A1258" s="154" t="n"/>
      <c r="B1258" s="41" t="inlineStr">
        <is>
          <t>15h - 16h</t>
        </is>
      </c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  <c r="P1258" s="42" t="n"/>
      <c r="Q1258" s="42" t="n"/>
      <c r="R1258" s="42" t="n"/>
      <c r="S1258" s="42" t="n"/>
      <c r="T1258" s="42" t="n"/>
      <c r="U1258" s="42" t="n"/>
      <c r="V1258" s="42" t="n"/>
      <c r="W1258" s="42" t="n"/>
      <c r="X1258" s="42" t="n"/>
      <c r="Y1258" s="42" t="n"/>
      <c r="Z1258" s="42" t="n"/>
      <c r="AA1258" s="157">
        <f>IF(AC1258=0,"",(C1258*(C$8+D$8)/2+E1258*(E$8+F$8)/2+G1258*(G$8+H$8)/2+I1258*(I$8+J$8)/2+K1258*(K$8+L$8)/2+M1258*(M$8+N$8)/2+O1258*(O$8+P$8)/2+Q1258*(Q$8+R$8)/2+S1258*(S$8+T$8)/2+U1258*(U$8+V$8)/2+W1258*(W$8+X$8)/2+Y1258*(Y$8+Z$8)/2)/AC1258)</f>
        <v/>
      </c>
      <c r="AB1258" s="158">
        <f>IF(AD1258=0,"",(D1258*(D$8+C$8)/2+F1258*(F$8+E$8)/2+H1258*(H$8+G$8)/2+J1258*(J$8+I$8)/2+L1258*(L$8+K$8)/2+N1258*(N$8+M$8)/2+P1258*(P$8+O$8)/2+R1258*(R$8+Q$8)/2+T1258*(T$8+S$8)/2+V1258*(V$8+U$8)/2+X1258*(X$8+W$8)/2+Z1258*(Z$8+Y$8)/2)/AD1258)</f>
        <v/>
      </c>
      <c r="AC1258" s="159">
        <f>SUM(C1258,E1258,G1258,I1258,K1258,M1258,O1258,Q1258,S1258,U1258,W1258,Y1258)</f>
        <v/>
      </c>
      <c r="AD1258" s="160">
        <f>SUM(D1258,F1258,H1258,J1258,L1258,N1258,P1258,R1258,T1258,V1258,X1258,Z1258)</f>
        <v/>
      </c>
      <c r="AE1258" s="47">
        <f>AC1258+AD1258</f>
        <v/>
      </c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8">
        <f>AO1257+TIME(0,60*$AH$43/24,0)</f>
        <v/>
      </c>
      <c r="AP1258" s="48">
        <f>AP1257+TIME(0,60*$AH$43/24,0)</f>
        <v/>
      </c>
    </row>
    <row r="1259" ht="15.75" customHeight="1">
      <c r="A1259" s="154" t="n"/>
      <c r="B1259" s="41" t="inlineStr">
        <is>
          <t>16h - 17h</t>
        </is>
      </c>
      <c r="C1259" s="42" t="n"/>
      <c r="D1259" s="42" t="n"/>
      <c r="E1259" s="42" t="n"/>
      <c r="F1259" s="42" t="n"/>
      <c r="G1259" s="42" t="n"/>
      <c r="H1259" s="42" t="n"/>
      <c r="I1259" s="42" t="n"/>
      <c r="J1259" s="42" t="n"/>
      <c r="K1259" s="42" t="n"/>
      <c r="L1259" s="42" t="n"/>
      <c r="M1259" s="42" t="n"/>
      <c r="N1259" s="42" t="n"/>
      <c r="O1259" s="42" t="n"/>
      <c r="P1259" s="42" t="n"/>
      <c r="Q1259" s="42" t="n"/>
      <c r="R1259" s="42" t="n"/>
      <c r="S1259" s="42" t="n"/>
      <c r="T1259" s="42" t="n"/>
      <c r="U1259" s="42" t="n"/>
      <c r="V1259" s="42" t="n"/>
      <c r="W1259" s="42" t="n"/>
      <c r="X1259" s="42" t="n"/>
      <c r="Y1259" s="42" t="n"/>
      <c r="Z1259" s="42" t="n"/>
      <c r="AA1259" s="157">
        <f>IF(AC1259=0,"",(C1259*(C$8+D$8)/2+E1259*(E$8+F$8)/2+G1259*(G$8+H$8)/2+I1259*(I$8+J$8)/2+K1259*(K$8+L$8)/2+M1259*(M$8+N$8)/2+O1259*(O$8+P$8)/2+Q1259*(Q$8+R$8)/2+S1259*(S$8+T$8)/2+U1259*(U$8+V$8)/2+W1259*(W$8+X$8)/2+Y1259*(Y$8+Z$8)/2)/AC1259)</f>
        <v/>
      </c>
      <c r="AB1259" s="158">
        <f>IF(AD1259=0,"",(D1259*(D$8+C$8)/2+F1259*(F$8+E$8)/2+H1259*(H$8+G$8)/2+J1259*(J$8+I$8)/2+L1259*(L$8+K$8)/2+N1259*(N$8+M$8)/2+P1259*(P$8+O$8)/2+R1259*(R$8+Q$8)/2+T1259*(T$8+S$8)/2+V1259*(V$8+U$8)/2+X1259*(X$8+W$8)/2+Z1259*(Z$8+Y$8)/2)/AD1259)</f>
        <v/>
      </c>
      <c r="AC1259" s="159">
        <f>SUM(C1259,E1259,G1259,I1259,K1259,M1259,O1259,Q1259,S1259,U1259,W1259,Y1259)</f>
        <v/>
      </c>
      <c r="AD1259" s="160">
        <f>SUM(D1259,F1259,H1259,J1259,L1259,N1259,P1259,R1259,T1259,V1259,X1259,Z1259)</f>
        <v/>
      </c>
      <c r="AE1259" s="47">
        <f>AC1259+AD1259</f>
        <v/>
      </c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8">
        <f>AO1258+TIME(0,60*$AH$43/24,0)</f>
        <v/>
      </c>
      <c r="AP1259" s="48">
        <f>AP1258+TIME(0,60*$AH$43/24,0)</f>
        <v/>
      </c>
    </row>
    <row r="1260" ht="15.75" customHeight="1">
      <c r="A1260" s="154" t="n"/>
      <c r="B1260" s="41" t="inlineStr">
        <is>
          <t>17h - 18h</t>
        </is>
      </c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  <c r="P1260" s="42" t="n"/>
      <c r="Q1260" s="42" t="n"/>
      <c r="R1260" s="42" t="n"/>
      <c r="S1260" s="42" t="n"/>
      <c r="T1260" s="42" t="n"/>
      <c r="U1260" s="42" t="n"/>
      <c r="V1260" s="42" t="n"/>
      <c r="W1260" s="42" t="n"/>
      <c r="X1260" s="42" t="n"/>
      <c r="Y1260" s="42" t="n"/>
      <c r="Z1260" s="42" t="n"/>
      <c r="AA1260" s="157">
        <f>IF(AC1260=0,"",(C1260*(C$8+D$8)/2+E1260*(E$8+F$8)/2+G1260*(G$8+H$8)/2+I1260*(I$8+J$8)/2+K1260*(K$8+L$8)/2+M1260*(M$8+N$8)/2+O1260*(O$8+P$8)/2+Q1260*(Q$8+R$8)/2+S1260*(S$8+T$8)/2+U1260*(U$8+V$8)/2+W1260*(W$8+X$8)/2+Y1260*(Y$8+Z$8)/2)/AC1260)</f>
        <v/>
      </c>
      <c r="AB1260" s="158">
        <f>IF(AD1260=0,"",(D1260*(D$8+C$8)/2+F1260*(F$8+E$8)/2+H1260*(H$8+G$8)/2+J1260*(J$8+I$8)/2+L1260*(L$8+K$8)/2+N1260*(N$8+M$8)/2+P1260*(P$8+O$8)/2+R1260*(R$8+Q$8)/2+T1260*(T$8+S$8)/2+V1260*(V$8+U$8)/2+X1260*(X$8+W$8)/2+Z1260*(Z$8+Y$8)/2)/AD1260)</f>
        <v/>
      </c>
      <c r="AC1260" s="159">
        <f>SUM(C1260,E1260,G1260,I1260,K1260,M1260,O1260,Q1260,S1260,U1260,W1260,Y1260)</f>
        <v/>
      </c>
      <c r="AD1260" s="160">
        <f>SUM(D1260,F1260,H1260,J1260,L1260,N1260,P1260,R1260,T1260,V1260,X1260,Z1260)</f>
        <v/>
      </c>
      <c r="AE1260" s="47">
        <f>AC1260+AD1260</f>
        <v/>
      </c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8">
        <f>AO1259+TIME(0,60*$AH$43/24,0)</f>
        <v/>
      </c>
      <c r="AP1260" s="48">
        <f>AP1259+TIME(0,60*$AH$43/24,0)</f>
        <v/>
      </c>
    </row>
    <row r="1261" ht="15.75" customHeight="1">
      <c r="A1261" s="154" t="n"/>
      <c r="B1261" s="41" t="inlineStr">
        <is>
          <t>18h - 19h</t>
        </is>
      </c>
      <c r="C1261" s="42" t="n"/>
      <c r="D1261" s="42" t="n"/>
      <c r="E1261" s="42" t="n"/>
      <c r="F1261" s="42" t="n"/>
      <c r="G1261" s="42" t="n"/>
      <c r="H1261" s="42" t="n"/>
      <c r="I1261" s="42" t="n"/>
      <c r="J1261" s="42" t="n"/>
      <c r="K1261" s="42" t="n"/>
      <c r="L1261" s="42" t="n"/>
      <c r="M1261" s="42" t="n"/>
      <c r="N1261" s="42" t="n"/>
      <c r="O1261" s="42" t="n"/>
      <c r="P1261" s="42" t="n"/>
      <c r="Q1261" s="42" t="n"/>
      <c r="R1261" s="42" t="n"/>
      <c r="S1261" s="42" t="n"/>
      <c r="T1261" s="42" t="n"/>
      <c r="U1261" s="42" t="n"/>
      <c r="V1261" s="42" t="n"/>
      <c r="W1261" s="42" t="n"/>
      <c r="X1261" s="42" t="n"/>
      <c r="Y1261" s="42" t="n"/>
      <c r="Z1261" s="42" t="n"/>
      <c r="AA1261" s="157">
        <f>IF(AC1261=0,"",(C1261*(C$8+D$8)/2+E1261*(E$8+F$8)/2+G1261*(G$8+H$8)/2+I1261*(I$8+J$8)/2+K1261*(K$8+L$8)/2+M1261*(M$8+N$8)/2+O1261*(O$8+P$8)/2+Q1261*(Q$8+R$8)/2+S1261*(S$8+T$8)/2+U1261*(U$8+V$8)/2+W1261*(W$8+X$8)/2+Y1261*(Y$8+Z$8)/2)/AC1261)</f>
        <v/>
      </c>
      <c r="AB1261" s="158">
        <f>IF(AD1261=0,"",(D1261*(D$8+C$8)/2+F1261*(F$8+E$8)/2+H1261*(H$8+G$8)/2+J1261*(J$8+I$8)/2+L1261*(L$8+K$8)/2+N1261*(N$8+M$8)/2+P1261*(P$8+O$8)/2+R1261*(R$8+Q$8)/2+T1261*(T$8+S$8)/2+V1261*(V$8+U$8)/2+X1261*(X$8+W$8)/2+Z1261*(Z$8+Y$8)/2)/AD1261)</f>
        <v/>
      </c>
      <c r="AC1261" s="159">
        <f>SUM(C1261,E1261,G1261,I1261,K1261,M1261,O1261,Q1261,S1261,U1261,W1261,Y1261)</f>
        <v/>
      </c>
      <c r="AD1261" s="160">
        <f>SUM(D1261,F1261,H1261,J1261,L1261,N1261,P1261,R1261,T1261,V1261,X1261,Z1261)</f>
        <v/>
      </c>
      <c r="AE1261" s="47">
        <f>AC1261+AD1261</f>
        <v/>
      </c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8">
        <f>AO1260+TIME(0,60*$AH$43/24,0)</f>
        <v/>
      </c>
      <c r="AP1261" s="48">
        <f>AP1260+TIME(0,60*$AH$43/24,0)</f>
        <v/>
      </c>
    </row>
    <row r="1262" ht="15.75" customHeight="1">
      <c r="A1262" s="154" t="n"/>
      <c r="B1262" s="41" t="inlineStr">
        <is>
          <t>19h - 20h</t>
        </is>
      </c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  <c r="P1262" s="42" t="n"/>
      <c r="Q1262" s="42" t="n"/>
      <c r="R1262" s="42" t="n"/>
      <c r="S1262" s="42" t="n"/>
      <c r="T1262" s="42" t="n"/>
      <c r="U1262" s="42" t="n"/>
      <c r="V1262" s="42" t="n"/>
      <c r="W1262" s="42" t="n"/>
      <c r="X1262" s="42" t="n"/>
      <c r="Y1262" s="42" t="n"/>
      <c r="Z1262" s="42" t="n"/>
      <c r="AA1262" s="157">
        <f>IF(AC1262=0,"",(C1262*(C$8+D$8)/2+E1262*(E$8+F$8)/2+G1262*(G$8+H$8)/2+I1262*(I$8+J$8)/2+K1262*(K$8+L$8)/2+M1262*(M$8+N$8)/2+O1262*(O$8+P$8)/2+Q1262*(Q$8+R$8)/2+S1262*(S$8+T$8)/2+U1262*(U$8+V$8)/2+W1262*(W$8+X$8)/2+Y1262*(Y$8+Z$8)/2)/AC1262)</f>
        <v/>
      </c>
      <c r="AB1262" s="158">
        <f>IF(AD1262=0,"",(D1262*(D$8+C$8)/2+F1262*(F$8+E$8)/2+H1262*(H$8+G$8)/2+J1262*(J$8+I$8)/2+L1262*(L$8+K$8)/2+N1262*(N$8+M$8)/2+P1262*(P$8+O$8)/2+R1262*(R$8+Q$8)/2+T1262*(T$8+S$8)/2+V1262*(V$8+U$8)/2+X1262*(X$8+W$8)/2+Z1262*(Z$8+Y$8)/2)/AD1262)</f>
        <v/>
      </c>
      <c r="AC1262" s="159">
        <f>SUM(C1262,E1262,G1262,I1262,K1262,M1262,O1262,Q1262,S1262,U1262,W1262,Y1262)</f>
        <v/>
      </c>
      <c r="AD1262" s="160">
        <f>SUM(D1262,F1262,H1262,J1262,L1262,N1262,P1262,R1262,T1262,V1262,X1262,Z1262)</f>
        <v/>
      </c>
      <c r="AE1262" s="47">
        <f>AC1262+AD1262</f>
        <v/>
      </c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8">
        <f>AO1261+TIME(0,60*$AH$43/24,0)</f>
        <v/>
      </c>
      <c r="AP1262" s="48">
        <f>AP1261+TIME(0,60*$AH$43/24,0)</f>
        <v/>
      </c>
    </row>
    <row r="1263" ht="15.75" customHeight="1">
      <c r="A1263" s="154" t="n"/>
      <c r="B1263" s="41" t="inlineStr">
        <is>
          <t>20h - 21h</t>
        </is>
      </c>
      <c r="C1263" s="42" t="n"/>
      <c r="D1263" s="42" t="n"/>
      <c r="E1263" s="42" t="n"/>
      <c r="F1263" s="42" t="n"/>
      <c r="G1263" s="42" t="n"/>
      <c r="H1263" s="42" t="n"/>
      <c r="I1263" s="42" t="n"/>
      <c r="J1263" s="42" t="n"/>
      <c r="K1263" s="42" t="n"/>
      <c r="L1263" s="42" t="n"/>
      <c r="M1263" s="42" t="n"/>
      <c r="N1263" s="42" t="n"/>
      <c r="O1263" s="42" t="n"/>
      <c r="P1263" s="42" t="n"/>
      <c r="Q1263" s="42" t="n"/>
      <c r="R1263" s="42" t="n"/>
      <c r="S1263" s="42" t="n"/>
      <c r="T1263" s="42" t="n"/>
      <c r="U1263" s="42" t="n"/>
      <c r="V1263" s="42" t="n"/>
      <c r="W1263" s="42" t="n"/>
      <c r="X1263" s="42" t="n"/>
      <c r="Y1263" s="42" t="n"/>
      <c r="Z1263" s="42" t="n"/>
      <c r="AA1263" s="157">
        <f>IF(AC1263=0,"",(C1263*(C$8+D$8)/2+E1263*(E$8+F$8)/2+G1263*(G$8+H$8)/2+I1263*(I$8+J$8)/2+K1263*(K$8+L$8)/2+M1263*(M$8+N$8)/2+O1263*(O$8+P$8)/2+Q1263*(Q$8+R$8)/2+S1263*(S$8+T$8)/2+U1263*(U$8+V$8)/2+W1263*(W$8+X$8)/2+Y1263*(Y$8+Z$8)/2)/AC1263)</f>
        <v/>
      </c>
      <c r="AB1263" s="158">
        <f>IF(AD1263=0,"",(D1263*(D$8+C$8)/2+F1263*(F$8+E$8)/2+H1263*(H$8+G$8)/2+J1263*(J$8+I$8)/2+L1263*(L$8+K$8)/2+N1263*(N$8+M$8)/2+P1263*(P$8+O$8)/2+R1263*(R$8+Q$8)/2+T1263*(T$8+S$8)/2+V1263*(V$8+U$8)/2+X1263*(X$8+W$8)/2+Z1263*(Z$8+Y$8)/2)/AD1263)</f>
        <v/>
      </c>
      <c r="AC1263" s="159">
        <f>SUM(C1263,E1263,G1263,I1263,K1263,M1263,O1263,Q1263,S1263,U1263,W1263,Y1263)</f>
        <v/>
      </c>
      <c r="AD1263" s="160">
        <f>SUM(D1263,F1263,H1263,J1263,L1263,N1263,P1263,R1263,T1263,V1263,X1263,Z1263)</f>
        <v/>
      </c>
      <c r="AE1263" s="47">
        <f>AC1263+AD1263</f>
        <v/>
      </c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8">
        <f>AO1262+TIME(0,60*$AH$43/24,0)</f>
        <v/>
      </c>
      <c r="AP1263" s="48">
        <f>AP1262+TIME(0,60*$AH$43/24,0)</f>
        <v/>
      </c>
    </row>
    <row r="1264" ht="15.75" customHeight="1">
      <c r="A1264" s="154" t="n"/>
      <c r="B1264" s="41" t="inlineStr">
        <is>
          <t>21h - 22h</t>
        </is>
      </c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  <c r="P1264" s="42" t="n"/>
      <c r="Q1264" s="42" t="n"/>
      <c r="R1264" s="42" t="n"/>
      <c r="S1264" s="42" t="n"/>
      <c r="T1264" s="42" t="n"/>
      <c r="U1264" s="42" t="n"/>
      <c r="V1264" s="42" t="n"/>
      <c r="W1264" s="42" t="n"/>
      <c r="X1264" s="42" t="n"/>
      <c r="Y1264" s="42" t="n"/>
      <c r="Z1264" s="42" t="n"/>
      <c r="AA1264" s="157">
        <f>IF(AC1264=0,"",(C1264*(C$8+D$8)/2+E1264*(E$8+F$8)/2+G1264*(G$8+H$8)/2+I1264*(I$8+J$8)/2+K1264*(K$8+L$8)/2+M1264*(M$8+N$8)/2+O1264*(O$8+P$8)/2+Q1264*(Q$8+R$8)/2+S1264*(S$8+T$8)/2+U1264*(U$8+V$8)/2+W1264*(W$8+X$8)/2+Y1264*(Y$8+Z$8)/2)/AC1264)</f>
        <v/>
      </c>
      <c r="AB1264" s="158">
        <f>IF(AD1264=0,"",(D1264*(D$8+C$8)/2+F1264*(F$8+E$8)/2+H1264*(H$8+G$8)/2+J1264*(J$8+I$8)/2+L1264*(L$8+K$8)/2+N1264*(N$8+M$8)/2+P1264*(P$8+O$8)/2+R1264*(R$8+Q$8)/2+T1264*(T$8+S$8)/2+V1264*(V$8+U$8)/2+X1264*(X$8+W$8)/2+Z1264*(Z$8+Y$8)/2)/AD1264)</f>
        <v/>
      </c>
      <c r="AC1264" s="159">
        <f>SUM(C1264,E1264,G1264,I1264,K1264,M1264,O1264,Q1264,S1264,U1264,W1264,Y1264)</f>
        <v/>
      </c>
      <c r="AD1264" s="160">
        <f>SUM(D1264,F1264,H1264,J1264,L1264,N1264,P1264,R1264,T1264,V1264,X1264,Z1264)</f>
        <v/>
      </c>
      <c r="AE1264" s="47">
        <f>AC1264+AD1264</f>
        <v/>
      </c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8">
        <f>AO1263+TIME(0,60*$AH$43/24,0)</f>
        <v/>
      </c>
      <c r="AP1264" s="48">
        <f>AP1263+TIME(0,60*$AH$43/24,0)</f>
        <v/>
      </c>
    </row>
    <row r="1265" ht="15.75" customHeight="1">
      <c r="A1265" s="154" t="n"/>
      <c r="B1265" s="41" t="inlineStr">
        <is>
          <t>22h - 23h</t>
        </is>
      </c>
      <c r="C1265" s="42" t="n"/>
      <c r="D1265" s="42" t="n"/>
      <c r="E1265" s="42" t="n"/>
      <c r="F1265" s="42" t="n"/>
      <c r="G1265" s="42" t="n"/>
      <c r="H1265" s="42" t="n"/>
      <c r="I1265" s="42" t="n"/>
      <c r="J1265" s="42" t="n"/>
      <c r="K1265" s="42" t="n"/>
      <c r="L1265" s="42" t="n"/>
      <c r="M1265" s="42" t="n"/>
      <c r="N1265" s="42" t="n"/>
      <c r="O1265" s="42" t="n"/>
      <c r="P1265" s="42" t="n"/>
      <c r="Q1265" s="42" t="n"/>
      <c r="R1265" s="42" t="n"/>
      <c r="S1265" s="42" t="n"/>
      <c r="T1265" s="42" t="n"/>
      <c r="U1265" s="42" t="n"/>
      <c r="V1265" s="42" t="n"/>
      <c r="W1265" s="42" t="n"/>
      <c r="X1265" s="42" t="n"/>
      <c r="Y1265" s="42" t="n"/>
      <c r="Z1265" s="42" t="n"/>
      <c r="AA1265" s="157">
        <f>IF(AC1265=0,"",(C1265*(C$8+D$8)/2+E1265*(E$8+F$8)/2+G1265*(G$8+H$8)/2+I1265*(I$8+J$8)/2+K1265*(K$8+L$8)/2+M1265*(M$8+N$8)/2+O1265*(O$8+P$8)/2+Q1265*(Q$8+R$8)/2+S1265*(S$8+T$8)/2+U1265*(U$8+V$8)/2+W1265*(W$8+X$8)/2+Y1265*(Y$8+Z$8)/2)/AC1265)</f>
        <v/>
      </c>
      <c r="AB1265" s="158">
        <f>IF(AD1265=0,"",(D1265*(D$8+C$8)/2+F1265*(F$8+E$8)/2+H1265*(H$8+G$8)/2+J1265*(J$8+I$8)/2+L1265*(L$8+K$8)/2+N1265*(N$8+M$8)/2+P1265*(P$8+O$8)/2+R1265*(R$8+Q$8)/2+T1265*(T$8+S$8)/2+V1265*(V$8+U$8)/2+X1265*(X$8+W$8)/2+Z1265*(Z$8+Y$8)/2)/AD1265)</f>
        <v/>
      </c>
      <c r="AC1265" s="159">
        <f>SUM(C1265,E1265,G1265,I1265,K1265,M1265,O1265,Q1265,S1265,U1265,W1265,Y1265)</f>
        <v/>
      </c>
      <c r="AD1265" s="160">
        <f>SUM(D1265,F1265,H1265,J1265,L1265,N1265,P1265,R1265,T1265,V1265,X1265,Z1265)</f>
        <v/>
      </c>
      <c r="AE1265" s="47">
        <f>AC1265+AD1265</f>
        <v/>
      </c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8">
        <f>AO1264+TIME(0,60*$AH$43/24,0)</f>
        <v/>
      </c>
      <c r="AP1265" s="48">
        <f>AP1264+TIME(0,60*$AH$43/24,0)</f>
        <v/>
      </c>
    </row>
    <row r="1266" ht="15.75" customHeight="1">
      <c r="A1266" s="154" t="n"/>
      <c r="B1266" s="41" t="inlineStr">
        <is>
          <t>23h - 0h</t>
        </is>
      </c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  <c r="P1266" s="42" t="n"/>
      <c r="Q1266" s="42" t="n"/>
      <c r="R1266" s="42" t="n"/>
      <c r="S1266" s="42" t="n"/>
      <c r="T1266" s="42" t="n"/>
      <c r="U1266" s="42" t="n"/>
      <c r="V1266" s="42" t="n"/>
      <c r="W1266" s="42" t="n"/>
      <c r="X1266" s="42" t="n"/>
      <c r="Y1266" s="42" t="n"/>
      <c r="Z1266" s="42" t="n"/>
      <c r="AA1266" s="157">
        <f>IF(AC1266=0,"",(C1266*(C$8+D$8)/2+E1266*(E$8+F$8)/2+G1266*(G$8+H$8)/2+I1266*(I$8+J$8)/2+K1266*(K$8+L$8)/2+M1266*(M$8+N$8)/2+O1266*(O$8+P$8)/2+Q1266*(Q$8+R$8)/2+S1266*(S$8+T$8)/2+U1266*(U$8+V$8)/2+W1266*(W$8+X$8)/2+Y1266*(Y$8+Z$8)/2)/AC1266)</f>
        <v/>
      </c>
      <c r="AB1266" s="158">
        <f>IF(AD1266=0,"",(D1266*(D$8+C$8)/2+F1266*(F$8+E$8)/2+H1266*(H$8+G$8)/2+J1266*(J$8+I$8)/2+L1266*(L$8+K$8)/2+N1266*(N$8+M$8)/2+P1266*(P$8+O$8)/2+R1266*(R$8+Q$8)/2+T1266*(T$8+S$8)/2+V1266*(V$8+U$8)/2+X1266*(X$8+W$8)/2+Z1266*(Z$8+Y$8)/2)/AD1266)</f>
        <v/>
      </c>
      <c r="AC1266" s="159">
        <f>SUM(C1266,E1266,G1266,I1266,K1266,M1266,O1266,Q1266,S1266,U1266,W1266,Y1266)</f>
        <v/>
      </c>
      <c r="AD1266" s="160">
        <f>SUM(D1266,F1266,H1266,J1266,L1266,N1266,P1266,R1266,T1266,V1266,X1266,Z1266)</f>
        <v/>
      </c>
      <c r="AE1266" s="47">
        <f>AC1266+AD1266</f>
        <v/>
      </c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8">
        <f>AO1265+TIME(0,60*$AH$43/24,0)</f>
        <v/>
      </c>
      <c r="AP1266" s="48">
        <f>AP1265+TIME(0,60*$AH$43/24,0)</f>
        <v/>
      </c>
    </row>
    <row r="1267" ht="15.75" customHeight="1">
      <c r="A1267" s="154" t="n"/>
      <c r="B1267" s="49" t="n"/>
      <c r="C1267" s="42" t="n"/>
      <c r="D1267" s="42" t="n"/>
      <c r="E1267" s="42" t="n"/>
      <c r="F1267" s="42" t="n"/>
      <c r="G1267" s="42" t="n"/>
      <c r="H1267" s="42" t="n"/>
      <c r="I1267" s="42" t="n"/>
      <c r="J1267" s="42" t="n"/>
      <c r="K1267" s="42" t="n"/>
      <c r="L1267" s="42" t="n"/>
      <c r="M1267" s="42" t="n"/>
      <c r="N1267" s="42" t="n"/>
      <c r="O1267" s="42" t="n"/>
      <c r="P1267" s="42" t="n"/>
      <c r="Q1267" s="42" t="n"/>
      <c r="R1267" s="42" t="n"/>
      <c r="S1267" s="42" t="n"/>
      <c r="T1267" s="42" t="n"/>
      <c r="U1267" s="42" t="n"/>
      <c r="V1267" s="42" t="n"/>
      <c r="W1267" s="42" t="n"/>
      <c r="X1267" s="42" t="n"/>
      <c r="Y1267" s="42" t="n"/>
      <c r="Z1267" s="42" t="n"/>
      <c r="AA1267" s="157" t="n"/>
      <c r="AB1267" s="161" t="n"/>
      <c r="AC1267" s="157" t="n"/>
      <c r="AD1267" s="162" t="n"/>
      <c r="AE1267" s="52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8">
        <f>AO1266+TIME(0,60*$AH$43/24,0)</f>
        <v/>
      </c>
      <c r="AP1267" s="48">
        <f>AP1266+TIME(0,60*$AH$43/24,0)</f>
        <v/>
      </c>
    </row>
    <row r="1268" ht="15.75" customHeight="1">
      <c r="A1268" s="154" t="n"/>
      <c r="B1268" s="53" t="inlineStr">
        <is>
          <t>TOTAL</t>
        </is>
      </c>
      <c r="C1268" s="163">
        <f>SUM(C1243:C1266)</f>
        <v/>
      </c>
      <c r="D1268" s="164">
        <f>SUM(D1243:D1266)</f>
        <v/>
      </c>
      <c r="E1268" s="163">
        <f>SUM(E1243:E1266)</f>
        <v/>
      </c>
      <c r="F1268" s="164">
        <f>SUM(F1243:F1266)</f>
        <v/>
      </c>
      <c r="G1268" s="163">
        <f>SUM(G1243:G1266)</f>
        <v/>
      </c>
      <c r="H1268" s="164">
        <f>SUM(H1243:H1266)</f>
        <v/>
      </c>
      <c r="I1268" s="163">
        <f>SUM(I1243:I1266)</f>
        <v/>
      </c>
      <c r="J1268" s="164">
        <f>SUM(J1243:J1266)</f>
        <v/>
      </c>
      <c r="K1268" s="163">
        <f>SUM(K1243:K1266)</f>
        <v/>
      </c>
      <c r="L1268" s="164">
        <f>SUM(L1243:L1266)</f>
        <v/>
      </c>
      <c r="M1268" s="163">
        <f>SUM(M1243:M1266)</f>
        <v/>
      </c>
      <c r="N1268" s="164">
        <f>SUM(N1243:N1266)</f>
        <v/>
      </c>
      <c r="O1268" s="163">
        <f>SUM(O1243:O1266)</f>
        <v/>
      </c>
      <c r="P1268" s="164">
        <f>SUM(P1243:P1266)</f>
        <v/>
      </c>
      <c r="Q1268" s="163">
        <f>SUM(Q1243:Q1266)</f>
        <v/>
      </c>
      <c r="R1268" s="164">
        <f>SUM(R1243:R1266)</f>
        <v/>
      </c>
      <c r="S1268" s="163">
        <f>SUM(S1243:S1266)</f>
        <v/>
      </c>
      <c r="T1268" s="164">
        <f>SUM(T1243:T1266)</f>
        <v/>
      </c>
      <c r="U1268" s="163">
        <f>SUM(U1243:U1266)</f>
        <v/>
      </c>
      <c r="V1268" s="164">
        <f>SUM(V1243:V1266)</f>
        <v/>
      </c>
      <c r="W1268" s="163">
        <f>SUM(W1243:W1266)</f>
        <v/>
      </c>
      <c r="X1268" s="164">
        <f>SUM(X1243:X1266)</f>
        <v/>
      </c>
      <c r="Y1268" s="163">
        <f>SUM(Y1243:Y1266)</f>
        <v/>
      </c>
      <c r="Z1268" s="164">
        <f>SUM(Z1243:Z1266)</f>
        <v/>
      </c>
      <c r="AA1268" s="157">
        <f>IF(AC1268=0,"",(C1268*(C$8+D$8)/2+E1268*(E$8+F$8)/2+G1268*(G$8+H$8)/2+I1268*(I$8+J$8)/2+K1268*(K$8+L$8)/2+M1268*(M$8+N$8)/2+O1268*(O$8+P$8)/2+Q1268*(Q$8+R$8)/2+S1268*(S$8+T$8)/2+U1268*(U$8+V$8)/2+W1268*(W$8+X$8)/2+Y1268*(Y$8+Z$8)/2)/AC1268)</f>
        <v/>
      </c>
      <c r="AB1268" s="158">
        <f>IF(AD1268=0,"",(D1268*(D$8+C$8)/2+F1268*(F$8+E$8)/2+H1268*(H$8+G$8)/2+J1268*(J$8+I$8)/2+L1268*(L$8+K$8)/2+N1268*(N$8+M$8)/2+P1268*(P$8+O$8)/2+R1268*(R$8+Q$8)/2+T1268*(T$8+S$8)/2+V1268*(V$8+U$8)/2+X1268*(X$8+W$8)/2+Z1268*(Z$8+Y$8)/2)/AD1268)</f>
        <v/>
      </c>
      <c r="AC1268" s="159">
        <f>SUM(AC1243:AC1266)</f>
        <v/>
      </c>
      <c r="AD1268" s="165">
        <f>SUM(AD1243:AD1266)</f>
        <v/>
      </c>
      <c r="AE1268" s="57">
        <f>SUM(AE1243:AE1266)</f>
        <v/>
      </c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</row>
    <row r="1269" ht="15.75" customHeight="1">
      <c r="A1269" s="154" t="n"/>
      <c r="B1269" s="53" t="inlineStr">
        <is>
          <t>%</t>
        </is>
      </c>
      <c r="C1269" s="166">
        <f>100*C1268/$AE1268</f>
        <v/>
      </c>
      <c r="D1269" s="167">
        <f>100*D1268/$AE1268</f>
        <v/>
      </c>
      <c r="E1269" s="166">
        <f>100*E1268/$AE1268</f>
        <v/>
      </c>
      <c r="F1269" s="167">
        <f>100*F1268/$AE1268</f>
        <v/>
      </c>
      <c r="G1269" s="166">
        <f>100*G1268/$AE1268</f>
        <v/>
      </c>
      <c r="H1269" s="167">
        <f>100*H1268/$AE1268</f>
        <v/>
      </c>
      <c r="I1269" s="166">
        <f>100*I1268/$AE1268</f>
        <v/>
      </c>
      <c r="J1269" s="167">
        <f>100*J1268/$AE1268</f>
        <v/>
      </c>
      <c r="K1269" s="166">
        <f>100*K1268/$AE1268</f>
        <v/>
      </c>
      <c r="L1269" s="167">
        <f>100*L1268/$AE1268</f>
        <v/>
      </c>
      <c r="M1269" s="166">
        <f>100*M1268/$AE1268</f>
        <v/>
      </c>
      <c r="N1269" s="167">
        <f>100*N1268/$AE1268</f>
        <v/>
      </c>
      <c r="O1269" s="166">
        <f>100*O1268/$AE1268</f>
        <v/>
      </c>
      <c r="P1269" s="167">
        <f>100*P1268/$AE1268</f>
        <v/>
      </c>
      <c r="Q1269" s="166">
        <f>100*Q1268/$AE1268</f>
        <v/>
      </c>
      <c r="R1269" s="167">
        <f>100*R1268/$AE1268</f>
        <v/>
      </c>
      <c r="S1269" s="166">
        <f>100*S1268/$AE1268</f>
        <v/>
      </c>
      <c r="T1269" s="167">
        <f>100*T1268/$AE1268</f>
        <v/>
      </c>
      <c r="U1269" s="166">
        <f>100*U1268/$AE1268</f>
        <v/>
      </c>
      <c r="V1269" s="167">
        <f>100*V1268/$AE1268</f>
        <v/>
      </c>
      <c r="W1269" s="166">
        <f>100*W1268/$AE1268</f>
        <v/>
      </c>
      <c r="X1269" s="167">
        <f>100*X1268/$AE1268</f>
        <v/>
      </c>
      <c r="Y1269" s="166">
        <f>100*Y1268/$AE1268</f>
        <v/>
      </c>
      <c r="Z1269" s="167">
        <f>100*Z1268/$AE1268</f>
        <v/>
      </c>
      <c r="AA1269" s="157" t="n"/>
      <c r="AB1269" s="60" t="n"/>
      <c r="AC1269" s="168">
        <f>AC1268/AE1268</f>
        <v/>
      </c>
      <c r="AD1269" s="169">
        <f>AD1268/AE1268</f>
        <v/>
      </c>
      <c r="AE1269" s="63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</row>
    <row r="1270" hidden="1" ht="15.75" customFormat="1" customHeight="1" s="30">
      <c r="A1270" s="156" t="n"/>
      <c r="B1270" s="64" t="inlineStr">
        <is>
          <t>% cumul VL</t>
        </is>
      </c>
      <c r="C1270" s="3">
        <f>100*C1268/$AC1268</f>
        <v/>
      </c>
      <c r="D1270" s="3" t="n"/>
      <c r="E1270" s="3">
        <f>100*E1268/$AC1268+C1270</f>
        <v/>
      </c>
      <c r="F1270" s="3" t="n"/>
      <c r="G1270" s="3">
        <f>100*G1268/$AC1268+E1270</f>
        <v/>
      </c>
      <c r="H1270" s="3" t="n"/>
      <c r="I1270" s="3">
        <f>100*I1268/$AC1268+G1270</f>
        <v/>
      </c>
      <c r="J1270" s="3" t="n"/>
      <c r="K1270" s="3">
        <f>100*K1268/$AC1268+I1270</f>
        <v/>
      </c>
      <c r="L1270" s="3" t="n"/>
      <c r="M1270" s="3">
        <f>100*M1268/$AC1268+K1270</f>
        <v/>
      </c>
      <c r="N1270" s="3" t="n"/>
      <c r="O1270" s="3">
        <f>100*O1268/$AC1268+M1270</f>
        <v/>
      </c>
      <c r="P1270" s="3" t="n"/>
      <c r="Q1270" s="3">
        <f>100*Q1268/$AC1268+O1270</f>
        <v/>
      </c>
      <c r="R1270" s="3" t="n"/>
      <c r="S1270" s="3">
        <f>100*S1268/$AC1268+Q1270</f>
        <v/>
      </c>
      <c r="T1270" s="3" t="n"/>
      <c r="U1270" s="3">
        <f>100*U1268/$AC1268+S1270</f>
        <v/>
      </c>
      <c r="V1270" s="3" t="n"/>
      <c r="W1270" s="3">
        <f>100*W1268/$AC1268+U1270</f>
        <v/>
      </c>
      <c r="X1270" s="3" t="n"/>
      <c r="Y1270" s="3">
        <f>100*Y1268/$AC1268+W1270</f>
        <v/>
      </c>
      <c r="Z1270" s="3" t="n"/>
      <c r="AB1270" s="65" t="n"/>
      <c r="AC1270" s="65" t="n"/>
      <c r="AD1270" s="65" t="n"/>
      <c r="AE1270" s="65" t="n"/>
      <c r="AO1270" s="3" t="n"/>
      <c r="AP1270" s="66" t="n"/>
      <c r="AQ1270" s="3" t="n"/>
      <c r="AS1270" s="3" t="n"/>
    </row>
    <row r="1271" hidden="1" ht="15.75" customFormat="1" customHeight="1" s="30">
      <c r="A1271" s="156" t="inlineStr">
        <is>
          <t>% cumul PL</t>
        </is>
      </c>
      <c r="B1271" s="31" t="n"/>
      <c r="D1271" s="3">
        <f>100*D1268/$AD1268</f>
        <v/>
      </c>
      <c r="E1271" s="3" t="n"/>
      <c r="F1271" s="3">
        <f>100*F1268/$AD1268+D1271</f>
        <v/>
      </c>
      <c r="G1271" s="3" t="n"/>
      <c r="H1271" s="3">
        <f>100*H1268/$AD1268+F1271</f>
        <v/>
      </c>
      <c r="I1271" s="3" t="n"/>
      <c r="J1271" s="3">
        <f>100*J1268/$AD1268+H1271</f>
        <v/>
      </c>
      <c r="K1271" s="3" t="n"/>
      <c r="L1271" s="3">
        <f>100*L1268/$AD1268+J1271</f>
        <v/>
      </c>
      <c r="M1271" s="3" t="n"/>
      <c r="N1271" s="3">
        <f>100*N1268/$AD1268+L1271</f>
        <v/>
      </c>
      <c r="O1271" s="3" t="n"/>
      <c r="P1271" s="3">
        <f>100*P1268/$AD1268+N1271</f>
        <v/>
      </c>
      <c r="Q1271" s="3" t="n"/>
      <c r="R1271" s="3">
        <f>100*R1268/$AD1268+P1271</f>
        <v/>
      </c>
      <c r="S1271" s="3" t="n"/>
      <c r="T1271" s="3">
        <f>100*T1268/$AD1268+R1271</f>
        <v/>
      </c>
      <c r="U1271" s="3" t="n"/>
      <c r="V1271" s="3">
        <f>100*V1268/$AD1268+T1271</f>
        <v/>
      </c>
      <c r="W1271" s="3" t="n"/>
      <c r="X1271" s="3">
        <f>100*X1268/$AD1268+V1271</f>
        <v/>
      </c>
      <c r="Y1271" s="3" t="n"/>
      <c r="Z1271" s="3">
        <f>100*Z1268/$AD1268+X1271</f>
        <v/>
      </c>
      <c r="AO1271" s="3" t="n"/>
    </row>
    <row r="1272" hidden="1" ht="15.75" customFormat="1" customHeight="1" s="30">
      <c r="A1272" s="156" t="n"/>
      <c r="B1272" s="31" t="inlineStr">
        <is>
          <t>% cumul TV</t>
        </is>
      </c>
      <c r="C1272" s="3">
        <f>(C1270*$AC1268+D1271*$AD1268)/$AE1268</f>
        <v/>
      </c>
      <c r="D1272" s="3" t="n"/>
      <c r="E1272" s="3">
        <f>(E1270*$AC1268+F1271*$AD1268)/$AE1268</f>
        <v/>
      </c>
      <c r="F1272" s="3" t="n"/>
      <c r="G1272" s="3">
        <f>(G1270*$AC1268+H1271*$AD1268)/$AE1268</f>
        <v/>
      </c>
      <c r="H1272" s="3" t="n"/>
      <c r="I1272" s="3">
        <f>(I1270*$AC1268+J1271*$AD1268)/$AE1268</f>
        <v/>
      </c>
      <c r="J1272" s="3" t="n"/>
      <c r="K1272" s="3">
        <f>(K1270*$AC1268+L1271*$AD1268)/$AE1268</f>
        <v/>
      </c>
      <c r="L1272" s="3" t="n"/>
      <c r="M1272" s="3">
        <f>(M1270*$AC1268+N1271*$AD1268)/$AE1268</f>
        <v/>
      </c>
      <c r="N1272" s="3" t="n"/>
      <c r="O1272" s="3">
        <f>(O1270*$AC1268+P1271*$AD1268)/$AE1268</f>
        <v/>
      </c>
      <c r="P1272" s="3" t="n"/>
      <c r="Q1272" s="3">
        <f>(Q1270*$AC1268+R1271*$AD1268)/$AE1268</f>
        <v/>
      </c>
      <c r="R1272" s="3" t="n"/>
      <c r="S1272" s="3">
        <f>(S1270*$AC1268+T1271*$AD1268)/$AE1268</f>
        <v/>
      </c>
      <c r="T1272" s="3" t="n"/>
      <c r="U1272" s="3">
        <f>(U1270*$AC1268+V1271*$AD1268)/$AE1268</f>
        <v/>
      </c>
      <c r="V1272" s="3" t="n"/>
      <c r="W1272" s="3">
        <f>(W1270*$AC1268+X1271*$AD1268)/$AE1268</f>
        <v/>
      </c>
      <c r="X1272" s="3" t="n"/>
      <c r="Y1272" s="3">
        <f>(Y1270*$AC1268+Z1271*$AD1268)/$AE1268</f>
        <v/>
      </c>
      <c r="Z1272" s="3" t="n"/>
      <c r="AO1272" s="3" t="n"/>
    </row>
    <row r="1273" ht="15.75" customHeight="1">
      <c r="A1273" s="154" t="n"/>
      <c r="B1273" s="68" t="n"/>
      <c r="C1273" s="40" t="n"/>
      <c r="D1273" s="40" t="n"/>
      <c r="E1273" s="40" t="n"/>
      <c r="F1273" s="40" t="n"/>
      <c r="G1273" s="40" t="n"/>
      <c r="H1273" s="40" t="n"/>
      <c r="I1273" s="40" t="n"/>
      <c r="J1273" s="40" t="n"/>
      <c r="K1273" s="40" t="n"/>
      <c r="L1273" s="40" t="n"/>
      <c r="M1273" s="40" t="n"/>
      <c r="N1273" s="40" t="n"/>
      <c r="O1273" s="40" t="n"/>
      <c r="P1273" s="40" t="n"/>
      <c r="Q1273" s="40" t="n"/>
      <c r="R1273" s="40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</row>
    <row r="1274" ht="15.75" customHeight="1">
      <c r="A1274" s="154" t="n"/>
      <c r="B1274" s="69" t="inlineStr">
        <is>
          <t>CLASSIFICATION DES VITESSES PRATIQUEES</t>
        </is>
      </c>
      <c r="C1274" s="70" t="n"/>
      <c r="D1274" s="70" t="n"/>
      <c r="E1274" s="70" t="n"/>
      <c r="F1274" s="70" t="n"/>
      <c r="G1274" s="70" t="n"/>
      <c r="H1274" s="70" t="n"/>
      <c r="I1274" s="70" t="n"/>
      <c r="J1274" s="70" t="n"/>
      <c r="K1274" s="70" t="n"/>
      <c r="L1274" s="70" t="n"/>
      <c r="M1274" s="70" t="n"/>
      <c r="N1274" s="70" t="n"/>
      <c r="O1274" s="70" t="n"/>
      <c r="P1274" s="70" t="n"/>
      <c r="Q1274" s="70" t="n"/>
      <c r="R1274" s="70" t="n"/>
      <c r="S1274" s="70" t="n"/>
      <c r="T1274" s="70" t="n"/>
      <c r="U1274" s="70" t="n"/>
      <c r="V1274" s="70" t="n"/>
      <c r="W1274" s="70" t="n"/>
      <c r="X1274" s="70" t="n"/>
      <c r="Y1274" s="70" t="n"/>
      <c r="Z1274" s="71" t="n"/>
      <c r="AA1274" s="452" t="inlineStr">
        <is>
          <t>RECAPITULATIF</t>
        </is>
      </c>
      <c r="AB1274" s="446" t="n"/>
      <c r="AC1274" s="446" t="n"/>
      <c r="AD1274" s="446" t="n"/>
      <c r="AE1274" s="446" t="n"/>
      <c r="AF1274" s="446" t="n"/>
      <c r="AG1274" s="446" t="n"/>
      <c r="AH1274" s="446" t="n"/>
      <c r="AI1274" s="446" t="n"/>
      <c r="AJ1274" s="446" t="n"/>
      <c r="AK1274" s="446" t="n"/>
      <c r="AL1274" s="446" t="n"/>
      <c r="AM1274" s="449" t="n"/>
      <c r="AN1274" s="72" t="n"/>
    </row>
    <row r="1275" ht="15.75" customHeight="1">
      <c r="A1275" s="154" t="n"/>
      <c r="B1275" s="73" t="n"/>
      <c r="C1275" s="40" t="n"/>
      <c r="D1275" s="40" t="n"/>
      <c r="E1275" s="40" t="n"/>
      <c r="F1275" s="40" t="n"/>
      <c r="G1275" s="40" t="n"/>
      <c r="H1275" s="40" t="n"/>
      <c r="I1275" s="40" t="n"/>
      <c r="J1275" s="40" t="n"/>
      <c r="K1275" s="40" t="n"/>
      <c r="L1275" s="40" t="n"/>
      <c r="M1275" s="40" t="n"/>
      <c r="N1275" s="40" t="n"/>
      <c r="O1275" s="40" t="n"/>
      <c r="P1275" s="40" t="n"/>
      <c r="Q1275" s="40" t="n"/>
      <c r="R1275" s="40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74" t="inlineStr">
        <is>
          <t>Vitesse limite =</t>
        </is>
      </c>
      <c r="AD1275" s="74" t="inlineStr">
        <is>
          <t>Vitesse limite =</t>
        </is>
      </c>
      <c r="AE1275" s="501" t="inlineStr">
        <is>
          <t>km/h</t>
        </is>
      </c>
      <c r="AF1275" s="40" t="inlineStr">
        <is>
          <t>{{VMAX}}</t>
        </is>
      </c>
      <c r="AG1275" s="74" t="inlineStr">
        <is>
          <t>Page =</t>
        </is>
      </c>
      <c r="AH1275" s="74" t="n">
        <v>24</v>
      </c>
      <c r="AI1275" s="501" t="inlineStr">
        <is>
          <t>h</t>
        </is>
      </c>
      <c r="AL1275" s="40" t="n"/>
      <c r="AM1275" s="40" t="n"/>
      <c r="AN1275" s="40" t="n"/>
    </row>
    <row r="1276" ht="15.75" customHeight="1">
      <c r="A1276" s="154" t="n"/>
      <c r="B1276" s="73" t="n"/>
      <c r="C1276" s="40" t="n"/>
      <c r="D1276" s="40" t="n"/>
      <c r="E1276" s="40" t="n"/>
      <c r="F1276" s="40" t="n"/>
      <c r="G1276" s="40" t="n"/>
      <c r="H1276" s="40" t="n"/>
      <c r="I1276" s="40" t="n"/>
      <c r="J1276" s="40" t="n"/>
      <c r="K1276" s="40" t="n"/>
      <c r="L1276" s="40" t="n"/>
      <c r="M1276" s="40" t="n"/>
      <c r="N1276" s="40" t="n"/>
      <c r="O1276" s="40" t="n"/>
      <c r="P1276" s="40" t="n"/>
      <c r="Q1276" s="40" t="n"/>
      <c r="R1276" s="40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51" t="inlineStr">
        <is>
          <t>Véhicules</t>
        </is>
      </c>
      <c r="AB1276" s="427" t="n"/>
      <c r="AC1276" s="428" t="n"/>
      <c r="AD1276" s="448" t="inlineStr">
        <is>
          <t>Débits</t>
        </is>
      </c>
      <c r="AE1276" s="449" t="n"/>
      <c r="AF1276" s="448" t="inlineStr">
        <is>
          <t>Vitesses</t>
        </is>
      </c>
      <c r="AG1276" s="446" t="n"/>
      <c r="AH1276" s="446" t="n"/>
      <c r="AI1276" s="446" t="n"/>
      <c r="AJ1276" s="449" t="n"/>
      <c r="AK1276" s="448" t="inlineStr">
        <is>
          <t>Périodes</t>
        </is>
      </c>
      <c r="AL1276" s="446" t="n"/>
      <c r="AM1276" s="449" t="n"/>
      <c r="AN1276" s="533" t="n"/>
    </row>
    <row r="1277" ht="15.75" customHeight="1">
      <c r="A1277" s="154" t="n"/>
      <c r="B1277" s="77" t="n"/>
      <c r="C1277" s="78" t="n"/>
      <c r="D1277" s="78" t="n"/>
      <c r="E1277" s="78" t="n"/>
      <c r="F1277" s="78" t="n"/>
      <c r="G1277" s="78" t="n"/>
      <c r="H1277" s="78" t="n"/>
      <c r="I1277" s="78" t="n"/>
      <c r="J1277" s="78" t="n"/>
      <c r="K1277" s="78" t="n"/>
      <c r="L1277" s="78" t="n"/>
      <c r="M1277" s="78" t="n"/>
      <c r="N1277" s="78" t="n"/>
      <c r="O1277" s="78" t="n"/>
      <c r="P1277" s="78" t="n"/>
      <c r="Q1277" s="78" t="n"/>
      <c r="R1277" s="78" t="n"/>
      <c r="S1277" s="78" t="n"/>
      <c r="T1277" s="78" t="n"/>
      <c r="U1277" s="78" t="n"/>
      <c r="V1277" s="78" t="n"/>
      <c r="W1277" s="78" t="n"/>
      <c r="X1277" s="78" t="n"/>
      <c r="Y1277" s="78" t="n"/>
      <c r="Z1277" s="78" t="n"/>
      <c r="AA1277" s="434" t="n"/>
      <c r="AB1277" s="435" t="n"/>
      <c r="AC1277" s="436" t="n"/>
      <c r="AD1277" s="79" t="inlineStr">
        <is>
          <t>Total</t>
        </is>
      </c>
      <c r="AE1277" s="80" t="inlineStr">
        <is>
          <t>TMH</t>
        </is>
      </c>
      <c r="AF1277" s="81" t="inlineStr">
        <is>
          <t>Vmoy</t>
        </is>
      </c>
      <c r="AG1277" s="82" t="inlineStr">
        <is>
          <t>V15</t>
        </is>
      </c>
      <c r="AH1277" s="83" t="inlineStr">
        <is>
          <t>V50</t>
        </is>
      </c>
      <c r="AI1277" s="472" t="inlineStr">
        <is>
          <t>V85</t>
        </is>
      </c>
      <c r="AJ1277" s="79" t="inlineStr">
        <is>
          <t>Infrac.</t>
        </is>
      </c>
      <c r="AK1277" s="85" t="n">
        <v>1</v>
      </c>
      <c r="AL1277" s="85" t="n">
        <v>2</v>
      </c>
      <c r="AM1277" s="86" t="n">
        <v>3</v>
      </c>
      <c r="AN1277" s="87" t="n"/>
    </row>
    <row r="1278" ht="15.75" customHeight="1">
      <c r="A1278" s="154" t="n"/>
      <c r="B1278" s="77" t="n"/>
      <c r="C1278" s="78" t="n"/>
      <c r="D1278" s="78" t="n"/>
      <c r="E1278" s="78" t="n"/>
      <c r="F1278" s="78" t="n"/>
      <c r="G1278" s="78" t="n"/>
      <c r="H1278" s="78" t="n"/>
      <c r="I1278" s="78" t="n"/>
      <c r="J1278" s="78" t="n"/>
      <c r="K1278" s="78" t="n"/>
      <c r="L1278" s="78" t="n"/>
      <c r="M1278" s="78" t="n"/>
      <c r="N1278" s="78" t="n"/>
      <c r="O1278" s="78" t="n"/>
      <c r="P1278" s="78" t="n"/>
      <c r="Q1278" s="78" t="n"/>
      <c r="R1278" s="78" t="n"/>
      <c r="S1278" s="78" t="n"/>
      <c r="T1278" s="78" t="n"/>
      <c r="U1278" s="78" t="n"/>
      <c r="V1278" s="78" t="n"/>
      <c r="W1278" s="78" t="n"/>
      <c r="X1278" s="78" t="n"/>
      <c r="Y1278" s="78" t="n"/>
      <c r="Z1278" s="78" t="n"/>
      <c r="AA1278" s="426" t="inlineStr">
        <is>
          <t>Tout véhicule (TV)</t>
        </is>
      </c>
      <c r="AB1278" s="427" t="n"/>
      <c r="AC1278" s="428" t="n"/>
      <c r="AD1278" s="88" t="n"/>
      <c r="AE1278" s="89" t="n"/>
      <c r="AF1278" s="481" t="n"/>
      <c r="AG1278" s="91" t="n"/>
      <c r="AH1278" s="92" t="n"/>
      <c r="AI1278" s="513" t="n"/>
      <c r="AJ1278" s="94" t="n"/>
      <c r="AK1278" s="32" t="n"/>
      <c r="AL1278" s="32" t="n"/>
      <c r="AM1278" s="95" t="n"/>
    </row>
    <row r="1279" ht="15.75" customFormat="1" customHeight="1" s="96">
      <c r="A1279" s="170" t="n"/>
      <c r="B1279" s="97" t="n"/>
      <c r="C1279" s="98" t="n"/>
      <c r="D1279" s="98" t="n"/>
      <c r="E1279" s="98" t="n"/>
      <c r="F1279" s="98" t="n"/>
      <c r="G1279" s="98" t="n"/>
      <c r="H1279" s="98" t="n"/>
      <c r="I1279" s="98" t="n"/>
      <c r="J1279" s="98" t="n"/>
      <c r="K1279" s="98" t="n"/>
      <c r="L1279" s="98" t="n"/>
      <c r="M1279" s="98" t="n"/>
      <c r="N1279" s="98" t="n"/>
      <c r="O1279" s="98" t="n"/>
      <c r="P1279" s="98" t="n"/>
      <c r="Q1279" s="98" t="n"/>
      <c r="R1279" s="98" t="n"/>
      <c r="S1279" s="98" t="n"/>
      <c r="T1279" s="98" t="n"/>
      <c r="U1279" s="98" t="n"/>
      <c r="V1279" s="98" t="n"/>
      <c r="W1279" s="98" t="n"/>
      <c r="X1279" s="98" t="n"/>
      <c r="Y1279" s="98" t="n"/>
      <c r="Z1279" s="98" t="n"/>
      <c r="AA1279" s="99" t="n"/>
      <c r="AB1279" s="100" t="n"/>
      <c r="AC1279" s="101" t="n"/>
      <c r="AD1279" s="371" t="n"/>
      <c r="AE1279" s="102" t="n"/>
      <c r="AF1279" s="103" t="n"/>
      <c r="AG1279" s="104" t="n"/>
      <c r="AH1279" s="105" t="n"/>
      <c r="AI1279" s="106" t="n"/>
      <c r="AJ1279" s="376" t="n"/>
      <c r="AK1279" s="385" t="n"/>
      <c r="AL1279" s="386" t="n"/>
      <c r="AM1279" s="387" t="n"/>
      <c r="AO1279" s="107" t="n"/>
      <c r="AP1279" s="108" t="n"/>
      <c r="AQ1279" s="108" t="n"/>
      <c r="AR1279" s="108" t="n"/>
      <c r="AS1279" s="108" t="n"/>
    </row>
    <row r="1280" ht="15.75" customHeight="1">
      <c r="A1280" s="154" t="n"/>
      <c r="B1280" s="77" t="n"/>
      <c r="C1280" s="78" t="n"/>
      <c r="D1280" s="78" t="n"/>
      <c r="E1280" s="78" t="n"/>
      <c r="F1280" s="78" t="n"/>
      <c r="G1280" s="78" t="n"/>
      <c r="H1280" s="78" t="n"/>
      <c r="I1280" s="78" t="n"/>
      <c r="J1280" s="78" t="n"/>
      <c r="K1280" s="78" t="n"/>
      <c r="L1280" s="78" t="n"/>
      <c r="M1280" s="78" t="n"/>
      <c r="N1280" s="78" t="n"/>
      <c r="O1280" s="78" t="n"/>
      <c r="P1280" s="78" t="n"/>
      <c r="Q1280" s="78" t="n"/>
      <c r="R1280" s="78" t="n"/>
      <c r="S1280" s="78" t="n"/>
      <c r="T1280" s="78" t="n"/>
      <c r="U1280" s="78" t="n"/>
      <c r="V1280" s="78" t="n"/>
      <c r="W1280" s="78" t="n"/>
      <c r="X1280" s="78" t="n"/>
      <c r="Y1280" s="78" t="n"/>
      <c r="Z1280" s="78" t="n"/>
      <c r="AA1280" s="554" t="inlineStr">
        <is>
          <t>Véhicules légers (VL)</t>
        </is>
      </c>
      <c r="AB1280" s="427" t="n"/>
      <c r="AC1280" s="428" t="n"/>
      <c r="AD1280" s="171" t="n"/>
      <c r="AE1280" s="172" t="n"/>
      <c r="AF1280" s="173" t="n"/>
      <c r="AG1280" s="174" t="n"/>
      <c r="AH1280" s="175" t="n"/>
      <c r="AI1280" s="176" t="n"/>
      <c r="AJ1280" s="177" t="n"/>
      <c r="AK1280" s="178" t="n"/>
      <c r="AL1280" s="178" t="n"/>
      <c r="AM1280" s="179" t="n"/>
    </row>
    <row r="1281" ht="15.75" customFormat="1" customHeight="1" s="96">
      <c r="A1281" s="170" t="n"/>
      <c r="B1281" s="97" t="n"/>
      <c r="C1281" s="98" t="n"/>
      <c r="D1281" s="98" t="n"/>
      <c r="E1281" s="98" t="n"/>
      <c r="F1281" s="98" t="n"/>
      <c r="G1281" s="98" t="n"/>
      <c r="H1281" s="98" t="n"/>
      <c r="I1281" s="98" t="n"/>
      <c r="J1281" s="98" t="n"/>
      <c r="K1281" s="98" t="n"/>
      <c r="L1281" s="98" t="n"/>
      <c r="M1281" s="98" t="n"/>
      <c r="N1281" s="98" t="n"/>
      <c r="O1281" s="98" t="n"/>
      <c r="P1281" s="98" t="n"/>
      <c r="Q1281" s="98" t="n"/>
      <c r="R1281" s="98" t="n"/>
      <c r="S1281" s="98" t="n"/>
      <c r="T1281" s="98" t="n"/>
      <c r="U1281" s="98" t="n"/>
      <c r="V1281" s="98" t="n"/>
      <c r="W1281" s="98" t="n"/>
      <c r="X1281" s="98" t="n"/>
      <c r="Y1281" s="98" t="n"/>
      <c r="Z1281" s="98" t="n"/>
      <c r="AA1281" s="180" t="n"/>
      <c r="AB1281" s="181" t="n"/>
      <c r="AC1281" s="182" t="n"/>
      <c r="AD1281" s="377" t="n"/>
      <c r="AE1281" s="183" t="n"/>
      <c r="AF1281" s="422" t="n"/>
      <c r="AG1281" s="104" t="n"/>
      <c r="AH1281" s="105" t="n"/>
      <c r="AI1281" s="106" t="n"/>
      <c r="AJ1281" s="380" t="n"/>
      <c r="AK1281" s="396" t="n"/>
      <c r="AL1281" s="395" t="n"/>
      <c r="AM1281" s="394" t="n"/>
      <c r="AO1281" s="107" t="n"/>
      <c r="AP1281" s="108" t="n"/>
      <c r="AQ1281" s="108" t="n"/>
      <c r="AR1281" s="108" t="n"/>
      <c r="AS1281" s="108" t="n"/>
    </row>
    <row r="1282" ht="15.75" customHeight="1">
      <c r="A1282" s="154" t="n"/>
      <c r="B1282" s="77" t="n"/>
      <c r="C1282" s="78" t="n"/>
      <c r="D1282" s="78" t="n"/>
      <c r="E1282" s="78" t="n"/>
      <c r="F1282" s="78" t="n"/>
      <c r="G1282" s="78" t="n"/>
      <c r="H1282" s="78" t="n"/>
      <c r="I1282" s="78" t="n"/>
      <c r="J1282" s="78" t="n"/>
      <c r="K1282" s="78" t="n"/>
      <c r="L1282" s="78" t="n"/>
      <c r="M1282" s="78" t="n"/>
      <c r="N1282" s="78" t="n"/>
      <c r="O1282" s="78" t="n"/>
      <c r="P1282" s="78" t="n"/>
      <c r="Q1282" s="78" t="n"/>
      <c r="R1282" s="78" t="n"/>
      <c r="S1282" s="78" t="n"/>
      <c r="T1282" s="78" t="n"/>
      <c r="U1282" s="78" t="n"/>
      <c r="V1282" s="78" t="n"/>
      <c r="W1282" s="78" t="n"/>
      <c r="X1282" s="78" t="n"/>
      <c r="Y1282" s="78" t="n"/>
      <c r="Z1282" s="78" t="n"/>
      <c r="AA1282" s="552" t="inlineStr">
        <is>
          <t>Poids lourds (PL)</t>
        </is>
      </c>
      <c r="AB1282" s="427" t="n"/>
      <c r="AC1282" s="428" t="n"/>
      <c r="AD1282" s="184" t="n"/>
      <c r="AE1282" s="185" t="n"/>
      <c r="AF1282" s="186" t="n"/>
      <c r="AG1282" s="187" t="n"/>
      <c r="AH1282" s="188" t="n"/>
      <c r="AI1282" s="189" t="n"/>
      <c r="AJ1282" s="190" t="n"/>
      <c r="AK1282" s="191" t="n"/>
      <c r="AL1282" s="191" t="n"/>
      <c r="AM1282" s="192" t="n"/>
    </row>
    <row r="1283" ht="15.75" customFormat="1" customHeight="1" s="96">
      <c r="A1283" s="170" t="n"/>
      <c r="B1283" s="97" t="n"/>
      <c r="C1283" s="98" t="n"/>
      <c r="D1283" s="98" t="n"/>
      <c r="E1283" s="98" t="n"/>
      <c r="F1283" s="98" t="n"/>
      <c r="G1283" s="98" t="n"/>
      <c r="H1283" s="98" t="n"/>
      <c r="I1283" s="98" t="n"/>
      <c r="J1283" s="98" t="n"/>
      <c r="K1283" s="98" t="n"/>
      <c r="L1283" s="98" t="n"/>
      <c r="M1283" s="98" t="n"/>
      <c r="N1283" s="98" t="n"/>
      <c r="O1283" s="98" t="n"/>
      <c r="P1283" s="98" t="n"/>
      <c r="Q1283" s="98" t="n"/>
      <c r="R1283" s="98" t="n"/>
      <c r="S1283" s="98" t="n"/>
      <c r="T1283" s="98" t="n"/>
      <c r="U1283" s="98" t="n"/>
      <c r="V1283" s="98" t="n"/>
      <c r="W1283" s="98" t="n"/>
      <c r="X1283" s="98" t="n"/>
      <c r="Y1283" s="98" t="n"/>
      <c r="Z1283" s="98" t="n"/>
      <c r="AA1283" s="193" t="n"/>
      <c r="AB1283" s="194" t="n"/>
      <c r="AC1283" s="195" t="n"/>
      <c r="AD1283" s="378">
        <f>AD1269</f>
        <v/>
      </c>
      <c r="AE1283" s="196" t="n"/>
      <c r="AF1283" s="423" t="inlineStr">
        <is>
          <t>km/h</t>
        </is>
      </c>
      <c r="AG1283" s="138">
        <f>SUMPRODUCT(MATCH(1,--($C1271:$Z1271&gt;15),0))</f>
        <v/>
      </c>
      <c r="AH1283" s="197">
        <f>SUMPRODUCT(MATCH(1,--($C1271:$Z1271&gt;50),0))</f>
        <v/>
      </c>
      <c r="AI1283" s="198">
        <f>SUMPRODUCT(MATCH(1,--($C1271:$Z1271&gt;85),0))</f>
        <v/>
      </c>
      <c r="AJ1283" s="379">
        <f>AJ1282/AD1282</f>
        <v/>
      </c>
      <c r="AK1283" s="397">
        <f>AK1282/$AD1282</f>
        <v/>
      </c>
      <c r="AL1283" s="399">
        <f>AL1282/$AD1282</f>
        <v/>
      </c>
      <c r="AM1283" s="398">
        <f>AM1282/$AD1282</f>
        <v/>
      </c>
      <c r="AO1283" s="107" t="n"/>
      <c r="AP1283" s="108" t="n"/>
      <c r="AQ1283" s="108" t="n"/>
      <c r="AR1283" s="108" t="n"/>
      <c r="AS1283" s="108" t="n"/>
    </row>
    <row r="1284" ht="15.75" customHeight="1">
      <c r="A1284" s="154" t="n"/>
      <c r="B1284" s="77" t="n"/>
      <c r="C1284" s="78" t="n"/>
      <c r="D1284" s="78" t="n"/>
      <c r="E1284" s="78" t="n"/>
      <c r="F1284" s="78" t="n"/>
      <c r="G1284" s="78" t="n"/>
      <c r="H1284" s="78" t="n"/>
      <c r="I1284" s="78" t="n"/>
      <c r="J1284" s="78" t="n"/>
      <c r="K1284" s="78" t="n"/>
      <c r="L1284" s="78" t="n"/>
      <c r="M1284" s="78" t="n"/>
      <c r="N1284" s="78" t="n"/>
      <c r="O1284" s="78" t="n"/>
      <c r="P1284" s="78" t="n"/>
      <c r="Q1284" s="78" t="n"/>
      <c r="R1284" s="78" t="n"/>
      <c r="S1284" s="78" t="n"/>
      <c r="T1284" s="78" t="n"/>
      <c r="U1284" s="78" t="n"/>
      <c r="V1284" s="78" t="n"/>
      <c r="W1284" s="78" t="n"/>
      <c r="X1284" s="78" t="n"/>
      <c r="Y1284" s="78" t="n"/>
      <c r="Z1284" s="78" t="n"/>
      <c r="AB1284" s="141" t="n"/>
      <c r="AC1284" s="141" t="n"/>
      <c r="AD1284" s="142" t="n"/>
      <c r="AE1284" s="143" t="n"/>
      <c r="AF1284" s="143" t="n"/>
      <c r="AG1284" s="143" t="n"/>
      <c r="AH1284" s="143" t="n"/>
      <c r="AI1284" s="438" t="inlineStr">
        <is>
          <t>Période 1:</t>
        </is>
      </c>
      <c r="AK1284" s="316" t="inlineStr">
        <is>
          <t>{{P1_START}}</t>
        </is>
      </c>
      <c r="AL1284" s="425" t="inlineStr">
        <is>
          <t>à</t>
        </is>
      </c>
      <c r="AM1284" s="316" t="inlineStr">
        <is>
          <t>{{P1_END}}</t>
        </is>
      </c>
      <c r="AN1284" s="144" t="n"/>
    </row>
    <row r="1285" ht="15.75" customHeight="1">
      <c r="A1285" s="154" t="n"/>
      <c r="B1285" s="77" t="n"/>
      <c r="C1285" s="78" t="n"/>
      <c r="D1285" s="78" t="n"/>
      <c r="E1285" s="78" t="n"/>
      <c r="F1285" s="78" t="n"/>
      <c r="G1285" s="78" t="n"/>
      <c r="H1285" s="78" t="n"/>
      <c r="I1285" s="78" t="n"/>
      <c r="J1285" s="78" t="n"/>
      <c r="K1285" s="78" t="n"/>
      <c r="L1285" s="78" t="n"/>
      <c r="M1285" s="78" t="n"/>
      <c r="N1285" s="78" t="n"/>
      <c r="O1285" s="78" t="n"/>
      <c r="P1285" s="78" t="n"/>
      <c r="Q1285" s="78" t="n"/>
      <c r="R1285" s="78" t="n"/>
      <c r="S1285" s="78" t="n"/>
      <c r="T1285" s="78" t="n"/>
      <c r="U1285" s="78" t="n"/>
      <c r="V1285" s="78" t="n"/>
      <c r="W1285" s="78" t="n"/>
      <c r="X1285" s="78" t="n"/>
      <c r="Y1285" s="78" t="n"/>
      <c r="Z1285" s="78" t="n"/>
      <c r="AB1285" s="145" t="n"/>
      <c r="AC1285" s="145" t="n"/>
      <c r="AD1285" s="146" t="n"/>
      <c r="AE1285" s="147" t="n"/>
      <c r="AF1285" s="147" t="n"/>
      <c r="AG1285" s="147" t="n"/>
      <c r="AH1285" s="147" t="n"/>
      <c r="AI1285" s="438" t="inlineStr">
        <is>
          <t>Période 2:</t>
        </is>
      </c>
      <c r="AK1285" s="316" t="inlineStr">
        <is>
          <t>{{P2_START}}</t>
        </is>
      </c>
      <c r="AL1285" s="425" t="inlineStr">
        <is>
          <t>à</t>
        </is>
      </c>
      <c r="AM1285" s="316" t="inlineStr">
        <is>
          <t>{{P2_END}}</t>
        </is>
      </c>
      <c r="AN1285" s="144" t="n"/>
    </row>
    <row r="1286" ht="15.75" customHeight="1">
      <c r="A1286" s="154" t="n"/>
      <c r="B1286" s="77" t="n"/>
      <c r="C1286" s="78" t="n"/>
      <c r="D1286" s="78" t="n"/>
      <c r="E1286" s="78" t="n"/>
      <c r="F1286" s="78" t="n"/>
      <c r="G1286" s="78" t="n"/>
      <c r="H1286" s="78" t="n"/>
      <c r="I1286" s="78" t="n"/>
      <c r="J1286" s="78" t="n"/>
      <c r="K1286" s="78" t="n"/>
      <c r="L1286" s="78" t="n"/>
      <c r="M1286" s="78" t="n"/>
      <c r="N1286" s="78" t="n"/>
      <c r="O1286" s="78" t="n"/>
      <c r="P1286" s="78" t="n"/>
      <c r="Q1286" s="78" t="n"/>
      <c r="R1286" s="78" t="n"/>
      <c r="S1286" s="78" t="n"/>
      <c r="T1286" s="78" t="n"/>
      <c r="U1286" s="78" t="n"/>
      <c r="V1286" s="78" t="n"/>
      <c r="W1286" s="78" t="n"/>
      <c r="X1286" s="78" t="n"/>
      <c r="Y1286" s="78" t="n"/>
      <c r="Z1286" s="78" t="n"/>
      <c r="AB1286" s="148" t="n"/>
      <c r="AC1286" s="148" t="n"/>
      <c r="AD1286" s="146" t="n"/>
      <c r="AE1286" s="147" t="n"/>
      <c r="AF1286" s="147" t="n"/>
      <c r="AG1286" s="147" t="n"/>
      <c r="AH1286" s="147" t="n"/>
      <c r="AI1286" s="438" t="inlineStr">
        <is>
          <t>Période 3:</t>
        </is>
      </c>
      <c r="AK1286" s="316" t="inlineStr">
        <is>
          <t>{{P3_START}}</t>
        </is>
      </c>
      <c r="AL1286" s="425" t="inlineStr">
        <is>
          <t>à</t>
        </is>
      </c>
      <c r="AM1286" s="316" t="inlineStr">
        <is>
          <t>{{P3_END}}</t>
        </is>
      </c>
      <c r="AN1286" s="144" t="n"/>
    </row>
    <row r="1287" ht="15.75" customHeight="1">
      <c r="A1287" s="154" t="n"/>
      <c r="B1287" s="77" t="n"/>
      <c r="C1287" s="78" t="n"/>
      <c r="D1287" s="78" t="n"/>
      <c r="E1287" s="78" t="n"/>
      <c r="F1287" s="78" t="n"/>
      <c r="G1287" s="78" t="n"/>
      <c r="H1287" s="78" t="n"/>
      <c r="I1287" s="78" t="n"/>
      <c r="J1287" s="78" t="n"/>
      <c r="K1287" s="78" t="n"/>
      <c r="L1287" s="78" t="n"/>
      <c r="M1287" s="78" t="n"/>
      <c r="N1287" s="78" t="n"/>
      <c r="O1287" s="78" t="n"/>
      <c r="P1287" s="78" t="n"/>
      <c r="Q1287" s="78" t="n"/>
      <c r="R1287" s="78" t="n"/>
      <c r="S1287" s="78" t="n"/>
      <c r="T1287" s="78" t="n"/>
      <c r="U1287" s="78" t="n"/>
      <c r="V1287" s="78" t="n"/>
      <c r="W1287" s="78" t="n"/>
      <c r="X1287" s="78" t="n"/>
      <c r="Y1287" s="78" t="n"/>
      <c r="Z1287" s="78" t="n"/>
      <c r="AB1287" s="149" t="n"/>
      <c r="AC1287" s="74" t="n"/>
      <c r="AD1287" s="150" t="n"/>
      <c r="AE1287" s="150" t="n"/>
      <c r="AF1287" s="149" t="n"/>
      <c r="AG1287" s="150" t="n"/>
      <c r="AH1287" s="150" t="n"/>
      <c r="AI1287" s="151" t="n"/>
      <c r="AJ1287" s="151" t="n"/>
      <c r="AK1287" s="151" t="n"/>
      <c r="AL1287" s="151" t="n"/>
      <c r="AM1287" s="151" t="n"/>
      <c r="AN1287" s="151" t="n"/>
    </row>
    <row r="1288" ht="15.75" customHeight="1">
      <c r="A1288" s="199" t="n"/>
      <c r="B1288" s="77" t="n"/>
      <c r="C1288" s="78" t="n"/>
      <c r="D1288" s="78" t="n"/>
      <c r="E1288" s="78" t="n"/>
      <c r="F1288" s="78" t="n"/>
      <c r="G1288" s="78" t="n"/>
      <c r="H1288" s="78" t="n"/>
      <c r="I1288" s="78" t="n"/>
      <c r="J1288" s="78" t="n"/>
      <c r="K1288" s="78" t="n"/>
      <c r="L1288" s="78" t="n"/>
      <c r="M1288" s="78" t="n"/>
      <c r="N1288" s="78" t="n"/>
      <c r="O1288" s="78" t="n"/>
      <c r="P1288" s="78" t="n"/>
      <c r="Q1288" s="78" t="n"/>
      <c r="R1288" s="78" t="n"/>
      <c r="S1288" s="78" t="n"/>
      <c r="T1288" s="78" t="n"/>
      <c r="U1288" s="78" t="n"/>
      <c r="V1288" s="78" t="n"/>
      <c r="W1288" s="78" t="n"/>
      <c r="X1288" s="78" t="n"/>
      <c r="Y1288" s="78" t="n"/>
      <c r="Z1288" s="78" t="n"/>
      <c r="AA1288" s="40" t="n"/>
      <c r="AB1288" s="40" t="n"/>
      <c r="AC1288" s="40" t="n"/>
      <c r="AD1288" s="40" t="n"/>
      <c r="AE1288" s="40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</row>
    <row r="1289" ht="15.75" customHeight="1">
      <c r="A1289" s="152" t="n"/>
      <c r="B1289" s="153" t="n"/>
      <c r="C1289" s="153" t="n"/>
      <c r="D1289" s="153" t="n"/>
      <c r="E1289" s="153" t="n"/>
      <c r="F1289" s="153" t="n"/>
      <c r="G1289" s="153" t="n"/>
      <c r="H1289" s="153" t="n"/>
      <c r="I1289" s="153" t="n"/>
      <c r="J1289" s="153" t="n"/>
      <c r="K1289" s="153" t="n"/>
      <c r="L1289" s="153" t="n"/>
      <c r="M1289" s="153" t="n"/>
      <c r="N1289" s="153" t="n"/>
      <c r="O1289" s="153" t="n"/>
      <c r="P1289" s="153" t="n"/>
      <c r="Q1289" s="153" t="n"/>
      <c r="R1289" s="153" t="n"/>
      <c r="S1289" s="153" t="n"/>
      <c r="T1289" s="153" t="n"/>
      <c r="U1289" s="153" t="n"/>
      <c r="V1289" s="153" t="n"/>
      <c r="W1289" s="153" t="n"/>
      <c r="X1289" s="153" t="n"/>
      <c r="Y1289" s="153" t="n"/>
      <c r="Z1289" s="153" t="n"/>
      <c r="AA1289" s="19" t="n"/>
      <c r="AB1289" s="19" t="n"/>
      <c r="AC1289" s="19" t="n"/>
      <c r="AD1289" s="19" t="n"/>
      <c r="AE1289" s="19" t="n"/>
      <c r="AF1289" s="19" t="n"/>
      <c r="AG1289" s="19" t="n"/>
      <c r="AH1289" s="19" t="n"/>
      <c r="AI1289" s="19" t="n"/>
      <c r="AJ1289" s="19" t="n"/>
      <c r="AK1289" s="19" t="n"/>
      <c r="AL1289" s="19" t="n"/>
      <c r="AM1289" s="19" t="n"/>
      <c r="AN1289" s="19" t="n"/>
    </row>
    <row r="1290" ht="15.75" customHeight="1">
      <c r="A1290" s="154" t="n"/>
      <c r="B1290" s="5" t="n"/>
      <c r="C1290" s="6" t="n"/>
      <c r="D1290" s="6" t="n"/>
      <c r="E1290" s="6" t="n"/>
      <c r="F1290" s="7" t="n"/>
      <c r="G1290" s="445" t="inlineStr">
        <is>
          <t>MOYENNE DE LA PERIODE DE RELEVE</t>
        </is>
      </c>
      <c r="H1290" s="446" t="n"/>
      <c r="I1290" s="446" t="n"/>
      <c r="J1290" s="446" t="n"/>
      <c r="K1290" s="446" t="n"/>
      <c r="L1290" s="446" t="n"/>
      <c r="M1290" s="446" t="n"/>
      <c r="N1290" s="446" t="n"/>
      <c r="O1290" s="446" t="n"/>
      <c r="P1290" s="446" t="n"/>
      <c r="Q1290" s="446" t="n"/>
      <c r="R1290" s="446" t="n"/>
      <c r="S1290" s="446" t="n"/>
      <c r="T1290" s="446" t="n"/>
      <c r="U1290" s="446" t="n"/>
      <c r="V1290" s="446" t="n"/>
      <c r="W1290" s="446" t="n"/>
      <c r="X1290" s="446" t="n"/>
      <c r="Y1290" s="446" t="n"/>
      <c r="Z1290" s="446" t="n"/>
      <c r="AA1290" s="446" t="n"/>
      <c r="AB1290" s="446" t="n"/>
      <c r="AC1290" s="446" t="n"/>
      <c r="AD1290" s="446" t="n"/>
      <c r="AE1290" s="446" t="n"/>
      <c r="AF1290" s="446" t="n"/>
      <c r="AG1290" s="8" t="n"/>
      <c r="AH1290" s="8" t="n"/>
      <c r="AI1290" s="8" t="n"/>
      <c r="AJ1290" s="8" t="n"/>
      <c r="AK1290" s="8" t="n"/>
      <c r="AL1290" s="8" t="n"/>
      <c r="AM1290" s="9" t="n"/>
      <c r="AN1290" s="10" t="n"/>
    </row>
    <row r="1291" ht="15.75" customHeight="1">
      <c r="A1291" s="154" t="n"/>
      <c r="B1291" s="11" t="n"/>
      <c r="C1291" s="12" t="n"/>
      <c r="D1291" s="12" t="n"/>
      <c r="E1291" s="12" t="n"/>
      <c r="F1291" s="13" t="n"/>
      <c r="G1291" s="553" t="inlineStr">
        <is>
          <t>SENS3</t>
        </is>
      </c>
      <c r="H1291" s="427" t="n"/>
      <c r="I1291" s="427" t="n"/>
      <c r="J1291" s="428" t="n"/>
      <c r="K1291" s="444" t="inlineStr">
        <is>
          <t>Sens</t>
        </is>
      </c>
      <c r="L1291" s="440" t="n">
        <v>3</v>
      </c>
      <c r="M1291" s="447" t="n"/>
      <c r="N1291" s="440" t="inlineStr">
        <is>
          <t>-</t>
        </is>
      </c>
      <c r="O1291" s="14" t="n"/>
      <c r="P1291" s="15" t="n"/>
      <c r="Q1291" s="441" t="inlineStr">
        <is>
          <t>{{SECT_INFO}}</t>
        </is>
      </c>
      <c r="R1291" s="427" t="n"/>
      <c r="S1291" s="427" t="n"/>
      <c r="T1291" s="427" t="n"/>
      <c r="U1291" s="427" t="n"/>
      <c r="V1291" s="427" t="n"/>
      <c r="W1291" s="427" t="n"/>
      <c r="X1291" s="427" t="n"/>
      <c r="Y1291" s="428" t="n"/>
      <c r="Z1291" s="441" t="inlineStr">
        <is>
          <t>{{SURVEY_PERIOD}}</t>
        </is>
      </c>
      <c r="AA1291" s="427" t="n"/>
      <c r="AB1291" s="427" t="n"/>
      <c r="AC1291" s="427" t="n"/>
      <c r="AD1291" s="427" t="n"/>
      <c r="AE1291" s="427" t="n"/>
      <c r="AF1291" s="428" t="n"/>
      <c r="AG1291" s="441" t="inlineStr">
        <is>
          <t>Mode 4 / Seq = 60mn</t>
        </is>
      </c>
      <c r="AH1291" s="427" t="n"/>
      <c r="AI1291" s="427" t="n"/>
      <c r="AJ1291" s="427" t="n"/>
      <c r="AK1291" s="427" t="n"/>
      <c r="AL1291" s="427" t="n"/>
      <c r="AM1291" s="428" t="n"/>
      <c r="AN1291" s="16" t="n"/>
    </row>
    <row r="1292" ht="15.75" customHeight="1">
      <c r="A1292" s="154" t="n"/>
      <c r="B1292" s="11" t="n"/>
      <c r="C1292" s="12" t="n"/>
      <c r="D1292" s="12" t="n"/>
      <c r="E1292" s="12" t="n"/>
      <c r="F1292" s="13" t="n"/>
      <c r="G1292" s="431" t="n"/>
      <c r="J1292" s="433" t="n"/>
      <c r="K1292" s="434" t="n"/>
      <c r="L1292" s="435" t="n"/>
      <c r="M1292" s="435" t="n"/>
      <c r="N1292" s="435" t="n"/>
      <c r="O1292" s="17" t="n"/>
      <c r="P1292" s="18" t="n"/>
      <c r="Q1292" s="434" t="n"/>
      <c r="R1292" s="435" t="n"/>
      <c r="S1292" s="435" t="n"/>
      <c r="T1292" s="435" t="n"/>
      <c r="U1292" s="435" t="n"/>
      <c r="V1292" s="435" t="n"/>
      <c r="W1292" s="435" t="n"/>
      <c r="X1292" s="435" t="n"/>
      <c r="Y1292" s="436" t="n"/>
      <c r="Z1292" s="434" t="n"/>
      <c r="AA1292" s="435" t="n"/>
      <c r="AB1292" s="435" t="n"/>
      <c r="AC1292" s="435" t="n"/>
      <c r="AD1292" s="435" t="n"/>
      <c r="AE1292" s="435" t="n"/>
      <c r="AF1292" s="436" t="n"/>
      <c r="AG1292" s="434" t="n"/>
      <c r="AH1292" s="435" t="n"/>
      <c r="AI1292" s="435" t="n"/>
      <c r="AJ1292" s="435" t="n"/>
      <c r="AK1292" s="435" t="n"/>
      <c r="AL1292" s="435" t="n"/>
      <c r="AM1292" s="436" t="n"/>
      <c r="AN1292" s="16" t="n"/>
    </row>
    <row r="1293" ht="15.75" customHeight="1">
      <c r="A1293" s="154" t="n"/>
      <c r="B1293" s="11" t="n"/>
      <c r="C1293" s="12" t="n"/>
      <c r="D1293" s="12" t="n"/>
      <c r="E1293" s="12" t="n"/>
      <c r="F1293" s="13" t="n"/>
      <c r="G1293" s="431" t="n"/>
      <c r="J1293" s="433" t="n"/>
      <c r="K1293" s="443" t="inlineStr">
        <is>
          <t>{{LOCATION}}</t>
        </is>
      </c>
      <c r="L1293" s="427" t="n"/>
      <c r="M1293" s="427" t="n"/>
      <c r="N1293" s="427" t="n"/>
      <c r="O1293" s="427" t="n"/>
      <c r="P1293" s="427" t="n"/>
      <c r="Q1293" s="427" t="n"/>
      <c r="R1293" s="427" t="n"/>
      <c r="S1293" s="427" t="n"/>
      <c r="T1293" s="427" t="n"/>
      <c r="U1293" s="427" t="n"/>
      <c r="V1293" s="427" t="n"/>
      <c r="W1293" s="427" t="n"/>
      <c r="X1293" s="427" t="n"/>
      <c r="Y1293" s="427" t="n"/>
      <c r="Z1293" s="427" t="n"/>
      <c r="AA1293" s="427" t="n"/>
      <c r="AB1293" s="427" t="n"/>
      <c r="AC1293" s="427" t="n"/>
      <c r="AD1293" s="427" t="n"/>
      <c r="AE1293" s="427" t="n"/>
      <c r="AF1293" s="427" t="n"/>
      <c r="AG1293" s="427" t="n"/>
      <c r="AH1293" s="427" t="n"/>
      <c r="AI1293" s="427" t="n"/>
      <c r="AJ1293" s="447" t="inlineStr">
        <is>
          <t>Page</t>
        </is>
      </c>
      <c r="AK1293" s="442" t="inlineStr">
        <is>
          <t>-</t>
        </is>
      </c>
      <c r="AL1293" s="19" t="n"/>
      <c r="AM1293" s="20" t="n"/>
      <c r="AN1293" s="21" t="n"/>
    </row>
    <row r="1294" ht="15.75" customHeight="1">
      <c r="A1294" s="154" t="n"/>
      <c r="B1294" s="22" t="n"/>
      <c r="C1294" s="23" t="n"/>
      <c r="D1294" s="23" t="n"/>
      <c r="E1294" s="23" t="n"/>
      <c r="F1294" s="24" t="n"/>
      <c r="G1294" s="434" t="n"/>
      <c r="H1294" s="435" t="n"/>
      <c r="I1294" s="435" t="n"/>
      <c r="J1294" s="436" t="n"/>
      <c r="K1294" s="434" t="n"/>
      <c r="L1294" s="435" t="n"/>
      <c r="M1294" s="435" t="n"/>
      <c r="N1294" s="435" t="n"/>
      <c r="O1294" s="435" t="n"/>
      <c r="P1294" s="435" t="n"/>
      <c r="Q1294" s="435" t="n"/>
      <c r="R1294" s="435" t="n"/>
      <c r="S1294" s="435" t="n"/>
      <c r="T1294" s="435" t="n"/>
      <c r="U1294" s="435" t="n"/>
      <c r="V1294" s="435" t="n"/>
      <c r="W1294" s="435" t="n"/>
      <c r="X1294" s="435" t="n"/>
      <c r="Y1294" s="435" t="n"/>
      <c r="Z1294" s="435" t="n"/>
      <c r="AA1294" s="435" t="n"/>
      <c r="AB1294" s="435" t="n"/>
      <c r="AC1294" s="435" t="n"/>
      <c r="AD1294" s="435" t="n"/>
      <c r="AE1294" s="435" t="n"/>
      <c r="AF1294" s="435" t="n"/>
      <c r="AG1294" s="435" t="n"/>
      <c r="AH1294" s="435" t="n"/>
      <c r="AI1294" s="435" t="n"/>
      <c r="AJ1294" s="435" t="n"/>
      <c r="AK1294" s="435" t="n"/>
      <c r="AL1294" s="25" t="n"/>
      <c r="AM1294" s="26" t="n"/>
    </row>
    <row r="1295" ht="15.75" customFormat="1" customHeight="1" s="27">
      <c r="A1295" s="155" t="n"/>
      <c r="B1295" s="28" t="n"/>
      <c r="C1295" s="29" t="n"/>
      <c r="D1295" s="29" t="n"/>
      <c r="E1295" s="29" t="n"/>
      <c r="F1295" s="29" t="n"/>
      <c r="G1295" s="29" t="n"/>
      <c r="H1295" s="29" t="n"/>
      <c r="I1295" s="29" t="n"/>
      <c r="J1295" s="29" t="n"/>
      <c r="K1295" s="29" t="n"/>
      <c r="L1295" s="29" t="n"/>
      <c r="M1295" s="29" t="n"/>
      <c r="N1295" s="29" t="n"/>
      <c r="O1295" s="29" t="n"/>
      <c r="P1295" s="29" t="n"/>
      <c r="Q1295" s="29" t="n"/>
      <c r="R1295" s="29" t="n"/>
      <c r="S1295" s="29" t="n"/>
      <c r="T1295" s="29" t="n"/>
      <c r="U1295" s="29" t="n"/>
      <c r="V1295" s="29" t="n"/>
      <c r="W1295" s="29" t="n"/>
      <c r="X1295" s="29" t="n"/>
      <c r="Y1295" s="29" t="n"/>
      <c r="Z1295" s="29" t="n"/>
      <c r="AO1295" s="3" t="n"/>
      <c r="AP1295" s="4" t="n"/>
      <c r="AQ1295" s="4" t="n"/>
      <c r="AR1295" s="4" t="n"/>
      <c r="AS1295" s="4" t="n"/>
    </row>
    <row r="1296" hidden="1" ht="15.75" customFormat="1" customHeight="1" s="30">
      <c r="A1296" s="156" t="n"/>
      <c r="B1296" s="31" t="inlineStr">
        <is>
          <t>Vitesses</t>
        </is>
      </c>
      <c r="C1296" s="31" t="n">
        <v>0</v>
      </c>
      <c r="D1296" s="31" t="n">
        <v>20</v>
      </c>
      <c r="E1296" s="31" t="n">
        <v>20</v>
      </c>
      <c r="F1296" s="31" t="n">
        <v>30</v>
      </c>
      <c r="G1296" s="31" t="n">
        <v>30</v>
      </c>
      <c r="H1296" s="31" t="n">
        <v>40</v>
      </c>
      <c r="I1296" s="31" t="n">
        <v>40</v>
      </c>
      <c r="J1296" s="31" t="n">
        <v>50</v>
      </c>
      <c r="K1296" s="31" t="n">
        <v>50</v>
      </c>
      <c r="L1296" s="31" t="n">
        <v>60</v>
      </c>
      <c r="M1296" s="31" t="n">
        <v>60</v>
      </c>
      <c r="N1296" s="31" t="n">
        <v>70</v>
      </c>
      <c r="O1296" s="31" t="n">
        <v>70</v>
      </c>
      <c r="P1296" s="31" t="n">
        <v>80</v>
      </c>
      <c r="Q1296" s="31" t="n">
        <v>80</v>
      </c>
      <c r="R1296" s="31" t="n">
        <v>90</v>
      </c>
      <c r="S1296" s="31" t="n">
        <v>90</v>
      </c>
      <c r="T1296" s="31" t="n">
        <v>100</v>
      </c>
      <c r="U1296" s="31" t="n">
        <v>100</v>
      </c>
      <c r="V1296" s="31" t="n">
        <v>110</v>
      </c>
      <c r="W1296" s="31" t="n">
        <v>110</v>
      </c>
      <c r="X1296" s="31" t="n">
        <v>120</v>
      </c>
      <c r="Y1296" s="31" t="n">
        <v>120</v>
      </c>
      <c r="Z1296" s="31" t="n">
        <v>130</v>
      </c>
      <c r="AO1296" s="3" t="n"/>
    </row>
    <row r="1297" ht="15.75" customHeight="1">
      <c r="A1297" s="154" t="n"/>
      <c r="B1297" s="450" t="n"/>
      <c r="C1297" s="32" t="n"/>
      <c r="D1297" s="32" t="inlineStr">
        <is>
          <t>&lt;20</t>
        </is>
      </c>
      <c r="E1297" s="32" t="n"/>
      <c r="F1297" s="32" t="inlineStr">
        <is>
          <t>20 - 30</t>
        </is>
      </c>
      <c r="G1297" s="32" t="n"/>
      <c r="H1297" s="32" t="inlineStr">
        <is>
          <t>30 - 40</t>
        </is>
      </c>
      <c r="I1297" s="32" t="n"/>
      <c r="J1297" s="32" t="inlineStr">
        <is>
          <t>40 - 50</t>
        </is>
      </c>
      <c r="K1297" s="32" t="n"/>
      <c r="L1297" s="32" t="inlineStr">
        <is>
          <t>50 - 60</t>
        </is>
      </c>
      <c r="M1297" s="32" t="n"/>
      <c r="N1297" s="32" t="inlineStr">
        <is>
          <t>60 - 70</t>
        </is>
      </c>
      <c r="O1297" s="32" t="n"/>
      <c r="P1297" s="32" t="inlineStr">
        <is>
          <t>70 - 80</t>
        </is>
      </c>
      <c r="Q1297" s="32" t="n"/>
      <c r="R1297" s="32" t="inlineStr">
        <is>
          <t>80 - 90</t>
        </is>
      </c>
      <c r="S1297" s="32" t="n"/>
      <c r="T1297" s="32" t="inlineStr">
        <is>
          <t>90 - 100</t>
        </is>
      </c>
      <c r="U1297" s="32" t="n"/>
      <c r="V1297" s="32" t="inlineStr">
        <is>
          <t>100 - 110</t>
        </is>
      </c>
      <c r="W1297" s="32" t="n"/>
      <c r="X1297" s="32" t="inlineStr">
        <is>
          <t>110 - 120</t>
        </is>
      </c>
      <c r="Y1297" s="32" t="n"/>
      <c r="Z1297" s="32" t="inlineStr">
        <is>
          <t>&gt;120</t>
        </is>
      </c>
      <c r="AA1297" s="33" t="n"/>
      <c r="AB1297" s="34" t="inlineStr">
        <is>
          <t>Vmoy(km/h)</t>
        </is>
      </c>
      <c r="AC1297" s="33" t="n"/>
      <c r="AD1297" s="35" t="inlineStr">
        <is>
          <t xml:space="preserve">     Débit</t>
        </is>
      </c>
      <c r="AE1297" s="34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</row>
    <row r="1298" ht="15.75" customHeight="1">
      <c r="A1298" s="154" t="n"/>
      <c r="B1298" s="434" t="n"/>
      <c r="C1298" s="37" t="inlineStr">
        <is>
          <t>VL</t>
        </is>
      </c>
      <c r="D1298" s="37" t="inlineStr">
        <is>
          <t>PL</t>
        </is>
      </c>
      <c r="E1298" s="37" t="inlineStr">
        <is>
          <t>VL</t>
        </is>
      </c>
      <c r="F1298" s="37" t="inlineStr">
        <is>
          <t>PL</t>
        </is>
      </c>
      <c r="G1298" s="37" t="inlineStr">
        <is>
          <t>VL</t>
        </is>
      </c>
      <c r="H1298" s="37" t="inlineStr">
        <is>
          <t>PL</t>
        </is>
      </c>
      <c r="I1298" s="37" t="inlineStr">
        <is>
          <t>VL</t>
        </is>
      </c>
      <c r="J1298" s="37" t="inlineStr">
        <is>
          <t>PL</t>
        </is>
      </c>
      <c r="K1298" s="37" t="inlineStr">
        <is>
          <t>VL</t>
        </is>
      </c>
      <c r="L1298" s="37" t="inlineStr">
        <is>
          <t>PL</t>
        </is>
      </c>
      <c r="M1298" s="37" t="inlineStr">
        <is>
          <t>VL</t>
        </is>
      </c>
      <c r="N1298" s="37" t="inlineStr">
        <is>
          <t>PL</t>
        </is>
      </c>
      <c r="O1298" s="37" t="inlineStr">
        <is>
          <t>VL</t>
        </is>
      </c>
      <c r="P1298" s="37" t="inlineStr">
        <is>
          <t>PL</t>
        </is>
      </c>
      <c r="Q1298" s="37" t="inlineStr">
        <is>
          <t>VL</t>
        </is>
      </c>
      <c r="R1298" s="37" t="inlineStr">
        <is>
          <t>PL</t>
        </is>
      </c>
      <c r="S1298" s="37" t="inlineStr">
        <is>
          <t>VL</t>
        </is>
      </c>
      <c r="T1298" s="37" t="inlineStr">
        <is>
          <t>PL</t>
        </is>
      </c>
      <c r="U1298" s="37" t="inlineStr">
        <is>
          <t>VL</t>
        </is>
      </c>
      <c r="V1298" s="37" t="inlineStr">
        <is>
          <t>PL</t>
        </is>
      </c>
      <c r="W1298" s="37" t="inlineStr">
        <is>
          <t>VL</t>
        </is>
      </c>
      <c r="X1298" s="37" t="inlineStr">
        <is>
          <t>PL</t>
        </is>
      </c>
      <c r="Y1298" s="37" t="inlineStr">
        <is>
          <t>VL</t>
        </is>
      </c>
      <c r="Z1298" s="37" t="inlineStr">
        <is>
          <t>PL</t>
        </is>
      </c>
      <c r="AA1298" s="38" t="inlineStr">
        <is>
          <t>VL</t>
        </is>
      </c>
      <c r="AB1298" s="39" t="inlineStr">
        <is>
          <t>PL</t>
        </is>
      </c>
      <c r="AC1298" s="38" t="inlineStr">
        <is>
          <t>VL</t>
        </is>
      </c>
      <c r="AD1298" s="37" t="inlineStr">
        <is>
          <t>PL</t>
        </is>
      </c>
      <c r="AE1298" s="39" t="inlineStr">
        <is>
          <t>TV</t>
        </is>
      </c>
      <c r="AF1298" s="40" t="n"/>
      <c r="AG1298" s="40" t="n"/>
      <c r="AH1298" s="40" t="n"/>
      <c r="AI1298" s="40" t="n"/>
      <c r="AJ1298" s="40" t="n"/>
      <c r="AK1298" s="40" t="n"/>
      <c r="AL1298" s="40" t="n"/>
      <c r="AM1298" s="40" t="n"/>
      <c r="AN1298" s="40" t="n"/>
    </row>
    <row r="1299" ht="15.75" customHeight="1">
      <c r="A1299" s="154" t="n"/>
      <c r="B1299" s="41" t="inlineStr">
        <is>
          <t>0h - 1h</t>
        </is>
      </c>
      <c r="C1299" s="42" t="n"/>
      <c r="D1299" s="42" t="n"/>
      <c r="E1299" s="42" t="n"/>
      <c r="F1299" s="42" t="n"/>
      <c r="G1299" s="42" t="n"/>
      <c r="H1299" s="42" t="n"/>
      <c r="I1299" s="42" t="n"/>
      <c r="J1299" s="42" t="n"/>
      <c r="K1299" s="42" t="n"/>
      <c r="L1299" s="42" t="n"/>
      <c r="M1299" s="42" t="n"/>
      <c r="N1299" s="42" t="n"/>
      <c r="O1299" s="42" t="n"/>
      <c r="P1299" s="42" t="n"/>
      <c r="Q1299" s="42" t="n"/>
      <c r="R1299" s="42" t="n"/>
      <c r="S1299" s="42" t="n"/>
      <c r="T1299" s="42" t="n"/>
      <c r="U1299" s="42" t="n"/>
      <c r="V1299" s="42" t="n"/>
      <c r="W1299" s="42" t="n"/>
      <c r="X1299" s="42" t="n"/>
      <c r="Y1299" s="42" t="n"/>
      <c r="Z1299" s="42" t="n"/>
      <c r="AA1299" s="157">
        <f>IF(AC1299=0,"",(C1299*(C$8+D$8)/2+E1299*(E$8+F$8)/2+G1299*(G$8+H$8)/2+I1299*(I$8+J$8)/2+K1299*(K$8+L$8)/2+M1299*(M$8+N$8)/2+O1299*(O$8+P$8)/2+Q1299*(Q$8+R$8)/2+S1299*(S$8+T$8)/2+U1299*(U$8+V$8)/2+W1299*(W$8+X$8)/2+Y1299*(Y$8+Z$8)/2)/AC1299)</f>
        <v/>
      </c>
      <c r="AB1299" s="158">
        <f>IF(AD1299=0,"",(D1299*(D$8+C$8)/2+F1299*(F$8+E$8)/2+H1299*(H$8+G$8)/2+J1299*(J$8+I$8)/2+L1299*(L$8+K$8)/2+N1299*(N$8+M$8)/2+P1299*(P$8+O$8)/2+R1299*(R$8+Q$8)/2+T1299*(T$8+S$8)/2+V1299*(V$8+U$8)/2+X1299*(X$8+W$8)/2+Z1299*(Z$8+Y$8)/2)/AD1299)</f>
        <v/>
      </c>
      <c r="AC1299" s="159">
        <f>SUM(C1299,E1299,G1299,I1299,K1299,M1299,O1299,Q1299,S1299,U1299,W1299,Y1299)</f>
        <v/>
      </c>
      <c r="AD1299" s="160">
        <f>SUM(D1299,F1299,H1299,J1299,L1299,N1299,P1299,R1299,T1299,V1299,X1299,Z1299)</f>
        <v/>
      </c>
      <c r="AE1299" s="47">
        <f>AC1299+AD1299</f>
        <v/>
      </c>
      <c r="AF1299" s="40" t="n"/>
      <c r="AG1299" s="40" t="n"/>
      <c r="AH1299" s="40" t="n"/>
      <c r="AI1299" s="40" t="n"/>
      <c r="AJ1299" s="40" t="n"/>
      <c r="AK1299" s="40" t="n"/>
      <c r="AL1299" s="40" t="n"/>
      <c r="AM1299" s="40" t="n"/>
      <c r="AN1299" s="40" t="n"/>
      <c r="AO1299" s="48">
        <f>TIME(HOUR(AP1299),MINUTE(AP1299),0)</f>
        <v/>
      </c>
      <c r="AP1299" s="48">
        <f>#REF!</f>
        <v/>
      </c>
    </row>
    <row r="1300" ht="15.75" customHeight="1">
      <c r="A1300" s="154" t="n"/>
      <c r="B1300" s="41" t="inlineStr">
        <is>
          <t>1h - 2h</t>
        </is>
      </c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  <c r="P1300" s="42" t="n"/>
      <c r="Q1300" s="42" t="n"/>
      <c r="R1300" s="42" t="n"/>
      <c r="S1300" s="42" t="n"/>
      <c r="T1300" s="42" t="n"/>
      <c r="U1300" s="42" t="n"/>
      <c r="V1300" s="42" t="n"/>
      <c r="W1300" s="42" t="n"/>
      <c r="X1300" s="42" t="n"/>
      <c r="Y1300" s="42" t="n"/>
      <c r="Z1300" s="42" t="n"/>
      <c r="AA1300" s="157">
        <f>IF(AC1300=0,"",(C1300*(C$8+D$8)/2+E1300*(E$8+F$8)/2+G1300*(G$8+H$8)/2+I1300*(I$8+J$8)/2+K1300*(K$8+L$8)/2+M1300*(M$8+N$8)/2+O1300*(O$8+P$8)/2+Q1300*(Q$8+R$8)/2+S1300*(S$8+T$8)/2+U1300*(U$8+V$8)/2+W1300*(W$8+X$8)/2+Y1300*(Y$8+Z$8)/2)/AC1300)</f>
        <v/>
      </c>
      <c r="AB1300" s="158">
        <f>IF(AD1300=0,"",(D1300*(D$8+C$8)/2+F1300*(F$8+E$8)/2+H1300*(H$8+G$8)/2+J1300*(J$8+I$8)/2+L1300*(L$8+K$8)/2+N1300*(N$8+M$8)/2+P1300*(P$8+O$8)/2+R1300*(R$8+Q$8)/2+T1300*(T$8+S$8)/2+V1300*(V$8+U$8)/2+X1300*(X$8+W$8)/2+Z1300*(Z$8+Y$8)/2)/AD1300)</f>
        <v/>
      </c>
      <c r="AC1300" s="159">
        <f>SUM(C1300,E1300,G1300,I1300,K1300,M1300,O1300,Q1300,S1300,U1300,W1300,Y1300)</f>
        <v/>
      </c>
      <c r="AD1300" s="160">
        <f>SUM(D1300,F1300,H1300,J1300,L1300,N1300,P1300,R1300,T1300,V1300,X1300,Z1300)</f>
        <v/>
      </c>
      <c r="AE1300" s="47">
        <f>AC1300+AD1300</f>
        <v/>
      </c>
      <c r="AF1300" s="40" t="n"/>
      <c r="AG1300" s="40" t="n"/>
      <c r="AH1300" s="40" t="n"/>
      <c r="AI1300" s="40" t="n"/>
      <c r="AJ1300" s="40" t="n"/>
      <c r="AK1300" s="40" t="n"/>
      <c r="AL1300" s="40" t="n"/>
      <c r="AM1300" s="40" t="n"/>
      <c r="AN1300" s="40" t="n"/>
      <c r="AO1300" s="48">
        <f>AO1299+TIME(0,60*$AH$43/24,0)</f>
        <v/>
      </c>
      <c r="AP1300" s="48">
        <f>AP1299+TIME(0,60*$AH$43/24,0)</f>
        <v/>
      </c>
    </row>
    <row r="1301" ht="15.75" customHeight="1">
      <c r="A1301" s="154" t="n"/>
      <c r="B1301" s="41" t="inlineStr">
        <is>
          <t>2h - 3h</t>
        </is>
      </c>
      <c r="C1301" s="42" t="n"/>
      <c r="D1301" s="42" t="n"/>
      <c r="E1301" s="42" t="n"/>
      <c r="F1301" s="42" t="n"/>
      <c r="G1301" s="42" t="n"/>
      <c r="H1301" s="42" t="n"/>
      <c r="I1301" s="42" t="n"/>
      <c r="J1301" s="42" t="n"/>
      <c r="K1301" s="42" t="n"/>
      <c r="L1301" s="42" t="n"/>
      <c r="M1301" s="42" t="n"/>
      <c r="N1301" s="42" t="n"/>
      <c r="O1301" s="42" t="n"/>
      <c r="P1301" s="42" t="n"/>
      <c r="Q1301" s="42" t="n"/>
      <c r="R1301" s="42" t="n"/>
      <c r="S1301" s="42" t="n"/>
      <c r="T1301" s="42" t="n"/>
      <c r="U1301" s="42" t="n"/>
      <c r="V1301" s="42" t="n"/>
      <c r="W1301" s="42" t="n"/>
      <c r="X1301" s="42" t="n"/>
      <c r="Y1301" s="42" t="n"/>
      <c r="Z1301" s="42" t="n"/>
      <c r="AA1301" s="157">
        <f>IF(AC1301=0,"",(C1301*(C$8+D$8)/2+E1301*(E$8+F$8)/2+G1301*(G$8+H$8)/2+I1301*(I$8+J$8)/2+K1301*(K$8+L$8)/2+M1301*(M$8+N$8)/2+O1301*(O$8+P$8)/2+Q1301*(Q$8+R$8)/2+S1301*(S$8+T$8)/2+U1301*(U$8+V$8)/2+W1301*(W$8+X$8)/2+Y1301*(Y$8+Z$8)/2)/AC1301)</f>
        <v/>
      </c>
      <c r="AB1301" s="158">
        <f>IF(AD1301=0,"",(D1301*(D$8+C$8)/2+F1301*(F$8+E$8)/2+H1301*(H$8+G$8)/2+J1301*(J$8+I$8)/2+L1301*(L$8+K$8)/2+N1301*(N$8+M$8)/2+P1301*(P$8+O$8)/2+R1301*(R$8+Q$8)/2+T1301*(T$8+S$8)/2+V1301*(V$8+U$8)/2+X1301*(X$8+W$8)/2+Z1301*(Z$8+Y$8)/2)/AD1301)</f>
        <v/>
      </c>
      <c r="AC1301" s="159">
        <f>SUM(C1301,E1301,G1301,I1301,K1301,M1301,O1301,Q1301,S1301,U1301,W1301,Y1301)</f>
        <v/>
      </c>
      <c r="AD1301" s="160">
        <f>SUM(D1301,F1301,H1301,J1301,L1301,N1301,P1301,R1301,T1301,V1301,X1301,Z1301)</f>
        <v/>
      </c>
      <c r="AE1301" s="47">
        <f>AC1301+AD1301</f>
        <v/>
      </c>
      <c r="AF1301" s="40" t="n"/>
      <c r="AG1301" s="40" t="n"/>
      <c r="AH1301" s="40" t="n"/>
      <c r="AI1301" s="40" t="n"/>
      <c r="AJ1301" s="40" t="n"/>
      <c r="AK1301" s="40" t="n"/>
      <c r="AL1301" s="40" t="n"/>
      <c r="AM1301" s="40" t="n"/>
      <c r="AN1301" s="40" t="n"/>
      <c r="AO1301" s="48">
        <f>AO1300+TIME(0,60*$AH$43/24,0)</f>
        <v/>
      </c>
      <c r="AP1301" s="48">
        <f>AP1300+TIME(0,60*$AH$43/24,0)</f>
        <v/>
      </c>
    </row>
    <row r="1302" ht="15.75" customHeight="1">
      <c r="A1302" s="154" t="n"/>
      <c r="B1302" s="41" t="inlineStr">
        <is>
          <t>3h - 4h</t>
        </is>
      </c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  <c r="P1302" s="42" t="n"/>
      <c r="Q1302" s="42" t="n"/>
      <c r="R1302" s="42" t="n"/>
      <c r="S1302" s="42" t="n"/>
      <c r="T1302" s="42" t="n"/>
      <c r="U1302" s="42" t="n"/>
      <c r="V1302" s="42" t="n"/>
      <c r="W1302" s="42" t="n"/>
      <c r="X1302" s="42" t="n"/>
      <c r="Y1302" s="42" t="n"/>
      <c r="Z1302" s="42" t="n"/>
      <c r="AA1302" s="157">
        <f>IF(AC1302=0,"",(C1302*(C$8+D$8)/2+E1302*(E$8+F$8)/2+G1302*(G$8+H$8)/2+I1302*(I$8+J$8)/2+K1302*(K$8+L$8)/2+M1302*(M$8+N$8)/2+O1302*(O$8+P$8)/2+Q1302*(Q$8+R$8)/2+S1302*(S$8+T$8)/2+U1302*(U$8+V$8)/2+W1302*(W$8+X$8)/2+Y1302*(Y$8+Z$8)/2)/AC1302)</f>
        <v/>
      </c>
      <c r="AB1302" s="158">
        <f>IF(AD1302=0,"",(D1302*(D$8+C$8)/2+F1302*(F$8+E$8)/2+H1302*(H$8+G$8)/2+J1302*(J$8+I$8)/2+L1302*(L$8+K$8)/2+N1302*(N$8+M$8)/2+P1302*(P$8+O$8)/2+R1302*(R$8+Q$8)/2+T1302*(T$8+S$8)/2+V1302*(V$8+U$8)/2+X1302*(X$8+W$8)/2+Z1302*(Z$8+Y$8)/2)/AD1302)</f>
        <v/>
      </c>
      <c r="AC1302" s="159">
        <f>SUM(C1302,E1302,G1302,I1302,K1302,M1302,O1302,Q1302,S1302,U1302,W1302,Y1302)</f>
        <v/>
      </c>
      <c r="AD1302" s="160">
        <f>SUM(D1302,F1302,H1302,J1302,L1302,N1302,P1302,R1302,T1302,V1302,X1302,Z1302)</f>
        <v/>
      </c>
      <c r="AE1302" s="47">
        <f>AC1302+AD1302</f>
        <v/>
      </c>
      <c r="AF1302" s="40" t="n"/>
      <c r="AG1302" s="40" t="n"/>
      <c r="AH1302" s="40" t="n"/>
      <c r="AI1302" s="40" t="n"/>
      <c r="AJ1302" s="40" t="n"/>
      <c r="AK1302" s="40" t="n"/>
      <c r="AL1302" s="40" t="n"/>
      <c r="AM1302" s="40" t="n"/>
      <c r="AN1302" s="40" t="n"/>
      <c r="AO1302" s="48">
        <f>AO1301+TIME(0,60*$AH$43/24,0)</f>
        <v/>
      </c>
      <c r="AP1302" s="48">
        <f>AP1301+TIME(0,60*$AH$43/24,0)</f>
        <v/>
      </c>
    </row>
    <row r="1303" ht="15.75" customHeight="1">
      <c r="A1303" s="154" t="n"/>
      <c r="B1303" s="41" t="inlineStr">
        <is>
          <t>4h - 5h</t>
        </is>
      </c>
      <c r="C1303" s="42" t="n"/>
      <c r="D1303" s="42" t="n"/>
      <c r="E1303" s="42" t="n"/>
      <c r="F1303" s="42" t="n"/>
      <c r="G1303" s="42" t="n"/>
      <c r="H1303" s="42" t="n"/>
      <c r="I1303" s="42" t="n"/>
      <c r="J1303" s="42" t="n"/>
      <c r="K1303" s="42" t="n"/>
      <c r="L1303" s="42" t="n"/>
      <c r="M1303" s="42" t="n"/>
      <c r="N1303" s="42" t="n"/>
      <c r="O1303" s="42" t="n"/>
      <c r="P1303" s="42" t="n"/>
      <c r="Q1303" s="42" t="n"/>
      <c r="R1303" s="42" t="n"/>
      <c r="S1303" s="42" t="n"/>
      <c r="T1303" s="42" t="n"/>
      <c r="U1303" s="42" t="n"/>
      <c r="V1303" s="42" t="n"/>
      <c r="W1303" s="42" t="n"/>
      <c r="X1303" s="42" t="n"/>
      <c r="Y1303" s="42" t="n"/>
      <c r="Z1303" s="42" t="n"/>
      <c r="AA1303" s="157">
        <f>IF(AC1303=0,"",(C1303*(C$8+D$8)/2+E1303*(E$8+F$8)/2+G1303*(G$8+H$8)/2+I1303*(I$8+J$8)/2+K1303*(K$8+L$8)/2+M1303*(M$8+N$8)/2+O1303*(O$8+P$8)/2+Q1303*(Q$8+R$8)/2+S1303*(S$8+T$8)/2+U1303*(U$8+V$8)/2+W1303*(W$8+X$8)/2+Y1303*(Y$8+Z$8)/2)/AC1303)</f>
        <v/>
      </c>
      <c r="AB1303" s="158">
        <f>IF(AD1303=0,"",(D1303*(D$8+C$8)/2+F1303*(F$8+E$8)/2+H1303*(H$8+G$8)/2+J1303*(J$8+I$8)/2+L1303*(L$8+K$8)/2+N1303*(N$8+M$8)/2+P1303*(P$8+O$8)/2+R1303*(R$8+Q$8)/2+T1303*(T$8+S$8)/2+V1303*(V$8+U$8)/2+X1303*(X$8+W$8)/2+Z1303*(Z$8+Y$8)/2)/AD1303)</f>
        <v/>
      </c>
      <c r="AC1303" s="159">
        <f>SUM(C1303,E1303,G1303,I1303,K1303,M1303,O1303,Q1303,S1303,U1303,W1303,Y1303)</f>
        <v/>
      </c>
      <c r="AD1303" s="160">
        <f>SUM(D1303,F1303,H1303,J1303,L1303,N1303,P1303,R1303,T1303,V1303,X1303,Z1303)</f>
        <v/>
      </c>
      <c r="AE1303" s="47">
        <f>AC1303+AD1303</f>
        <v/>
      </c>
      <c r="AF1303" s="40" t="n"/>
      <c r="AG1303" s="40" t="n"/>
      <c r="AH1303" s="40" t="n"/>
      <c r="AI1303" s="40" t="n"/>
      <c r="AJ1303" s="40" t="n"/>
      <c r="AK1303" s="40" t="n"/>
      <c r="AL1303" s="40" t="n"/>
      <c r="AM1303" s="40" t="n"/>
      <c r="AN1303" s="40" t="n"/>
      <c r="AO1303" s="48">
        <f>AO1302+TIME(0,60*$AH$43/24,0)</f>
        <v/>
      </c>
      <c r="AP1303" s="48">
        <f>AP1302+TIME(0,60*$AH$43/24,0)</f>
        <v/>
      </c>
    </row>
    <row r="1304" ht="15.75" customHeight="1">
      <c r="A1304" s="154" t="n"/>
      <c r="B1304" s="41" t="inlineStr">
        <is>
          <t>5h - 6h</t>
        </is>
      </c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  <c r="P1304" s="42" t="n"/>
      <c r="Q1304" s="42" t="n"/>
      <c r="R1304" s="42" t="n"/>
      <c r="S1304" s="42" t="n"/>
      <c r="T1304" s="42" t="n"/>
      <c r="U1304" s="42" t="n"/>
      <c r="V1304" s="42" t="n"/>
      <c r="W1304" s="42" t="n"/>
      <c r="X1304" s="42" t="n"/>
      <c r="Y1304" s="42" t="n"/>
      <c r="Z1304" s="42" t="n"/>
      <c r="AA1304" s="157">
        <f>IF(AC1304=0,"",(C1304*(C$8+D$8)/2+E1304*(E$8+F$8)/2+G1304*(G$8+H$8)/2+I1304*(I$8+J$8)/2+K1304*(K$8+L$8)/2+M1304*(M$8+N$8)/2+O1304*(O$8+P$8)/2+Q1304*(Q$8+R$8)/2+S1304*(S$8+T$8)/2+U1304*(U$8+V$8)/2+W1304*(W$8+X$8)/2+Y1304*(Y$8+Z$8)/2)/AC1304)</f>
        <v/>
      </c>
      <c r="AB1304" s="158">
        <f>IF(AD1304=0,"",(D1304*(D$8+C$8)/2+F1304*(F$8+E$8)/2+H1304*(H$8+G$8)/2+J1304*(J$8+I$8)/2+L1304*(L$8+K$8)/2+N1304*(N$8+M$8)/2+P1304*(P$8+O$8)/2+R1304*(R$8+Q$8)/2+T1304*(T$8+S$8)/2+V1304*(V$8+U$8)/2+X1304*(X$8+W$8)/2+Z1304*(Z$8+Y$8)/2)/AD1304)</f>
        <v/>
      </c>
      <c r="AC1304" s="159">
        <f>SUM(C1304,E1304,G1304,I1304,K1304,M1304,O1304,Q1304,S1304,U1304,W1304,Y1304)</f>
        <v/>
      </c>
      <c r="AD1304" s="160">
        <f>SUM(D1304,F1304,H1304,J1304,L1304,N1304,P1304,R1304,T1304,V1304,X1304,Z1304)</f>
        <v/>
      </c>
      <c r="AE1304" s="47">
        <f>AC1304+AD1304</f>
        <v/>
      </c>
      <c r="AF1304" s="40" t="n"/>
      <c r="AG1304" s="40" t="n"/>
      <c r="AH1304" s="40" t="n"/>
      <c r="AI1304" s="40" t="n"/>
      <c r="AJ1304" s="40" t="n"/>
      <c r="AK1304" s="40" t="n"/>
      <c r="AL1304" s="40" t="n"/>
      <c r="AM1304" s="40" t="n"/>
      <c r="AN1304" s="40" t="n"/>
      <c r="AO1304" s="48">
        <f>AO1303+TIME(0,60*$AH$43/24,0)</f>
        <v/>
      </c>
      <c r="AP1304" s="48">
        <f>AP1303+TIME(0,60*$AH$43/24,0)</f>
        <v/>
      </c>
    </row>
    <row r="1305" ht="15.75" customHeight="1">
      <c r="A1305" s="154" t="n"/>
      <c r="B1305" s="41" t="inlineStr">
        <is>
          <t>6h - 7h</t>
        </is>
      </c>
      <c r="C1305" s="42" t="n"/>
      <c r="D1305" s="42" t="n"/>
      <c r="E1305" s="42" t="n"/>
      <c r="F1305" s="42" t="n"/>
      <c r="G1305" s="42" t="n"/>
      <c r="H1305" s="42" t="n"/>
      <c r="I1305" s="42" t="n"/>
      <c r="J1305" s="42" t="n"/>
      <c r="K1305" s="42" t="n"/>
      <c r="L1305" s="42" t="n"/>
      <c r="M1305" s="42" t="n"/>
      <c r="N1305" s="42" t="n"/>
      <c r="O1305" s="42" t="n"/>
      <c r="P1305" s="42" t="n"/>
      <c r="Q1305" s="42" t="n"/>
      <c r="R1305" s="42" t="n"/>
      <c r="S1305" s="42" t="n"/>
      <c r="T1305" s="42" t="n"/>
      <c r="U1305" s="42" t="n"/>
      <c r="V1305" s="42" t="n"/>
      <c r="W1305" s="42" t="n"/>
      <c r="X1305" s="42" t="n"/>
      <c r="Y1305" s="42" t="n"/>
      <c r="Z1305" s="42" t="n"/>
      <c r="AA1305" s="157">
        <f>IF(AC1305=0,"",(C1305*(C$8+D$8)/2+E1305*(E$8+F$8)/2+G1305*(G$8+H$8)/2+I1305*(I$8+J$8)/2+K1305*(K$8+L$8)/2+M1305*(M$8+N$8)/2+O1305*(O$8+P$8)/2+Q1305*(Q$8+R$8)/2+S1305*(S$8+T$8)/2+U1305*(U$8+V$8)/2+W1305*(W$8+X$8)/2+Y1305*(Y$8+Z$8)/2)/AC1305)</f>
        <v/>
      </c>
      <c r="AB1305" s="158">
        <f>IF(AD1305=0,"",(D1305*(D$8+C$8)/2+F1305*(F$8+E$8)/2+H1305*(H$8+G$8)/2+J1305*(J$8+I$8)/2+L1305*(L$8+K$8)/2+N1305*(N$8+M$8)/2+P1305*(P$8+O$8)/2+R1305*(R$8+Q$8)/2+T1305*(T$8+S$8)/2+V1305*(V$8+U$8)/2+X1305*(X$8+W$8)/2+Z1305*(Z$8+Y$8)/2)/AD1305)</f>
        <v/>
      </c>
      <c r="AC1305" s="159">
        <f>SUM(C1305,E1305,G1305,I1305,K1305,M1305,O1305,Q1305,S1305,U1305,W1305,Y1305)</f>
        <v/>
      </c>
      <c r="AD1305" s="160">
        <f>SUM(D1305,F1305,H1305,J1305,L1305,N1305,P1305,R1305,T1305,V1305,X1305,Z1305)</f>
        <v/>
      </c>
      <c r="AE1305" s="47">
        <f>AC1305+AD1305</f>
        <v/>
      </c>
      <c r="AF1305" s="40" t="n"/>
      <c r="AG1305" s="40" t="n"/>
      <c r="AH1305" s="40" t="n"/>
      <c r="AI1305" s="40" t="n"/>
      <c r="AJ1305" s="40" t="n"/>
      <c r="AK1305" s="40" t="n"/>
      <c r="AL1305" s="40" t="n"/>
      <c r="AM1305" s="40" t="n"/>
      <c r="AN1305" s="40" t="n"/>
      <c r="AO1305" s="48">
        <f>AO1304+TIME(0,60*$AH$43/24,0)</f>
        <v/>
      </c>
      <c r="AP1305" s="48">
        <f>AP1304+TIME(0,60*$AH$43/24,0)</f>
        <v/>
      </c>
    </row>
    <row r="1306" ht="15.75" customHeight="1">
      <c r="A1306" s="154" t="n"/>
      <c r="B1306" s="41" t="inlineStr">
        <is>
          <t>7h - 8h</t>
        </is>
      </c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  <c r="P1306" s="42" t="n"/>
      <c r="Q1306" s="42" t="n"/>
      <c r="R1306" s="42" t="n"/>
      <c r="S1306" s="42" t="n"/>
      <c r="T1306" s="42" t="n"/>
      <c r="U1306" s="42" t="n"/>
      <c r="V1306" s="42" t="n"/>
      <c r="W1306" s="42" t="n"/>
      <c r="X1306" s="42" t="n"/>
      <c r="Y1306" s="42" t="n"/>
      <c r="Z1306" s="42" t="n"/>
      <c r="AA1306" s="157">
        <f>IF(AC1306=0,"",(C1306*(C$8+D$8)/2+E1306*(E$8+F$8)/2+G1306*(G$8+H$8)/2+I1306*(I$8+J$8)/2+K1306*(K$8+L$8)/2+M1306*(M$8+N$8)/2+O1306*(O$8+P$8)/2+Q1306*(Q$8+R$8)/2+S1306*(S$8+T$8)/2+U1306*(U$8+V$8)/2+W1306*(W$8+X$8)/2+Y1306*(Y$8+Z$8)/2)/AC1306)</f>
        <v/>
      </c>
      <c r="AB1306" s="158">
        <f>IF(AD1306=0,"",(D1306*(D$8+C$8)/2+F1306*(F$8+E$8)/2+H1306*(H$8+G$8)/2+J1306*(J$8+I$8)/2+L1306*(L$8+K$8)/2+N1306*(N$8+M$8)/2+P1306*(P$8+O$8)/2+R1306*(R$8+Q$8)/2+T1306*(T$8+S$8)/2+V1306*(V$8+U$8)/2+X1306*(X$8+W$8)/2+Z1306*(Z$8+Y$8)/2)/AD1306)</f>
        <v/>
      </c>
      <c r="AC1306" s="159">
        <f>SUM(C1306,E1306,G1306,I1306,K1306,M1306,O1306,Q1306,S1306,U1306,W1306,Y1306)</f>
        <v/>
      </c>
      <c r="AD1306" s="160">
        <f>SUM(D1306,F1306,H1306,J1306,L1306,N1306,P1306,R1306,T1306,V1306,X1306,Z1306)</f>
        <v/>
      </c>
      <c r="AE1306" s="47">
        <f>AC1306+AD1306</f>
        <v/>
      </c>
      <c r="AF1306" s="40" t="n"/>
      <c r="AG1306" s="40" t="n"/>
      <c r="AH1306" s="40" t="n"/>
      <c r="AI1306" s="40" t="n"/>
      <c r="AJ1306" s="40" t="n"/>
      <c r="AK1306" s="40" t="n"/>
      <c r="AL1306" s="40" t="n"/>
      <c r="AM1306" s="40" t="n"/>
      <c r="AN1306" s="40" t="n"/>
      <c r="AO1306" s="48">
        <f>AO1305+TIME(0,60*$AH$43/24,0)</f>
        <v/>
      </c>
      <c r="AP1306" s="48">
        <f>AP1305+TIME(0,60*$AH$43/24,0)</f>
        <v/>
      </c>
    </row>
    <row r="1307" ht="15.75" customHeight="1">
      <c r="A1307" s="154" t="n"/>
      <c r="B1307" s="41" t="inlineStr">
        <is>
          <t>8h - 9h</t>
        </is>
      </c>
      <c r="C1307" s="42" t="n"/>
      <c r="D1307" s="42" t="n"/>
      <c r="E1307" s="42" t="n"/>
      <c r="F1307" s="42" t="n"/>
      <c r="G1307" s="42" t="n"/>
      <c r="H1307" s="42" t="n"/>
      <c r="I1307" s="42" t="n"/>
      <c r="J1307" s="42" t="n"/>
      <c r="K1307" s="42" t="n"/>
      <c r="L1307" s="42" t="n"/>
      <c r="M1307" s="42" t="n"/>
      <c r="N1307" s="42" t="n"/>
      <c r="O1307" s="42" t="n"/>
      <c r="P1307" s="42" t="n"/>
      <c r="Q1307" s="42" t="n"/>
      <c r="R1307" s="42" t="n"/>
      <c r="S1307" s="42" t="n"/>
      <c r="T1307" s="42" t="n"/>
      <c r="U1307" s="42" t="n"/>
      <c r="V1307" s="42" t="n"/>
      <c r="W1307" s="42" t="n"/>
      <c r="X1307" s="42" t="n"/>
      <c r="Y1307" s="42" t="n"/>
      <c r="Z1307" s="42" t="n"/>
      <c r="AA1307" s="157">
        <f>IF(AC1307=0,"",(C1307*(C$8+D$8)/2+E1307*(E$8+F$8)/2+G1307*(G$8+H$8)/2+I1307*(I$8+J$8)/2+K1307*(K$8+L$8)/2+M1307*(M$8+N$8)/2+O1307*(O$8+P$8)/2+Q1307*(Q$8+R$8)/2+S1307*(S$8+T$8)/2+U1307*(U$8+V$8)/2+W1307*(W$8+X$8)/2+Y1307*(Y$8+Z$8)/2)/AC1307)</f>
        <v/>
      </c>
      <c r="AB1307" s="158">
        <f>IF(AD1307=0,"",(D1307*(D$8+C$8)/2+F1307*(F$8+E$8)/2+H1307*(H$8+G$8)/2+J1307*(J$8+I$8)/2+L1307*(L$8+K$8)/2+N1307*(N$8+M$8)/2+P1307*(P$8+O$8)/2+R1307*(R$8+Q$8)/2+T1307*(T$8+S$8)/2+V1307*(V$8+U$8)/2+X1307*(X$8+W$8)/2+Z1307*(Z$8+Y$8)/2)/AD1307)</f>
        <v/>
      </c>
      <c r="AC1307" s="159">
        <f>SUM(C1307,E1307,G1307,I1307,K1307,M1307,O1307,Q1307,S1307,U1307,W1307,Y1307)</f>
        <v/>
      </c>
      <c r="AD1307" s="160">
        <f>SUM(D1307,F1307,H1307,J1307,L1307,N1307,P1307,R1307,T1307,V1307,X1307,Z1307)</f>
        <v/>
      </c>
      <c r="AE1307" s="47">
        <f>AC1307+AD1307</f>
        <v/>
      </c>
      <c r="AF1307" s="40" t="n"/>
      <c r="AG1307" s="40" t="n"/>
      <c r="AH1307" s="40" t="n"/>
      <c r="AI1307" s="40" t="n"/>
      <c r="AJ1307" s="40" t="n"/>
      <c r="AK1307" s="40" t="n"/>
      <c r="AL1307" s="40" t="n"/>
      <c r="AM1307" s="40" t="n"/>
      <c r="AN1307" s="40" t="n"/>
      <c r="AO1307" s="48">
        <f>AO1306+TIME(0,60*$AH$43/24,0)</f>
        <v/>
      </c>
      <c r="AP1307" s="48">
        <f>AP1306+TIME(0,60*$AH$43/24,0)</f>
        <v/>
      </c>
    </row>
    <row r="1308" ht="15.75" customHeight="1">
      <c r="A1308" s="154" t="n"/>
      <c r="B1308" s="41" t="inlineStr">
        <is>
          <t>9h - 10h</t>
        </is>
      </c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  <c r="P1308" s="42" t="n"/>
      <c r="Q1308" s="42" t="n"/>
      <c r="R1308" s="42" t="n"/>
      <c r="S1308" s="42" t="n"/>
      <c r="T1308" s="42" t="n"/>
      <c r="U1308" s="42" t="n"/>
      <c r="V1308" s="42" t="n"/>
      <c r="W1308" s="42" t="n"/>
      <c r="X1308" s="42" t="n"/>
      <c r="Y1308" s="42" t="n"/>
      <c r="Z1308" s="42" t="n"/>
      <c r="AA1308" s="157">
        <f>IF(AC1308=0,"",(C1308*(C$8+D$8)/2+E1308*(E$8+F$8)/2+G1308*(G$8+H$8)/2+I1308*(I$8+J$8)/2+K1308*(K$8+L$8)/2+M1308*(M$8+N$8)/2+O1308*(O$8+P$8)/2+Q1308*(Q$8+R$8)/2+S1308*(S$8+T$8)/2+U1308*(U$8+V$8)/2+W1308*(W$8+X$8)/2+Y1308*(Y$8+Z$8)/2)/AC1308)</f>
        <v/>
      </c>
      <c r="AB1308" s="158">
        <f>IF(AD1308=0,"",(D1308*(D$8+C$8)/2+F1308*(F$8+E$8)/2+H1308*(H$8+G$8)/2+J1308*(J$8+I$8)/2+L1308*(L$8+K$8)/2+N1308*(N$8+M$8)/2+P1308*(P$8+O$8)/2+R1308*(R$8+Q$8)/2+T1308*(T$8+S$8)/2+V1308*(V$8+U$8)/2+X1308*(X$8+W$8)/2+Z1308*(Z$8+Y$8)/2)/AD1308)</f>
        <v/>
      </c>
      <c r="AC1308" s="159">
        <f>SUM(C1308,E1308,G1308,I1308,K1308,M1308,O1308,Q1308,S1308,U1308,W1308,Y1308)</f>
        <v/>
      </c>
      <c r="AD1308" s="160">
        <f>SUM(D1308,F1308,H1308,J1308,L1308,N1308,P1308,R1308,T1308,V1308,X1308,Z1308)</f>
        <v/>
      </c>
      <c r="AE1308" s="47">
        <f>AC1308+AD1308</f>
        <v/>
      </c>
      <c r="AF1308" s="40" t="n"/>
      <c r="AG1308" s="40" t="n"/>
      <c r="AH1308" s="40" t="n"/>
      <c r="AI1308" s="40" t="n"/>
      <c r="AJ1308" s="40" t="n"/>
      <c r="AK1308" s="40" t="n"/>
      <c r="AL1308" s="40" t="n"/>
      <c r="AM1308" s="40" t="n"/>
      <c r="AN1308" s="40" t="n"/>
      <c r="AO1308" s="48">
        <f>AO1307+TIME(0,60*$AH$43/24,0)</f>
        <v/>
      </c>
      <c r="AP1308" s="48">
        <f>AP1307+TIME(0,60*$AH$43/24,0)</f>
        <v/>
      </c>
    </row>
    <row r="1309" ht="15.75" customHeight="1">
      <c r="A1309" s="154" t="n"/>
      <c r="B1309" s="41" t="inlineStr">
        <is>
          <t>10h - 11h</t>
        </is>
      </c>
      <c r="C1309" s="42" t="n"/>
      <c r="D1309" s="42" t="n"/>
      <c r="E1309" s="42" t="n"/>
      <c r="F1309" s="42" t="n"/>
      <c r="G1309" s="42" t="n"/>
      <c r="H1309" s="42" t="n"/>
      <c r="I1309" s="42" t="n"/>
      <c r="J1309" s="42" t="n"/>
      <c r="K1309" s="42" t="n"/>
      <c r="L1309" s="42" t="n"/>
      <c r="M1309" s="42" t="n"/>
      <c r="N1309" s="42" t="n"/>
      <c r="O1309" s="42" t="n"/>
      <c r="P1309" s="42" t="n"/>
      <c r="Q1309" s="42" t="n"/>
      <c r="R1309" s="42" t="n"/>
      <c r="S1309" s="42" t="n"/>
      <c r="T1309" s="42" t="n"/>
      <c r="U1309" s="42" t="n"/>
      <c r="V1309" s="42" t="n"/>
      <c r="W1309" s="42" t="n"/>
      <c r="X1309" s="42" t="n"/>
      <c r="Y1309" s="42" t="n"/>
      <c r="Z1309" s="42" t="n"/>
      <c r="AA1309" s="157">
        <f>IF(AC1309=0,"",(C1309*(C$8+D$8)/2+E1309*(E$8+F$8)/2+G1309*(G$8+H$8)/2+I1309*(I$8+J$8)/2+K1309*(K$8+L$8)/2+M1309*(M$8+N$8)/2+O1309*(O$8+P$8)/2+Q1309*(Q$8+R$8)/2+S1309*(S$8+T$8)/2+U1309*(U$8+V$8)/2+W1309*(W$8+X$8)/2+Y1309*(Y$8+Z$8)/2)/AC1309)</f>
        <v/>
      </c>
      <c r="AB1309" s="158">
        <f>IF(AD1309=0,"",(D1309*(D$8+C$8)/2+F1309*(F$8+E$8)/2+H1309*(H$8+G$8)/2+J1309*(J$8+I$8)/2+L1309*(L$8+K$8)/2+N1309*(N$8+M$8)/2+P1309*(P$8+O$8)/2+R1309*(R$8+Q$8)/2+T1309*(T$8+S$8)/2+V1309*(V$8+U$8)/2+X1309*(X$8+W$8)/2+Z1309*(Z$8+Y$8)/2)/AD1309)</f>
        <v/>
      </c>
      <c r="AC1309" s="159">
        <f>SUM(C1309,E1309,G1309,I1309,K1309,M1309,O1309,Q1309,S1309,U1309,W1309,Y1309)</f>
        <v/>
      </c>
      <c r="AD1309" s="160">
        <f>SUM(D1309,F1309,H1309,J1309,L1309,N1309,P1309,R1309,T1309,V1309,X1309,Z1309)</f>
        <v/>
      </c>
      <c r="AE1309" s="47">
        <f>AC1309+AD1309</f>
        <v/>
      </c>
      <c r="AF1309" s="40" t="n"/>
      <c r="AG1309" s="40" t="n"/>
      <c r="AH1309" s="40" t="n"/>
      <c r="AI1309" s="40" t="n"/>
      <c r="AJ1309" s="40" t="n"/>
      <c r="AK1309" s="40" t="n"/>
      <c r="AL1309" s="40" t="n"/>
      <c r="AM1309" s="40" t="n"/>
      <c r="AN1309" s="40" t="n"/>
      <c r="AO1309" s="48">
        <f>AO1308+TIME(0,60*$AH$43/24,0)</f>
        <v/>
      </c>
      <c r="AP1309" s="48">
        <f>AP1308+TIME(0,60*$AH$43/24,0)</f>
        <v/>
      </c>
    </row>
    <row r="1310" ht="15.75" customHeight="1">
      <c r="A1310" s="154" t="n"/>
      <c r="B1310" s="41" t="inlineStr">
        <is>
          <t>11h - 12h</t>
        </is>
      </c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  <c r="P1310" s="42" t="n"/>
      <c r="Q1310" s="42" t="n"/>
      <c r="R1310" s="42" t="n"/>
      <c r="S1310" s="42" t="n"/>
      <c r="T1310" s="42" t="n"/>
      <c r="U1310" s="42" t="n"/>
      <c r="V1310" s="42" t="n"/>
      <c r="W1310" s="42" t="n"/>
      <c r="X1310" s="42" t="n"/>
      <c r="Y1310" s="42" t="n"/>
      <c r="Z1310" s="42" t="n"/>
      <c r="AA1310" s="157">
        <f>IF(AC1310=0,"",(C1310*(C$8+D$8)/2+E1310*(E$8+F$8)/2+G1310*(G$8+H$8)/2+I1310*(I$8+J$8)/2+K1310*(K$8+L$8)/2+M1310*(M$8+N$8)/2+O1310*(O$8+P$8)/2+Q1310*(Q$8+R$8)/2+S1310*(S$8+T$8)/2+U1310*(U$8+V$8)/2+W1310*(W$8+X$8)/2+Y1310*(Y$8+Z$8)/2)/AC1310)</f>
        <v/>
      </c>
      <c r="AB1310" s="158">
        <f>IF(AD1310=0,"",(D1310*(D$8+C$8)/2+F1310*(F$8+E$8)/2+H1310*(H$8+G$8)/2+J1310*(J$8+I$8)/2+L1310*(L$8+K$8)/2+N1310*(N$8+M$8)/2+P1310*(P$8+O$8)/2+R1310*(R$8+Q$8)/2+T1310*(T$8+S$8)/2+V1310*(V$8+U$8)/2+X1310*(X$8+W$8)/2+Z1310*(Z$8+Y$8)/2)/AD1310)</f>
        <v/>
      </c>
      <c r="AC1310" s="159">
        <f>SUM(C1310,E1310,G1310,I1310,K1310,M1310,O1310,Q1310,S1310,U1310,W1310,Y1310)</f>
        <v/>
      </c>
      <c r="AD1310" s="160">
        <f>SUM(D1310,F1310,H1310,J1310,L1310,N1310,P1310,R1310,T1310,V1310,X1310,Z1310)</f>
        <v/>
      </c>
      <c r="AE1310" s="47">
        <f>AC1310+AD1310</f>
        <v/>
      </c>
      <c r="AF1310" s="40" t="n"/>
      <c r="AG1310" s="40" t="n"/>
      <c r="AH1310" s="40" t="n"/>
      <c r="AI1310" s="40" t="n"/>
      <c r="AJ1310" s="40" t="n"/>
      <c r="AK1310" s="40" t="n"/>
      <c r="AL1310" s="40" t="n"/>
      <c r="AM1310" s="40" t="n"/>
      <c r="AN1310" s="40" t="n"/>
      <c r="AO1310" s="48">
        <f>AO1309+TIME(0,60*$AH$43/24,0)</f>
        <v/>
      </c>
      <c r="AP1310" s="48">
        <f>AP1309+TIME(0,60*$AH$43/24,0)</f>
        <v/>
      </c>
    </row>
    <row r="1311" ht="15.75" customHeight="1">
      <c r="A1311" s="154" t="n"/>
      <c r="B1311" s="41" t="inlineStr">
        <is>
          <t>12h - 13h</t>
        </is>
      </c>
      <c r="C1311" s="42" t="n"/>
      <c r="D1311" s="42" t="n"/>
      <c r="E1311" s="42" t="n"/>
      <c r="F1311" s="42" t="n"/>
      <c r="G1311" s="42" t="n"/>
      <c r="H1311" s="42" t="n"/>
      <c r="I1311" s="42" t="n"/>
      <c r="J1311" s="42" t="n"/>
      <c r="K1311" s="42" t="n"/>
      <c r="L1311" s="42" t="n"/>
      <c r="M1311" s="42" t="n"/>
      <c r="N1311" s="42" t="n"/>
      <c r="O1311" s="42" t="n"/>
      <c r="P1311" s="42" t="n"/>
      <c r="Q1311" s="42" t="n"/>
      <c r="R1311" s="42" t="n"/>
      <c r="S1311" s="42" t="n"/>
      <c r="T1311" s="42" t="n"/>
      <c r="U1311" s="42" t="n"/>
      <c r="V1311" s="42" t="n"/>
      <c r="W1311" s="42" t="n"/>
      <c r="X1311" s="42" t="n"/>
      <c r="Y1311" s="42" t="n"/>
      <c r="Z1311" s="42" t="n"/>
      <c r="AA1311" s="157">
        <f>IF(AC1311=0,"",(C1311*(C$8+D$8)/2+E1311*(E$8+F$8)/2+G1311*(G$8+H$8)/2+I1311*(I$8+J$8)/2+K1311*(K$8+L$8)/2+M1311*(M$8+N$8)/2+O1311*(O$8+P$8)/2+Q1311*(Q$8+R$8)/2+S1311*(S$8+T$8)/2+U1311*(U$8+V$8)/2+W1311*(W$8+X$8)/2+Y1311*(Y$8+Z$8)/2)/AC1311)</f>
        <v/>
      </c>
      <c r="AB1311" s="158">
        <f>IF(AD1311=0,"",(D1311*(D$8+C$8)/2+F1311*(F$8+E$8)/2+H1311*(H$8+G$8)/2+J1311*(J$8+I$8)/2+L1311*(L$8+K$8)/2+N1311*(N$8+M$8)/2+P1311*(P$8+O$8)/2+R1311*(R$8+Q$8)/2+T1311*(T$8+S$8)/2+V1311*(V$8+U$8)/2+X1311*(X$8+W$8)/2+Z1311*(Z$8+Y$8)/2)/AD1311)</f>
        <v/>
      </c>
      <c r="AC1311" s="159">
        <f>SUM(C1311,E1311,G1311,I1311,K1311,M1311,O1311,Q1311,S1311,U1311,W1311,Y1311)</f>
        <v/>
      </c>
      <c r="AD1311" s="160">
        <f>SUM(D1311,F1311,H1311,J1311,L1311,N1311,P1311,R1311,T1311,V1311,X1311,Z1311)</f>
        <v/>
      </c>
      <c r="AE1311" s="47">
        <f>AC1311+AD1311</f>
        <v/>
      </c>
      <c r="AF1311" s="40" t="n"/>
      <c r="AG1311" s="40" t="n"/>
      <c r="AH1311" s="40" t="n"/>
      <c r="AI1311" s="40" t="n"/>
      <c r="AJ1311" s="40" t="n"/>
      <c r="AK1311" s="40" t="n"/>
      <c r="AL1311" s="40" t="n"/>
      <c r="AM1311" s="40" t="n"/>
      <c r="AN1311" s="40" t="n"/>
      <c r="AO1311" s="48">
        <f>AO1310+TIME(0,60*$AH$43/24,0)</f>
        <v/>
      </c>
      <c r="AP1311" s="48">
        <f>AP1310+TIME(0,60*$AH$43/24,0)</f>
        <v/>
      </c>
    </row>
    <row r="1312" ht="15.75" customHeight="1">
      <c r="A1312" s="154" t="n"/>
      <c r="B1312" s="41" t="inlineStr">
        <is>
          <t>13h - 14h</t>
        </is>
      </c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  <c r="P1312" s="42" t="n"/>
      <c r="Q1312" s="42" t="n"/>
      <c r="R1312" s="42" t="n"/>
      <c r="S1312" s="42" t="n"/>
      <c r="T1312" s="42" t="n"/>
      <c r="U1312" s="42" t="n"/>
      <c r="V1312" s="42" t="n"/>
      <c r="W1312" s="42" t="n"/>
      <c r="X1312" s="42" t="n"/>
      <c r="Y1312" s="42" t="n"/>
      <c r="Z1312" s="42" t="n"/>
      <c r="AA1312" s="157">
        <f>IF(AC1312=0,"",(C1312*(C$8+D$8)/2+E1312*(E$8+F$8)/2+G1312*(G$8+H$8)/2+I1312*(I$8+J$8)/2+K1312*(K$8+L$8)/2+M1312*(M$8+N$8)/2+O1312*(O$8+P$8)/2+Q1312*(Q$8+R$8)/2+S1312*(S$8+T$8)/2+U1312*(U$8+V$8)/2+W1312*(W$8+X$8)/2+Y1312*(Y$8+Z$8)/2)/AC1312)</f>
        <v/>
      </c>
      <c r="AB1312" s="158">
        <f>IF(AD1312=0,"",(D1312*(D$8+C$8)/2+F1312*(F$8+E$8)/2+H1312*(H$8+G$8)/2+J1312*(J$8+I$8)/2+L1312*(L$8+K$8)/2+N1312*(N$8+M$8)/2+P1312*(P$8+O$8)/2+R1312*(R$8+Q$8)/2+T1312*(T$8+S$8)/2+V1312*(V$8+U$8)/2+X1312*(X$8+W$8)/2+Z1312*(Z$8+Y$8)/2)/AD1312)</f>
        <v/>
      </c>
      <c r="AC1312" s="159">
        <f>SUM(C1312,E1312,G1312,I1312,K1312,M1312,O1312,Q1312,S1312,U1312,W1312,Y1312)</f>
        <v/>
      </c>
      <c r="AD1312" s="160">
        <f>SUM(D1312,F1312,H1312,J1312,L1312,N1312,P1312,R1312,T1312,V1312,X1312,Z1312)</f>
        <v/>
      </c>
      <c r="AE1312" s="47">
        <f>AC1312+AD1312</f>
        <v/>
      </c>
      <c r="AF1312" s="40" t="n"/>
      <c r="AG1312" s="40" t="n"/>
      <c r="AH1312" s="40" t="n"/>
      <c r="AI1312" s="40" t="n"/>
      <c r="AJ1312" s="40" t="n"/>
      <c r="AK1312" s="40" t="n"/>
      <c r="AL1312" s="40" t="n"/>
      <c r="AM1312" s="40" t="n"/>
      <c r="AN1312" s="40" t="n"/>
      <c r="AO1312" s="48">
        <f>AO1311+TIME(0,60*$AH$43/24,0)</f>
        <v/>
      </c>
      <c r="AP1312" s="48">
        <f>AP1311+TIME(0,60*$AH$43/24,0)</f>
        <v/>
      </c>
    </row>
    <row r="1313" ht="15.75" customHeight="1">
      <c r="A1313" s="154" t="n"/>
      <c r="B1313" s="41" t="inlineStr">
        <is>
          <t>14h - 15h</t>
        </is>
      </c>
      <c r="C1313" s="42" t="n"/>
      <c r="D1313" s="42" t="n"/>
      <c r="E1313" s="42" t="n"/>
      <c r="F1313" s="42" t="n"/>
      <c r="G1313" s="42" t="n"/>
      <c r="H1313" s="42" t="n"/>
      <c r="I1313" s="42" t="n"/>
      <c r="J1313" s="42" t="n"/>
      <c r="K1313" s="42" t="n"/>
      <c r="L1313" s="42" t="n"/>
      <c r="M1313" s="42" t="n"/>
      <c r="N1313" s="42" t="n"/>
      <c r="O1313" s="42" t="n"/>
      <c r="P1313" s="42" t="n"/>
      <c r="Q1313" s="42" t="n"/>
      <c r="R1313" s="42" t="n"/>
      <c r="S1313" s="42" t="n"/>
      <c r="T1313" s="42" t="n"/>
      <c r="U1313" s="42" t="n"/>
      <c r="V1313" s="42" t="n"/>
      <c r="W1313" s="42" t="n"/>
      <c r="X1313" s="42" t="n"/>
      <c r="Y1313" s="42" t="n"/>
      <c r="Z1313" s="42" t="n"/>
      <c r="AA1313" s="157">
        <f>IF(AC1313=0,"",(C1313*(C$8+D$8)/2+E1313*(E$8+F$8)/2+G1313*(G$8+H$8)/2+I1313*(I$8+J$8)/2+K1313*(K$8+L$8)/2+M1313*(M$8+N$8)/2+O1313*(O$8+P$8)/2+Q1313*(Q$8+R$8)/2+S1313*(S$8+T$8)/2+U1313*(U$8+V$8)/2+W1313*(W$8+X$8)/2+Y1313*(Y$8+Z$8)/2)/AC1313)</f>
        <v/>
      </c>
      <c r="AB1313" s="158">
        <f>IF(AD1313=0,"",(D1313*(D$8+C$8)/2+F1313*(F$8+E$8)/2+H1313*(H$8+G$8)/2+J1313*(J$8+I$8)/2+L1313*(L$8+K$8)/2+N1313*(N$8+M$8)/2+P1313*(P$8+O$8)/2+R1313*(R$8+Q$8)/2+T1313*(T$8+S$8)/2+V1313*(V$8+U$8)/2+X1313*(X$8+W$8)/2+Z1313*(Z$8+Y$8)/2)/AD1313)</f>
        <v/>
      </c>
      <c r="AC1313" s="159">
        <f>SUM(C1313,E1313,G1313,I1313,K1313,M1313,O1313,Q1313,S1313,U1313,W1313,Y1313)</f>
        <v/>
      </c>
      <c r="AD1313" s="160">
        <f>SUM(D1313,F1313,H1313,J1313,L1313,N1313,P1313,R1313,T1313,V1313,X1313,Z1313)</f>
        <v/>
      </c>
      <c r="AE1313" s="47">
        <f>AC1313+AD1313</f>
        <v/>
      </c>
      <c r="AF1313" s="40" t="n"/>
      <c r="AG1313" s="40" t="n"/>
      <c r="AH1313" s="40" t="n"/>
      <c r="AI1313" s="40" t="n"/>
      <c r="AJ1313" s="40" t="n"/>
      <c r="AK1313" s="40" t="n"/>
      <c r="AL1313" s="40" t="n"/>
      <c r="AM1313" s="40" t="n"/>
      <c r="AN1313" s="40" t="n"/>
      <c r="AO1313" s="48">
        <f>AO1312+TIME(0,60*$AH$43/24,0)</f>
        <v/>
      </c>
      <c r="AP1313" s="48">
        <f>AP1312+TIME(0,60*$AH$43/24,0)</f>
        <v/>
      </c>
    </row>
    <row r="1314" ht="15.75" customHeight="1">
      <c r="A1314" s="154" t="n"/>
      <c r="B1314" s="41" t="inlineStr">
        <is>
          <t>15h - 16h</t>
        </is>
      </c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  <c r="P1314" s="42" t="n"/>
      <c r="Q1314" s="42" t="n"/>
      <c r="R1314" s="42" t="n"/>
      <c r="S1314" s="42" t="n"/>
      <c r="T1314" s="42" t="n"/>
      <c r="U1314" s="42" t="n"/>
      <c r="V1314" s="42" t="n"/>
      <c r="W1314" s="42" t="n"/>
      <c r="X1314" s="42" t="n"/>
      <c r="Y1314" s="42" t="n"/>
      <c r="Z1314" s="42" t="n"/>
      <c r="AA1314" s="157">
        <f>IF(AC1314=0,"",(C1314*(C$8+D$8)/2+E1314*(E$8+F$8)/2+G1314*(G$8+H$8)/2+I1314*(I$8+J$8)/2+K1314*(K$8+L$8)/2+M1314*(M$8+N$8)/2+O1314*(O$8+P$8)/2+Q1314*(Q$8+R$8)/2+S1314*(S$8+T$8)/2+U1314*(U$8+V$8)/2+W1314*(W$8+X$8)/2+Y1314*(Y$8+Z$8)/2)/AC1314)</f>
        <v/>
      </c>
      <c r="AB1314" s="158">
        <f>IF(AD1314=0,"",(D1314*(D$8+C$8)/2+F1314*(F$8+E$8)/2+H1314*(H$8+G$8)/2+J1314*(J$8+I$8)/2+L1314*(L$8+K$8)/2+N1314*(N$8+M$8)/2+P1314*(P$8+O$8)/2+R1314*(R$8+Q$8)/2+T1314*(T$8+S$8)/2+V1314*(V$8+U$8)/2+X1314*(X$8+W$8)/2+Z1314*(Z$8+Y$8)/2)/AD1314)</f>
        <v/>
      </c>
      <c r="AC1314" s="159">
        <f>SUM(C1314,E1314,G1314,I1314,K1314,M1314,O1314,Q1314,S1314,U1314,W1314,Y1314)</f>
        <v/>
      </c>
      <c r="AD1314" s="160">
        <f>SUM(D1314,F1314,H1314,J1314,L1314,N1314,P1314,R1314,T1314,V1314,X1314,Z1314)</f>
        <v/>
      </c>
      <c r="AE1314" s="47">
        <f>AC1314+AD1314</f>
        <v/>
      </c>
      <c r="AF1314" s="40" t="n"/>
      <c r="AG1314" s="40" t="n"/>
      <c r="AH1314" s="40" t="n"/>
      <c r="AI1314" s="40" t="n"/>
      <c r="AJ1314" s="40" t="n"/>
      <c r="AK1314" s="40" t="n"/>
      <c r="AL1314" s="40" t="n"/>
      <c r="AM1314" s="40" t="n"/>
      <c r="AN1314" s="40" t="n"/>
      <c r="AO1314" s="48">
        <f>AO1313+TIME(0,60*$AH$43/24,0)</f>
        <v/>
      </c>
      <c r="AP1314" s="48">
        <f>AP1313+TIME(0,60*$AH$43/24,0)</f>
        <v/>
      </c>
    </row>
    <row r="1315" ht="15.75" customHeight="1">
      <c r="A1315" s="154" t="n"/>
      <c r="B1315" s="41" t="inlineStr">
        <is>
          <t>16h - 17h</t>
        </is>
      </c>
      <c r="C1315" s="42" t="n"/>
      <c r="D1315" s="42" t="n"/>
      <c r="E1315" s="42" t="n"/>
      <c r="F1315" s="42" t="n"/>
      <c r="G1315" s="42" t="n"/>
      <c r="H1315" s="42" t="n"/>
      <c r="I1315" s="42" t="n"/>
      <c r="J1315" s="42" t="n"/>
      <c r="K1315" s="42" t="n"/>
      <c r="L1315" s="42" t="n"/>
      <c r="M1315" s="42" t="n"/>
      <c r="N1315" s="42" t="n"/>
      <c r="O1315" s="42" t="n"/>
      <c r="P1315" s="42" t="n"/>
      <c r="Q1315" s="42" t="n"/>
      <c r="R1315" s="42" t="n"/>
      <c r="S1315" s="42" t="n"/>
      <c r="T1315" s="42" t="n"/>
      <c r="U1315" s="42" t="n"/>
      <c r="V1315" s="42" t="n"/>
      <c r="W1315" s="42" t="n"/>
      <c r="X1315" s="42" t="n"/>
      <c r="Y1315" s="42" t="n"/>
      <c r="Z1315" s="42" t="n"/>
      <c r="AA1315" s="157">
        <f>IF(AC1315=0,"",(C1315*(C$8+D$8)/2+E1315*(E$8+F$8)/2+G1315*(G$8+H$8)/2+I1315*(I$8+J$8)/2+K1315*(K$8+L$8)/2+M1315*(M$8+N$8)/2+O1315*(O$8+P$8)/2+Q1315*(Q$8+R$8)/2+S1315*(S$8+T$8)/2+U1315*(U$8+V$8)/2+W1315*(W$8+X$8)/2+Y1315*(Y$8+Z$8)/2)/AC1315)</f>
        <v/>
      </c>
      <c r="AB1315" s="158">
        <f>IF(AD1315=0,"",(D1315*(D$8+C$8)/2+F1315*(F$8+E$8)/2+H1315*(H$8+G$8)/2+J1315*(J$8+I$8)/2+L1315*(L$8+K$8)/2+N1315*(N$8+M$8)/2+P1315*(P$8+O$8)/2+R1315*(R$8+Q$8)/2+T1315*(T$8+S$8)/2+V1315*(V$8+U$8)/2+X1315*(X$8+W$8)/2+Z1315*(Z$8+Y$8)/2)/AD1315)</f>
        <v/>
      </c>
      <c r="AC1315" s="159">
        <f>SUM(C1315,E1315,G1315,I1315,K1315,M1315,O1315,Q1315,S1315,U1315,W1315,Y1315)</f>
        <v/>
      </c>
      <c r="AD1315" s="160">
        <f>SUM(D1315,F1315,H1315,J1315,L1315,N1315,P1315,R1315,T1315,V1315,X1315,Z1315)</f>
        <v/>
      </c>
      <c r="AE1315" s="47">
        <f>AC1315+AD1315</f>
        <v/>
      </c>
      <c r="AF1315" s="40" t="n"/>
      <c r="AG1315" s="40" t="n"/>
      <c r="AH1315" s="40" t="n"/>
      <c r="AI1315" s="40" t="n"/>
      <c r="AJ1315" s="40" t="n"/>
      <c r="AK1315" s="40" t="n"/>
      <c r="AL1315" s="40" t="n"/>
      <c r="AM1315" s="40" t="n"/>
      <c r="AN1315" s="40" t="n"/>
      <c r="AO1315" s="48">
        <f>AO1314+TIME(0,60*$AH$43/24,0)</f>
        <v/>
      </c>
      <c r="AP1315" s="48">
        <f>AP1314+TIME(0,60*$AH$43/24,0)</f>
        <v/>
      </c>
    </row>
    <row r="1316" ht="15.75" customHeight="1">
      <c r="A1316" s="154" t="n"/>
      <c r="B1316" s="41" t="inlineStr">
        <is>
          <t>17h - 18h</t>
        </is>
      </c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  <c r="P1316" s="42" t="n"/>
      <c r="Q1316" s="42" t="n"/>
      <c r="R1316" s="42" t="n"/>
      <c r="S1316" s="42" t="n"/>
      <c r="T1316" s="42" t="n"/>
      <c r="U1316" s="42" t="n"/>
      <c r="V1316" s="42" t="n"/>
      <c r="W1316" s="42" t="n"/>
      <c r="X1316" s="42" t="n"/>
      <c r="Y1316" s="42" t="n"/>
      <c r="Z1316" s="42" t="n"/>
      <c r="AA1316" s="157">
        <f>IF(AC1316=0,"",(C1316*(C$8+D$8)/2+E1316*(E$8+F$8)/2+G1316*(G$8+H$8)/2+I1316*(I$8+J$8)/2+K1316*(K$8+L$8)/2+M1316*(M$8+N$8)/2+O1316*(O$8+P$8)/2+Q1316*(Q$8+R$8)/2+S1316*(S$8+T$8)/2+U1316*(U$8+V$8)/2+W1316*(W$8+X$8)/2+Y1316*(Y$8+Z$8)/2)/AC1316)</f>
        <v/>
      </c>
      <c r="AB1316" s="158">
        <f>IF(AD1316=0,"",(D1316*(D$8+C$8)/2+F1316*(F$8+E$8)/2+H1316*(H$8+G$8)/2+J1316*(J$8+I$8)/2+L1316*(L$8+K$8)/2+N1316*(N$8+M$8)/2+P1316*(P$8+O$8)/2+R1316*(R$8+Q$8)/2+T1316*(T$8+S$8)/2+V1316*(V$8+U$8)/2+X1316*(X$8+W$8)/2+Z1316*(Z$8+Y$8)/2)/AD1316)</f>
        <v/>
      </c>
      <c r="AC1316" s="159">
        <f>SUM(C1316,E1316,G1316,I1316,K1316,M1316,O1316,Q1316,S1316,U1316,W1316,Y1316)</f>
        <v/>
      </c>
      <c r="AD1316" s="160">
        <f>SUM(D1316,F1316,H1316,J1316,L1316,N1316,P1316,R1316,T1316,V1316,X1316,Z1316)</f>
        <v/>
      </c>
      <c r="AE1316" s="47">
        <f>AC1316+AD1316</f>
        <v/>
      </c>
      <c r="AF1316" s="40" t="n"/>
      <c r="AG1316" s="40" t="n"/>
      <c r="AH1316" s="40" t="n"/>
      <c r="AI1316" s="40" t="n"/>
      <c r="AJ1316" s="40" t="n"/>
      <c r="AK1316" s="40" t="n"/>
      <c r="AL1316" s="40" t="n"/>
      <c r="AM1316" s="40" t="n"/>
      <c r="AN1316" s="40" t="n"/>
      <c r="AO1316" s="48">
        <f>AO1315+TIME(0,60*$AH$43/24,0)</f>
        <v/>
      </c>
      <c r="AP1316" s="48">
        <f>AP1315+TIME(0,60*$AH$43/24,0)</f>
        <v/>
      </c>
    </row>
    <row r="1317" ht="15.75" customHeight="1">
      <c r="A1317" s="154" t="n"/>
      <c r="B1317" s="41" t="inlineStr">
        <is>
          <t>18h - 19h</t>
        </is>
      </c>
      <c r="C1317" s="42" t="n"/>
      <c r="D1317" s="42" t="n"/>
      <c r="E1317" s="42" t="n"/>
      <c r="F1317" s="42" t="n"/>
      <c r="G1317" s="42" t="n"/>
      <c r="H1317" s="42" t="n"/>
      <c r="I1317" s="42" t="n"/>
      <c r="J1317" s="42" t="n"/>
      <c r="K1317" s="42" t="n"/>
      <c r="L1317" s="42" t="n"/>
      <c r="M1317" s="42" t="n"/>
      <c r="N1317" s="42" t="n"/>
      <c r="O1317" s="42" t="n"/>
      <c r="P1317" s="42" t="n"/>
      <c r="Q1317" s="42" t="n"/>
      <c r="R1317" s="42" t="n"/>
      <c r="S1317" s="42" t="n"/>
      <c r="T1317" s="42" t="n"/>
      <c r="U1317" s="42" t="n"/>
      <c r="V1317" s="42" t="n"/>
      <c r="W1317" s="42" t="n"/>
      <c r="X1317" s="42" t="n"/>
      <c r="Y1317" s="42" t="n"/>
      <c r="Z1317" s="42" t="n"/>
      <c r="AA1317" s="157">
        <f>IF(AC1317=0,"",(C1317*(C$8+D$8)/2+E1317*(E$8+F$8)/2+G1317*(G$8+H$8)/2+I1317*(I$8+J$8)/2+K1317*(K$8+L$8)/2+M1317*(M$8+N$8)/2+O1317*(O$8+P$8)/2+Q1317*(Q$8+R$8)/2+S1317*(S$8+T$8)/2+U1317*(U$8+V$8)/2+W1317*(W$8+X$8)/2+Y1317*(Y$8+Z$8)/2)/AC1317)</f>
        <v/>
      </c>
      <c r="AB1317" s="158">
        <f>IF(AD1317=0,"",(D1317*(D$8+C$8)/2+F1317*(F$8+E$8)/2+H1317*(H$8+G$8)/2+J1317*(J$8+I$8)/2+L1317*(L$8+K$8)/2+N1317*(N$8+M$8)/2+P1317*(P$8+O$8)/2+R1317*(R$8+Q$8)/2+T1317*(T$8+S$8)/2+V1317*(V$8+U$8)/2+X1317*(X$8+W$8)/2+Z1317*(Z$8+Y$8)/2)/AD1317)</f>
        <v/>
      </c>
      <c r="AC1317" s="159">
        <f>SUM(C1317,E1317,G1317,I1317,K1317,M1317,O1317,Q1317,S1317,U1317,W1317,Y1317)</f>
        <v/>
      </c>
      <c r="AD1317" s="160">
        <f>SUM(D1317,F1317,H1317,J1317,L1317,N1317,P1317,R1317,T1317,V1317,X1317,Z1317)</f>
        <v/>
      </c>
      <c r="AE1317" s="47">
        <f>AC1317+AD1317</f>
        <v/>
      </c>
      <c r="AF1317" s="40" t="n"/>
      <c r="AG1317" s="40" t="n"/>
      <c r="AH1317" s="40" t="n"/>
      <c r="AI1317" s="40" t="n"/>
      <c r="AJ1317" s="40" t="n"/>
      <c r="AK1317" s="40" t="n"/>
      <c r="AL1317" s="40" t="n"/>
      <c r="AM1317" s="40" t="n"/>
      <c r="AN1317" s="40" t="n"/>
      <c r="AO1317" s="48">
        <f>AO1316+TIME(0,60*$AH$43/24,0)</f>
        <v/>
      </c>
      <c r="AP1317" s="48">
        <f>AP1316+TIME(0,60*$AH$43/24,0)</f>
        <v/>
      </c>
    </row>
    <row r="1318" ht="15.75" customHeight="1">
      <c r="A1318" s="154" t="n"/>
      <c r="B1318" s="41" t="inlineStr">
        <is>
          <t>19h - 20h</t>
        </is>
      </c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  <c r="P1318" s="42" t="n"/>
      <c r="Q1318" s="42" t="n"/>
      <c r="R1318" s="42" t="n"/>
      <c r="S1318" s="42" t="n"/>
      <c r="T1318" s="42" t="n"/>
      <c r="U1318" s="42" t="n"/>
      <c r="V1318" s="42" t="n"/>
      <c r="W1318" s="42" t="n"/>
      <c r="X1318" s="42" t="n"/>
      <c r="Y1318" s="42" t="n"/>
      <c r="Z1318" s="42" t="n"/>
      <c r="AA1318" s="157">
        <f>IF(AC1318=0,"",(C1318*(C$8+D$8)/2+E1318*(E$8+F$8)/2+G1318*(G$8+H$8)/2+I1318*(I$8+J$8)/2+K1318*(K$8+L$8)/2+M1318*(M$8+N$8)/2+O1318*(O$8+P$8)/2+Q1318*(Q$8+R$8)/2+S1318*(S$8+T$8)/2+U1318*(U$8+V$8)/2+W1318*(W$8+X$8)/2+Y1318*(Y$8+Z$8)/2)/AC1318)</f>
        <v/>
      </c>
      <c r="AB1318" s="158">
        <f>IF(AD1318=0,"",(D1318*(D$8+C$8)/2+F1318*(F$8+E$8)/2+H1318*(H$8+G$8)/2+J1318*(J$8+I$8)/2+L1318*(L$8+K$8)/2+N1318*(N$8+M$8)/2+P1318*(P$8+O$8)/2+R1318*(R$8+Q$8)/2+T1318*(T$8+S$8)/2+V1318*(V$8+U$8)/2+X1318*(X$8+W$8)/2+Z1318*(Z$8+Y$8)/2)/AD1318)</f>
        <v/>
      </c>
      <c r="AC1318" s="159">
        <f>SUM(C1318,E1318,G1318,I1318,K1318,M1318,O1318,Q1318,S1318,U1318,W1318,Y1318)</f>
        <v/>
      </c>
      <c r="AD1318" s="160">
        <f>SUM(D1318,F1318,H1318,J1318,L1318,N1318,P1318,R1318,T1318,V1318,X1318,Z1318)</f>
        <v/>
      </c>
      <c r="AE1318" s="47">
        <f>AC1318+AD1318</f>
        <v/>
      </c>
      <c r="AF1318" s="40" t="n"/>
      <c r="AG1318" s="40" t="n"/>
      <c r="AH1318" s="40" t="n"/>
      <c r="AI1318" s="40" t="n"/>
      <c r="AJ1318" s="40" t="n"/>
      <c r="AK1318" s="40" t="n"/>
      <c r="AL1318" s="40" t="n"/>
      <c r="AM1318" s="40" t="n"/>
      <c r="AN1318" s="40" t="n"/>
      <c r="AO1318" s="48">
        <f>AO1317+TIME(0,60*$AH$43/24,0)</f>
        <v/>
      </c>
      <c r="AP1318" s="48">
        <f>AP1317+TIME(0,60*$AH$43/24,0)</f>
        <v/>
      </c>
    </row>
    <row r="1319" ht="15.75" customHeight="1">
      <c r="A1319" s="154" t="n"/>
      <c r="B1319" s="41" t="inlineStr">
        <is>
          <t>20h - 21h</t>
        </is>
      </c>
      <c r="C1319" s="42" t="n"/>
      <c r="D1319" s="42" t="n"/>
      <c r="E1319" s="42" t="n"/>
      <c r="F1319" s="42" t="n"/>
      <c r="G1319" s="42" t="n"/>
      <c r="H1319" s="42" t="n"/>
      <c r="I1319" s="42" t="n"/>
      <c r="J1319" s="42" t="n"/>
      <c r="K1319" s="42" t="n"/>
      <c r="L1319" s="42" t="n"/>
      <c r="M1319" s="42" t="n"/>
      <c r="N1319" s="42" t="n"/>
      <c r="O1319" s="42" t="n"/>
      <c r="P1319" s="42" t="n"/>
      <c r="Q1319" s="42" t="n"/>
      <c r="R1319" s="42" t="n"/>
      <c r="S1319" s="42" t="n"/>
      <c r="T1319" s="42" t="n"/>
      <c r="U1319" s="42" t="n"/>
      <c r="V1319" s="42" t="n"/>
      <c r="W1319" s="42" t="n"/>
      <c r="X1319" s="42" t="n"/>
      <c r="Y1319" s="42" t="n"/>
      <c r="Z1319" s="42" t="n"/>
      <c r="AA1319" s="157">
        <f>IF(AC1319=0,"",(C1319*(C$8+D$8)/2+E1319*(E$8+F$8)/2+G1319*(G$8+H$8)/2+I1319*(I$8+J$8)/2+K1319*(K$8+L$8)/2+M1319*(M$8+N$8)/2+O1319*(O$8+P$8)/2+Q1319*(Q$8+R$8)/2+S1319*(S$8+T$8)/2+U1319*(U$8+V$8)/2+W1319*(W$8+X$8)/2+Y1319*(Y$8+Z$8)/2)/AC1319)</f>
        <v/>
      </c>
      <c r="AB1319" s="158">
        <f>IF(AD1319=0,"",(D1319*(D$8+C$8)/2+F1319*(F$8+E$8)/2+H1319*(H$8+G$8)/2+J1319*(J$8+I$8)/2+L1319*(L$8+K$8)/2+N1319*(N$8+M$8)/2+P1319*(P$8+O$8)/2+R1319*(R$8+Q$8)/2+T1319*(T$8+S$8)/2+V1319*(V$8+U$8)/2+X1319*(X$8+W$8)/2+Z1319*(Z$8+Y$8)/2)/AD1319)</f>
        <v/>
      </c>
      <c r="AC1319" s="159">
        <f>SUM(C1319,E1319,G1319,I1319,K1319,M1319,O1319,Q1319,S1319,U1319,W1319,Y1319)</f>
        <v/>
      </c>
      <c r="AD1319" s="160">
        <f>SUM(D1319,F1319,H1319,J1319,L1319,N1319,P1319,R1319,T1319,V1319,X1319,Z1319)</f>
        <v/>
      </c>
      <c r="AE1319" s="47">
        <f>AC1319+AD1319</f>
        <v/>
      </c>
      <c r="AF1319" s="40" t="n"/>
      <c r="AG1319" s="40" t="n"/>
      <c r="AH1319" s="40" t="n"/>
      <c r="AI1319" s="40" t="n"/>
      <c r="AJ1319" s="40" t="n"/>
      <c r="AK1319" s="40" t="n"/>
      <c r="AL1319" s="40" t="n"/>
      <c r="AM1319" s="40" t="n"/>
      <c r="AN1319" s="40" t="n"/>
      <c r="AO1319" s="48">
        <f>AO1318+TIME(0,60*$AH$43/24,0)</f>
        <v/>
      </c>
      <c r="AP1319" s="48">
        <f>AP1318+TIME(0,60*$AH$43/24,0)</f>
        <v/>
      </c>
    </row>
    <row r="1320" ht="15.75" customHeight="1">
      <c r="A1320" s="154" t="n"/>
      <c r="B1320" s="41" t="inlineStr">
        <is>
          <t>21h - 22h</t>
        </is>
      </c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  <c r="P1320" s="42" t="n"/>
      <c r="Q1320" s="42" t="n"/>
      <c r="R1320" s="42" t="n"/>
      <c r="S1320" s="42" t="n"/>
      <c r="T1320" s="42" t="n"/>
      <c r="U1320" s="42" t="n"/>
      <c r="V1320" s="42" t="n"/>
      <c r="W1320" s="42" t="n"/>
      <c r="X1320" s="42" t="n"/>
      <c r="Y1320" s="42" t="n"/>
      <c r="Z1320" s="42" t="n"/>
      <c r="AA1320" s="157">
        <f>IF(AC1320=0,"",(C1320*(C$8+D$8)/2+E1320*(E$8+F$8)/2+G1320*(G$8+H$8)/2+I1320*(I$8+J$8)/2+K1320*(K$8+L$8)/2+M1320*(M$8+N$8)/2+O1320*(O$8+P$8)/2+Q1320*(Q$8+R$8)/2+S1320*(S$8+T$8)/2+U1320*(U$8+V$8)/2+W1320*(W$8+X$8)/2+Y1320*(Y$8+Z$8)/2)/AC1320)</f>
        <v/>
      </c>
      <c r="AB1320" s="158">
        <f>IF(AD1320=0,"",(D1320*(D$8+C$8)/2+F1320*(F$8+E$8)/2+H1320*(H$8+G$8)/2+J1320*(J$8+I$8)/2+L1320*(L$8+K$8)/2+N1320*(N$8+M$8)/2+P1320*(P$8+O$8)/2+R1320*(R$8+Q$8)/2+T1320*(T$8+S$8)/2+V1320*(V$8+U$8)/2+X1320*(X$8+W$8)/2+Z1320*(Z$8+Y$8)/2)/AD1320)</f>
        <v/>
      </c>
      <c r="AC1320" s="159">
        <f>SUM(C1320,E1320,G1320,I1320,K1320,M1320,O1320,Q1320,S1320,U1320,W1320,Y1320)</f>
        <v/>
      </c>
      <c r="AD1320" s="160">
        <f>SUM(D1320,F1320,H1320,J1320,L1320,N1320,P1320,R1320,T1320,V1320,X1320,Z1320)</f>
        <v/>
      </c>
      <c r="AE1320" s="47">
        <f>AC1320+AD1320</f>
        <v/>
      </c>
      <c r="AF1320" s="40" t="n"/>
      <c r="AG1320" s="40" t="n"/>
      <c r="AH1320" s="40" t="n"/>
      <c r="AI1320" s="40" t="n"/>
      <c r="AJ1320" s="40" t="n"/>
      <c r="AK1320" s="40" t="n"/>
      <c r="AL1320" s="40" t="n"/>
      <c r="AM1320" s="40" t="n"/>
      <c r="AN1320" s="40" t="n"/>
      <c r="AO1320" s="48">
        <f>AO1319+TIME(0,60*$AH$43/24,0)</f>
        <v/>
      </c>
      <c r="AP1320" s="48">
        <f>AP1319+TIME(0,60*$AH$43/24,0)</f>
        <v/>
      </c>
    </row>
    <row r="1321" ht="15.75" customHeight="1">
      <c r="A1321" s="154" t="n"/>
      <c r="B1321" s="41" t="inlineStr">
        <is>
          <t>22h - 23h</t>
        </is>
      </c>
      <c r="C1321" s="42" t="n"/>
      <c r="D1321" s="42" t="n"/>
      <c r="E1321" s="42" t="n"/>
      <c r="F1321" s="42" t="n"/>
      <c r="G1321" s="42" t="n"/>
      <c r="H1321" s="42" t="n"/>
      <c r="I1321" s="42" t="n"/>
      <c r="J1321" s="42" t="n"/>
      <c r="K1321" s="42" t="n"/>
      <c r="L1321" s="42" t="n"/>
      <c r="M1321" s="42" t="n"/>
      <c r="N1321" s="42" t="n"/>
      <c r="O1321" s="42" t="n"/>
      <c r="P1321" s="42" t="n"/>
      <c r="Q1321" s="42" t="n"/>
      <c r="R1321" s="42" t="n"/>
      <c r="S1321" s="42" t="n"/>
      <c r="T1321" s="42" t="n"/>
      <c r="U1321" s="42" t="n"/>
      <c r="V1321" s="42" t="n"/>
      <c r="W1321" s="42" t="n"/>
      <c r="X1321" s="42" t="n"/>
      <c r="Y1321" s="42" t="n"/>
      <c r="Z1321" s="42" t="n"/>
      <c r="AA1321" s="157">
        <f>IF(AC1321=0,"",(C1321*(C$8+D$8)/2+E1321*(E$8+F$8)/2+G1321*(G$8+H$8)/2+I1321*(I$8+J$8)/2+K1321*(K$8+L$8)/2+M1321*(M$8+N$8)/2+O1321*(O$8+P$8)/2+Q1321*(Q$8+R$8)/2+S1321*(S$8+T$8)/2+U1321*(U$8+V$8)/2+W1321*(W$8+X$8)/2+Y1321*(Y$8+Z$8)/2)/AC1321)</f>
        <v/>
      </c>
      <c r="AB1321" s="158">
        <f>IF(AD1321=0,"",(D1321*(D$8+C$8)/2+F1321*(F$8+E$8)/2+H1321*(H$8+G$8)/2+J1321*(J$8+I$8)/2+L1321*(L$8+K$8)/2+N1321*(N$8+M$8)/2+P1321*(P$8+O$8)/2+R1321*(R$8+Q$8)/2+T1321*(T$8+S$8)/2+V1321*(V$8+U$8)/2+X1321*(X$8+W$8)/2+Z1321*(Z$8+Y$8)/2)/AD1321)</f>
        <v/>
      </c>
      <c r="AC1321" s="159">
        <f>SUM(C1321,E1321,G1321,I1321,K1321,M1321,O1321,Q1321,S1321,U1321,W1321,Y1321)</f>
        <v/>
      </c>
      <c r="AD1321" s="160">
        <f>SUM(D1321,F1321,H1321,J1321,L1321,N1321,P1321,R1321,T1321,V1321,X1321,Z1321)</f>
        <v/>
      </c>
      <c r="AE1321" s="47">
        <f>AC1321+AD1321</f>
        <v/>
      </c>
      <c r="AF1321" s="40" t="n"/>
      <c r="AG1321" s="40" t="n"/>
      <c r="AH1321" s="40" t="n"/>
      <c r="AI1321" s="40" t="n"/>
      <c r="AJ1321" s="40" t="n"/>
      <c r="AK1321" s="40" t="n"/>
      <c r="AL1321" s="40" t="n"/>
      <c r="AM1321" s="40" t="n"/>
      <c r="AN1321" s="40" t="n"/>
      <c r="AO1321" s="48">
        <f>AO1320+TIME(0,60*$AH$43/24,0)</f>
        <v/>
      </c>
      <c r="AP1321" s="48">
        <f>AP1320+TIME(0,60*$AH$43/24,0)</f>
        <v/>
      </c>
    </row>
    <row r="1322" ht="15.75" customHeight="1">
      <c r="A1322" s="154" t="n"/>
      <c r="B1322" s="41" t="inlineStr">
        <is>
          <t>23h - 0h</t>
        </is>
      </c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  <c r="P1322" s="42" t="n"/>
      <c r="Q1322" s="42" t="n"/>
      <c r="R1322" s="42" t="n"/>
      <c r="S1322" s="42" t="n"/>
      <c r="T1322" s="42" t="n"/>
      <c r="U1322" s="42" t="n"/>
      <c r="V1322" s="42" t="n"/>
      <c r="W1322" s="42" t="n"/>
      <c r="X1322" s="42" t="n"/>
      <c r="Y1322" s="42" t="n"/>
      <c r="Z1322" s="42" t="n"/>
      <c r="AA1322" s="157">
        <f>IF(AC1322=0,"",(C1322*(C$8+D$8)/2+E1322*(E$8+F$8)/2+G1322*(G$8+H$8)/2+I1322*(I$8+J$8)/2+K1322*(K$8+L$8)/2+M1322*(M$8+N$8)/2+O1322*(O$8+P$8)/2+Q1322*(Q$8+R$8)/2+S1322*(S$8+T$8)/2+U1322*(U$8+V$8)/2+W1322*(W$8+X$8)/2+Y1322*(Y$8+Z$8)/2)/AC1322)</f>
        <v/>
      </c>
      <c r="AB1322" s="158">
        <f>IF(AD1322=0,"",(D1322*(D$8+C$8)/2+F1322*(F$8+E$8)/2+H1322*(H$8+G$8)/2+J1322*(J$8+I$8)/2+L1322*(L$8+K$8)/2+N1322*(N$8+M$8)/2+P1322*(P$8+O$8)/2+R1322*(R$8+Q$8)/2+T1322*(T$8+S$8)/2+V1322*(V$8+U$8)/2+X1322*(X$8+W$8)/2+Z1322*(Z$8+Y$8)/2)/AD1322)</f>
        <v/>
      </c>
      <c r="AC1322" s="159">
        <f>SUM(C1322,E1322,G1322,I1322,K1322,M1322,O1322,Q1322,S1322,U1322,W1322,Y1322)</f>
        <v/>
      </c>
      <c r="AD1322" s="160">
        <f>SUM(D1322,F1322,H1322,J1322,L1322,N1322,P1322,R1322,T1322,V1322,X1322,Z1322)</f>
        <v/>
      </c>
      <c r="AE1322" s="47">
        <f>AC1322+AD1322</f>
        <v/>
      </c>
      <c r="AF1322" s="40" t="n"/>
      <c r="AG1322" s="40" t="n"/>
      <c r="AH1322" s="40" t="n"/>
      <c r="AI1322" s="40" t="n"/>
      <c r="AJ1322" s="40" t="n"/>
      <c r="AK1322" s="40" t="n"/>
      <c r="AL1322" s="40" t="n"/>
      <c r="AM1322" s="40" t="n"/>
      <c r="AN1322" s="40" t="n"/>
      <c r="AO1322" s="48">
        <f>AO1321+TIME(0,60*$AH$43/24,0)</f>
        <v/>
      </c>
      <c r="AP1322" s="48">
        <f>AP1321+TIME(0,60*$AH$43/24,0)</f>
        <v/>
      </c>
    </row>
    <row r="1323" ht="15.75" customHeight="1">
      <c r="A1323" s="154" t="n"/>
      <c r="B1323" s="49" t="n"/>
      <c r="C1323" s="42" t="n"/>
      <c r="D1323" s="42" t="n"/>
      <c r="E1323" s="42" t="n"/>
      <c r="F1323" s="42" t="n"/>
      <c r="G1323" s="42" t="n"/>
      <c r="H1323" s="42" t="n"/>
      <c r="I1323" s="42" t="n"/>
      <c r="J1323" s="42" t="n"/>
      <c r="K1323" s="42" t="n"/>
      <c r="L1323" s="42" t="n"/>
      <c r="M1323" s="42" t="n"/>
      <c r="N1323" s="42" t="n"/>
      <c r="O1323" s="42" t="n"/>
      <c r="P1323" s="42" t="n"/>
      <c r="Q1323" s="42" t="n"/>
      <c r="R1323" s="42" t="n"/>
      <c r="S1323" s="42" t="n"/>
      <c r="T1323" s="42" t="n"/>
      <c r="U1323" s="42" t="n"/>
      <c r="V1323" s="42" t="n"/>
      <c r="W1323" s="42" t="n"/>
      <c r="X1323" s="42" t="n"/>
      <c r="Y1323" s="42" t="n"/>
      <c r="Z1323" s="42" t="n"/>
      <c r="AA1323" s="157" t="n"/>
      <c r="AB1323" s="161" t="n"/>
      <c r="AC1323" s="157" t="n"/>
      <c r="AD1323" s="162" t="n"/>
      <c r="AE1323" s="52" t="n"/>
      <c r="AF1323" s="40" t="n"/>
      <c r="AG1323" s="40" t="n"/>
      <c r="AH1323" s="40" t="n"/>
      <c r="AI1323" s="40" t="n"/>
      <c r="AJ1323" s="40" t="n"/>
      <c r="AK1323" s="40" t="n"/>
      <c r="AL1323" s="40" t="n"/>
      <c r="AM1323" s="40" t="n"/>
      <c r="AN1323" s="40" t="n"/>
      <c r="AO1323" s="48">
        <f>AO1322+TIME(0,60*$AH$43/24,0)</f>
        <v/>
      </c>
      <c r="AP1323" s="48">
        <f>AP1322+TIME(0,60*$AH$43/24,0)</f>
        <v/>
      </c>
    </row>
    <row r="1324" ht="15.75" customHeight="1">
      <c r="A1324" s="154" t="n"/>
      <c r="B1324" s="53" t="inlineStr">
        <is>
          <t>TOTAL</t>
        </is>
      </c>
      <c r="C1324" s="163">
        <f>SUM(C1299:C1322)</f>
        <v/>
      </c>
      <c r="D1324" s="164">
        <f>SUM(D1299:D1322)</f>
        <v/>
      </c>
      <c r="E1324" s="163">
        <f>SUM(E1299:E1322)</f>
        <v/>
      </c>
      <c r="F1324" s="164">
        <f>SUM(F1299:F1322)</f>
        <v/>
      </c>
      <c r="G1324" s="163">
        <f>SUM(G1299:G1322)</f>
        <v/>
      </c>
      <c r="H1324" s="164">
        <f>SUM(H1299:H1322)</f>
        <v/>
      </c>
      <c r="I1324" s="163">
        <f>SUM(I1299:I1322)</f>
        <v/>
      </c>
      <c r="J1324" s="164">
        <f>SUM(J1299:J1322)</f>
        <v/>
      </c>
      <c r="K1324" s="163">
        <f>SUM(K1299:K1322)</f>
        <v/>
      </c>
      <c r="L1324" s="164">
        <f>SUM(L1299:L1322)</f>
        <v/>
      </c>
      <c r="M1324" s="163">
        <f>SUM(M1299:M1322)</f>
        <v/>
      </c>
      <c r="N1324" s="164">
        <f>SUM(N1299:N1322)</f>
        <v/>
      </c>
      <c r="O1324" s="163">
        <f>SUM(O1299:O1322)</f>
        <v/>
      </c>
      <c r="P1324" s="164">
        <f>SUM(P1299:P1322)</f>
        <v/>
      </c>
      <c r="Q1324" s="163">
        <f>SUM(Q1299:Q1322)</f>
        <v/>
      </c>
      <c r="R1324" s="164">
        <f>SUM(R1299:R1322)</f>
        <v/>
      </c>
      <c r="S1324" s="163">
        <f>SUM(S1299:S1322)</f>
        <v/>
      </c>
      <c r="T1324" s="164">
        <f>SUM(T1299:T1322)</f>
        <v/>
      </c>
      <c r="U1324" s="163">
        <f>SUM(U1299:U1322)</f>
        <v/>
      </c>
      <c r="V1324" s="164">
        <f>SUM(V1299:V1322)</f>
        <v/>
      </c>
      <c r="W1324" s="163">
        <f>SUM(W1299:W1322)</f>
        <v/>
      </c>
      <c r="X1324" s="164">
        <f>SUM(X1299:X1322)</f>
        <v/>
      </c>
      <c r="Y1324" s="163">
        <f>SUM(Y1299:Y1322)</f>
        <v/>
      </c>
      <c r="Z1324" s="164">
        <f>SUM(Z1299:Z1322)</f>
        <v/>
      </c>
      <c r="AA1324" s="157">
        <f>IF(AC1324=0,"",(C1324*(C$8+D$8)/2+E1324*(E$8+F$8)/2+G1324*(G$8+H$8)/2+I1324*(I$8+J$8)/2+K1324*(K$8+L$8)/2+M1324*(M$8+N$8)/2+O1324*(O$8+P$8)/2+Q1324*(Q$8+R$8)/2+S1324*(S$8+T$8)/2+U1324*(U$8+V$8)/2+W1324*(W$8+X$8)/2+Y1324*(Y$8+Z$8)/2)/AC1324)</f>
        <v/>
      </c>
      <c r="AB1324" s="158">
        <f>IF(AD1324=0,"",(D1324*(D$8+C$8)/2+F1324*(F$8+E$8)/2+H1324*(H$8+G$8)/2+J1324*(J$8+I$8)/2+L1324*(L$8+K$8)/2+N1324*(N$8+M$8)/2+P1324*(P$8+O$8)/2+R1324*(R$8+Q$8)/2+T1324*(T$8+S$8)/2+V1324*(V$8+U$8)/2+X1324*(X$8+W$8)/2+Z1324*(Z$8+Y$8)/2)/AD1324)</f>
        <v/>
      </c>
      <c r="AC1324" s="159">
        <f>SUM(AC1299:AC1322)</f>
        <v/>
      </c>
      <c r="AD1324" s="165">
        <f>SUM(AD1299:AD1322)</f>
        <v/>
      </c>
      <c r="AE1324" s="57">
        <f>SUM(AE1299:AE1322)</f>
        <v/>
      </c>
      <c r="AF1324" s="40" t="n"/>
      <c r="AG1324" s="40" t="n"/>
      <c r="AH1324" s="40" t="n"/>
      <c r="AI1324" s="40" t="n"/>
      <c r="AJ1324" s="40" t="n"/>
      <c r="AK1324" s="40" t="n"/>
      <c r="AL1324" s="40" t="n"/>
      <c r="AM1324" s="40" t="n"/>
      <c r="AN1324" s="40" t="n"/>
    </row>
    <row r="1325" ht="15.75" customHeight="1">
      <c r="A1325" s="154" t="n"/>
      <c r="B1325" s="53" t="inlineStr">
        <is>
          <t>%</t>
        </is>
      </c>
      <c r="C1325" s="166">
        <f>100*C1324/$AE1324</f>
        <v/>
      </c>
      <c r="D1325" s="167">
        <f>100*D1324/$AE1324</f>
        <v/>
      </c>
      <c r="E1325" s="166">
        <f>100*E1324/$AE1324</f>
        <v/>
      </c>
      <c r="F1325" s="167">
        <f>100*F1324/$AE1324</f>
        <v/>
      </c>
      <c r="G1325" s="166">
        <f>100*G1324/$AE1324</f>
        <v/>
      </c>
      <c r="H1325" s="167">
        <f>100*H1324/$AE1324</f>
        <v/>
      </c>
      <c r="I1325" s="166">
        <f>100*I1324/$AE1324</f>
        <v/>
      </c>
      <c r="J1325" s="167">
        <f>100*J1324/$AE1324</f>
        <v/>
      </c>
      <c r="K1325" s="166">
        <f>100*K1324/$AE1324</f>
        <v/>
      </c>
      <c r="L1325" s="167">
        <f>100*L1324/$AE1324</f>
        <v/>
      </c>
      <c r="M1325" s="166">
        <f>100*M1324/$AE1324</f>
        <v/>
      </c>
      <c r="N1325" s="167">
        <f>100*N1324/$AE1324</f>
        <v/>
      </c>
      <c r="O1325" s="166">
        <f>100*O1324/$AE1324</f>
        <v/>
      </c>
      <c r="P1325" s="167">
        <f>100*P1324/$AE1324</f>
        <v/>
      </c>
      <c r="Q1325" s="166">
        <f>100*Q1324/$AE1324</f>
        <v/>
      </c>
      <c r="R1325" s="167">
        <f>100*R1324/$AE1324</f>
        <v/>
      </c>
      <c r="S1325" s="166">
        <f>100*S1324/$AE1324</f>
        <v/>
      </c>
      <c r="T1325" s="167">
        <f>100*T1324/$AE1324</f>
        <v/>
      </c>
      <c r="U1325" s="166">
        <f>100*U1324/$AE1324</f>
        <v/>
      </c>
      <c r="V1325" s="167">
        <f>100*V1324/$AE1324</f>
        <v/>
      </c>
      <c r="W1325" s="166">
        <f>100*W1324/$AE1324</f>
        <v/>
      </c>
      <c r="X1325" s="167">
        <f>100*X1324/$AE1324</f>
        <v/>
      </c>
      <c r="Y1325" s="166">
        <f>100*Y1324/$AE1324</f>
        <v/>
      </c>
      <c r="Z1325" s="167">
        <f>100*Z1324/$AE1324</f>
        <v/>
      </c>
      <c r="AA1325" s="157" t="n"/>
      <c r="AB1325" s="60" t="n"/>
      <c r="AC1325" s="168">
        <f>AC1324/AE1324</f>
        <v/>
      </c>
      <c r="AD1325" s="169">
        <f>AD1324/AE1324</f>
        <v/>
      </c>
      <c r="AE1325" s="63" t="n"/>
      <c r="AF1325" s="40" t="n"/>
      <c r="AG1325" s="40" t="n"/>
      <c r="AH1325" s="40" t="n"/>
      <c r="AI1325" s="40" t="n"/>
      <c r="AJ1325" s="40" t="n"/>
      <c r="AK1325" s="40" t="n"/>
      <c r="AL1325" s="40" t="n"/>
      <c r="AM1325" s="40" t="n"/>
      <c r="AN1325" s="40" t="n"/>
    </row>
    <row r="1326" hidden="1" ht="15.75" customFormat="1" customHeight="1" s="30">
      <c r="A1326" s="156" t="n"/>
      <c r="B1326" s="64" t="inlineStr">
        <is>
          <t>% cumul VL</t>
        </is>
      </c>
      <c r="C1326" s="3">
        <f>100*C1324/$AC1324</f>
        <v/>
      </c>
      <c r="D1326" s="3" t="n"/>
      <c r="E1326" s="3">
        <f>100*E1324/$AC1324+C1326</f>
        <v/>
      </c>
      <c r="F1326" s="3" t="n"/>
      <c r="G1326" s="3">
        <f>100*G1324/$AC1324+E1326</f>
        <v/>
      </c>
      <c r="H1326" s="3" t="n"/>
      <c r="I1326" s="3">
        <f>100*I1324/$AC1324+G1326</f>
        <v/>
      </c>
      <c r="J1326" s="3" t="n"/>
      <c r="K1326" s="3">
        <f>100*K1324/$AC1324+I1326</f>
        <v/>
      </c>
      <c r="L1326" s="3" t="n"/>
      <c r="M1326" s="3">
        <f>100*M1324/$AC1324+K1326</f>
        <v/>
      </c>
      <c r="N1326" s="3" t="n"/>
      <c r="O1326" s="3">
        <f>100*O1324/$AC1324+M1326</f>
        <v/>
      </c>
      <c r="P1326" s="3" t="n"/>
      <c r="Q1326" s="3">
        <f>100*Q1324/$AC1324+O1326</f>
        <v/>
      </c>
      <c r="R1326" s="3" t="n"/>
      <c r="S1326" s="3">
        <f>100*S1324/$AC1324+Q1326</f>
        <v/>
      </c>
      <c r="T1326" s="3" t="n"/>
      <c r="U1326" s="3">
        <f>100*U1324/$AC1324+S1326</f>
        <v/>
      </c>
      <c r="V1326" s="3" t="n"/>
      <c r="W1326" s="3">
        <f>100*W1324/$AC1324+U1326</f>
        <v/>
      </c>
      <c r="X1326" s="3" t="n"/>
      <c r="Y1326" s="3">
        <f>100*Y1324/$AC1324+W1326</f>
        <v/>
      </c>
      <c r="Z1326" s="3" t="n"/>
      <c r="AB1326" s="65" t="n"/>
      <c r="AC1326" s="65" t="n"/>
      <c r="AD1326" s="65" t="n"/>
      <c r="AE1326" s="65" t="n"/>
      <c r="AO1326" s="3" t="n"/>
      <c r="AP1326" s="66" t="n"/>
      <c r="AQ1326" s="3" t="n"/>
      <c r="AS1326" s="3" t="n"/>
    </row>
    <row r="1327" hidden="1" ht="15.75" customFormat="1" customHeight="1" s="30">
      <c r="A1327" s="156" t="inlineStr">
        <is>
          <t>% cumul PL</t>
        </is>
      </c>
      <c r="B1327" s="31" t="n"/>
      <c r="D1327" s="3">
        <f>100*D1324/$AD1324</f>
        <v/>
      </c>
      <c r="E1327" s="3" t="n"/>
      <c r="F1327" s="3">
        <f>100*F1324/$AD1324+D1327</f>
        <v/>
      </c>
      <c r="G1327" s="3" t="n"/>
      <c r="H1327" s="3">
        <f>100*H1324/$AD1324+F1327</f>
        <v/>
      </c>
      <c r="I1327" s="3" t="n"/>
      <c r="J1327" s="3">
        <f>100*J1324/$AD1324+H1327</f>
        <v/>
      </c>
      <c r="K1327" s="3" t="n"/>
      <c r="L1327" s="3">
        <f>100*L1324/$AD1324+J1327</f>
        <v/>
      </c>
      <c r="M1327" s="3" t="n"/>
      <c r="N1327" s="3">
        <f>100*N1324/$AD1324+L1327</f>
        <v/>
      </c>
      <c r="O1327" s="3" t="n"/>
      <c r="P1327" s="3">
        <f>100*P1324/$AD1324+N1327</f>
        <v/>
      </c>
      <c r="Q1327" s="3" t="n"/>
      <c r="R1327" s="3">
        <f>100*R1324/$AD1324+P1327</f>
        <v/>
      </c>
      <c r="S1327" s="3" t="n"/>
      <c r="T1327" s="3">
        <f>100*T1324/$AD1324+R1327</f>
        <v/>
      </c>
      <c r="U1327" s="3" t="n"/>
      <c r="V1327" s="3">
        <f>100*V1324/$AD1324+T1327</f>
        <v/>
      </c>
      <c r="W1327" s="3" t="n"/>
      <c r="X1327" s="3">
        <f>100*X1324/$AD1324+V1327</f>
        <v/>
      </c>
      <c r="Y1327" s="3" t="n"/>
      <c r="Z1327" s="3">
        <f>100*Z1324/$AD1324+X1327</f>
        <v/>
      </c>
      <c r="AO1327" s="3" t="n"/>
    </row>
    <row r="1328" hidden="1" ht="15.75" customFormat="1" customHeight="1" s="30">
      <c r="A1328" s="156" t="n"/>
      <c r="B1328" s="31" t="inlineStr">
        <is>
          <t>% cumul TV</t>
        </is>
      </c>
      <c r="C1328" s="3">
        <f>(C1326*$AC1324+D1327*$AD1324)/$AE1324</f>
        <v/>
      </c>
      <c r="D1328" s="3" t="n"/>
      <c r="E1328" s="3">
        <f>(E1326*$AC1324+F1327*$AD1324)/$AE1324</f>
        <v/>
      </c>
      <c r="F1328" s="3" t="n"/>
      <c r="G1328" s="3">
        <f>(G1326*$AC1324+H1327*$AD1324)/$AE1324</f>
        <v/>
      </c>
      <c r="H1328" s="3" t="n"/>
      <c r="I1328" s="3">
        <f>(I1326*$AC1324+J1327*$AD1324)/$AE1324</f>
        <v/>
      </c>
      <c r="J1328" s="3" t="n"/>
      <c r="K1328" s="3">
        <f>(K1326*$AC1324+L1327*$AD1324)/$AE1324</f>
        <v/>
      </c>
      <c r="L1328" s="3" t="n"/>
      <c r="M1328" s="3">
        <f>(M1326*$AC1324+N1327*$AD1324)/$AE1324</f>
        <v/>
      </c>
      <c r="N1328" s="3" t="n"/>
      <c r="O1328" s="3">
        <f>(O1326*$AC1324+P1327*$AD1324)/$AE1324</f>
        <v/>
      </c>
      <c r="P1328" s="3" t="n"/>
      <c r="Q1328" s="3">
        <f>(Q1326*$AC1324+R1327*$AD1324)/$AE1324</f>
        <v/>
      </c>
      <c r="R1328" s="3" t="n"/>
      <c r="S1328" s="3">
        <f>(S1326*$AC1324+T1327*$AD1324)/$AE1324</f>
        <v/>
      </c>
      <c r="T1328" s="3" t="n"/>
      <c r="U1328" s="3">
        <f>(U1326*$AC1324+V1327*$AD1324)/$AE1324</f>
        <v/>
      </c>
      <c r="V1328" s="3" t="n"/>
      <c r="W1328" s="3">
        <f>(W1326*$AC1324+X1327*$AD1324)/$AE1324</f>
        <v/>
      </c>
      <c r="X1328" s="3" t="n"/>
      <c r="Y1328" s="3">
        <f>(Y1326*$AC1324+Z1327*$AD1324)/$AE1324</f>
        <v/>
      </c>
      <c r="Z1328" s="3" t="n"/>
      <c r="AO1328" s="3" t="n"/>
    </row>
    <row r="1329" ht="15.75" customHeight="1">
      <c r="A1329" s="154" t="n"/>
      <c r="B1329" s="68" t="n"/>
      <c r="C1329" s="40" t="n"/>
      <c r="D1329" s="40" t="n"/>
      <c r="E1329" s="40" t="n"/>
      <c r="F1329" s="40" t="n"/>
      <c r="G1329" s="40" t="n"/>
      <c r="H1329" s="40" t="n"/>
      <c r="I1329" s="40" t="n"/>
      <c r="J1329" s="40" t="n"/>
      <c r="K1329" s="40" t="n"/>
      <c r="L1329" s="40" t="n"/>
      <c r="M1329" s="40" t="n"/>
      <c r="N1329" s="40" t="n"/>
      <c r="O1329" s="40" t="n"/>
      <c r="P1329" s="40" t="n"/>
      <c r="Q1329" s="40" t="n"/>
      <c r="R1329" s="40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40" t="n"/>
      <c r="AB1329" s="40" t="n"/>
      <c r="AC1329" s="40" t="n"/>
      <c r="AD1329" s="40" t="n"/>
      <c r="AE1329" s="40" t="n"/>
      <c r="AF1329" s="40" t="n"/>
      <c r="AG1329" s="40" t="n"/>
      <c r="AH1329" s="40" t="n"/>
      <c r="AI1329" s="40" t="n"/>
      <c r="AJ1329" s="40" t="n"/>
      <c r="AK1329" s="40" t="n"/>
      <c r="AL1329" s="40" t="n"/>
      <c r="AM1329" s="40" t="n"/>
      <c r="AN1329" s="40" t="n"/>
    </row>
    <row r="1330" ht="15.75" customHeight="1">
      <c r="A1330" s="154" t="n"/>
      <c r="B1330" s="69" t="inlineStr">
        <is>
          <t>CLASSIFICATION DES VITESSES PRATIQUEES</t>
        </is>
      </c>
      <c r="C1330" s="70" t="n"/>
      <c r="D1330" s="70" t="n"/>
      <c r="E1330" s="70" t="n"/>
      <c r="F1330" s="70" t="n"/>
      <c r="G1330" s="70" t="n"/>
      <c r="H1330" s="70" t="n"/>
      <c r="I1330" s="70" t="n"/>
      <c r="J1330" s="70" t="n"/>
      <c r="K1330" s="70" t="n"/>
      <c r="L1330" s="70" t="n"/>
      <c r="M1330" s="70" t="n"/>
      <c r="N1330" s="70" t="n"/>
      <c r="O1330" s="70" t="n"/>
      <c r="P1330" s="70" t="n"/>
      <c r="Q1330" s="70" t="n"/>
      <c r="R1330" s="70" t="n"/>
      <c r="S1330" s="70" t="n"/>
      <c r="T1330" s="70" t="n"/>
      <c r="U1330" s="70" t="n"/>
      <c r="V1330" s="70" t="n"/>
      <c r="W1330" s="70" t="n"/>
      <c r="X1330" s="70" t="n"/>
      <c r="Y1330" s="70" t="n"/>
      <c r="Z1330" s="71" t="n"/>
      <c r="AA1330" s="452" t="inlineStr">
        <is>
          <t>RECAPITULATIF</t>
        </is>
      </c>
      <c r="AB1330" s="446" t="n"/>
      <c r="AC1330" s="446" t="n"/>
      <c r="AD1330" s="446" t="n"/>
      <c r="AE1330" s="446" t="n"/>
      <c r="AF1330" s="446" t="n"/>
      <c r="AG1330" s="446" t="n"/>
      <c r="AH1330" s="446" t="n"/>
      <c r="AI1330" s="446" t="n"/>
      <c r="AJ1330" s="446" t="n"/>
      <c r="AK1330" s="446" t="n"/>
      <c r="AL1330" s="446" t="n"/>
      <c r="AM1330" s="449" t="n"/>
      <c r="AN1330" s="72" t="n"/>
    </row>
    <row r="1331" ht="15.75" customHeight="1">
      <c r="A1331" s="154" t="n"/>
      <c r="B1331" s="73" t="n"/>
      <c r="C1331" s="40" t="n"/>
      <c r="D1331" s="40" t="n"/>
      <c r="E1331" s="40" t="n"/>
      <c r="F1331" s="40" t="n"/>
      <c r="G1331" s="40" t="n"/>
      <c r="H1331" s="40" t="n"/>
      <c r="I1331" s="40" t="n"/>
      <c r="J1331" s="40" t="n"/>
      <c r="K1331" s="40" t="n"/>
      <c r="L1331" s="40" t="n"/>
      <c r="M1331" s="40" t="n"/>
      <c r="N1331" s="40" t="n"/>
      <c r="O1331" s="40" t="n"/>
      <c r="P1331" s="40" t="n"/>
      <c r="Q1331" s="40" t="n"/>
      <c r="R1331" s="40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40" t="n"/>
      <c r="AB1331" s="40" t="n"/>
      <c r="AC1331" s="74" t="inlineStr">
        <is>
          <t>Vitesse limite =</t>
        </is>
      </c>
      <c r="AD1331" s="74" t="inlineStr">
        <is>
          <t>Vitesse limite =</t>
        </is>
      </c>
      <c r="AE1331" s="501" t="inlineStr">
        <is>
          <t>km/h</t>
        </is>
      </c>
      <c r="AF1331" s="40" t="inlineStr">
        <is>
          <t>{{VMAX}}</t>
        </is>
      </c>
      <c r="AG1331" s="74" t="inlineStr">
        <is>
          <t>Page =</t>
        </is>
      </c>
      <c r="AH1331" s="74" t="n">
        <v>24</v>
      </c>
      <c r="AI1331" s="501" t="inlineStr">
        <is>
          <t>h</t>
        </is>
      </c>
      <c r="AL1331" s="40" t="n"/>
      <c r="AM1331" s="40" t="n"/>
      <c r="AN1331" s="40" t="n"/>
    </row>
    <row r="1332" ht="15.75" customHeight="1">
      <c r="A1332" s="154" t="n"/>
      <c r="B1332" s="73" t="n"/>
      <c r="C1332" s="40" t="n"/>
      <c r="D1332" s="40" t="n"/>
      <c r="E1332" s="40" t="n"/>
      <c r="F1332" s="40" t="n"/>
      <c r="G1332" s="40" t="n"/>
      <c r="H1332" s="40" t="n"/>
      <c r="I1332" s="40" t="n"/>
      <c r="J1332" s="40" t="n"/>
      <c r="K1332" s="40" t="n"/>
      <c r="L1332" s="40" t="n"/>
      <c r="M1332" s="40" t="n"/>
      <c r="N1332" s="40" t="n"/>
      <c r="O1332" s="40" t="n"/>
      <c r="P1332" s="40" t="n"/>
      <c r="Q1332" s="40" t="n"/>
      <c r="R1332" s="40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451" t="inlineStr">
        <is>
          <t>Véhicules</t>
        </is>
      </c>
      <c r="AB1332" s="427" t="n"/>
      <c r="AC1332" s="428" t="n"/>
      <c r="AD1332" s="448" t="inlineStr">
        <is>
          <t>Débits</t>
        </is>
      </c>
      <c r="AE1332" s="449" t="n"/>
      <c r="AF1332" s="448" t="inlineStr">
        <is>
          <t>Vitesses</t>
        </is>
      </c>
      <c r="AG1332" s="446" t="n"/>
      <c r="AH1332" s="446" t="n"/>
      <c r="AI1332" s="446" t="n"/>
      <c r="AJ1332" s="449" t="n"/>
      <c r="AK1332" s="448" t="inlineStr">
        <is>
          <t>Périodes</t>
        </is>
      </c>
      <c r="AL1332" s="446" t="n"/>
      <c r="AM1332" s="449" t="n"/>
      <c r="AN1332" s="533" t="n"/>
    </row>
    <row r="1333" ht="15.75" customHeight="1">
      <c r="A1333" s="154" t="n"/>
      <c r="B1333" s="77" t="n"/>
      <c r="C1333" s="78" t="n"/>
      <c r="D1333" s="78" t="n"/>
      <c r="E1333" s="78" t="n"/>
      <c r="F1333" s="78" t="n"/>
      <c r="G1333" s="78" t="n"/>
      <c r="H1333" s="78" t="n"/>
      <c r="I1333" s="78" t="n"/>
      <c r="J1333" s="78" t="n"/>
      <c r="K1333" s="78" t="n"/>
      <c r="L1333" s="78" t="n"/>
      <c r="M1333" s="78" t="n"/>
      <c r="N1333" s="78" t="n"/>
      <c r="O1333" s="78" t="n"/>
      <c r="P1333" s="78" t="n"/>
      <c r="Q1333" s="78" t="n"/>
      <c r="R1333" s="78" t="n"/>
      <c r="S1333" s="78" t="n"/>
      <c r="T1333" s="78" t="n"/>
      <c r="U1333" s="78" t="n"/>
      <c r="V1333" s="78" t="n"/>
      <c r="W1333" s="78" t="n"/>
      <c r="X1333" s="78" t="n"/>
      <c r="Y1333" s="78" t="n"/>
      <c r="Z1333" s="78" t="n"/>
      <c r="AA1333" s="434" t="n"/>
      <c r="AB1333" s="435" t="n"/>
      <c r="AC1333" s="436" t="n"/>
      <c r="AD1333" s="79" t="inlineStr">
        <is>
          <t>Total</t>
        </is>
      </c>
      <c r="AE1333" s="80" t="inlineStr">
        <is>
          <t>TMH</t>
        </is>
      </c>
      <c r="AF1333" s="81" t="inlineStr">
        <is>
          <t>Vmoy</t>
        </is>
      </c>
      <c r="AG1333" s="82" t="inlineStr">
        <is>
          <t>V15</t>
        </is>
      </c>
      <c r="AH1333" s="83" t="inlineStr">
        <is>
          <t>V50</t>
        </is>
      </c>
      <c r="AI1333" s="472" t="inlineStr">
        <is>
          <t>V85</t>
        </is>
      </c>
      <c r="AJ1333" s="79" t="inlineStr">
        <is>
          <t>Infrac.</t>
        </is>
      </c>
      <c r="AK1333" s="85" t="n">
        <v>1</v>
      </c>
      <c r="AL1333" s="85" t="n">
        <v>2</v>
      </c>
      <c r="AM1333" s="86" t="n">
        <v>3</v>
      </c>
      <c r="AN1333" s="87" t="n"/>
    </row>
    <row r="1334" ht="15.75" customHeight="1">
      <c r="A1334" s="154" t="n"/>
      <c r="B1334" s="77" t="n"/>
      <c r="C1334" s="78" t="n"/>
      <c r="D1334" s="78" t="n"/>
      <c r="E1334" s="78" t="n"/>
      <c r="F1334" s="78" t="n"/>
      <c r="G1334" s="78" t="n"/>
      <c r="H1334" s="78" t="n"/>
      <c r="I1334" s="78" t="n"/>
      <c r="J1334" s="78" t="n"/>
      <c r="K1334" s="78" t="n"/>
      <c r="L1334" s="78" t="n"/>
      <c r="M1334" s="78" t="n"/>
      <c r="N1334" s="78" t="n"/>
      <c r="O1334" s="78" t="n"/>
      <c r="P1334" s="78" t="n"/>
      <c r="Q1334" s="78" t="n"/>
      <c r="R1334" s="78" t="n"/>
      <c r="S1334" s="78" t="n"/>
      <c r="T1334" s="78" t="n"/>
      <c r="U1334" s="78" t="n"/>
      <c r="V1334" s="78" t="n"/>
      <c r="W1334" s="78" t="n"/>
      <c r="X1334" s="78" t="n"/>
      <c r="Y1334" s="78" t="n"/>
      <c r="Z1334" s="78" t="n"/>
      <c r="AA1334" s="426" t="inlineStr">
        <is>
          <t>Tout véhicule (TV)</t>
        </is>
      </c>
      <c r="AB1334" s="427" t="n"/>
      <c r="AC1334" s="428" t="n"/>
      <c r="AD1334" s="88" t="n"/>
      <c r="AE1334" s="89" t="n"/>
      <c r="AF1334" s="481" t="n"/>
      <c r="AG1334" s="91" t="n"/>
      <c r="AH1334" s="92" t="n"/>
      <c r="AI1334" s="513" t="n"/>
      <c r="AJ1334" s="94" t="n"/>
      <c r="AK1334" s="32" t="n"/>
      <c r="AL1334" s="32" t="n"/>
      <c r="AM1334" s="95" t="n"/>
    </row>
    <row r="1335" ht="15.75" customFormat="1" customHeight="1" s="96">
      <c r="A1335" s="170" t="n"/>
      <c r="B1335" s="97" t="n"/>
      <c r="C1335" s="98" t="n"/>
      <c r="D1335" s="98" t="n"/>
      <c r="E1335" s="98" t="n"/>
      <c r="F1335" s="98" t="n"/>
      <c r="G1335" s="98" t="n"/>
      <c r="H1335" s="98" t="n"/>
      <c r="I1335" s="98" t="n"/>
      <c r="J1335" s="98" t="n"/>
      <c r="K1335" s="98" t="n"/>
      <c r="L1335" s="98" t="n"/>
      <c r="M1335" s="98" t="n"/>
      <c r="N1335" s="98" t="n"/>
      <c r="O1335" s="98" t="n"/>
      <c r="P1335" s="98" t="n"/>
      <c r="Q1335" s="98" t="n"/>
      <c r="R1335" s="98" t="n"/>
      <c r="S1335" s="98" t="n"/>
      <c r="T1335" s="98" t="n"/>
      <c r="U1335" s="98" t="n"/>
      <c r="V1335" s="98" t="n"/>
      <c r="W1335" s="98" t="n"/>
      <c r="X1335" s="98" t="n"/>
      <c r="Y1335" s="98" t="n"/>
      <c r="Z1335" s="98" t="n"/>
      <c r="AA1335" s="99" t="n"/>
      <c r="AB1335" s="100" t="n"/>
      <c r="AC1335" s="101" t="n"/>
      <c r="AD1335" s="371" t="n"/>
      <c r="AE1335" s="102" t="n"/>
      <c r="AF1335" s="103" t="n"/>
      <c r="AG1335" s="104" t="n"/>
      <c r="AH1335" s="105" t="n"/>
      <c r="AI1335" s="106" t="n"/>
      <c r="AJ1335" s="376" t="n"/>
      <c r="AK1335" s="385" t="n"/>
      <c r="AL1335" s="386" t="n"/>
      <c r="AM1335" s="387" t="n"/>
      <c r="AO1335" s="107" t="n"/>
      <c r="AP1335" s="108" t="n"/>
      <c r="AQ1335" s="108" t="n"/>
      <c r="AR1335" s="108" t="n"/>
      <c r="AS1335" s="108" t="n"/>
    </row>
    <row r="1336" ht="15.75" customHeight="1">
      <c r="A1336" s="154" t="n"/>
      <c r="B1336" s="77" t="n"/>
      <c r="C1336" s="78" t="n"/>
      <c r="D1336" s="78" t="n"/>
      <c r="E1336" s="78" t="n"/>
      <c r="F1336" s="78" t="n"/>
      <c r="G1336" s="78" t="n"/>
      <c r="H1336" s="78" t="n"/>
      <c r="I1336" s="78" t="n"/>
      <c r="J1336" s="78" t="n"/>
      <c r="K1336" s="78" t="n"/>
      <c r="L1336" s="78" t="n"/>
      <c r="M1336" s="78" t="n"/>
      <c r="N1336" s="78" t="n"/>
      <c r="O1336" s="78" t="n"/>
      <c r="P1336" s="78" t="n"/>
      <c r="Q1336" s="78" t="n"/>
      <c r="R1336" s="78" t="n"/>
      <c r="S1336" s="78" t="n"/>
      <c r="T1336" s="78" t="n"/>
      <c r="U1336" s="78" t="n"/>
      <c r="V1336" s="78" t="n"/>
      <c r="W1336" s="78" t="n"/>
      <c r="X1336" s="78" t="n"/>
      <c r="Y1336" s="78" t="n"/>
      <c r="Z1336" s="78" t="n"/>
      <c r="AA1336" s="554" t="inlineStr">
        <is>
          <t>Véhicules légers (VL)</t>
        </is>
      </c>
      <c r="AB1336" s="427" t="n"/>
      <c r="AC1336" s="428" t="n"/>
      <c r="AD1336" s="171" t="n"/>
      <c r="AE1336" s="172" t="n"/>
      <c r="AF1336" s="173" t="n"/>
      <c r="AG1336" s="174" t="n"/>
      <c r="AH1336" s="175" t="n"/>
      <c r="AI1336" s="176" t="n"/>
      <c r="AJ1336" s="177" t="n"/>
      <c r="AK1336" s="178" t="n"/>
      <c r="AL1336" s="178" t="n"/>
      <c r="AM1336" s="179" t="n"/>
    </row>
    <row r="1337" ht="15.75" customFormat="1" customHeight="1" s="96">
      <c r="A1337" s="170" t="n"/>
      <c r="B1337" s="97" t="n"/>
      <c r="C1337" s="98" t="n"/>
      <c r="D1337" s="98" t="n"/>
      <c r="E1337" s="98" t="n"/>
      <c r="F1337" s="98" t="n"/>
      <c r="G1337" s="98" t="n"/>
      <c r="H1337" s="98" t="n"/>
      <c r="I1337" s="98" t="n"/>
      <c r="J1337" s="98" t="n"/>
      <c r="K1337" s="98" t="n"/>
      <c r="L1337" s="98" t="n"/>
      <c r="M1337" s="98" t="n"/>
      <c r="N1337" s="98" t="n"/>
      <c r="O1337" s="98" t="n"/>
      <c r="P1337" s="98" t="n"/>
      <c r="Q1337" s="98" t="n"/>
      <c r="R1337" s="98" t="n"/>
      <c r="S1337" s="98" t="n"/>
      <c r="T1337" s="98" t="n"/>
      <c r="U1337" s="98" t="n"/>
      <c r="V1337" s="98" t="n"/>
      <c r="W1337" s="98" t="n"/>
      <c r="X1337" s="98" t="n"/>
      <c r="Y1337" s="98" t="n"/>
      <c r="Z1337" s="98" t="n"/>
      <c r="AA1337" s="180" t="n"/>
      <c r="AB1337" s="181" t="n"/>
      <c r="AC1337" s="182" t="n"/>
      <c r="AD1337" s="377" t="n"/>
      <c r="AE1337" s="183" t="n"/>
      <c r="AF1337" s="422" t="n"/>
      <c r="AG1337" s="104" t="n"/>
      <c r="AH1337" s="105" t="n"/>
      <c r="AI1337" s="106" t="n"/>
      <c r="AJ1337" s="380" t="n"/>
      <c r="AK1337" s="396" t="n"/>
      <c r="AL1337" s="395" t="n"/>
      <c r="AM1337" s="394" t="n"/>
      <c r="AO1337" s="107" t="n"/>
      <c r="AP1337" s="108" t="n"/>
      <c r="AQ1337" s="108" t="n"/>
      <c r="AR1337" s="108" t="n"/>
      <c r="AS1337" s="108" t="n"/>
    </row>
    <row r="1338" ht="15.75" customHeight="1">
      <c r="A1338" s="154" t="n"/>
      <c r="B1338" s="77" t="n"/>
      <c r="C1338" s="78" t="n"/>
      <c r="D1338" s="78" t="n"/>
      <c r="E1338" s="78" t="n"/>
      <c r="F1338" s="78" t="n"/>
      <c r="G1338" s="78" t="n"/>
      <c r="H1338" s="78" t="n"/>
      <c r="I1338" s="78" t="n"/>
      <c r="J1338" s="78" t="n"/>
      <c r="K1338" s="78" t="n"/>
      <c r="L1338" s="78" t="n"/>
      <c r="M1338" s="78" t="n"/>
      <c r="N1338" s="78" t="n"/>
      <c r="O1338" s="78" t="n"/>
      <c r="P1338" s="78" t="n"/>
      <c r="Q1338" s="78" t="n"/>
      <c r="R1338" s="78" t="n"/>
      <c r="S1338" s="78" t="n"/>
      <c r="T1338" s="78" t="n"/>
      <c r="U1338" s="78" t="n"/>
      <c r="V1338" s="78" t="n"/>
      <c r="W1338" s="78" t="n"/>
      <c r="X1338" s="78" t="n"/>
      <c r="Y1338" s="78" t="n"/>
      <c r="Z1338" s="78" t="n"/>
      <c r="AA1338" s="552" t="inlineStr">
        <is>
          <t>Poids lourds (PL)</t>
        </is>
      </c>
      <c r="AB1338" s="427" t="n"/>
      <c r="AC1338" s="428" t="n"/>
      <c r="AD1338" s="184" t="n"/>
      <c r="AE1338" s="185" t="n"/>
      <c r="AF1338" s="186" t="n"/>
      <c r="AG1338" s="187" t="n"/>
      <c r="AH1338" s="188" t="n"/>
      <c r="AI1338" s="189" t="n"/>
      <c r="AJ1338" s="190" t="n"/>
      <c r="AK1338" s="191" t="n"/>
      <c r="AL1338" s="191" t="n"/>
      <c r="AM1338" s="192" t="n"/>
    </row>
    <row r="1339" ht="15.75" customFormat="1" customHeight="1" s="96">
      <c r="A1339" s="170" t="n"/>
      <c r="B1339" s="97" t="n"/>
      <c r="C1339" s="98" t="n"/>
      <c r="D1339" s="98" t="n"/>
      <c r="E1339" s="98" t="n"/>
      <c r="F1339" s="98" t="n"/>
      <c r="G1339" s="98" t="n"/>
      <c r="H1339" s="98" t="n"/>
      <c r="I1339" s="98" t="n"/>
      <c r="J1339" s="98" t="n"/>
      <c r="K1339" s="98" t="n"/>
      <c r="L1339" s="98" t="n"/>
      <c r="M1339" s="98" t="n"/>
      <c r="N1339" s="98" t="n"/>
      <c r="O1339" s="98" t="n"/>
      <c r="P1339" s="98" t="n"/>
      <c r="Q1339" s="98" t="n"/>
      <c r="R1339" s="98" t="n"/>
      <c r="S1339" s="98" t="n"/>
      <c r="T1339" s="98" t="n"/>
      <c r="U1339" s="98" t="n"/>
      <c r="V1339" s="98" t="n"/>
      <c r="W1339" s="98" t="n"/>
      <c r="X1339" s="98" t="n"/>
      <c r="Y1339" s="98" t="n"/>
      <c r="Z1339" s="98" t="n"/>
      <c r="AA1339" s="193" t="n"/>
      <c r="AB1339" s="194" t="n"/>
      <c r="AC1339" s="195" t="n"/>
      <c r="AD1339" s="378">
        <f>AD1325</f>
        <v/>
      </c>
      <c r="AE1339" s="196" t="n"/>
      <c r="AF1339" s="423" t="inlineStr">
        <is>
          <t>km/h</t>
        </is>
      </c>
      <c r="AG1339" s="138">
        <f>SUMPRODUCT(MATCH(1,--($C1327:$Z1327&gt;15),0))</f>
        <v/>
      </c>
      <c r="AH1339" s="197">
        <f>SUMPRODUCT(MATCH(1,--($C1327:$Z1327&gt;50),0))</f>
        <v/>
      </c>
      <c r="AI1339" s="198">
        <f>SUMPRODUCT(MATCH(1,--($C1327:$Z1327&gt;85),0))</f>
        <v/>
      </c>
      <c r="AJ1339" s="379">
        <f>AJ1338/AD1338</f>
        <v/>
      </c>
      <c r="AK1339" s="397">
        <f>AK1338/$AD1338</f>
        <v/>
      </c>
      <c r="AL1339" s="399">
        <f>AL1338/$AD1338</f>
        <v/>
      </c>
      <c r="AM1339" s="398">
        <f>AM1338/$AD1338</f>
        <v/>
      </c>
      <c r="AO1339" s="107" t="n"/>
      <c r="AP1339" s="108" t="n"/>
      <c r="AQ1339" s="108" t="n"/>
      <c r="AR1339" s="108" t="n"/>
      <c r="AS1339" s="108" t="n"/>
    </row>
    <row r="1340" ht="15.75" customHeight="1">
      <c r="A1340" s="154" t="n"/>
      <c r="B1340" s="77" t="n"/>
      <c r="C1340" s="78" t="n"/>
      <c r="D1340" s="78" t="n"/>
      <c r="E1340" s="78" t="n"/>
      <c r="F1340" s="78" t="n"/>
      <c r="G1340" s="78" t="n"/>
      <c r="H1340" s="78" t="n"/>
      <c r="I1340" s="78" t="n"/>
      <c r="J1340" s="78" t="n"/>
      <c r="K1340" s="78" t="n"/>
      <c r="L1340" s="78" t="n"/>
      <c r="M1340" s="78" t="n"/>
      <c r="N1340" s="78" t="n"/>
      <c r="O1340" s="78" t="n"/>
      <c r="P1340" s="78" t="n"/>
      <c r="Q1340" s="78" t="n"/>
      <c r="R1340" s="78" t="n"/>
      <c r="S1340" s="78" t="n"/>
      <c r="T1340" s="78" t="n"/>
      <c r="U1340" s="78" t="n"/>
      <c r="V1340" s="78" t="n"/>
      <c r="W1340" s="78" t="n"/>
      <c r="X1340" s="78" t="n"/>
      <c r="Y1340" s="78" t="n"/>
      <c r="Z1340" s="78" t="n"/>
      <c r="AB1340" s="141" t="n"/>
      <c r="AC1340" s="141" t="n"/>
      <c r="AD1340" s="142" t="n"/>
      <c r="AE1340" s="143" t="n"/>
      <c r="AF1340" s="143" t="n"/>
      <c r="AG1340" s="143" t="n"/>
      <c r="AH1340" s="143" t="n"/>
      <c r="AI1340" s="438" t="inlineStr">
        <is>
          <t>Période 1:</t>
        </is>
      </c>
      <c r="AK1340" s="316" t="inlineStr">
        <is>
          <t>{{P1_START}}</t>
        </is>
      </c>
      <c r="AL1340" s="425" t="inlineStr">
        <is>
          <t>à</t>
        </is>
      </c>
      <c r="AM1340" s="316" t="inlineStr">
        <is>
          <t>{{P1_END}}</t>
        </is>
      </c>
      <c r="AN1340" s="144" t="n"/>
    </row>
    <row r="1341" ht="15.75" customHeight="1">
      <c r="A1341" s="154" t="n"/>
      <c r="B1341" s="77" t="n"/>
      <c r="C1341" s="78" t="n"/>
      <c r="D1341" s="78" t="n"/>
      <c r="E1341" s="78" t="n"/>
      <c r="F1341" s="78" t="n"/>
      <c r="G1341" s="78" t="n"/>
      <c r="H1341" s="78" t="n"/>
      <c r="I1341" s="78" t="n"/>
      <c r="J1341" s="78" t="n"/>
      <c r="K1341" s="78" t="n"/>
      <c r="L1341" s="78" t="n"/>
      <c r="M1341" s="78" t="n"/>
      <c r="N1341" s="78" t="n"/>
      <c r="O1341" s="78" t="n"/>
      <c r="P1341" s="78" t="n"/>
      <c r="Q1341" s="78" t="n"/>
      <c r="R1341" s="78" t="n"/>
      <c r="S1341" s="78" t="n"/>
      <c r="T1341" s="78" t="n"/>
      <c r="U1341" s="78" t="n"/>
      <c r="V1341" s="78" t="n"/>
      <c r="W1341" s="78" t="n"/>
      <c r="X1341" s="78" t="n"/>
      <c r="Y1341" s="78" t="n"/>
      <c r="Z1341" s="78" t="n"/>
      <c r="AB1341" s="145" t="n"/>
      <c r="AC1341" s="145" t="n"/>
      <c r="AD1341" s="146" t="n"/>
      <c r="AE1341" s="147" t="n"/>
      <c r="AF1341" s="147" t="n"/>
      <c r="AG1341" s="147" t="n"/>
      <c r="AH1341" s="147" t="n"/>
      <c r="AI1341" s="438" t="inlineStr">
        <is>
          <t>Période 2:</t>
        </is>
      </c>
      <c r="AK1341" s="316" t="inlineStr">
        <is>
          <t>{{P2_START}}</t>
        </is>
      </c>
      <c r="AL1341" s="425" t="inlineStr">
        <is>
          <t>à</t>
        </is>
      </c>
      <c r="AM1341" s="316" t="inlineStr">
        <is>
          <t>{{P2_END}}</t>
        </is>
      </c>
      <c r="AN1341" s="144" t="n"/>
    </row>
    <row r="1342" ht="15.75" customHeight="1">
      <c r="A1342" s="154" t="n"/>
      <c r="B1342" s="77" t="n"/>
      <c r="C1342" s="78" t="n"/>
      <c r="D1342" s="78" t="n"/>
      <c r="E1342" s="78" t="n"/>
      <c r="F1342" s="78" t="n"/>
      <c r="G1342" s="78" t="n"/>
      <c r="H1342" s="78" t="n"/>
      <c r="I1342" s="78" t="n"/>
      <c r="J1342" s="78" t="n"/>
      <c r="K1342" s="78" t="n"/>
      <c r="L1342" s="78" t="n"/>
      <c r="M1342" s="78" t="n"/>
      <c r="N1342" s="78" t="n"/>
      <c r="O1342" s="78" t="n"/>
      <c r="P1342" s="78" t="n"/>
      <c r="Q1342" s="78" t="n"/>
      <c r="R1342" s="78" t="n"/>
      <c r="S1342" s="78" t="n"/>
      <c r="T1342" s="78" t="n"/>
      <c r="U1342" s="78" t="n"/>
      <c r="V1342" s="78" t="n"/>
      <c r="W1342" s="78" t="n"/>
      <c r="X1342" s="78" t="n"/>
      <c r="Y1342" s="78" t="n"/>
      <c r="Z1342" s="78" t="n"/>
      <c r="AB1342" s="148" t="n"/>
      <c r="AC1342" s="148" t="n"/>
      <c r="AD1342" s="146" t="n"/>
      <c r="AE1342" s="147" t="n"/>
      <c r="AF1342" s="147" t="n"/>
      <c r="AG1342" s="147" t="n"/>
      <c r="AH1342" s="147" t="n"/>
      <c r="AI1342" s="438" t="inlineStr">
        <is>
          <t>Période 3:</t>
        </is>
      </c>
      <c r="AK1342" s="316" t="inlineStr">
        <is>
          <t>{{P3_START}}</t>
        </is>
      </c>
      <c r="AL1342" s="425" t="inlineStr">
        <is>
          <t>à</t>
        </is>
      </c>
      <c r="AM1342" s="316" t="inlineStr">
        <is>
          <t>{{P3_END}}</t>
        </is>
      </c>
      <c r="AN1342" s="144" t="n"/>
    </row>
    <row r="1343" ht="15.75" customHeight="1">
      <c r="A1343" s="154" t="n"/>
      <c r="B1343" s="77" t="n"/>
      <c r="C1343" s="78" t="n"/>
      <c r="D1343" s="78" t="n"/>
      <c r="E1343" s="78" t="n"/>
      <c r="F1343" s="78" t="n"/>
      <c r="G1343" s="78" t="n"/>
      <c r="H1343" s="78" t="n"/>
      <c r="I1343" s="78" t="n"/>
      <c r="J1343" s="78" t="n"/>
      <c r="K1343" s="78" t="n"/>
      <c r="L1343" s="78" t="n"/>
      <c r="M1343" s="78" t="n"/>
      <c r="N1343" s="78" t="n"/>
      <c r="O1343" s="78" t="n"/>
      <c r="P1343" s="78" t="n"/>
      <c r="Q1343" s="78" t="n"/>
      <c r="R1343" s="78" t="n"/>
      <c r="S1343" s="78" t="n"/>
      <c r="T1343" s="78" t="n"/>
      <c r="U1343" s="78" t="n"/>
      <c r="V1343" s="78" t="n"/>
      <c r="W1343" s="78" t="n"/>
      <c r="X1343" s="78" t="n"/>
      <c r="Y1343" s="78" t="n"/>
      <c r="Z1343" s="78" t="n"/>
      <c r="AB1343" s="149" t="n"/>
      <c r="AC1343" s="74" t="n"/>
      <c r="AD1343" s="150" t="n"/>
      <c r="AE1343" s="150" t="n"/>
      <c r="AF1343" s="149" t="n"/>
      <c r="AG1343" s="150" t="n"/>
      <c r="AH1343" s="150" t="n"/>
      <c r="AI1343" s="151" t="n"/>
      <c r="AJ1343" s="151" t="n"/>
      <c r="AK1343" s="151" t="n"/>
      <c r="AL1343" s="151" t="n"/>
      <c r="AM1343" s="151" t="n"/>
      <c r="AN1343" s="151" t="n"/>
    </row>
    <row r="1344" ht="15.75" customHeight="1">
      <c r="A1344" s="199" t="n"/>
      <c r="B1344" s="77" t="n"/>
      <c r="C1344" s="78" t="n"/>
      <c r="D1344" s="78" t="n"/>
      <c r="E1344" s="78" t="n"/>
      <c r="F1344" s="78" t="n"/>
      <c r="G1344" s="78" t="n"/>
      <c r="H1344" s="78" t="n"/>
      <c r="I1344" s="78" t="n"/>
      <c r="J1344" s="78" t="n"/>
      <c r="K1344" s="78" t="n"/>
      <c r="L1344" s="78" t="n"/>
      <c r="M1344" s="78" t="n"/>
      <c r="N1344" s="78" t="n"/>
      <c r="O1344" s="78" t="n"/>
      <c r="P1344" s="78" t="n"/>
      <c r="Q1344" s="78" t="n"/>
      <c r="R1344" s="78" t="n"/>
      <c r="S1344" s="78" t="n"/>
      <c r="T1344" s="78" t="n"/>
      <c r="U1344" s="78" t="n"/>
      <c r="V1344" s="78" t="n"/>
      <c r="W1344" s="78" t="n"/>
      <c r="X1344" s="78" t="n"/>
      <c r="Y1344" s="78" t="n"/>
      <c r="Z1344" s="78" t="n"/>
      <c r="AA1344" s="40" t="n"/>
      <c r="AB1344" s="40" t="n"/>
      <c r="AC1344" s="40" t="n"/>
      <c r="AD1344" s="40" t="n"/>
      <c r="AE1344" s="40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</row>
    <row r="1345" ht="15.75" customHeight="1">
      <c r="A1345" s="152" t="n"/>
      <c r="B1345" s="153" t="n"/>
      <c r="C1345" s="153" t="n"/>
      <c r="D1345" s="153" t="n"/>
      <c r="E1345" s="153" t="n"/>
      <c r="F1345" s="153" t="n"/>
      <c r="G1345" s="153" t="n"/>
      <c r="H1345" s="153" t="n"/>
      <c r="I1345" s="153" t="n"/>
      <c r="J1345" s="153" t="n"/>
      <c r="K1345" s="153" t="n"/>
      <c r="L1345" s="153" t="n"/>
      <c r="M1345" s="153" t="n"/>
      <c r="N1345" s="153" t="n"/>
      <c r="O1345" s="153" t="n"/>
      <c r="P1345" s="153" t="n"/>
      <c r="Q1345" s="153" t="n"/>
      <c r="R1345" s="153" t="n"/>
      <c r="S1345" s="153" t="n"/>
      <c r="T1345" s="153" t="n"/>
      <c r="U1345" s="153" t="n"/>
      <c r="V1345" s="153" t="n"/>
      <c r="W1345" s="153" t="n"/>
      <c r="X1345" s="153" t="n"/>
      <c r="Y1345" s="153" t="n"/>
      <c r="Z1345" s="153" t="n"/>
      <c r="AA1345" s="19" t="n"/>
      <c r="AB1345" s="19" t="n"/>
      <c r="AC1345" s="19" t="n"/>
      <c r="AD1345" s="19" t="n"/>
      <c r="AE1345" s="19" t="n"/>
      <c r="AF1345" s="19" t="n"/>
      <c r="AG1345" s="19" t="n"/>
      <c r="AH1345" s="19" t="n"/>
      <c r="AI1345" s="19" t="n"/>
      <c r="AJ1345" s="19" t="n"/>
      <c r="AK1345" s="19" t="n"/>
      <c r="AL1345" s="19" t="n"/>
      <c r="AM1345" s="19" t="n"/>
      <c r="AN1345" s="19" t="n"/>
    </row>
    <row r="1346" ht="15.75" customHeight="1">
      <c r="A1346" s="154" t="n"/>
      <c r="B1346" s="5" t="n"/>
      <c r="C1346" s="6" t="n"/>
      <c r="D1346" s="6" t="n"/>
      <c r="E1346" s="6" t="n"/>
      <c r="F1346" s="7" t="n"/>
      <c r="G1346" s="445" t="inlineStr">
        <is>
          <t>MOYENNE DE LA PERIODE DE RELEVE</t>
        </is>
      </c>
      <c r="H1346" s="446" t="n"/>
      <c r="I1346" s="446" t="n"/>
      <c r="J1346" s="446" t="n"/>
      <c r="K1346" s="446" t="n"/>
      <c r="L1346" s="446" t="n"/>
      <c r="M1346" s="446" t="n"/>
      <c r="N1346" s="446" t="n"/>
      <c r="O1346" s="446" t="n"/>
      <c r="P1346" s="446" t="n"/>
      <c r="Q1346" s="446" t="n"/>
      <c r="R1346" s="446" t="n"/>
      <c r="S1346" s="446" t="n"/>
      <c r="T1346" s="446" t="n"/>
      <c r="U1346" s="446" t="n"/>
      <c r="V1346" s="446" t="n"/>
      <c r="W1346" s="446" t="n"/>
      <c r="X1346" s="446" t="n"/>
      <c r="Y1346" s="446" t="n"/>
      <c r="Z1346" s="446" t="n"/>
      <c r="AA1346" s="446" t="n"/>
      <c r="AB1346" s="446" t="n"/>
      <c r="AC1346" s="446" t="n"/>
      <c r="AD1346" s="446" t="n"/>
      <c r="AE1346" s="446" t="n"/>
      <c r="AF1346" s="446" t="n"/>
      <c r="AG1346" s="8" t="n"/>
      <c r="AH1346" s="8" t="n"/>
      <c r="AI1346" s="8" t="n"/>
      <c r="AJ1346" s="8" t="n"/>
      <c r="AK1346" s="8" t="n"/>
      <c r="AL1346" s="8" t="n"/>
      <c r="AM1346" s="9" t="n"/>
      <c r="AN1346" s="10" t="n"/>
    </row>
    <row r="1347" ht="15.75" customHeight="1">
      <c r="A1347" s="154" t="n"/>
      <c r="B1347" s="11" t="n"/>
      <c r="C1347" s="12" t="n"/>
      <c r="D1347" s="12" t="n"/>
      <c r="E1347" s="12" t="n"/>
      <c r="F1347" s="13" t="n"/>
      <c r="G1347" s="553" t="inlineStr">
        <is>
          <t>SENS3</t>
        </is>
      </c>
      <c r="H1347" s="427" t="n"/>
      <c r="I1347" s="427" t="n"/>
      <c r="J1347" s="428" t="n"/>
      <c r="K1347" s="444" t="inlineStr">
        <is>
          <t>Sens</t>
        </is>
      </c>
      <c r="L1347" s="440" t="n">
        <v>3</v>
      </c>
      <c r="M1347" s="447" t="n"/>
      <c r="N1347" s="440" t="inlineStr">
        <is>
          <t>-</t>
        </is>
      </c>
      <c r="O1347" s="14" t="n"/>
      <c r="P1347" s="15" t="n"/>
      <c r="Q1347" s="441" t="inlineStr">
        <is>
          <t>{{SECT_INFO}}</t>
        </is>
      </c>
      <c r="R1347" s="427" t="n"/>
      <c r="S1347" s="427" t="n"/>
      <c r="T1347" s="427" t="n"/>
      <c r="U1347" s="427" t="n"/>
      <c r="V1347" s="427" t="n"/>
      <c r="W1347" s="427" t="n"/>
      <c r="X1347" s="427" t="n"/>
      <c r="Y1347" s="428" t="n"/>
      <c r="Z1347" s="441" t="inlineStr">
        <is>
          <t>{{SURVEY_PERIOD}}</t>
        </is>
      </c>
      <c r="AA1347" s="427" t="n"/>
      <c r="AB1347" s="427" t="n"/>
      <c r="AC1347" s="427" t="n"/>
      <c r="AD1347" s="427" t="n"/>
      <c r="AE1347" s="427" t="n"/>
      <c r="AF1347" s="428" t="n"/>
      <c r="AG1347" s="441" t="inlineStr">
        <is>
          <t>Mode 4 / Seq = 60mn</t>
        </is>
      </c>
      <c r="AH1347" s="427" t="n"/>
      <c r="AI1347" s="427" t="n"/>
      <c r="AJ1347" s="427" t="n"/>
      <c r="AK1347" s="427" t="n"/>
      <c r="AL1347" s="427" t="n"/>
      <c r="AM1347" s="428" t="n"/>
      <c r="AN1347" s="16" t="n"/>
    </row>
    <row r="1348" ht="15.75" customHeight="1">
      <c r="A1348" s="154" t="n"/>
      <c r="B1348" s="11" t="n"/>
      <c r="C1348" s="12" t="n"/>
      <c r="D1348" s="12" t="n"/>
      <c r="E1348" s="12" t="n"/>
      <c r="F1348" s="13" t="n"/>
      <c r="G1348" s="431" t="n"/>
      <c r="J1348" s="433" t="n"/>
      <c r="K1348" s="434" t="n"/>
      <c r="L1348" s="435" t="n"/>
      <c r="M1348" s="435" t="n"/>
      <c r="N1348" s="435" t="n"/>
      <c r="O1348" s="17" t="n"/>
      <c r="P1348" s="18" t="n"/>
      <c r="Q1348" s="434" t="n"/>
      <c r="R1348" s="435" t="n"/>
      <c r="S1348" s="435" t="n"/>
      <c r="T1348" s="435" t="n"/>
      <c r="U1348" s="435" t="n"/>
      <c r="V1348" s="435" t="n"/>
      <c r="W1348" s="435" t="n"/>
      <c r="X1348" s="435" t="n"/>
      <c r="Y1348" s="436" t="n"/>
      <c r="Z1348" s="434" t="n"/>
      <c r="AA1348" s="435" t="n"/>
      <c r="AB1348" s="435" t="n"/>
      <c r="AC1348" s="435" t="n"/>
      <c r="AD1348" s="435" t="n"/>
      <c r="AE1348" s="435" t="n"/>
      <c r="AF1348" s="436" t="n"/>
      <c r="AG1348" s="434" t="n"/>
      <c r="AH1348" s="435" t="n"/>
      <c r="AI1348" s="435" t="n"/>
      <c r="AJ1348" s="435" t="n"/>
      <c r="AK1348" s="435" t="n"/>
      <c r="AL1348" s="435" t="n"/>
      <c r="AM1348" s="436" t="n"/>
      <c r="AN1348" s="16" t="n"/>
    </row>
    <row r="1349" ht="15.75" customHeight="1">
      <c r="A1349" s="154" t="n"/>
      <c r="B1349" s="11" t="n"/>
      <c r="C1349" s="12" t="n"/>
      <c r="D1349" s="12" t="n"/>
      <c r="E1349" s="12" t="n"/>
      <c r="F1349" s="13" t="n"/>
      <c r="G1349" s="431" t="n"/>
      <c r="J1349" s="433" t="n"/>
      <c r="K1349" s="443" t="inlineStr">
        <is>
          <t>{{LOCATION}}</t>
        </is>
      </c>
      <c r="L1349" s="427" t="n"/>
      <c r="M1349" s="427" t="n"/>
      <c r="N1349" s="427" t="n"/>
      <c r="O1349" s="427" t="n"/>
      <c r="P1349" s="427" t="n"/>
      <c r="Q1349" s="427" t="n"/>
      <c r="R1349" s="427" t="n"/>
      <c r="S1349" s="427" t="n"/>
      <c r="T1349" s="427" t="n"/>
      <c r="U1349" s="427" t="n"/>
      <c r="V1349" s="427" t="n"/>
      <c r="W1349" s="427" t="n"/>
      <c r="X1349" s="427" t="n"/>
      <c r="Y1349" s="427" t="n"/>
      <c r="Z1349" s="427" t="n"/>
      <c r="AA1349" s="427" t="n"/>
      <c r="AB1349" s="427" t="n"/>
      <c r="AC1349" s="427" t="n"/>
      <c r="AD1349" s="427" t="n"/>
      <c r="AE1349" s="427" t="n"/>
      <c r="AF1349" s="427" t="n"/>
      <c r="AG1349" s="427" t="n"/>
      <c r="AH1349" s="427" t="n"/>
      <c r="AI1349" s="427" t="n"/>
      <c r="AJ1349" s="447" t="inlineStr">
        <is>
          <t>Page</t>
        </is>
      </c>
      <c r="AK1349" s="442" t="inlineStr">
        <is>
          <t>-</t>
        </is>
      </c>
      <c r="AL1349" s="19" t="n"/>
      <c r="AM1349" s="20" t="n"/>
      <c r="AN1349" s="21" t="n"/>
    </row>
    <row r="1350" ht="15.75" customHeight="1">
      <c r="A1350" s="154" t="n"/>
      <c r="B1350" s="22" t="n"/>
      <c r="C1350" s="23" t="n"/>
      <c r="D1350" s="23" t="n"/>
      <c r="E1350" s="23" t="n"/>
      <c r="F1350" s="24" t="n"/>
      <c r="G1350" s="434" t="n"/>
      <c r="H1350" s="435" t="n"/>
      <c r="I1350" s="435" t="n"/>
      <c r="J1350" s="436" t="n"/>
      <c r="K1350" s="434" t="n"/>
      <c r="L1350" s="435" t="n"/>
      <c r="M1350" s="435" t="n"/>
      <c r="N1350" s="435" t="n"/>
      <c r="O1350" s="435" t="n"/>
      <c r="P1350" s="435" t="n"/>
      <c r="Q1350" s="435" t="n"/>
      <c r="R1350" s="435" t="n"/>
      <c r="S1350" s="435" t="n"/>
      <c r="T1350" s="435" t="n"/>
      <c r="U1350" s="435" t="n"/>
      <c r="V1350" s="435" t="n"/>
      <c r="W1350" s="435" t="n"/>
      <c r="X1350" s="435" t="n"/>
      <c r="Y1350" s="435" t="n"/>
      <c r="Z1350" s="435" t="n"/>
      <c r="AA1350" s="435" t="n"/>
      <c r="AB1350" s="435" t="n"/>
      <c r="AC1350" s="435" t="n"/>
      <c r="AD1350" s="435" t="n"/>
      <c r="AE1350" s="435" t="n"/>
      <c r="AF1350" s="435" t="n"/>
      <c r="AG1350" s="435" t="n"/>
      <c r="AH1350" s="435" t="n"/>
      <c r="AI1350" s="435" t="n"/>
      <c r="AJ1350" s="435" t="n"/>
      <c r="AK1350" s="435" t="n"/>
      <c r="AL1350" s="25" t="n"/>
      <c r="AM1350" s="26" t="n"/>
    </row>
    <row r="1351" ht="15.75" customFormat="1" customHeight="1" s="27">
      <c r="A1351" s="155" t="n"/>
      <c r="B1351" s="28" t="n"/>
      <c r="C1351" s="29" t="n"/>
      <c r="D1351" s="29" t="n"/>
      <c r="E1351" s="29" t="n"/>
      <c r="F1351" s="29" t="n"/>
      <c r="G1351" s="29" t="n"/>
      <c r="H1351" s="29" t="n"/>
      <c r="I1351" s="29" t="n"/>
      <c r="J1351" s="29" t="n"/>
      <c r="K1351" s="29" t="n"/>
      <c r="L1351" s="29" t="n"/>
      <c r="M1351" s="29" t="n"/>
      <c r="N1351" s="29" t="n"/>
      <c r="O1351" s="29" t="n"/>
      <c r="P1351" s="29" t="n"/>
      <c r="Q1351" s="29" t="n"/>
      <c r="R1351" s="29" t="n"/>
      <c r="S1351" s="29" t="n"/>
      <c r="T1351" s="29" t="n"/>
      <c r="U1351" s="29" t="n"/>
      <c r="V1351" s="29" t="n"/>
      <c r="W1351" s="29" t="n"/>
      <c r="X1351" s="29" t="n"/>
      <c r="Y1351" s="29" t="n"/>
      <c r="Z1351" s="29" t="n"/>
      <c r="AO1351" s="3" t="n"/>
      <c r="AP1351" s="4" t="n"/>
      <c r="AQ1351" s="4" t="n"/>
      <c r="AR1351" s="4" t="n"/>
      <c r="AS1351" s="4" t="n"/>
    </row>
    <row r="1352" hidden="1" ht="15.75" customFormat="1" customHeight="1" s="30">
      <c r="A1352" s="156" t="n"/>
      <c r="B1352" s="31" t="inlineStr">
        <is>
          <t>Vitesses</t>
        </is>
      </c>
      <c r="C1352" s="31" t="n">
        <v>0</v>
      </c>
      <c r="D1352" s="31" t="n">
        <v>20</v>
      </c>
      <c r="E1352" s="31" t="n">
        <v>20</v>
      </c>
      <c r="F1352" s="31" t="n">
        <v>30</v>
      </c>
      <c r="G1352" s="31" t="n">
        <v>30</v>
      </c>
      <c r="H1352" s="31" t="n">
        <v>40</v>
      </c>
      <c r="I1352" s="31" t="n">
        <v>40</v>
      </c>
      <c r="J1352" s="31" t="n">
        <v>50</v>
      </c>
      <c r="K1352" s="31" t="n">
        <v>50</v>
      </c>
      <c r="L1352" s="31" t="n">
        <v>60</v>
      </c>
      <c r="M1352" s="31" t="n">
        <v>60</v>
      </c>
      <c r="N1352" s="31" t="n">
        <v>70</v>
      </c>
      <c r="O1352" s="31" t="n">
        <v>70</v>
      </c>
      <c r="P1352" s="31" t="n">
        <v>80</v>
      </c>
      <c r="Q1352" s="31" t="n">
        <v>80</v>
      </c>
      <c r="R1352" s="31" t="n">
        <v>90</v>
      </c>
      <c r="S1352" s="31" t="n">
        <v>90</v>
      </c>
      <c r="T1352" s="31" t="n">
        <v>100</v>
      </c>
      <c r="U1352" s="31" t="n">
        <v>100</v>
      </c>
      <c r="V1352" s="31" t="n">
        <v>110</v>
      </c>
      <c r="W1352" s="31" t="n">
        <v>110</v>
      </c>
      <c r="X1352" s="31" t="n">
        <v>120</v>
      </c>
      <c r="Y1352" s="31" t="n">
        <v>120</v>
      </c>
      <c r="Z1352" s="31" t="n">
        <v>130</v>
      </c>
      <c r="AO1352" s="3" t="n"/>
    </row>
    <row r="1353" ht="15.75" customHeight="1">
      <c r="A1353" s="154" t="n"/>
      <c r="B1353" s="450" t="n"/>
      <c r="C1353" s="32" t="n"/>
      <c r="D1353" s="32" t="inlineStr">
        <is>
          <t>&lt;20</t>
        </is>
      </c>
      <c r="E1353" s="32" t="n"/>
      <c r="F1353" s="32" t="inlineStr">
        <is>
          <t>20 - 30</t>
        </is>
      </c>
      <c r="G1353" s="32" t="n"/>
      <c r="H1353" s="32" t="inlineStr">
        <is>
          <t>30 - 40</t>
        </is>
      </c>
      <c r="I1353" s="32" t="n"/>
      <c r="J1353" s="32" t="inlineStr">
        <is>
          <t>40 - 50</t>
        </is>
      </c>
      <c r="K1353" s="32" t="n"/>
      <c r="L1353" s="32" t="inlineStr">
        <is>
          <t>50 - 60</t>
        </is>
      </c>
      <c r="M1353" s="32" t="n"/>
      <c r="N1353" s="32" t="inlineStr">
        <is>
          <t>60 - 70</t>
        </is>
      </c>
      <c r="O1353" s="32" t="n"/>
      <c r="P1353" s="32" t="inlineStr">
        <is>
          <t>70 - 80</t>
        </is>
      </c>
      <c r="Q1353" s="32" t="n"/>
      <c r="R1353" s="32" t="inlineStr">
        <is>
          <t>80 - 90</t>
        </is>
      </c>
      <c r="S1353" s="32" t="n"/>
      <c r="T1353" s="32" t="inlineStr">
        <is>
          <t>90 - 100</t>
        </is>
      </c>
      <c r="U1353" s="32" t="n"/>
      <c r="V1353" s="32" t="inlineStr">
        <is>
          <t>100 - 110</t>
        </is>
      </c>
      <c r="W1353" s="32" t="n"/>
      <c r="X1353" s="32" t="inlineStr">
        <is>
          <t>110 - 120</t>
        </is>
      </c>
      <c r="Y1353" s="32" t="n"/>
      <c r="Z1353" s="32" t="inlineStr">
        <is>
          <t>&gt;120</t>
        </is>
      </c>
      <c r="AA1353" s="33" t="n"/>
      <c r="AB1353" s="34" t="inlineStr">
        <is>
          <t>Vmoy(km/h)</t>
        </is>
      </c>
      <c r="AC1353" s="33" t="n"/>
      <c r="AD1353" s="35" t="inlineStr">
        <is>
          <t xml:space="preserve">     Débit</t>
        </is>
      </c>
      <c r="AE1353" s="34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</row>
    <row r="1354" ht="15.75" customHeight="1">
      <c r="A1354" s="154" t="n"/>
      <c r="B1354" s="434" t="n"/>
      <c r="C1354" s="37" t="inlineStr">
        <is>
          <t>VL</t>
        </is>
      </c>
      <c r="D1354" s="37" t="inlineStr">
        <is>
          <t>PL</t>
        </is>
      </c>
      <c r="E1354" s="37" t="inlineStr">
        <is>
          <t>VL</t>
        </is>
      </c>
      <c r="F1354" s="37" t="inlineStr">
        <is>
          <t>PL</t>
        </is>
      </c>
      <c r="G1354" s="37" t="inlineStr">
        <is>
          <t>VL</t>
        </is>
      </c>
      <c r="H1354" s="37" t="inlineStr">
        <is>
          <t>PL</t>
        </is>
      </c>
      <c r="I1354" s="37" t="inlineStr">
        <is>
          <t>VL</t>
        </is>
      </c>
      <c r="J1354" s="37" t="inlineStr">
        <is>
          <t>PL</t>
        </is>
      </c>
      <c r="K1354" s="37" t="inlineStr">
        <is>
          <t>VL</t>
        </is>
      </c>
      <c r="L1354" s="37" t="inlineStr">
        <is>
          <t>PL</t>
        </is>
      </c>
      <c r="M1354" s="37" t="inlineStr">
        <is>
          <t>VL</t>
        </is>
      </c>
      <c r="N1354" s="37" t="inlineStr">
        <is>
          <t>PL</t>
        </is>
      </c>
      <c r="O1354" s="37" t="inlineStr">
        <is>
          <t>VL</t>
        </is>
      </c>
      <c r="P1354" s="37" t="inlineStr">
        <is>
          <t>PL</t>
        </is>
      </c>
      <c r="Q1354" s="37" t="inlineStr">
        <is>
          <t>VL</t>
        </is>
      </c>
      <c r="R1354" s="37" t="inlineStr">
        <is>
          <t>PL</t>
        </is>
      </c>
      <c r="S1354" s="37" t="inlineStr">
        <is>
          <t>VL</t>
        </is>
      </c>
      <c r="T1354" s="37" t="inlineStr">
        <is>
          <t>PL</t>
        </is>
      </c>
      <c r="U1354" s="37" t="inlineStr">
        <is>
          <t>VL</t>
        </is>
      </c>
      <c r="V1354" s="37" t="inlineStr">
        <is>
          <t>PL</t>
        </is>
      </c>
      <c r="W1354" s="37" t="inlineStr">
        <is>
          <t>VL</t>
        </is>
      </c>
      <c r="X1354" s="37" t="inlineStr">
        <is>
          <t>PL</t>
        </is>
      </c>
      <c r="Y1354" s="37" t="inlineStr">
        <is>
          <t>VL</t>
        </is>
      </c>
      <c r="Z1354" s="37" t="inlineStr">
        <is>
          <t>PL</t>
        </is>
      </c>
      <c r="AA1354" s="38" t="inlineStr">
        <is>
          <t>VL</t>
        </is>
      </c>
      <c r="AB1354" s="39" t="inlineStr">
        <is>
          <t>PL</t>
        </is>
      </c>
      <c r="AC1354" s="38" t="inlineStr">
        <is>
          <t>VL</t>
        </is>
      </c>
      <c r="AD1354" s="37" t="inlineStr">
        <is>
          <t>PL</t>
        </is>
      </c>
      <c r="AE1354" s="39" t="inlineStr">
        <is>
          <t>TV</t>
        </is>
      </c>
      <c r="AF1354" s="40" t="n"/>
      <c r="AG1354" s="40" t="n"/>
      <c r="AH1354" s="40" t="n"/>
      <c r="AI1354" s="40" t="n"/>
      <c r="AJ1354" s="40" t="n"/>
      <c r="AK1354" s="40" t="n"/>
      <c r="AL1354" s="40" t="n"/>
      <c r="AM1354" s="40" t="n"/>
      <c r="AN1354" s="40" t="n"/>
    </row>
    <row r="1355" ht="15.75" customHeight="1">
      <c r="A1355" s="154" t="n"/>
      <c r="B1355" s="41" t="inlineStr">
        <is>
          <t>0h - 1h</t>
        </is>
      </c>
      <c r="C1355" s="42" t="n"/>
      <c r="D1355" s="42" t="n"/>
      <c r="E1355" s="42" t="n"/>
      <c r="F1355" s="42" t="n"/>
      <c r="G1355" s="42" t="n"/>
      <c r="H1355" s="42" t="n"/>
      <c r="I1355" s="42" t="n"/>
      <c r="J1355" s="42" t="n"/>
      <c r="K1355" s="42" t="n"/>
      <c r="L1355" s="42" t="n"/>
      <c r="M1355" s="42" t="n"/>
      <c r="N1355" s="42" t="n"/>
      <c r="O1355" s="42" t="n"/>
      <c r="P1355" s="42" t="n"/>
      <c r="Q1355" s="42" t="n"/>
      <c r="R1355" s="42" t="n"/>
      <c r="S1355" s="42" t="n"/>
      <c r="T1355" s="42" t="n"/>
      <c r="U1355" s="42" t="n"/>
      <c r="V1355" s="42" t="n"/>
      <c r="W1355" s="42" t="n"/>
      <c r="X1355" s="42" t="n"/>
      <c r="Y1355" s="42" t="n"/>
      <c r="Z1355" s="42" t="n"/>
      <c r="AA1355" s="157">
        <f>IF(AC1355=0,"",(C1355*(C$8+D$8)/2+E1355*(E$8+F$8)/2+G1355*(G$8+H$8)/2+I1355*(I$8+J$8)/2+K1355*(K$8+L$8)/2+M1355*(M$8+N$8)/2+O1355*(O$8+P$8)/2+Q1355*(Q$8+R$8)/2+S1355*(S$8+T$8)/2+U1355*(U$8+V$8)/2+W1355*(W$8+X$8)/2+Y1355*(Y$8+Z$8)/2)/AC1355)</f>
        <v/>
      </c>
      <c r="AB1355" s="158">
        <f>IF(AD1355=0,"",(D1355*(D$8+C$8)/2+F1355*(F$8+E$8)/2+H1355*(H$8+G$8)/2+J1355*(J$8+I$8)/2+L1355*(L$8+K$8)/2+N1355*(N$8+M$8)/2+P1355*(P$8+O$8)/2+R1355*(R$8+Q$8)/2+T1355*(T$8+S$8)/2+V1355*(V$8+U$8)/2+X1355*(X$8+W$8)/2+Z1355*(Z$8+Y$8)/2)/AD1355)</f>
        <v/>
      </c>
      <c r="AC1355" s="159">
        <f>SUM(C1355,E1355,G1355,I1355,K1355,M1355,O1355,Q1355,S1355,U1355,W1355,Y1355)</f>
        <v/>
      </c>
      <c r="AD1355" s="160">
        <f>SUM(D1355,F1355,H1355,J1355,L1355,N1355,P1355,R1355,T1355,V1355,X1355,Z1355)</f>
        <v/>
      </c>
      <c r="AE1355" s="47">
        <f>AC1355+AD1355</f>
        <v/>
      </c>
      <c r="AF1355" s="40" t="n"/>
      <c r="AG1355" s="40" t="n"/>
      <c r="AH1355" s="40" t="n"/>
      <c r="AI1355" s="40" t="n"/>
      <c r="AJ1355" s="40" t="n"/>
      <c r="AK1355" s="40" t="n"/>
      <c r="AL1355" s="40" t="n"/>
      <c r="AM1355" s="40" t="n"/>
      <c r="AN1355" s="40" t="n"/>
      <c r="AO1355" s="48">
        <f>TIME(HOUR(AP1355),MINUTE(AP1355),0)</f>
        <v/>
      </c>
      <c r="AP1355" s="48">
        <f>#REF!</f>
        <v/>
      </c>
    </row>
    <row r="1356" ht="15.75" customHeight="1">
      <c r="A1356" s="154" t="n"/>
      <c r="B1356" s="41" t="inlineStr">
        <is>
          <t>1h - 2h</t>
        </is>
      </c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  <c r="P1356" s="42" t="n"/>
      <c r="Q1356" s="42" t="n"/>
      <c r="R1356" s="42" t="n"/>
      <c r="S1356" s="42" t="n"/>
      <c r="T1356" s="42" t="n"/>
      <c r="U1356" s="42" t="n"/>
      <c r="V1356" s="42" t="n"/>
      <c r="W1356" s="42" t="n"/>
      <c r="X1356" s="42" t="n"/>
      <c r="Y1356" s="42" t="n"/>
      <c r="Z1356" s="42" t="n"/>
      <c r="AA1356" s="157">
        <f>IF(AC1356=0,"",(C1356*(C$8+D$8)/2+E1356*(E$8+F$8)/2+G1356*(G$8+H$8)/2+I1356*(I$8+J$8)/2+K1356*(K$8+L$8)/2+M1356*(M$8+N$8)/2+O1356*(O$8+P$8)/2+Q1356*(Q$8+R$8)/2+S1356*(S$8+T$8)/2+U1356*(U$8+V$8)/2+W1356*(W$8+X$8)/2+Y1356*(Y$8+Z$8)/2)/AC1356)</f>
        <v/>
      </c>
      <c r="AB1356" s="158">
        <f>IF(AD1356=0,"",(D1356*(D$8+C$8)/2+F1356*(F$8+E$8)/2+H1356*(H$8+G$8)/2+J1356*(J$8+I$8)/2+L1356*(L$8+K$8)/2+N1356*(N$8+M$8)/2+P1356*(P$8+O$8)/2+R1356*(R$8+Q$8)/2+T1356*(T$8+S$8)/2+V1356*(V$8+U$8)/2+X1356*(X$8+W$8)/2+Z1356*(Z$8+Y$8)/2)/AD1356)</f>
        <v/>
      </c>
      <c r="AC1356" s="159">
        <f>SUM(C1356,E1356,G1356,I1356,K1356,M1356,O1356,Q1356,S1356,U1356,W1356,Y1356)</f>
        <v/>
      </c>
      <c r="AD1356" s="160">
        <f>SUM(D1356,F1356,H1356,J1356,L1356,N1356,P1356,R1356,T1356,V1356,X1356,Z1356)</f>
        <v/>
      </c>
      <c r="AE1356" s="47">
        <f>AC1356+AD1356</f>
        <v/>
      </c>
      <c r="AF1356" s="40" t="n"/>
      <c r="AG1356" s="40" t="n"/>
      <c r="AH1356" s="40" t="n"/>
      <c r="AI1356" s="40" t="n"/>
      <c r="AJ1356" s="40" t="n"/>
      <c r="AK1356" s="40" t="n"/>
      <c r="AL1356" s="40" t="n"/>
      <c r="AM1356" s="40" t="n"/>
      <c r="AN1356" s="40" t="n"/>
      <c r="AO1356" s="48">
        <f>AO1355+TIME(0,60*$AH$43/24,0)</f>
        <v/>
      </c>
      <c r="AP1356" s="48">
        <f>AP1355+TIME(0,60*$AH$43/24,0)</f>
        <v/>
      </c>
    </row>
    <row r="1357" ht="15.75" customHeight="1">
      <c r="A1357" s="154" t="n"/>
      <c r="B1357" s="41" t="inlineStr">
        <is>
          <t>2h - 3h</t>
        </is>
      </c>
      <c r="C1357" s="42" t="n"/>
      <c r="D1357" s="42" t="n"/>
      <c r="E1357" s="42" t="n"/>
      <c r="F1357" s="42" t="n"/>
      <c r="G1357" s="42" t="n"/>
      <c r="H1357" s="42" t="n"/>
      <c r="I1357" s="42" t="n"/>
      <c r="J1357" s="42" t="n"/>
      <c r="K1357" s="42" t="n"/>
      <c r="L1357" s="42" t="n"/>
      <c r="M1357" s="42" t="n"/>
      <c r="N1357" s="42" t="n"/>
      <c r="O1357" s="42" t="n"/>
      <c r="P1357" s="42" t="n"/>
      <c r="Q1357" s="42" t="n"/>
      <c r="R1357" s="42" t="n"/>
      <c r="S1357" s="42" t="n"/>
      <c r="T1357" s="42" t="n"/>
      <c r="U1357" s="42" t="n"/>
      <c r="V1357" s="42" t="n"/>
      <c r="W1357" s="42" t="n"/>
      <c r="X1357" s="42" t="n"/>
      <c r="Y1357" s="42" t="n"/>
      <c r="Z1357" s="42" t="n"/>
      <c r="AA1357" s="157">
        <f>IF(AC1357=0,"",(C1357*(C$8+D$8)/2+E1357*(E$8+F$8)/2+G1357*(G$8+H$8)/2+I1357*(I$8+J$8)/2+K1357*(K$8+L$8)/2+M1357*(M$8+N$8)/2+O1357*(O$8+P$8)/2+Q1357*(Q$8+R$8)/2+S1357*(S$8+T$8)/2+U1357*(U$8+V$8)/2+W1357*(W$8+X$8)/2+Y1357*(Y$8+Z$8)/2)/AC1357)</f>
        <v/>
      </c>
      <c r="AB1357" s="158">
        <f>IF(AD1357=0,"",(D1357*(D$8+C$8)/2+F1357*(F$8+E$8)/2+H1357*(H$8+G$8)/2+J1357*(J$8+I$8)/2+L1357*(L$8+K$8)/2+N1357*(N$8+M$8)/2+P1357*(P$8+O$8)/2+R1357*(R$8+Q$8)/2+T1357*(T$8+S$8)/2+V1357*(V$8+U$8)/2+X1357*(X$8+W$8)/2+Z1357*(Z$8+Y$8)/2)/AD1357)</f>
        <v/>
      </c>
      <c r="AC1357" s="159">
        <f>SUM(C1357,E1357,G1357,I1357,K1357,M1357,O1357,Q1357,S1357,U1357,W1357,Y1357)</f>
        <v/>
      </c>
      <c r="AD1357" s="160">
        <f>SUM(D1357,F1357,H1357,J1357,L1357,N1357,P1357,R1357,T1357,V1357,X1357,Z1357)</f>
        <v/>
      </c>
      <c r="AE1357" s="47">
        <f>AC1357+AD1357</f>
        <v/>
      </c>
      <c r="AF1357" s="40" t="n"/>
      <c r="AG1357" s="40" t="n"/>
      <c r="AH1357" s="40" t="n"/>
      <c r="AI1357" s="40" t="n"/>
      <c r="AJ1357" s="40" t="n"/>
      <c r="AK1357" s="40" t="n"/>
      <c r="AL1357" s="40" t="n"/>
      <c r="AM1357" s="40" t="n"/>
      <c r="AN1357" s="40" t="n"/>
      <c r="AO1357" s="48">
        <f>AO1356+TIME(0,60*$AH$43/24,0)</f>
        <v/>
      </c>
      <c r="AP1357" s="48">
        <f>AP1356+TIME(0,60*$AH$43/24,0)</f>
        <v/>
      </c>
    </row>
    <row r="1358" ht="15.75" customHeight="1">
      <c r="A1358" s="154" t="n"/>
      <c r="B1358" s="41" t="inlineStr">
        <is>
          <t>3h - 4h</t>
        </is>
      </c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  <c r="P1358" s="42" t="n"/>
      <c r="Q1358" s="42" t="n"/>
      <c r="R1358" s="42" t="n"/>
      <c r="S1358" s="42" t="n"/>
      <c r="T1358" s="42" t="n"/>
      <c r="U1358" s="42" t="n"/>
      <c r="V1358" s="42" t="n"/>
      <c r="W1358" s="42" t="n"/>
      <c r="X1358" s="42" t="n"/>
      <c r="Y1358" s="42" t="n"/>
      <c r="Z1358" s="42" t="n"/>
      <c r="AA1358" s="157">
        <f>IF(AC1358=0,"",(C1358*(C$8+D$8)/2+E1358*(E$8+F$8)/2+G1358*(G$8+H$8)/2+I1358*(I$8+J$8)/2+K1358*(K$8+L$8)/2+M1358*(M$8+N$8)/2+O1358*(O$8+P$8)/2+Q1358*(Q$8+R$8)/2+S1358*(S$8+T$8)/2+U1358*(U$8+V$8)/2+W1358*(W$8+X$8)/2+Y1358*(Y$8+Z$8)/2)/AC1358)</f>
        <v/>
      </c>
      <c r="AB1358" s="158">
        <f>IF(AD1358=0,"",(D1358*(D$8+C$8)/2+F1358*(F$8+E$8)/2+H1358*(H$8+G$8)/2+J1358*(J$8+I$8)/2+L1358*(L$8+K$8)/2+N1358*(N$8+M$8)/2+P1358*(P$8+O$8)/2+R1358*(R$8+Q$8)/2+T1358*(T$8+S$8)/2+V1358*(V$8+U$8)/2+X1358*(X$8+W$8)/2+Z1358*(Z$8+Y$8)/2)/AD1358)</f>
        <v/>
      </c>
      <c r="AC1358" s="159">
        <f>SUM(C1358,E1358,G1358,I1358,K1358,M1358,O1358,Q1358,S1358,U1358,W1358,Y1358)</f>
        <v/>
      </c>
      <c r="AD1358" s="160">
        <f>SUM(D1358,F1358,H1358,J1358,L1358,N1358,P1358,R1358,T1358,V1358,X1358,Z1358)</f>
        <v/>
      </c>
      <c r="AE1358" s="47">
        <f>AC1358+AD1358</f>
        <v/>
      </c>
      <c r="AF1358" s="40" t="n"/>
      <c r="AG1358" s="40" t="n"/>
      <c r="AH1358" s="40" t="n"/>
      <c r="AI1358" s="40" t="n"/>
      <c r="AJ1358" s="40" t="n"/>
      <c r="AK1358" s="40" t="n"/>
      <c r="AL1358" s="40" t="n"/>
      <c r="AM1358" s="40" t="n"/>
      <c r="AN1358" s="40" t="n"/>
      <c r="AO1358" s="48">
        <f>AO1357+TIME(0,60*$AH$43/24,0)</f>
        <v/>
      </c>
      <c r="AP1358" s="48">
        <f>AP1357+TIME(0,60*$AH$43/24,0)</f>
        <v/>
      </c>
    </row>
    <row r="1359" ht="15.75" customHeight="1">
      <c r="A1359" s="154" t="n"/>
      <c r="B1359" s="41" t="inlineStr">
        <is>
          <t>4h - 5h</t>
        </is>
      </c>
      <c r="C1359" s="42" t="n"/>
      <c r="D1359" s="42" t="n"/>
      <c r="E1359" s="42" t="n"/>
      <c r="F1359" s="42" t="n"/>
      <c r="G1359" s="42" t="n"/>
      <c r="H1359" s="42" t="n"/>
      <c r="I1359" s="42" t="n"/>
      <c r="J1359" s="42" t="n"/>
      <c r="K1359" s="42" t="n"/>
      <c r="L1359" s="42" t="n"/>
      <c r="M1359" s="42" t="n"/>
      <c r="N1359" s="42" t="n"/>
      <c r="O1359" s="42" t="n"/>
      <c r="P1359" s="42" t="n"/>
      <c r="Q1359" s="42" t="n"/>
      <c r="R1359" s="42" t="n"/>
      <c r="S1359" s="42" t="n"/>
      <c r="T1359" s="42" t="n"/>
      <c r="U1359" s="42" t="n"/>
      <c r="V1359" s="42" t="n"/>
      <c r="W1359" s="42" t="n"/>
      <c r="X1359" s="42" t="n"/>
      <c r="Y1359" s="42" t="n"/>
      <c r="Z1359" s="42" t="n"/>
      <c r="AA1359" s="157">
        <f>IF(AC1359=0,"",(C1359*(C$8+D$8)/2+E1359*(E$8+F$8)/2+G1359*(G$8+H$8)/2+I1359*(I$8+J$8)/2+K1359*(K$8+L$8)/2+M1359*(M$8+N$8)/2+O1359*(O$8+P$8)/2+Q1359*(Q$8+R$8)/2+S1359*(S$8+T$8)/2+U1359*(U$8+V$8)/2+W1359*(W$8+X$8)/2+Y1359*(Y$8+Z$8)/2)/AC1359)</f>
        <v/>
      </c>
      <c r="AB1359" s="158">
        <f>IF(AD1359=0,"",(D1359*(D$8+C$8)/2+F1359*(F$8+E$8)/2+H1359*(H$8+G$8)/2+J1359*(J$8+I$8)/2+L1359*(L$8+K$8)/2+N1359*(N$8+M$8)/2+P1359*(P$8+O$8)/2+R1359*(R$8+Q$8)/2+T1359*(T$8+S$8)/2+V1359*(V$8+U$8)/2+X1359*(X$8+W$8)/2+Z1359*(Z$8+Y$8)/2)/AD1359)</f>
        <v/>
      </c>
      <c r="AC1359" s="159">
        <f>SUM(C1359,E1359,G1359,I1359,K1359,M1359,O1359,Q1359,S1359,U1359,W1359,Y1359)</f>
        <v/>
      </c>
      <c r="AD1359" s="160">
        <f>SUM(D1359,F1359,H1359,J1359,L1359,N1359,P1359,R1359,T1359,V1359,X1359,Z1359)</f>
        <v/>
      </c>
      <c r="AE1359" s="47">
        <f>AC1359+AD1359</f>
        <v/>
      </c>
      <c r="AF1359" s="40" t="n"/>
      <c r="AG1359" s="40" t="n"/>
      <c r="AH1359" s="40" t="n"/>
      <c r="AI1359" s="40" t="n"/>
      <c r="AJ1359" s="40" t="n"/>
      <c r="AK1359" s="40" t="n"/>
      <c r="AL1359" s="40" t="n"/>
      <c r="AM1359" s="40" t="n"/>
      <c r="AN1359" s="40" t="n"/>
      <c r="AO1359" s="48">
        <f>AO1358+TIME(0,60*$AH$43/24,0)</f>
        <v/>
      </c>
      <c r="AP1359" s="48">
        <f>AP1358+TIME(0,60*$AH$43/24,0)</f>
        <v/>
      </c>
    </row>
    <row r="1360" ht="15.75" customHeight="1">
      <c r="A1360" s="154" t="n"/>
      <c r="B1360" s="41" t="inlineStr">
        <is>
          <t>5h - 6h</t>
        </is>
      </c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  <c r="P1360" s="42" t="n"/>
      <c r="Q1360" s="42" t="n"/>
      <c r="R1360" s="42" t="n"/>
      <c r="S1360" s="42" t="n"/>
      <c r="T1360" s="42" t="n"/>
      <c r="U1360" s="42" t="n"/>
      <c r="V1360" s="42" t="n"/>
      <c r="W1360" s="42" t="n"/>
      <c r="X1360" s="42" t="n"/>
      <c r="Y1360" s="42" t="n"/>
      <c r="Z1360" s="42" t="n"/>
      <c r="AA1360" s="157">
        <f>IF(AC1360=0,"",(C1360*(C$8+D$8)/2+E1360*(E$8+F$8)/2+G1360*(G$8+H$8)/2+I1360*(I$8+J$8)/2+K1360*(K$8+L$8)/2+M1360*(M$8+N$8)/2+O1360*(O$8+P$8)/2+Q1360*(Q$8+R$8)/2+S1360*(S$8+T$8)/2+U1360*(U$8+V$8)/2+W1360*(W$8+X$8)/2+Y1360*(Y$8+Z$8)/2)/AC1360)</f>
        <v/>
      </c>
      <c r="AB1360" s="158">
        <f>IF(AD1360=0,"",(D1360*(D$8+C$8)/2+F1360*(F$8+E$8)/2+H1360*(H$8+G$8)/2+J1360*(J$8+I$8)/2+L1360*(L$8+K$8)/2+N1360*(N$8+M$8)/2+P1360*(P$8+O$8)/2+R1360*(R$8+Q$8)/2+T1360*(T$8+S$8)/2+V1360*(V$8+U$8)/2+X1360*(X$8+W$8)/2+Z1360*(Z$8+Y$8)/2)/AD1360)</f>
        <v/>
      </c>
      <c r="AC1360" s="159">
        <f>SUM(C1360,E1360,G1360,I1360,K1360,M1360,O1360,Q1360,S1360,U1360,W1360,Y1360)</f>
        <v/>
      </c>
      <c r="AD1360" s="160">
        <f>SUM(D1360,F1360,H1360,J1360,L1360,N1360,P1360,R1360,T1360,V1360,X1360,Z1360)</f>
        <v/>
      </c>
      <c r="AE1360" s="47">
        <f>AC1360+AD1360</f>
        <v/>
      </c>
      <c r="AF1360" s="40" t="n"/>
      <c r="AG1360" s="40" t="n"/>
      <c r="AH1360" s="40" t="n"/>
      <c r="AI1360" s="40" t="n"/>
      <c r="AJ1360" s="40" t="n"/>
      <c r="AK1360" s="40" t="n"/>
      <c r="AL1360" s="40" t="n"/>
      <c r="AM1360" s="40" t="n"/>
      <c r="AN1360" s="40" t="n"/>
      <c r="AO1360" s="48">
        <f>AO1359+TIME(0,60*$AH$43/24,0)</f>
        <v/>
      </c>
      <c r="AP1360" s="48">
        <f>AP1359+TIME(0,60*$AH$43/24,0)</f>
        <v/>
      </c>
    </row>
    <row r="1361" ht="15.75" customHeight="1">
      <c r="A1361" s="154" t="n"/>
      <c r="B1361" s="41" t="inlineStr">
        <is>
          <t>6h - 7h</t>
        </is>
      </c>
      <c r="C1361" s="42" t="n"/>
      <c r="D1361" s="42" t="n"/>
      <c r="E1361" s="42" t="n"/>
      <c r="F1361" s="42" t="n"/>
      <c r="G1361" s="42" t="n"/>
      <c r="H1361" s="42" t="n"/>
      <c r="I1361" s="42" t="n"/>
      <c r="J1361" s="42" t="n"/>
      <c r="K1361" s="42" t="n"/>
      <c r="L1361" s="42" t="n"/>
      <c r="M1361" s="42" t="n"/>
      <c r="N1361" s="42" t="n"/>
      <c r="O1361" s="42" t="n"/>
      <c r="P1361" s="42" t="n"/>
      <c r="Q1361" s="42" t="n"/>
      <c r="R1361" s="42" t="n"/>
      <c r="S1361" s="42" t="n"/>
      <c r="T1361" s="42" t="n"/>
      <c r="U1361" s="42" t="n"/>
      <c r="V1361" s="42" t="n"/>
      <c r="W1361" s="42" t="n"/>
      <c r="X1361" s="42" t="n"/>
      <c r="Y1361" s="42" t="n"/>
      <c r="Z1361" s="42" t="n"/>
      <c r="AA1361" s="157">
        <f>IF(AC1361=0,"",(C1361*(C$8+D$8)/2+E1361*(E$8+F$8)/2+G1361*(G$8+H$8)/2+I1361*(I$8+J$8)/2+K1361*(K$8+L$8)/2+M1361*(M$8+N$8)/2+O1361*(O$8+P$8)/2+Q1361*(Q$8+R$8)/2+S1361*(S$8+T$8)/2+U1361*(U$8+V$8)/2+W1361*(W$8+X$8)/2+Y1361*(Y$8+Z$8)/2)/AC1361)</f>
        <v/>
      </c>
      <c r="AB1361" s="158">
        <f>IF(AD1361=0,"",(D1361*(D$8+C$8)/2+F1361*(F$8+E$8)/2+H1361*(H$8+G$8)/2+J1361*(J$8+I$8)/2+L1361*(L$8+K$8)/2+N1361*(N$8+M$8)/2+P1361*(P$8+O$8)/2+R1361*(R$8+Q$8)/2+T1361*(T$8+S$8)/2+V1361*(V$8+U$8)/2+X1361*(X$8+W$8)/2+Z1361*(Z$8+Y$8)/2)/AD1361)</f>
        <v/>
      </c>
      <c r="AC1361" s="159">
        <f>SUM(C1361,E1361,G1361,I1361,K1361,M1361,O1361,Q1361,S1361,U1361,W1361,Y1361)</f>
        <v/>
      </c>
      <c r="AD1361" s="160">
        <f>SUM(D1361,F1361,H1361,J1361,L1361,N1361,P1361,R1361,T1361,V1361,X1361,Z1361)</f>
        <v/>
      </c>
      <c r="AE1361" s="47">
        <f>AC1361+AD1361</f>
        <v/>
      </c>
      <c r="AF1361" s="40" t="n"/>
      <c r="AG1361" s="40" t="n"/>
      <c r="AH1361" s="40" t="n"/>
      <c r="AI1361" s="40" t="n"/>
      <c r="AJ1361" s="40" t="n"/>
      <c r="AK1361" s="40" t="n"/>
      <c r="AL1361" s="40" t="n"/>
      <c r="AM1361" s="40" t="n"/>
      <c r="AN1361" s="40" t="n"/>
      <c r="AO1361" s="48">
        <f>AO1360+TIME(0,60*$AH$43/24,0)</f>
        <v/>
      </c>
      <c r="AP1361" s="48">
        <f>AP1360+TIME(0,60*$AH$43/24,0)</f>
        <v/>
      </c>
    </row>
    <row r="1362" ht="15.75" customHeight="1">
      <c r="A1362" s="154" t="n"/>
      <c r="B1362" s="41" t="inlineStr">
        <is>
          <t>7h - 8h</t>
        </is>
      </c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  <c r="P1362" s="42" t="n"/>
      <c r="Q1362" s="42" t="n"/>
      <c r="R1362" s="42" t="n"/>
      <c r="S1362" s="42" t="n"/>
      <c r="T1362" s="42" t="n"/>
      <c r="U1362" s="42" t="n"/>
      <c r="V1362" s="42" t="n"/>
      <c r="W1362" s="42" t="n"/>
      <c r="X1362" s="42" t="n"/>
      <c r="Y1362" s="42" t="n"/>
      <c r="Z1362" s="42" t="n"/>
      <c r="AA1362" s="157">
        <f>IF(AC1362=0,"",(C1362*(C$8+D$8)/2+E1362*(E$8+F$8)/2+G1362*(G$8+H$8)/2+I1362*(I$8+J$8)/2+K1362*(K$8+L$8)/2+M1362*(M$8+N$8)/2+O1362*(O$8+P$8)/2+Q1362*(Q$8+R$8)/2+S1362*(S$8+T$8)/2+U1362*(U$8+V$8)/2+W1362*(W$8+X$8)/2+Y1362*(Y$8+Z$8)/2)/AC1362)</f>
        <v/>
      </c>
      <c r="AB1362" s="158">
        <f>IF(AD1362=0,"",(D1362*(D$8+C$8)/2+F1362*(F$8+E$8)/2+H1362*(H$8+G$8)/2+J1362*(J$8+I$8)/2+L1362*(L$8+K$8)/2+N1362*(N$8+M$8)/2+P1362*(P$8+O$8)/2+R1362*(R$8+Q$8)/2+T1362*(T$8+S$8)/2+V1362*(V$8+U$8)/2+X1362*(X$8+W$8)/2+Z1362*(Z$8+Y$8)/2)/AD1362)</f>
        <v/>
      </c>
      <c r="AC1362" s="159">
        <f>SUM(C1362,E1362,G1362,I1362,K1362,M1362,O1362,Q1362,S1362,U1362,W1362,Y1362)</f>
        <v/>
      </c>
      <c r="AD1362" s="160">
        <f>SUM(D1362,F1362,H1362,J1362,L1362,N1362,P1362,R1362,T1362,V1362,X1362,Z1362)</f>
        <v/>
      </c>
      <c r="AE1362" s="47">
        <f>AC1362+AD1362</f>
        <v/>
      </c>
      <c r="AF1362" s="40" t="n"/>
      <c r="AG1362" s="40" t="n"/>
      <c r="AH1362" s="40" t="n"/>
      <c r="AI1362" s="40" t="n"/>
      <c r="AJ1362" s="40" t="n"/>
      <c r="AK1362" s="40" t="n"/>
      <c r="AL1362" s="40" t="n"/>
      <c r="AM1362" s="40" t="n"/>
      <c r="AN1362" s="40" t="n"/>
      <c r="AO1362" s="48">
        <f>AO1361+TIME(0,60*$AH$43/24,0)</f>
        <v/>
      </c>
      <c r="AP1362" s="48">
        <f>AP1361+TIME(0,60*$AH$43/24,0)</f>
        <v/>
      </c>
    </row>
    <row r="1363" ht="15.75" customHeight="1">
      <c r="A1363" s="154" t="n"/>
      <c r="B1363" s="41" t="inlineStr">
        <is>
          <t>8h - 9h</t>
        </is>
      </c>
      <c r="C1363" s="42" t="n"/>
      <c r="D1363" s="42" t="n"/>
      <c r="E1363" s="42" t="n"/>
      <c r="F1363" s="42" t="n"/>
      <c r="G1363" s="42" t="n"/>
      <c r="H1363" s="42" t="n"/>
      <c r="I1363" s="42" t="n"/>
      <c r="J1363" s="42" t="n"/>
      <c r="K1363" s="42" t="n"/>
      <c r="L1363" s="42" t="n"/>
      <c r="M1363" s="42" t="n"/>
      <c r="N1363" s="42" t="n"/>
      <c r="O1363" s="42" t="n"/>
      <c r="P1363" s="42" t="n"/>
      <c r="Q1363" s="42" t="n"/>
      <c r="R1363" s="42" t="n"/>
      <c r="S1363" s="42" t="n"/>
      <c r="T1363" s="42" t="n"/>
      <c r="U1363" s="42" t="n"/>
      <c r="V1363" s="42" t="n"/>
      <c r="W1363" s="42" t="n"/>
      <c r="X1363" s="42" t="n"/>
      <c r="Y1363" s="42" t="n"/>
      <c r="Z1363" s="42" t="n"/>
      <c r="AA1363" s="157">
        <f>IF(AC1363=0,"",(C1363*(C$8+D$8)/2+E1363*(E$8+F$8)/2+G1363*(G$8+H$8)/2+I1363*(I$8+J$8)/2+K1363*(K$8+L$8)/2+M1363*(M$8+N$8)/2+O1363*(O$8+P$8)/2+Q1363*(Q$8+R$8)/2+S1363*(S$8+T$8)/2+U1363*(U$8+V$8)/2+W1363*(W$8+X$8)/2+Y1363*(Y$8+Z$8)/2)/AC1363)</f>
        <v/>
      </c>
      <c r="AB1363" s="158">
        <f>IF(AD1363=0,"",(D1363*(D$8+C$8)/2+F1363*(F$8+E$8)/2+H1363*(H$8+G$8)/2+J1363*(J$8+I$8)/2+L1363*(L$8+K$8)/2+N1363*(N$8+M$8)/2+P1363*(P$8+O$8)/2+R1363*(R$8+Q$8)/2+T1363*(T$8+S$8)/2+V1363*(V$8+U$8)/2+X1363*(X$8+W$8)/2+Z1363*(Z$8+Y$8)/2)/AD1363)</f>
        <v/>
      </c>
      <c r="AC1363" s="159">
        <f>SUM(C1363,E1363,G1363,I1363,K1363,M1363,O1363,Q1363,S1363,U1363,W1363,Y1363)</f>
        <v/>
      </c>
      <c r="AD1363" s="160">
        <f>SUM(D1363,F1363,H1363,J1363,L1363,N1363,P1363,R1363,T1363,V1363,X1363,Z1363)</f>
        <v/>
      </c>
      <c r="AE1363" s="47">
        <f>AC1363+AD1363</f>
        <v/>
      </c>
      <c r="AF1363" s="40" t="n"/>
      <c r="AG1363" s="40" t="n"/>
      <c r="AH1363" s="40" t="n"/>
      <c r="AI1363" s="40" t="n"/>
      <c r="AJ1363" s="40" t="n"/>
      <c r="AK1363" s="40" t="n"/>
      <c r="AL1363" s="40" t="n"/>
      <c r="AM1363" s="40" t="n"/>
      <c r="AN1363" s="40" t="n"/>
      <c r="AO1363" s="48">
        <f>AO1362+TIME(0,60*$AH$43/24,0)</f>
        <v/>
      </c>
      <c r="AP1363" s="48">
        <f>AP1362+TIME(0,60*$AH$43/24,0)</f>
        <v/>
      </c>
    </row>
    <row r="1364" ht="15.75" customHeight="1">
      <c r="A1364" s="154" t="n"/>
      <c r="B1364" s="41" t="inlineStr">
        <is>
          <t>9h - 10h</t>
        </is>
      </c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  <c r="P1364" s="42" t="n"/>
      <c r="Q1364" s="42" t="n"/>
      <c r="R1364" s="42" t="n"/>
      <c r="S1364" s="42" t="n"/>
      <c r="T1364" s="42" t="n"/>
      <c r="U1364" s="42" t="n"/>
      <c r="V1364" s="42" t="n"/>
      <c r="W1364" s="42" t="n"/>
      <c r="X1364" s="42" t="n"/>
      <c r="Y1364" s="42" t="n"/>
      <c r="Z1364" s="42" t="n"/>
      <c r="AA1364" s="157">
        <f>IF(AC1364=0,"",(C1364*(C$8+D$8)/2+E1364*(E$8+F$8)/2+G1364*(G$8+H$8)/2+I1364*(I$8+J$8)/2+K1364*(K$8+L$8)/2+M1364*(M$8+N$8)/2+O1364*(O$8+P$8)/2+Q1364*(Q$8+R$8)/2+S1364*(S$8+T$8)/2+U1364*(U$8+V$8)/2+W1364*(W$8+X$8)/2+Y1364*(Y$8+Z$8)/2)/AC1364)</f>
        <v/>
      </c>
      <c r="AB1364" s="158">
        <f>IF(AD1364=0,"",(D1364*(D$8+C$8)/2+F1364*(F$8+E$8)/2+H1364*(H$8+G$8)/2+J1364*(J$8+I$8)/2+L1364*(L$8+K$8)/2+N1364*(N$8+M$8)/2+P1364*(P$8+O$8)/2+R1364*(R$8+Q$8)/2+T1364*(T$8+S$8)/2+V1364*(V$8+U$8)/2+X1364*(X$8+W$8)/2+Z1364*(Z$8+Y$8)/2)/AD1364)</f>
        <v/>
      </c>
      <c r="AC1364" s="159">
        <f>SUM(C1364,E1364,G1364,I1364,K1364,M1364,O1364,Q1364,S1364,U1364,W1364,Y1364)</f>
        <v/>
      </c>
      <c r="AD1364" s="160">
        <f>SUM(D1364,F1364,H1364,J1364,L1364,N1364,P1364,R1364,T1364,V1364,X1364,Z1364)</f>
        <v/>
      </c>
      <c r="AE1364" s="47">
        <f>AC1364+AD1364</f>
        <v/>
      </c>
      <c r="AF1364" s="40" t="n"/>
      <c r="AG1364" s="40" t="n"/>
      <c r="AH1364" s="40" t="n"/>
      <c r="AI1364" s="40" t="n"/>
      <c r="AJ1364" s="40" t="n"/>
      <c r="AK1364" s="40" t="n"/>
      <c r="AL1364" s="40" t="n"/>
      <c r="AM1364" s="40" t="n"/>
      <c r="AN1364" s="40" t="n"/>
      <c r="AO1364" s="48">
        <f>AO1363+TIME(0,60*$AH$43/24,0)</f>
        <v/>
      </c>
      <c r="AP1364" s="48">
        <f>AP1363+TIME(0,60*$AH$43/24,0)</f>
        <v/>
      </c>
    </row>
    <row r="1365" ht="15.75" customHeight="1">
      <c r="A1365" s="154" t="n"/>
      <c r="B1365" s="41" t="inlineStr">
        <is>
          <t>10h - 11h</t>
        </is>
      </c>
      <c r="C1365" s="42" t="n"/>
      <c r="D1365" s="42" t="n"/>
      <c r="E1365" s="42" t="n"/>
      <c r="F1365" s="42" t="n"/>
      <c r="G1365" s="42" t="n"/>
      <c r="H1365" s="42" t="n"/>
      <c r="I1365" s="42" t="n"/>
      <c r="J1365" s="42" t="n"/>
      <c r="K1365" s="42" t="n"/>
      <c r="L1365" s="42" t="n"/>
      <c r="M1365" s="42" t="n"/>
      <c r="N1365" s="42" t="n"/>
      <c r="O1365" s="42" t="n"/>
      <c r="P1365" s="42" t="n"/>
      <c r="Q1365" s="42" t="n"/>
      <c r="R1365" s="42" t="n"/>
      <c r="S1365" s="42" t="n"/>
      <c r="T1365" s="42" t="n"/>
      <c r="U1365" s="42" t="n"/>
      <c r="V1365" s="42" t="n"/>
      <c r="W1365" s="42" t="n"/>
      <c r="X1365" s="42" t="n"/>
      <c r="Y1365" s="42" t="n"/>
      <c r="Z1365" s="42" t="n"/>
      <c r="AA1365" s="157">
        <f>IF(AC1365=0,"",(C1365*(C$8+D$8)/2+E1365*(E$8+F$8)/2+G1365*(G$8+H$8)/2+I1365*(I$8+J$8)/2+K1365*(K$8+L$8)/2+M1365*(M$8+N$8)/2+O1365*(O$8+P$8)/2+Q1365*(Q$8+R$8)/2+S1365*(S$8+T$8)/2+U1365*(U$8+V$8)/2+W1365*(W$8+X$8)/2+Y1365*(Y$8+Z$8)/2)/AC1365)</f>
        <v/>
      </c>
      <c r="AB1365" s="158">
        <f>IF(AD1365=0,"",(D1365*(D$8+C$8)/2+F1365*(F$8+E$8)/2+H1365*(H$8+G$8)/2+J1365*(J$8+I$8)/2+L1365*(L$8+K$8)/2+N1365*(N$8+M$8)/2+P1365*(P$8+O$8)/2+R1365*(R$8+Q$8)/2+T1365*(T$8+S$8)/2+V1365*(V$8+U$8)/2+X1365*(X$8+W$8)/2+Z1365*(Z$8+Y$8)/2)/AD1365)</f>
        <v/>
      </c>
      <c r="AC1365" s="159">
        <f>SUM(C1365,E1365,G1365,I1365,K1365,M1365,O1365,Q1365,S1365,U1365,W1365,Y1365)</f>
        <v/>
      </c>
      <c r="AD1365" s="160">
        <f>SUM(D1365,F1365,H1365,J1365,L1365,N1365,P1365,R1365,T1365,V1365,X1365,Z1365)</f>
        <v/>
      </c>
      <c r="AE1365" s="47">
        <f>AC1365+AD1365</f>
        <v/>
      </c>
      <c r="AF1365" s="40" t="n"/>
      <c r="AG1365" s="40" t="n"/>
      <c r="AH1365" s="40" t="n"/>
      <c r="AI1365" s="40" t="n"/>
      <c r="AJ1365" s="40" t="n"/>
      <c r="AK1365" s="40" t="n"/>
      <c r="AL1365" s="40" t="n"/>
      <c r="AM1365" s="40" t="n"/>
      <c r="AN1365" s="40" t="n"/>
      <c r="AO1365" s="48">
        <f>AO1364+TIME(0,60*$AH$43/24,0)</f>
        <v/>
      </c>
      <c r="AP1365" s="48">
        <f>AP1364+TIME(0,60*$AH$43/24,0)</f>
        <v/>
      </c>
    </row>
    <row r="1366" ht="15.75" customHeight="1">
      <c r="A1366" s="154" t="n"/>
      <c r="B1366" s="41" t="inlineStr">
        <is>
          <t>11h - 12h</t>
        </is>
      </c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  <c r="P1366" s="42" t="n"/>
      <c r="Q1366" s="42" t="n"/>
      <c r="R1366" s="42" t="n"/>
      <c r="S1366" s="42" t="n"/>
      <c r="T1366" s="42" t="n"/>
      <c r="U1366" s="42" t="n"/>
      <c r="V1366" s="42" t="n"/>
      <c r="W1366" s="42" t="n"/>
      <c r="X1366" s="42" t="n"/>
      <c r="Y1366" s="42" t="n"/>
      <c r="Z1366" s="42" t="n"/>
      <c r="AA1366" s="157">
        <f>IF(AC1366=0,"",(C1366*(C$8+D$8)/2+E1366*(E$8+F$8)/2+G1366*(G$8+H$8)/2+I1366*(I$8+J$8)/2+K1366*(K$8+L$8)/2+M1366*(M$8+N$8)/2+O1366*(O$8+P$8)/2+Q1366*(Q$8+R$8)/2+S1366*(S$8+T$8)/2+U1366*(U$8+V$8)/2+W1366*(W$8+X$8)/2+Y1366*(Y$8+Z$8)/2)/AC1366)</f>
        <v/>
      </c>
      <c r="AB1366" s="158">
        <f>IF(AD1366=0,"",(D1366*(D$8+C$8)/2+F1366*(F$8+E$8)/2+H1366*(H$8+G$8)/2+J1366*(J$8+I$8)/2+L1366*(L$8+K$8)/2+N1366*(N$8+M$8)/2+P1366*(P$8+O$8)/2+R1366*(R$8+Q$8)/2+T1366*(T$8+S$8)/2+V1366*(V$8+U$8)/2+X1366*(X$8+W$8)/2+Z1366*(Z$8+Y$8)/2)/AD1366)</f>
        <v/>
      </c>
      <c r="AC1366" s="159">
        <f>SUM(C1366,E1366,G1366,I1366,K1366,M1366,O1366,Q1366,S1366,U1366,W1366,Y1366)</f>
        <v/>
      </c>
      <c r="AD1366" s="160">
        <f>SUM(D1366,F1366,H1366,J1366,L1366,N1366,P1366,R1366,T1366,V1366,X1366,Z1366)</f>
        <v/>
      </c>
      <c r="AE1366" s="47">
        <f>AC1366+AD1366</f>
        <v/>
      </c>
      <c r="AF1366" s="40" t="n"/>
      <c r="AG1366" s="40" t="n"/>
      <c r="AH1366" s="40" t="n"/>
      <c r="AI1366" s="40" t="n"/>
      <c r="AJ1366" s="40" t="n"/>
      <c r="AK1366" s="40" t="n"/>
      <c r="AL1366" s="40" t="n"/>
      <c r="AM1366" s="40" t="n"/>
      <c r="AN1366" s="40" t="n"/>
      <c r="AO1366" s="48">
        <f>AO1365+TIME(0,60*$AH$43/24,0)</f>
        <v/>
      </c>
      <c r="AP1366" s="48">
        <f>AP1365+TIME(0,60*$AH$43/24,0)</f>
        <v/>
      </c>
    </row>
    <row r="1367" ht="15.75" customHeight="1">
      <c r="A1367" s="154" t="n"/>
      <c r="B1367" s="41" t="inlineStr">
        <is>
          <t>12h - 13h</t>
        </is>
      </c>
      <c r="C1367" s="42" t="n"/>
      <c r="D1367" s="42" t="n"/>
      <c r="E1367" s="42" t="n"/>
      <c r="F1367" s="42" t="n"/>
      <c r="G1367" s="42" t="n"/>
      <c r="H1367" s="42" t="n"/>
      <c r="I1367" s="42" t="n"/>
      <c r="J1367" s="42" t="n"/>
      <c r="K1367" s="42" t="n"/>
      <c r="L1367" s="42" t="n"/>
      <c r="M1367" s="42" t="n"/>
      <c r="N1367" s="42" t="n"/>
      <c r="O1367" s="42" t="n"/>
      <c r="P1367" s="42" t="n"/>
      <c r="Q1367" s="42" t="n"/>
      <c r="R1367" s="42" t="n"/>
      <c r="S1367" s="42" t="n"/>
      <c r="T1367" s="42" t="n"/>
      <c r="U1367" s="42" t="n"/>
      <c r="V1367" s="42" t="n"/>
      <c r="W1367" s="42" t="n"/>
      <c r="X1367" s="42" t="n"/>
      <c r="Y1367" s="42" t="n"/>
      <c r="Z1367" s="42" t="n"/>
      <c r="AA1367" s="157">
        <f>IF(AC1367=0,"",(C1367*(C$8+D$8)/2+E1367*(E$8+F$8)/2+G1367*(G$8+H$8)/2+I1367*(I$8+J$8)/2+K1367*(K$8+L$8)/2+M1367*(M$8+N$8)/2+O1367*(O$8+P$8)/2+Q1367*(Q$8+R$8)/2+S1367*(S$8+T$8)/2+U1367*(U$8+V$8)/2+W1367*(W$8+X$8)/2+Y1367*(Y$8+Z$8)/2)/AC1367)</f>
        <v/>
      </c>
      <c r="AB1367" s="158">
        <f>IF(AD1367=0,"",(D1367*(D$8+C$8)/2+F1367*(F$8+E$8)/2+H1367*(H$8+G$8)/2+J1367*(J$8+I$8)/2+L1367*(L$8+K$8)/2+N1367*(N$8+M$8)/2+P1367*(P$8+O$8)/2+R1367*(R$8+Q$8)/2+T1367*(T$8+S$8)/2+V1367*(V$8+U$8)/2+X1367*(X$8+W$8)/2+Z1367*(Z$8+Y$8)/2)/AD1367)</f>
        <v/>
      </c>
      <c r="AC1367" s="159">
        <f>SUM(C1367,E1367,G1367,I1367,K1367,M1367,O1367,Q1367,S1367,U1367,W1367,Y1367)</f>
        <v/>
      </c>
      <c r="AD1367" s="160">
        <f>SUM(D1367,F1367,H1367,J1367,L1367,N1367,P1367,R1367,T1367,V1367,X1367,Z1367)</f>
        <v/>
      </c>
      <c r="AE1367" s="47">
        <f>AC1367+AD1367</f>
        <v/>
      </c>
      <c r="AF1367" s="40" t="n"/>
      <c r="AG1367" s="40" t="n"/>
      <c r="AH1367" s="40" t="n"/>
      <c r="AI1367" s="40" t="n"/>
      <c r="AJ1367" s="40" t="n"/>
      <c r="AK1367" s="40" t="n"/>
      <c r="AL1367" s="40" t="n"/>
      <c r="AM1367" s="40" t="n"/>
      <c r="AN1367" s="40" t="n"/>
      <c r="AO1367" s="48">
        <f>AO1366+TIME(0,60*$AH$43/24,0)</f>
        <v/>
      </c>
      <c r="AP1367" s="48">
        <f>AP1366+TIME(0,60*$AH$43/24,0)</f>
        <v/>
      </c>
    </row>
    <row r="1368" ht="15.75" customHeight="1">
      <c r="A1368" s="154" t="n"/>
      <c r="B1368" s="41" t="inlineStr">
        <is>
          <t>13h - 14h</t>
        </is>
      </c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  <c r="P1368" s="42" t="n"/>
      <c r="Q1368" s="42" t="n"/>
      <c r="R1368" s="42" t="n"/>
      <c r="S1368" s="42" t="n"/>
      <c r="T1368" s="42" t="n"/>
      <c r="U1368" s="42" t="n"/>
      <c r="V1368" s="42" t="n"/>
      <c r="W1368" s="42" t="n"/>
      <c r="X1368" s="42" t="n"/>
      <c r="Y1368" s="42" t="n"/>
      <c r="Z1368" s="42" t="n"/>
      <c r="AA1368" s="157">
        <f>IF(AC1368=0,"",(C1368*(C$8+D$8)/2+E1368*(E$8+F$8)/2+G1368*(G$8+H$8)/2+I1368*(I$8+J$8)/2+K1368*(K$8+L$8)/2+M1368*(M$8+N$8)/2+O1368*(O$8+P$8)/2+Q1368*(Q$8+R$8)/2+S1368*(S$8+T$8)/2+U1368*(U$8+V$8)/2+W1368*(W$8+X$8)/2+Y1368*(Y$8+Z$8)/2)/AC1368)</f>
        <v/>
      </c>
      <c r="AB1368" s="158">
        <f>IF(AD1368=0,"",(D1368*(D$8+C$8)/2+F1368*(F$8+E$8)/2+H1368*(H$8+G$8)/2+J1368*(J$8+I$8)/2+L1368*(L$8+K$8)/2+N1368*(N$8+M$8)/2+P1368*(P$8+O$8)/2+R1368*(R$8+Q$8)/2+T1368*(T$8+S$8)/2+V1368*(V$8+U$8)/2+X1368*(X$8+W$8)/2+Z1368*(Z$8+Y$8)/2)/AD1368)</f>
        <v/>
      </c>
      <c r="AC1368" s="159">
        <f>SUM(C1368,E1368,G1368,I1368,K1368,M1368,O1368,Q1368,S1368,U1368,W1368,Y1368)</f>
        <v/>
      </c>
      <c r="AD1368" s="160">
        <f>SUM(D1368,F1368,H1368,J1368,L1368,N1368,P1368,R1368,T1368,V1368,X1368,Z1368)</f>
        <v/>
      </c>
      <c r="AE1368" s="47">
        <f>AC1368+AD1368</f>
        <v/>
      </c>
      <c r="AF1368" s="40" t="n"/>
      <c r="AG1368" s="40" t="n"/>
      <c r="AH1368" s="40" t="n"/>
      <c r="AI1368" s="40" t="n"/>
      <c r="AJ1368" s="40" t="n"/>
      <c r="AK1368" s="40" t="n"/>
      <c r="AL1368" s="40" t="n"/>
      <c r="AM1368" s="40" t="n"/>
      <c r="AN1368" s="40" t="n"/>
      <c r="AO1368" s="48">
        <f>AO1367+TIME(0,60*$AH$43/24,0)</f>
        <v/>
      </c>
      <c r="AP1368" s="48">
        <f>AP1367+TIME(0,60*$AH$43/24,0)</f>
        <v/>
      </c>
    </row>
    <row r="1369" ht="15.75" customHeight="1">
      <c r="A1369" s="154" t="n"/>
      <c r="B1369" s="41" t="inlineStr">
        <is>
          <t>14h - 15h</t>
        </is>
      </c>
      <c r="C1369" s="42" t="n"/>
      <c r="D1369" s="42" t="n"/>
      <c r="E1369" s="42" t="n"/>
      <c r="F1369" s="42" t="n"/>
      <c r="G1369" s="42" t="n"/>
      <c r="H1369" s="42" t="n"/>
      <c r="I1369" s="42" t="n"/>
      <c r="J1369" s="42" t="n"/>
      <c r="K1369" s="42" t="n"/>
      <c r="L1369" s="42" t="n"/>
      <c r="M1369" s="42" t="n"/>
      <c r="N1369" s="42" t="n"/>
      <c r="O1369" s="42" t="n"/>
      <c r="P1369" s="42" t="n"/>
      <c r="Q1369" s="42" t="n"/>
      <c r="R1369" s="42" t="n"/>
      <c r="S1369" s="42" t="n"/>
      <c r="T1369" s="42" t="n"/>
      <c r="U1369" s="42" t="n"/>
      <c r="V1369" s="42" t="n"/>
      <c r="W1369" s="42" t="n"/>
      <c r="X1369" s="42" t="n"/>
      <c r="Y1369" s="42" t="n"/>
      <c r="Z1369" s="42" t="n"/>
      <c r="AA1369" s="157">
        <f>IF(AC1369=0,"",(C1369*(C$8+D$8)/2+E1369*(E$8+F$8)/2+G1369*(G$8+H$8)/2+I1369*(I$8+J$8)/2+K1369*(K$8+L$8)/2+M1369*(M$8+N$8)/2+O1369*(O$8+P$8)/2+Q1369*(Q$8+R$8)/2+S1369*(S$8+T$8)/2+U1369*(U$8+V$8)/2+W1369*(W$8+X$8)/2+Y1369*(Y$8+Z$8)/2)/AC1369)</f>
        <v/>
      </c>
      <c r="AB1369" s="158">
        <f>IF(AD1369=0,"",(D1369*(D$8+C$8)/2+F1369*(F$8+E$8)/2+H1369*(H$8+G$8)/2+J1369*(J$8+I$8)/2+L1369*(L$8+K$8)/2+N1369*(N$8+M$8)/2+P1369*(P$8+O$8)/2+R1369*(R$8+Q$8)/2+T1369*(T$8+S$8)/2+V1369*(V$8+U$8)/2+X1369*(X$8+W$8)/2+Z1369*(Z$8+Y$8)/2)/AD1369)</f>
        <v/>
      </c>
      <c r="AC1369" s="159">
        <f>SUM(C1369,E1369,G1369,I1369,K1369,M1369,O1369,Q1369,S1369,U1369,W1369,Y1369)</f>
        <v/>
      </c>
      <c r="AD1369" s="160">
        <f>SUM(D1369,F1369,H1369,J1369,L1369,N1369,P1369,R1369,T1369,V1369,X1369,Z1369)</f>
        <v/>
      </c>
      <c r="AE1369" s="47">
        <f>AC1369+AD1369</f>
        <v/>
      </c>
      <c r="AF1369" s="40" t="n"/>
      <c r="AG1369" s="40" t="n"/>
      <c r="AH1369" s="40" t="n"/>
      <c r="AI1369" s="40" t="n"/>
      <c r="AJ1369" s="40" t="n"/>
      <c r="AK1369" s="40" t="n"/>
      <c r="AL1369" s="40" t="n"/>
      <c r="AM1369" s="40" t="n"/>
      <c r="AN1369" s="40" t="n"/>
      <c r="AO1369" s="48">
        <f>AO1368+TIME(0,60*$AH$43/24,0)</f>
        <v/>
      </c>
      <c r="AP1369" s="48">
        <f>AP1368+TIME(0,60*$AH$43/24,0)</f>
        <v/>
      </c>
    </row>
    <row r="1370" ht="15.75" customHeight="1">
      <c r="A1370" s="154" t="n"/>
      <c r="B1370" s="41" t="inlineStr">
        <is>
          <t>15h - 16h</t>
        </is>
      </c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  <c r="P1370" s="42" t="n"/>
      <c r="Q1370" s="42" t="n"/>
      <c r="R1370" s="42" t="n"/>
      <c r="S1370" s="42" t="n"/>
      <c r="T1370" s="42" t="n"/>
      <c r="U1370" s="42" t="n"/>
      <c r="V1370" s="42" t="n"/>
      <c r="W1370" s="42" t="n"/>
      <c r="X1370" s="42" t="n"/>
      <c r="Y1370" s="42" t="n"/>
      <c r="Z1370" s="42" t="n"/>
      <c r="AA1370" s="157">
        <f>IF(AC1370=0,"",(C1370*(C$8+D$8)/2+E1370*(E$8+F$8)/2+G1370*(G$8+H$8)/2+I1370*(I$8+J$8)/2+K1370*(K$8+L$8)/2+M1370*(M$8+N$8)/2+O1370*(O$8+P$8)/2+Q1370*(Q$8+R$8)/2+S1370*(S$8+T$8)/2+U1370*(U$8+V$8)/2+W1370*(W$8+X$8)/2+Y1370*(Y$8+Z$8)/2)/AC1370)</f>
        <v/>
      </c>
      <c r="AB1370" s="158">
        <f>IF(AD1370=0,"",(D1370*(D$8+C$8)/2+F1370*(F$8+E$8)/2+H1370*(H$8+G$8)/2+J1370*(J$8+I$8)/2+L1370*(L$8+K$8)/2+N1370*(N$8+M$8)/2+P1370*(P$8+O$8)/2+R1370*(R$8+Q$8)/2+T1370*(T$8+S$8)/2+V1370*(V$8+U$8)/2+X1370*(X$8+W$8)/2+Z1370*(Z$8+Y$8)/2)/AD1370)</f>
        <v/>
      </c>
      <c r="AC1370" s="159">
        <f>SUM(C1370,E1370,G1370,I1370,K1370,M1370,O1370,Q1370,S1370,U1370,W1370,Y1370)</f>
        <v/>
      </c>
      <c r="AD1370" s="160">
        <f>SUM(D1370,F1370,H1370,J1370,L1370,N1370,P1370,R1370,T1370,V1370,X1370,Z1370)</f>
        <v/>
      </c>
      <c r="AE1370" s="47">
        <f>AC1370+AD1370</f>
        <v/>
      </c>
      <c r="AF1370" s="40" t="n"/>
      <c r="AG1370" s="40" t="n"/>
      <c r="AH1370" s="40" t="n"/>
      <c r="AI1370" s="40" t="n"/>
      <c r="AJ1370" s="40" t="n"/>
      <c r="AK1370" s="40" t="n"/>
      <c r="AL1370" s="40" t="n"/>
      <c r="AM1370" s="40" t="n"/>
      <c r="AN1370" s="40" t="n"/>
      <c r="AO1370" s="48">
        <f>AO1369+TIME(0,60*$AH$43/24,0)</f>
        <v/>
      </c>
      <c r="AP1370" s="48">
        <f>AP1369+TIME(0,60*$AH$43/24,0)</f>
        <v/>
      </c>
    </row>
    <row r="1371" ht="15.75" customHeight="1">
      <c r="A1371" s="154" t="n"/>
      <c r="B1371" s="41" t="inlineStr">
        <is>
          <t>16h - 17h</t>
        </is>
      </c>
      <c r="C1371" s="42" t="n"/>
      <c r="D1371" s="42" t="n"/>
      <c r="E1371" s="42" t="n"/>
      <c r="F1371" s="42" t="n"/>
      <c r="G1371" s="42" t="n"/>
      <c r="H1371" s="42" t="n"/>
      <c r="I1371" s="42" t="n"/>
      <c r="J1371" s="42" t="n"/>
      <c r="K1371" s="42" t="n"/>
      <c r="L1371" s="42" t="n"/>
      <c r="M1371" s="42" t="n"/>
      <c r="N1371" s="42" t="n"/>
      <c r="O1371" s="42" t="n"/>
      <c r="P1371" s="42" t="n"/>
      <c r="Q1371" s="42" t="n"/>
      <c r="R1371" s="42" t="n"/>
      <c r="S1371" s="42" t="n"/>
      <c r="T1371" s="42" t="n"/>
      <c r="U1371" s="42" t="n"/>
      <c r="V1371" s="42" t="n"/>
      <c r="W1371" s="42" t="n"/>
      <c r="X1371" s="42" t="n"/>
      <c r="Y1371" s="42" t="n"/>
      <c r="Z1371" s="42" t="n"/>
      <c r="AA1371" s="157">
        <f>IF(AC1371=0,"",(C1371*(C$8+D$8)/2+E1371*(E$8+F$8)/2+G1371*(G$8+H$8)/2+I1371*(I$8+J$8)/2+K1371*(K$8+L$8)/2+M1371*(M$8+N$8)/2+O1371*(O$8+P$8)/2+Q1371*(Q$8+R$8)/2+S1371*(S$8+T$8)/2+U1371*(U$8+V$8)/2+W1371*(W$8+X$8)/2+Y1371*(Y$8+Z$8)/2)/AC1371)</f>
        <v/>
      </c>
      <c r="AB1371" s="158">
        <f>IF(AD1371=0,"",(D1371*(D$8+C$8)/2+F1371*(F$8+E$8)/2+H1371*(H$8+G$8)/2+J1371*(J$8+I$8)/2+L1371*(L$8+K$8)/2+N1371*(N$8+M$8)/2+P1371*(P$8+O$8)/2+R1371*(R$8+Q$8)/2+T1371*(T$8+S$8)/2+V1371*(V$8+U$8)/2+X1371*(X$8+W$8)/2+Z1371*(Z$8+Y$8)/2)/AD1371)</f>
        <v/>
      </c>
      <c r="AC1371" s="159">
        <f>SUM(C1371,E1371,G1371,I1371,K1371,M1371,O1371,Q1371,S1371,U1371,W1371,Y1371)</f>
        <v/>
      </c>
      <c r="AD1371" s="160">
        <f>SUM(D1371,F1371,H1371,J1371,L1371,N1371,P1371,R1371,T1371,V1371,X1371,Z1371)</f>
        <v/>
      </c>
      <c r="AE1371" s="47">
        <f>AC1371+AD1371</f>
        <v/>
      </c>
      <c r="AF1371" s="40" t="n"/>
      <c r="AG1371" s="40" t="n"/>
      <c r="AH1371" s="40" t="n"/>
      <c r="AI1371" s="40" t="n"/>
      <c r="AJ1371" s="40" t="n"/>
      <c r="AK1371" s="40" t="n"/>
      <c r="AL1371" s="40" t="n"/>
      <c r="AM1371" s="40" t="n"/>
      <c r="AN1371" s="40" t="n"/>
      <c r="AO1371" s="48">
        <f>AO1370+TIME(0,60*$AH$43/24,0)</f>
        <v/>
      </c>
      <c r="AP1371" s="48">
        <f>AP1370+TIME(0,60*$AH$43/24,0)</f>
        <v/>
      </c>
    </row>
    <row r="1372" ht="15.75" customHeight="1">
      <c r="A1372" s="154" t="n"/>
      <c r="B1372" s="41" t="inlineStr">
        <is>
          <t>17h - 18h</t>
        </is>
      </c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  <c r="P1372" s="42" t="n"/>
      <c r="Q1372" s="42" t="n"/>
      <c r="R1372" s="42" t="n"/>
      <c r="S1372" s="42" t="n"/>
      <c r="T1372" s="42" t="n"/>
      <c r="U1372" s="42" t="n"/>
      <c r="V1372" s="42" t="n"/>
      <c r="W1372" s="42" t="n"/>
      <c r="X1372" s="42" t="n"/>
      <c r="Y1372" s="42" t="n"/>
      <c r="Z1372" s="42" t="n"/>
      <c r="AA1372" s="157">
        <f>IF(AC1372=0,"",(C1372*(C$8+D$8)/2+E1372*(E$8+F$8)/2+G1372*(G$8+H$8)/2+I1372*(I$8+J$8)/2+K1372*(K$8+L$8)/2+M1372*(M$8+N$8)/2+O1372*(O$8+P$8)/2+Q1372*(Q$8+R$8)/2+S1372*(S$8+T$8)/2+U1372*(U$8+V$8)/2+W1372*(W$8+X$8)/2+Y1372*(Y$8+Z$8)/2)/AC1372)</f>
        <v/>
      </c>
      <c r="AB1372" s="158">
        <f>IF(AD1372=0,"",(D1372*(D$8+C$8)/2+F1372*(F$8+E$8)/2+H1372*(H$8+G$8)/2+J1372*(J$8+I$8)/2+L1372*(L$8+K$8)/2+N1372*(N$8+M$8)/2+P1372*(P$8+O$8)/2+R1372*(R$8+Q$8)/2+T1372*(T$8+S$8)/2+V1372*(V$8+U$8)/2+X1372*(X$8+W$8)/2+Z1372*(Z$8+Y$8)/2)/AD1372)</f>
        <v/>
      </c>
      <c r="AC1372" s="159">
        <f>SUM(C1372,E1372,G1372,I1372,K1372,M1372,O1372,Q1372,S1372,U1372,W1372,Y1372)</f>
        <v/>
      </c>
      <c r="AD1372" s="160">
        <f>SUM(D1372,F1372,H1372,J1372,L1372,N1372,P1372,R1372,T1372,V1372,X1372,Z1372)</f>
        <v/>
      </c>
      <c r="AE1372" s="47">
        <f>AC1372+AD1372</f>
        <v/>
      </c>
      <c r="AF1372" s="40" t="n"/>
      <c r="AG1372" s="40" t="n"/>
      <c r="AH1372" s="40" t="n"/>
      <c r="AI1372" s="40" t="n"/>
      <c r="AJ1372" s="40" t="n"/>
      <c r="AK1372" s="40" t="n"/>
      <c r="AL1372" s="40" t="n"/>
      <c r="AM1372" s="40" t="n"/>
      <c r="AN1372" s="40" t="n"/>
      <c r="AO1372" s="48">
        <f>AO1371+TIME(0,60*$AH$43/24,0)</f>
        <v/>
      </c>
      <c r="AP1372" s="48">
        <f>AP1371+TIME(0,60*$AH$43/24,0)</f>
        <v/>
      </c>
    </row>
    <row r="1373" ht="15.75" customHeight="1">
      <c r="A1373" s="154" t="n"/>
      <c r="B1373" s="41" t="inlineStr">
        <is>
          <t>18h - 19h</t>
        </is>
      </c>
      <c r="C1373" s="42" t="n"/>
      <c r="D1373" s="42" t="n"/>
      <c r="E1373" s="42" t="n"/>
      <c r="F1373" s="42" t="n"/>
      <c r="G1373" s="42" t="n"/>
      <c r="H1373" s="42" t="n"/>
      <c r="I1373" s="42" t="n"/>
      <c r="J1373" s="42" t="n"/>
      <c r="K1373" s="42" t="n"/>
      <c r="L1373" s="42" t="n"/>
      <c r="M1373" s="42" t="n"/>
      <c r="N1373" s="42" t="n"/>
      <c r="O1373" s="42" t="n"/>
      <c r="P1373" s="42" t="n"/>
      <c r="Q1373" s="42" t="n"/>
      <c r="R1373" s="42" t="n"/>
      <c r="S1373" s="42" t="n"/>
      <c r="T1373" s="42" t="n"/>
      <c r="U1373" s="42" t="n"/>
      <c r="V1373" s="42" t="n"/>
      <c r="W1373" s="42" t="n"/>
      <c r="X1373" s="42" t="n"/>
      <c r="Y1373" s="42" t="n"/>
      <c r="Z1373" s="42" t="n"/>
      <c r="AA1373" s="157">
        <f>IF(AC1373=0,"",(C1373*(C$8+D$8)/2+E1373*(E$8+F$8)/2+G1373*(G$8+H$8)/2+I1373*(I$8+J$8)/2+K1373*(K$8+L$8)/2+M1373*(M$8+N$8)/2+O1373*(O$8+P$8)/2+Q1373*(Q$8+R$8)/2+S1373*(S$8+T$8)/2+U1373*(U$8+V$8)/2+W1373*(W$8+X$8)/2+Y1373*(Y$8+Z$8)/2)/AC1373)</f>
        <v/>
      </c>
      <c r="AB1373" s="158">
        <f>IF(AD1373=0,"",(D1373*(D$8+C$8)/2+F1373*(F$8+E$8)/2+H1373*(H$8+G$8)/2+J1373*(J$8+I$8)/2+L1373*(L$8+K$8)/2+N1373*(N$8+M$8)/2+P1373*(P$8+O$8)/2+R1373*(R$8+Q$8)/2+T1373*(T$8+S$8)/2+V1373*(V$8+U$8)/2+X1373*(X$8+W$8)/2+Z1373*(Z$8+Y$8)/2)/AD1373)</f>
        <v/>
      </c>
      <c r="AC1373" s="159">
        <f>SUM(C1373,E1373,G1373,I1373,K1373,M1373,O1373,Q1373,S1373,U1373,W1373,Y1373)</f>
        <v/>
      </c>
      <c r="AD1373" s="160">
        <f>SUM(D1373,F1373,H1373,J1373,L1373,N1373,P1373,R1373,T1373,V1373,X1373,Z1373)</f>
        <v/>
      </c>
      <c r="AE1373" s="47">
        <f>AC1373+AD1373</f>
        <v/>
      </c>
      <c r="AF1373" s="40" t="n"/>
      <c r="AG1373" s="40" t="n"/>
      <c r="AH1373" s="40" t="n"/>
      <c r="AI1373" s="40" t="n"/>
      <c r="AJ1373" s="40" t="n"/>
      <c r="AK1373" s="40" t="n"/>
      <c r="AL1373" s="40" t="n"/>
      <c r="AM1373" s="40" t="n"/>
      <c r="AN1373" s="40" t="n"/>
      <c r="AO1373" s="48">
        <f>AO1372+TIME(0,60*$AH$43/24,0)</f>
        <v/>
      </c>
      <c r="AP1373" s="48">
        <f>AP1372+TIME(0,60*$AH$43/24,0)</f>
        <v/>
      </c>
    </row>
    <row r="1374" ht="15.75" customHeight="1">
      <c r="A1374" s="154" t="n"/>
      <c r="B1374" s="41" t="inlineStr">
        <is>
          <t>19h - 20h</t>
        </is>
      </c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  <c r="P1374" s="42" t="n"/>
      <c r="Q1374" s="42" t="n"/>
      <c r="R1374" s="42" t="n"/>
      <c r="S1374" s="42" t="n"/>
      <c r="T1374" s="42" t="n"/>
      <c r="U1374" s="42" t="n"/>
      <c r="V1374" s="42" t="n"/>
      <c r="W1374" s="42" t="n"/>
      <c r="X1374" s="42" t="n"/>
      <c r="Y1374" s="42" t="n"/>
      <c r="Z1374" s="42" t="n"/>
      <c r="AA1374" s="157">
        <f>IF(AC1374=0,"",(C1374*(C$8+D$8)/2+E1374*(E$8+F$8)/2+G1374*(G$8+H$8)/2+I1374*(I$8+J$8)/2+K1374*(K$8+L$8)/2+M1374*(M$8+N$8)/2+O1374*(O$8+P$8)/2+Q1374*(Q$8+R$8)/2+S1374*(S$8+T$8)/2+U1374*(U$8+V$8)/2+W1374*(W$8+X$8)/2+Y1374*(Y$8+Z$8)/2)/AC1374)</f>
        <v/>
      </c>
      <c r="AB1374" s="158">
        <f>IF(AD1374=0,"",(D1374*(D$8+C$8)/2+F1374*(F$8+E$8)/2+H1374*(H$8+G$8)/2+J1374*(J$8+I$8)/2+L1374*(L$8+K$8)/2+N1374*(N$8+M$8)/2+P1374*(P$8+O$8)/2+R1374*(R$8+Q$8)/2+T1374*(T$8+S$8)/2+V1374*(V$8+U$8)/2+X1374*(X$8+W$8)/2+Z1374*(Z$8+Y$8)/2)/AD1374)</f>
        <v/>
      </c>
      <c r="AC1374" s="159">
        <f>SUM(C1374,E1374,G1374,I1374,K1374,M1374,O1374,Q1374,S1374,U1374,W1374,Y1374)</f>
        <v/>
      </c>
      <c r="AD1374" s="160">
        <f>SUM(D1374,F1374,H1374,J1374,L1374,N1374,P1374,R1374,T1374,V1374,X1374,Z1374)</f>
        <v/>
      </c>
      <c r="AE1374" s="47">
        <f>AC1374+AD1374</f>
        <v/>
      </c>
      <c r="AF1374" s="40" t="n"/>
      <c r="AG1374" s="40" t="n"/>
      <c r="AH1374" s="40" t="n"/>
      <c r="AI1374" s="40" t="n"/>
      <c r="AJ1374" s="40" t="n"/>
      <c r="AK1374" s="40" t="n"/>
      <c r="AL1374" s="40" t="n"/>
      <c r="AM1374" s="40" t="n"/>
      <c r="AN1374" s="40" t="n"/>
      <c r="AO1374" s="48">
        <f>AO1373+TIME(0,60*$AH$43/24,0)</f>
        <v/>
      </c>
      <c r="AP1374" s="48">
        <f>AP1373+TIME(0,60*$AH$43/24,0)</f>
        <v/>
      </c>
    </row>
    <row r="1375" ht="15.75" customHeight="1">
      <c r="A1375" s="154" t="n"/>
      <c r="B1375" s="41" t="inlineStr">
        <is>
          <t>20h - 21h</t>
        </is>
      </c>
      <c r="C1375" s="42" t="n"/>
      <c r="D1375" s="42" t="n"/>
      <c r="E1375" s="42" t="n"/>
      <c r="F1375" s="42" t="n"/>
      <c r="G1375" s="42" t="n"/>
      <c r="H1375" s="42" t="n"/>
      <c r="I1375" s="42" t="n"/>
      <c r="J1375" s="42" t="n"/>
      <c r="K1375" s="42" t="n"/>
      <c r="L1375" s="42" t="n"/>
      <c r="M1375" s="42" t="n"/>
      <c r="N1375" s="42" t="n"/>
      <c r="O1375" s="42" t="n"/>
      <c r="P1375" s="42" t="n"/>
      <c r="Q1375" s="42" t="n"/>
      <c r="R1375" s="42" t="n"/>
      <c r="S1375" s="42" t="n"/>
      <c r="T1375" s="42" t="n"/>
      <c r="U1375" s="42" t="n"/>
      <c r="V1375" s="42" t="n"/>
      <c r="W1375" s="42" t="n"/>
      <c r="X1375" s="42" t="n"/>
      <c r="Y1375" s="42" t="n"/>
      <c r="Z1375" s="42" t="n"/>
      <c r="AA1375" s="157">
        <f>IF(AC1375=0,"",(C1375*(C$8+D$8)/2+E1375*(E$8+F$8)/2+G1375*(G$8+H$8)/2+I1375*(I$8+J$8)/2+K1375*(K$8+L$8)/2+M1375*(M$8+N$8)/2+O1375*(O$8+P$8)/2+Q1375*(Q$8+R$8)/2+S1375*(S$8+T$8)/2+U1375*(U$8+V$8)/2+W1375*(W$8+X$8)/2+Y1375*(Y$8+Z$8)/2)/AC1375)</f>
        <v/>
      </c>
      <c r="AB1375" s="158">
        <f>IF(AD1375=0,"",(D1375*(D$8+C$8)/2+F1375*(F$8+E$8)/2+H1375*(H$8+G$8)/2+J1375*(J$8+I$8)/2+L1375*(L$8+K$8)/2+N1375*(N$8+M$8)/2+P1375*(P$8+O$8)/2+R1375*(R$8+Q$8)/2+T1375*(T$8+S$8)/2+V1375*(V$8+U$8)/2+X1375*(X$8+W$8)/2+Z1375*(Z$8+Y$8)/2)/AD1375)</f>
        <v/>
      </c>
      <c r="AC1375" s="159">
        <f>SUM(C1375,E1375,G1375,I1375,K1375,M1375,O1375,Q1375,S1375,U1375,W1375,Y1375)</f>
        <v/>
      </c>
      <c r="AD1375" s="160">
        <f>SUM(D1375,F1375,H1375,J1375,L1375,N1375,P1375,R1375,T1375,V1375,X1375,Z1375)</f>
        <v/>
      </c>
      <c r="AE1375" s="47">
        <f>AC1375+AD1375</f>
        <v/>
      </c>
      <c r="AF1375" s="40" t="n"/>
      <c r="AG1375" s="40" t="n"/>
      <c r="AH1375" s="40" t="n"/>
      <c r="AI1375" s="40" t="n"/>
      <c r="AJ1375" s="40" t="n"/>
      <c r="AK1375" s="40" t="n"/>
      <c r="AL1375" s="40" t="n"/>
      <c r="AM1375" s="40" t="n"/>
      <c r="AN1375" s="40" t="n"/>
      <c r="AO1375" s="48">
        <f>AO1374+TIME(0,60*$AH$43/24,0)</f>
        <v/>
      </c>
      <c r="AP1375" s="48">
        <f>AP1374+TIME(0,60*$AH$43/24,0)</f>
        <v/>
      </c>
    </row>
    <row r="1376" ht="15.75" customHeight="1">
      <c r="A1376" s="154" t="n"/>
      <c r="B1376" s="41" t="inlineStr">
        <is>
          <t>21h - 22h</t>
        </is>
      </c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  <c r="P1376" s="42" t="n"/>
      <c r="Q1376" s="42" t="n"/>
      <c r="R1376" s="42" t="n"/>
      <c r="S1376" s="42" t="n"/>
      <c r="T1376" s="42" t="n"/>
      <c r="U1376" s="42" t="n"/>
      <c r="V1376" s="42" t="n"/>
      <c r="W1376" s="42" t="n"/>
      <c r="X1376" s="42" t="n"/>
      <c r="Y1376" s="42" t="n"/>
      <c r="Z1376" s="42" t="n"/>
      <c r="AA1376" s="157">
        <f>IF(AC1376=0,"",(C1376*(C$8+D$8)/2+E1376*(E$8+F$8)/2+G1376*(G$8+H$8)/2+I1376*(I$8+J$8)/2+K1376*(K$8+L$8)/2+M1376*(M$8+N$8)/2+O1376*(O$8+P$8)/2+Q1376*(Q$8+R$8)/2+S1376*(S$8+T$8)/2+U1376*(U$8+V$8)/2+W1376*(W$8+X$8)/2+Y1376*(Y$8+Z$8)/2)/AC1376)</f>
        <v/>
      </c>
      <c r="AB1376" s="158">
        <f>IF(AD1376=0,"",(D1376*(D$8+C$8)/2+F1376*(F$8+E$8)/2+H1376*(H$8+G$8)/2+J1376*(J$8+I$8)/2+L1376*(L$8+K$8)/2+N1376*(N$8+M$8)/2+P1376*(P$8+O$8)/2+R1376*(R$8+Q$8)/2+T1376*(T$8+S$8)/2+V1376*(V$8+U$8)/2+X1376*(X$8+W$8)/2+Z1376*(Z$8+Y$8)/2)/AD1376)</f>
        <v/>
      </c>
      <c r="AC1376" s="159">
        <f>SUM(C1376,E1376,G1376,I1376,K1376,M1376,O1376,Q1376,S1376,U1376,W1376,Y1376)</f>
        <v/>
      </c>
      <c r="AD1376" s="160">
        <f>SUM(D1376,F1376,H1376,J1376,L1376,N1376,P1376,R1376,T1376,V1376,X1376,Z1376)</f>
        <v/>
      </c>
      <c r="AE1376" s="47">
        <f>AC1376+AD1376</f>
        <v/>
      </c>
      <c r="AF1376" s="40" t="n"/>
      <c r="AG1376" s="40" t="n"/>
      <c r="AH1376" s="40" t="n"/>
      <c r="AI1376" s="40" t="n"/>
      <c r="AJ1376" s="40" t="n"/>
      <c r="AK1376" s="40" t="n"/>
      <c r="AL1376" s="40" t="n"/>
      <c r="AM1376" s="40" t="n"/>
      <c r="AN1376" s="40" t="n"/>
      <c r="AO1376" s="48">
        <f>AO1375+TIME(0,60*$AH$43/24,0)</f>
        <v/>
      </c>
      <c r="AP1376" s="48">
        <f>AP1375+TIME(0,60*$AH$43/24,0)</f>
        <v/>
      </c>
    </row>
    <row r="1377" ht="15.75" customHeight="1">
      <c r="A1377" s="154" t="n"/>
      <c r="B1377" s="41" t="inlineStr">
        <is>
          <t>22h - 23h</t>
        </is>
      </c>
      <c r="C1377" s="42" t="n"/>
      <c r="D1377" s="42" t="n"/>
      <c r="E1377" s="42" t="n"/>
      <c r="F1377" s="42" t="n"/>
      <c r="G1377" s="42" t="n"/>
      <c r="H1377" s="42" t="n"/>
      <c r="I1377" s="42" t="n"/>
      <c r="J1377" s="42" t="n"/>
      <c r="K1377" s="42" t="n"/>
      <c r="L1377" s="42" t="n"/>
      <c r="M1377" s="42" t="n"/>
      <c r="N1377" s="42" t="n"/>
      <c r="O1377" s="42" t="n"/>
      <c r="P1377" s="42" t="n"/>
      <c r="Q1377" s="42" t="n"/>
      <c r="R1377" s="42" t="n"/>
      <c r="S1377" s="42" t="n"/>
      <c r="T1377" s="42" t="n"/>
      <c r="U1377" s="42" t="n"/>
      <c r="V1377" s="42" t="n"/>
      <c r="W1377" s="42" t="n"/>
      <c r="X1377" s="42" t="n"/>
      <c r="Y1377" s="42" t="n"/>
      <c r="Z1377" s="42" t="n"/>
      <c r="AA1377" s="157">
        <f>IF(AC1377=0,"",(C1377*(C$8+D$8)/2+E1377*(E$8+F$8)/2+G1377*(G$8+H$8)/2+I1377*(I$8+J$8)/2+K1377*(K$8+L$8)/2+M1377*(M$8+N$8)/2+O1377*(O$8+P$8)/2+Q1377*(Q$8+R$8)/2+S1377*(S$8+T$8)/2+U1377*(U$8+V$8)/2+W1377*(W$8+X$8)/2+Y1377*(Y$8+Z$8)/2)/AC1377)</f>
        <v/>
      </c>
      <c r="AB1377" s="158">
        <f>IF(AD1377=0,"",(D1377*(D$8+C$8)/2+F1377*(F$8+E$8)/2+H1377*(H$8+G$8)/2+J1377*(J$8+I$8)/2+L1377*(L$8+K$8)/2+N1377*(N$8+M$8)/2+P1377*(P$8+O$8)/2+R1377*(R$8+Q$8)/2+T1377*(T$8+S$8)/2+V1377*(V$8+U$8)/2+X1377*(X$8+W$8)/2+Z1377*(Z$8+Y$8)/2)/AD1377)</f>
        <v/>
      </c>
      <c r="AC1377" s="159">
        <f>SUM(C1377,E1377,G1377,I1377,K1377,M1377,O1377,Q1377,S1377,U1377,W1377,Y1377)</f>
        <v/>
      </c>
      <c r="AD1377" s="160">
        <f>SUM(D1377,F1377,H1377,J1377,L1377,N1377,P1377,R1377,T1377,V1377,X1377,Z1377)</f>
        <v/>
      </c>
      <c r="AE1377" s="47">
        <f>AC1377+AD1377</f>
        <v/>
      </c>
      <c r="AF1377" s="40" t="n"/>
      <c r="AG1377" s="40" t="n"/>
      <c r="AH1377" s="40" t="n"/>
      <c r="AI1377" s="40" t="n"/>
      <c r="AJ1377" s="40" t="n"/>
      <c r="AK1377" s="40" t="n"/>
      <c r="AL1377" s="40" t="n"/>
      <c r="AM1377" s="40" t="n"/>
      <c r="AN1377" s="40" t="n"/>
      <c r="AO1377" s="48">
        <f>AO1376+TIME(0,60*$AH$43/24,0)</f>
        <v/>
      </c>
      <c r="AP1377" s="48">
        <f>AP1376+TIME(0,60*$AH$43/24,0)</f>
        <v/>
      </c>
    </row>
    <row r="1378" ht="15.75" customHeight="1">
      <c r="A1378" s="154" t="n"/>
      <c r="B1378" s="41" t="inlineStr">
        <is>
          <t>23h - 0h</t>
        </is>
      </c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  <c r="P1378" s="42" t="n"/>
      <c r="Q1378" s="42" t="n"/>
      <c r="R1378" s="42" t="n"/>
      <c r="S1378" s="42" t="n"/>
      <c r="T1378" s="42" t="n"/>
      <c r="U1378" s="42" t="n"/>
      <c r="V1378" s="42" t="n"/>
      <c r="W1378" s="42" t="n"/>
      <c r="X1378" s="42" t="n"/>
      <c r="Y1378" s="42" t="n"/>
      <c r="Z1378" s="42" t="n"/>
      <c r="AA1378" s="157">
        <f>IF(AC1378=0,"",(C1378*(C$8+D$8)/2+E1378*(E$8+F$8)/2+G1378*(G$8+H$8)/2+I1378*(I$8+J$8)/2+K1378*(K$8+L$8)/2+M1378*(M$8+N$8)/2+O1378*(O$8+P$8)/2+Q1378*(Q$8+R$8)/2+S1378*(S$8+T$8)/2+U1378*(U$8+V$8)/2+W1378*(W$8+X$8)/2+Y1378*(Y$8+Z$8)/2)/AC1378)</f>
        <v/>
      </c>
      <c r="AB1378" s="158">
        <f>IF(AD1378=0,"",(D1378*(D$8+C$8)/2+F1378*(F$8+E$8)/2+H1378*(H$8+G$8)/2+J1378*(J$8+I$8)/2+L1378*(L$8+K$8)/2+N1378*(N$8+M$8)/2+P1378*(P$8+O$8)/2+R1378*(R$8+Q$8)/2+T1378*(T$8+S$8)/2+V1378*(V$8+U$8)/2+X1378*(X$8+W$8)/2+Z1378*(Z$8+Y$8)/2)/AD1378)</f>
        <v/>
      </c>
      <c r="AC1378" s="159">
        <f>SUM(C1378,E1378,G1378,I1378,K1378,M1378,O1378,Q1378,S1378,U1378,W1378,Y1378)</f>
        <v/>
      </c>
      <c r="AD1378" s="160">
        <f>SUM(D1378,F1378,H1378,J1378,L1378,N1378,P1378,R1378,T1378,V1378,X1378,Z1378)</f>
        <v/>
      </c>
      <c r="AE1378" s="47">
        <f>AC1378+AD1378</f>
        <v/>
      </c>
      <c r="AF1378" s="40" t="n"/>
      <c r="AG1378" s="40" t="n"/>
      <c r="AH1378" s="40" t="n"/>
      <c r="AI1378" s="40" t="n"/>
      <c r="AJ1378" s="40" t="n"/>
      <c r="AK1378" s="40" t="n"/>
      <c r="AL1378" s="40" t="n"/>
      <c r="AM1378" s="40" t="n"/>
      <c r="AN1378" s="40" t="n"/>
      <c r="AO1378" s="48">
        <f>AO1377+TIME(0,60*$AH$43/24,0)</f>
        <v/>
      </c>
      <c r="AP1378" s="48">
        <f>AP1377+TIME(0,60*$AH$43/24,0)</f>
        <v/>
      </c>
    </row>
    <row r="1379" ht="15.75" customHeight="1">
      <c r="A1379" s="154" t="n"/>
      <c r="B1379" s="49" t="n"/>
      <c r="C1379" s="42" t="n"/>
      <c r="D1379" s="42" t="n"/>
      <c r="E1379" s="42" t="n"/>
      <c r="F1379" s="42" t="n"/>
      <c r="G1379" s="42" t="n"/>
      <c r="H1379" s="42" t="n"/>
      <c r="I1379" s="42" t="n"/>
      <c r="J1379" s="42" t="n"/>
      <c r="K1379" s="42" t="n"/>
      <c r="L1379" s="42" t="n"/>
      <c r="M1379" s="42" t="n"/>
      <c r="N1379" s="42" t="n"/>
      <c r="O1379" s="42" t="n"/>
      <c r="P1379" s="42" t="n"/>
      <c r="Q1379" s="42" t="n"/>
      <c r="R1379" s="42" t="n"/>
      <c r="S1379" s="42" t="n"/>
      <c r="T1379" s="42" t="n"/>
      <c r="U1379" s="42" t="n"/>
      <c r="V1379" s="42" t="n"/>
      <c r="W1379" s="42" t="n"/>
      <c r="X1379" s="42" t="n"/>
      <c r="Y1379" s="42" t="n"/>
      <c r="Z1379" s="42" t="n"/>
      <c r="AA1379" s="157" t="n"/>
      <c r="AB1379" s="161" t="n"/>
      <c r="AC1379" s="157" t="n"/>
      <c r="AD1379" s="162" t="n"/>
      <c r="AE1379" s="52" t="n"/>
      <c r="AF1379" s="40" t="n"/>
      <c r="AG1379" s="40" t="n"/>
      <c r="AH1379" s="40" t="n"/>
      <c r="AI1379" s="40" t="n"/>
      <c r="AJ1379" s="40" t="n"/>
      <c r="AK1379" s="40" t="n"/>
      <c r="AL1379" s="40" t="n"/>
      <c r="AM1379" s="40" t="n"/>
      <c r="AN1379" s="40" t="n"/>
      <c r="AO1379" s="48">
        <f>AO1378+TIME(0,60*$AH$43/24,0)</f>
        <v/>
      </c>
      <c r="AP1379" s="48">
        <f>AP1378+TIME(0,60*$AH$43/24,0)</f>
        <v/>
      </c>
    </row>
    <row r="1380" ht="15.75" customHeight="1">
      <c r="A1380" s="154" t="n"/>
      <c r="B1380" s="53" t="inlineStr">
        <is>
          <t>TOTAL</t>
        </is>
      </c>
      <c r="C1380" s="163">
        <f>SUM(C1355:C1378)</f>
        <v/>
      </c>
      <c r="D1380" s="164">
        <f>SUM(D1355:D1378)</f>
        <v/>
      </c>
      <c r="E1380" s="163">
        <f>SUM(E1355:E1378)</f>
        <v/>
      </c>
      <c r="F1380" s="164">
        <f>SUM(F1355:F1378)</f>
        <v/>
      </c>
      <c r="G1380" s="163">
        <f>SUM(G1355:G1378)</f>
        <v/>
      </c>
      <c r="H1380" s="164">
        <f>SUM(H1355:H1378)</f>
        <v/>
      </c>
      <c r="I1380" s="163">
        <f>SUM(I1355:I1378)</f>
        <v/>
      </c>
      <c r="J1380" s="164">
        <f>SUM(J1355:J1378)</f>
        <v/>
      </c>
      <c r="K1380" s="163">
        <f>SUM(K1355:K1378)</f>
        <v/>
      </c>
      <c r="L1380" s="164">
        <f>SUM(L1355:L1378)</f>
        <v/>
      </c>
      <c r="M1380" s="163">
        <f>SUM(M1355:M1378)</f>
        <v/>
      </c>
      <c r="N1380" s="164">
        <f>SUM(N1355:N1378)</f>
        <v/>
      </c>
      <c r="O1380" s="163">
        <f>SUM(O1355:O1378)</f>
        <v/>
      </c>
      <c r="P1380" s="164">
        <f>SUM(P1355:P1378)</f>
        <v/>
      </c>
      <c r="Q1380" s="163">
        <f>SUM(Q1355:Q1378)</f>
        <v/>
      </c>
      <c r="R1380" s="164">
        <f>SUM(R1355:R1378)</f>
        <v/>
      </c>
      <c r="S1380" s="163">
        <f>SUM(S1355:S1378)</f>
        <v/>
      </c>
      <c r="T1380" s="164">
        <f>SUM(T1355:T1378)</f>
        <v/>
      </c>
      <c r="U1380" s="163">
        <f>SUM(U1355:U1378)</f>
        <v/>
      </c>
      <c r="V1380" s="164">
        <f>SUM(V1355:V1378)</f>
        <v/>
      </c>
      <c r="W1380" s="163">
        <f>SUM(W1355:W1378)</f>
        <v/>
      </c>
      <c r="X1380" s="164">
        <f>SUM(X1355:X1378)</f>
        <v/>
      </c>
      <c r="Y1380" s="163">
        <f>SUM(Y1355:Y1378)</f>
        <v/>
      </c>
      <c r="Z1380" s="164">
        <f>SUM(Z1355:Z1378)</f>
        <v/>
      </c>
      <c r="AA1380" s="157">
        <f>IF(AC1380=0,"",(C1380*(C$8+D$8)/2+E1380*(E$8+F$8)/2+G1380*(G$8+H$8)/2+I1380*(I$8+J$8)/2+K1380*(K$8+L$8)/2+M1380*(M$8+N$8)/2+O1380*(O$8+P$8)/2+Q1380*(Q$8+R$8)/2+S1380*(S$8+T$8)/2+U1380*(U$8+V$8)/2+W1380*(W$8+X$8)/2+Y1380*(Y$8+Z$8)/2)/AC1380)</f>
        <v/>
      </c>
      <c r="AB1380" s="158">
        <f>IF(AD1380=0,"",(D1380*(D$8+C$8)/2+F1380*(F$8+E$8)/2+H1380*(H$8+G$8)/2+J1380*(J$8+I$8)/2+L1380*(L$8+K$8)/2+N1380*(N$8+M$8)/2+P1380*(P$8+O$8)/2+R1380*(R$8+Q$8)/2+T1380*(T$8+S$8)/2+V1380*(V$8+U$8)/2+X1380*(X$8+W$8)/2+Z1380*(Z$8+Y$8)/2)/AD1380)</f>
        <v/>
      </c>
      <c r="AC1380" s="159">
        <f>SUM(AC1355:AC1378)</f>
        <v/>
      </c>
      <c r="AD1380" s="165">
        <f>SUM(AD1355:AD1378)</f>
        <v/>
      </c>
      <c r="AE1380" s="57">
        <f>SUM(AE1355:AE1378)</f>
        <v/>
      </c>
      <c r="AF1380" s="40" t="n"/>
      <c r="AG1380" s="40" t="n"/>
      <c r="AH1380" s="40" t="n"/>
      <c r="AI1380" s="40" t="n"/>
      <c r="AJ1380" s="40" t="n"/>
      <c r="AK1380" s="40" t="n"/>
      <c r="AL1380" s="40" t="n"/>
      <c r="AM1380" s="40" t="n"/>
      <c r="AN1380" s="40" t="n"/>
    </row>
    <row r="1381" ht="15.75" customHeight="1">
      <c r="A1381" s="154" t="n"/>
      <c r="B1381" s="53" t="inlineStr">
        <is>
          <t>%</t>
        </is>
      </c>
      <c r="C1381" s="166">
        <f>100*C1380/$AE1380</f>
        <v/>
      </c>
      <c r="D1381" s="167">
        <f>100*D1380/$AE1380</f>
        <v/>
      </c>
      <c r="E1381" s="166">
        <f>100*E1380/$AE1380</f>
        <v/>
      </c>
      <c r="F1381" s="167">
        <f>100*F1380/$AE1380</f>
        <v/>
      </c>
      <c r="G1381" s="166">
        <f>100*G1380/$AE1380</f>
        <v/>
      </c>
      <c r="H1381" s="167">
        <f>100*H1380/$AE1380</f>
        <v/>
      </c>
      <c r="I1381" s="166">
        <f>100*I1380/$AE1380</f>
        <v/>
      </c>
      <c r="J1381" s="167">
        <f>100*J1380/$AE1380</f>
        <v/>
      </c>
      <c r="K1381" s="166">
        <f>100*K1380/$AE1380</f>
        <v/>
      </c>
      <c r="L1381" s="167">
        <f>100*L1380/$AE1380</f>
        <v/>
      </c>
      <c r="M1381" s="166">
        <f>100*M1380/$AE1380</f>
        <v/>
      </c>
      <c r="N1381" s="167">
        <f>100*N1380/$AE1380</f>
        <v/>
      </c>
      <c r="O1381" s="166">
        <f>100*O1380/$AE1380</f>
        <v/>
      </c>
      <c r="P1381" s="167">
        <f>100*P1380/$AE1380</f>
        <v/>
      </c>
      <c r="Q1381" s="166">
        <f>100*Q1380/$AE1380</f>
        <v/>
      </c>
      <c r="R1381" s="167">
        <f>100*R1380/$AE1380</f>
        <v/>
      </c>
      <c r="S1381" s="166">
        <f>100*S1380/$AE1380</f>
        <v/>
      </c>
      <c r="T1381" s="167">
        <f>100*T1380/$AE1380</f>
        <v/>
      </c>
      <c r="U1381" s="166">
        <f>100*U1380/$AE1380</f>
        <v/>
      </c>
      <c r="V1381" s="167">
        <f>100*V1380/$AE1380</f>
        <v/>
      </c>
      <c r="W1381" s="166">
        <f>100*W1380/$AE1380</f>
        <v/>
      </c>
      <c r="X1381" s="167">
        <f>100*X1380/$AE1380</f>
        <v/>
      </c>
      <c r="Y1381" s="166">
        <f>100*Y1380/$AE1380</f>
        <v/>
      </c>
      <c r="Z1381" s="167">
        <f>100*Z1380/$AE1380</f>
        <v/>
      </c>
      <c r="AA1381" s="157" t="n"/>
      <c r="AB1381" s="60" t="n"/>
      <c r="AC1381" s="168">
        <f>AC1380/AE1380</f>
        <v/>
      </c>
      <c r="AD1381" s="169">
        <f>AD1380/AE1380</f>
        <v/>
      </c>
      <c r="AE1381" s="63" t="n"/>
      <c r="AF1381" s="40" t="n"/>
      <c r="AG1381" s="40" t="n"/>
      <c r="AH1381" s="40" t="n"/>
      <c r="AI1381" s="40" t="n"/>
      <c r="AJ1381" s="40" t="n"/>
      <c r="AK1381" s="40" t="n"/>
      <c r="AL1381" s="40" t="n"/>
      <c r="AM1381" s="40" t="n"/>
      <c r="AN1381" s="40" t="n"/>
    </row>
    <row r="1382" hidden="1" ht="15.75" customFormat="1" customHeight="1" s="30">
      <c r="A1382" s="156" t="n"/>
      <c r="B1382" s="64" t="inlineStr">
        <is>
          <t>% cumul VL</t>
        </is>
      </c>
      <c r="C1382" s="3">
        <f>100*C1380/$AC1380</f>
        <v/>
      </c>
      <c r="D1382" s="3" t="n"/>
      <c r="E1382" s="3">
        <f>100*E1380/$AC1380+C1382</f>
        <v/>
      </c>
      <c r="F1382" s="3" t="n"/>
      <c r="G1382" s="3">
        <f>100*G1380/$AC1380+E1382</f>
        <v/>
      </c>
      <c r="H1382" s="3" t="n"/>
      <c r="I1382" s="3">
        <f>100*I1380/$AC1380+G1382</f>
        <v/>
      </c>
      <c r="J1382" s="3" t="n"/>
      <c r="K1382" s="3">
        <f>100*K1380/$AC1380+I1382</f>
        <v/>
      </c>
      <c r="L1382" s="3" t="n"/>
      <c r="M1382" s="3">
        <f>100*M1380/$AC1380+K1382</f>
        <v/>
      </c>
      <c r="N1382" s="3" t="n"/>
      <c r="O1382" s="3">
        <f>100*O1380/$AC1380+M1382</f>
        <v/>
      </c>
      <c r="P1382" s="3" t="n"/>
      <c r="Q1382" s="3">
        <f>100*Q1380/$AC1380+O1382</f>
        <v/>
      </c>
      <c r="R1382" s="3" t="n"/>
      <c r="S1382" s="3">
        <f>100*S1380/$AC1380+Q1382</f>
        <v/>
      </c>
      <c r="T1382" s="3" t="n"/>
      <c r="U1382" s="3">
        <f>100*U1380/$AC1380+S1382</f>
        <v/>
      </c>
      <c r="V1382" s="3" t="n"/>
      <c r="W1382" s="3">
        <f>100*W1380/$AC1380+U1382</f>
        <v/>
      </c>
      <c r="X1382" s="3" t="n"/>
      <c r="Y1382" s="3">
        <f>100*Y1380/$AC1380+W1382</f>
        <v/>
      </c>
      <c r="Z1382" s="3" t="n"/>
      <c r="AB1382" s="65" t="n"/>
      <c r="AC1382" s="65" t="n"/>
      <c r="AD1382" s="65" t="n"/>
      <c r="AE1382" s="65" t="n"/>
      <c r="AO1382" s="3" t="n"/>
      <c r="AP1382" s="66" t="n"/>
      <c r="AQ1382" s="3" t="n"/>
      <c r="AS1382" s="3" t="n"/>
    </row>
    <row r="1383" hidden="1" ht="15.75" customFormat="1" customHeight="1" s="30">
      <c r="A1383" s="156" t="inlineStr">
        <is>
          <t>% cumul PL</t>
        </is>
      </c>
      <c r="B1383" s="31" t="n"/>
      <c r="D1383" s="3">
        <f>100*D1380/$AD1380</f>
        <v/>
      </c>
      <c r="E1383" s="3" t="n"/>
      <c r="F1383" s="3">
        <f>100*F1380/$AD1380+D1383</f>
        <v/>
      </c>
      <c r="G1383" s="3" t="n"/>
      <c r="H1383" s="3">
        <f>100*H1380/$AD1380+F1383</f>
        <v/>
      </c>
      <c r="I1383" s="3" t="n"/>
      <c r="J1383" s="3">
        <f>100*J1380/$AD1380+H1383</f>
        <v/>
      </c>
      <c r="K1383" s="3" t="n"/>
      <c r="L1383" s="3">
        <f>100*L1380/$AD1380+J1383</f>
        <v/>
      </c>
      <c r="M1383" s="3" t="n"/>
      <c r="N1383" s="3">
        <f>100*N1380/$AD1380+L1383</f>
        <v/>
      </c>
      <c r="O1383" s="3" t="n"/>
      <c r="P1383" s="3">
        <f>100*P1380/$AD1380+N1383</f>
        <v/>
      </c>
      <c r="Q1383" s="3" t="n"/>
      <c r="R1383" s="3">
        <f>100*R1380/$AD1380+P1383</f>
        <v/>
      </c>
      <c r="S1383" s="3" t="n"/>
      <c r="T1383" s="3">
        <f>100*T1380/$AD1380+R1383</f>
        <v/>
      </c>
      <c r="U1383" s="3" t="n"/>
      <c r="V1383" s="3">
        <f>100*V1380/$AD1380+T1383</f>
        <v/>
      </c>
      <c r="W1383" s="3" t="n"/>
      <c r="X1383" s="3">
        <f>100*X1380/$AD1380+V1383</f>
        <v/>
      </c>
      <c r="Y1383" s="3" t="n"/>
      <c r="Z1383" s="3">
        <f>100*Z1380/$AD1380+X1383</f>
        <v/>
      </c>
      <c r="AO1383" s="3" t="n"/>
    </row>
    <row r="1384" hidden="1" ht="15.75" customFormat="1" customHeight="1" s="30">
      <c r="A1384" s="156" t="n"/>
      <c r="B1384" s="31" t="inlineStr">
        <is>
          <t>% cumul TV</t>
        </is>
      </c>
      <c r="C1384" s="3">
        <f>(C1382*$AC1380+D1383*$AD1380)/$AE1380</f>
        <v/>
      </c>
      <c r="D1384" s="3" t="n"/>
      <c r="E1384" s="3">
        <f>(E1382*$AC1380+F1383*$AD1380)/$AE1380</f>
        <v/>
      </c>
      <c r="F1384" s="3" t="n"/>
      <c r="G1384" s="3">
        <f>(G1382*$AC1380+H1383*$AD1380)/$AE1380</f>
        <v/>
      </c>
      <c r="H1384" s="3" t="n"/>
      <c r="I1384" s="3">
        <f>(I1382*$AC1380+J1383*$AD1380)/$AE1380</f>
        <v/>
      </c>
      <c r="J1384" s="3" t="n"/>
      <c r="K1384" s="3">
        <f>(K1382*$AC1380+L1383*$AD1380)/$AE1380</f>
        <v/>
      </c>
      <c r="L1384" s="3" t="n"/>
      <c r="M1384" s="3">
        <f>(M1382*$AC1380+N1383*$AD1380)/$AE1380</f>
        <v/>
      </c>
      <c r="N1384" s="3" t="n"/>
      <c r="O1384" s="3">
        <f>(O1382*$AC1380+P1383*$AD1380)/$AE1380</f>
        <v/>
      </c>
      <c r="P1384" s="3" t="n"/>
      <c r="Q1384" s="3">
        <f>(Q1382*$AC1380+R1383*$AD1380)/$AE1380</f>
        <v/>
      </c>
      <c r="R1384" s="3" t="n"/>
      <c r="S1384" s="3">
        <f>(S1382*$AC1380+T1383*$AD1380)/$AE1380</f>
        <v/>
      </c>
      <c r="T1384" s="3" t="n"/>
      <c r="U1384" s="3">
        <f>(U1382*$AC1380+V1383*$AD1380)/$AE1380</f>
        <v/>
      </c>
      <c r="V1384" s="3" t="n"/>
      <c r="W1384" s="3">
        <f>(W1382*$AC1380+X1383*$AD1380)/$AE1380</f>
        <v/>
      </c>
      <c r="X1384" s="3" t="n"/>
      <c r="Y1384" s="3">
        <f>(Y1382*$AC1380+Z1383*$AD1380)/$AE1380</f>
        <v/>
      </c>
      <c r="Z1384" s="3" t="n"/>
      <c r="AO1384" s="3" t="n"/>
    </row>
    <row r="1385" ht="15.75" customHeight="1">
      <c r="A1385" s="154" t="n"/>
      <c r="B1385" s="68" t="n"/>
      <c r="C1385" s="40" t="n"/>
      <c r="D1385" s="40" t="n"/>
      <c r="E1385" s="40" t="n"/>
      <c r="F1385" s="40" t="n"/>
      <c r="G1385" s="40" t="n"/>
      <c r="H1385" s="40" t="n"/>
      <c r="I1385" s="40" t="n"/>
      <c r="J1385" s="40" t="n"/>
      <c r="K1385" s="40" t="n"/>
      <c r="L1385" s="40" t="n"/>
      <c r="M1385" s="40" t="n"/>
      <c r="N1385" s="40" t="n"/>
      <c r="O1385" s="40" t="n"/>
      <c r="P1385" s="40" t="n"/>
      <c r="Q1385" s="40" t="n"/>
      <c r="R1385" s="40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40" t="n"/>
      <c r="AB1385" s="40" t="n"/>
      <c r="AC1385" s="40" t="n"/>
      <c r="AD1385" s="40" t="n"/>
      <c r="AE1385" s="40" t="n"/>
      <c r="AF1385" s="40" t="n"/>
      <c r="AG1385" s="40" t="n"/>
      <c r="AH1385" s="40" t="n"/>
      <c r="AI1385" s="40" t="n"/>
      <c r="AJ1385" s="40" t="n"/>
      <c r="AK1385" s="40" t="n"/>
      <c r="AL1385" s="40" t="n"/>
      <c r="AM1385" s="40" t="n"/>
      <c r="AN1385" s="40" t="n"/>
    </row>
    <row r="1386" ht="15.75" customHeight="1">
      <c r="A1386" s="154" t="n"/>
      <c r="B1386" s="69" t="inlineStr">
        <is>
          <t>CLASSIFICATION DES VITESSES PRATIQUEES</t>
        </is>
      </c>
      <c r="C1386" s="70" t="n"/>
      <c r="D1386" s="70" t="n"/>
      <c r="E1386" s="70" t="n"/>
      <c r="F1386" s="70" t="n"/>
      <c r="G1386" s="70" t="n"/>
      <c r="H1386" s="70" t="n"/>
      <c r="I1386" s="70" t="n"/>
      <c r="J1386" s="70" t="n"/>
      <c r="K1386" s="70" t="n"/>
      <c r="L1386" s="70" t="n"/>
      <c r="M1386" s="70" t="n"/>
      <c r="N1386" s="70" t="n"/>
      <c r="O1386" s="70" t="n"/>
      <c r="P1386" s="70" t="n"/>
      <c r="Q1386" s="70" t="n"/>
      <c r="R1386" s="70" t="n"/>
      <c r="S1386" s="70" t="n"/>
      <c r="T1386" s="70" t="n"/>
      <c r="U1386" s="70" t="n"/>
      <c r="V1386" s="70" t="n"/>
      <c r="W1386" s="70" t="n"/>
      <c r="X1386" s="70" t="n"/>
      <c r="Y1386" s="70" t="n"/>
      <c r="Z1386" s="71" t="n"/>
      <c r="AA1386" s="452" t="inlineStr">
        <is>
          <t>RECAPITULATIF</t>
        </is>
      </c>
      <c r="AB1386" s="446" t="n"/>
      <c r="AC1386" s="446" t="n"/>
      <c r="AD1386" s="446" t="n"/>
      <c r="AE1386" s="446" t="n"/>
      <c r="AF1386" s="446" t="n"/>
      <c r="AG1386" s="446" t="n"/>
      <c r="AH1386" s="446" t="n"/>
      <c r="AI1386" s="446" t="n"/>
      <c r="AJ1386" s="446" t="n"/>
      <c r="AK1386" s="446" t="n"/>
      <c r="AL1386" s="446" t="n"/>
      <c r="AM1386" s="449" t="n"/>
      <c r="AN1386" s="72" t="n"/>
    </row>
    <row r="1387" ht="15.75" customHeight="1">
      <c r="A1387" s="154" t="n"/>
      <c r="B1387" s="73" t="n"/>
      <c r="C1387" s="40" t="n"/>
      <c r="D1387" s="40" t="n"/>
      <c r="E1387" s="40" t="n"/>
      <c r="F1387" s="40" t="n"/>
      <c r="G1387" s="40" t="n"/>
      <c r="H1387" s="40" t="n"/>
      <c r="I1387" s="40" t="n"/>
      <c r="J1387" s="40" t="n"/>
      <c r="K1387" s="40" t="n"/>
      <c r="L1387" s="40" t="n"/>
      <c r="M1387" s="40" t="n"/>
      <c r="N1387" s="40" t="n"/>
      <c r="O1387" s="40" t="n"/>
      <c r="P1387" s="40" t="n"/>
      <c r="Q1387" s="40" t="n"/>
      <c r="R1387" s="40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40" t="n"/>
      <c r="AB1387" s="40" t="n"/>
      <c r="AC1387" s="74" t="inlineStr">
        <is>
          <t>Vitesse limite =</t>
        </is>
      </c>
      <c r="AD1387" s="74" t="inlineStr">
        <is>
          <t>Vitesse limite =</t>
        </is>
      </c>
      <c r="AE1387" s="501" t="inlineStr">
        <is>
          <t>km/h</t>
        </is>
      </c>
      <c r="AF1387" s="40" t="inlineStr">
        <is>
          <t>{{VMAX}}</t>
        </is>
      </c>
      <c r="AG1387" s="74" t="inlineStr">
        <is>
          <t>Page =</t>
        </is>
      </c>
      <c r="AH1387" s="74" t="n">
        <v>24</v>
      </c>
      <c r="AI1387" s="501" t="inlineStr">
        <is>
          <t>h</t>
        </is>
      </c>
      <c r="AL1387" s="40" t="n"/>
      <c r="AM1387" s="40" t="n"/>
      <c r="AN1387" s="40" t="n"/>
    </row>
    <row r="1388" ht="15.75" customHeight="1">
      <c r="A1388" s="154" t="n"/>
      <c r="B1388" s="73" t="n"/>
      <c r="C1388" s="40" t="n"/>
      <c r="D1388" s="40" t="n"/>
      <c r="E1388" s="40" t="n"/>
      <c r="F1388" s="40" t="n"/>
      <c r="G1388" s="40" t="n"/>
      <c r="H1388" s="40" t="n"/>
      <c r="I1388" s="40" t="n"/>
      <c r="J1388" s="40" t="n"/>
      <c r="K1388" s="40" t="n"/>
      <c r="L1388" s="40" t="n"/>
      <c r="M1388" s="40" t="n"/>
      <c r="N1388" s="40" t="n"/>
      <c r="O1388" s="40" t="n"/>
      <c r="P1388" s="40" t="n"/>
      <c r="Q1388" s="40" t="n"/>
      <c r="R1388" s="40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451" t="inlineStr">
        <is>
          <t>Véhicules</t>
        </is>
      </c>
      <c r="AB1388" s="427" t="n"/>
      <c r="AC1388" s="428" t="n"/>
      <c r="AD1388" s="448" t="inlineStr">
        <is>
          <t>Débits</t>
        </is>
      </c>
      <c r="AE1388" s="449" t="n"/>
      <c r="AF1388" s="448" t="inlineStr">
        <is>
          <t>Vitesses</t>
        </is>
      </c>
      <c r="AG1388" s="446" t="n"/>
      <c r="AH1388" s="446" t="n"/>
      <c r="AI1388" s="446" t="n"/>
      <c r="AJ1388" s="449" t="n"/>
      <c r="AK1388" s="448" t="inlineStr">
        <is>
          <t>Périodes</t>
        </is>
      </c>
      <c r="AL1388" s="446" t="n"/>
      <c r="AM1388" s="449" t="n"/>
      <c r="AN1388" s="533" t="n"/>
    </row>
    <row r="1389" ht="15.75" customHeight="1">
      <c r="A1389" s="154" t="n"/>
      <c r="B1389" s="77" t="n"/>
      <c r="C1389" s="78" t="n"/>
      <c r="D1389" s="78" t="n"/>
      <c r="E1389" s="78" t="n"/>
      <c r="F1389" s="78" t="n"/>
      <c r="G1389" s="78" t="n"/>
      <c r="H1389" s="78" t="n"/>
      <c r="I1389" s="78" t="n"/>
      <c r="J1389" s="78" t="n"/>
      <c r="K1389" s="78" t="n"/>
      <c r="L1389" s="78" t="n"/>
      <c r="M1389" s="78" t="n"/>
      <c r="N1389" s="78" t="n"/>
      <c r="O1389" s="78" t="n"/>
      <c r="P1389" s="78" t="n"/>
      <c r="Q1389" s="78" t="n"/>
      <c r="R1389" s="78" t="n"/>
      <c r="S1389" s="78" t="n"/>
      <c r="T1389" s="78" t="n"/>
      <c r="U1389" s="78" t="n"/>
      <c r="V1389" s="78" t="n"/>
      <c r="W1389" s="78" t="n"/>
      <c r="X1389" s="78" t="n"/>
      <c r="Y1389" s="78" t="n"/>
      <c r="Z1389" s="78" t="n"/>
      <c r="AA1389" s="434" t="n"/>
      <c r="AB1389" s="435" t="n"/>
      <c r="AC1389" s="436" t="n"/>
      <c r="AD1389" s="79" t="inlineStr">
        <is>
          <t>Total</t>
        </is>
      </c>
      <c r="AE1389" s="80" t="inlineStr">
        <is>
          <t>TMH</t>
        </is>
      </c>
      <c r="AF1389" s="81" t="inlineStr">
        <is>
          <t>Vmoy</t>
        </is>
      </c>
      <c r="AG1389" s="82" t="inlineStr">
        <is>
          <t>V15</t>
        </is>
      </c>
      <c r="AH1389" s="83" t="inlineStr">
        <is>
          <t>V50</t>
        </is>
      </c>
      <c r="AI1389" s="472" t="inlineStr">
        <is>
          <t>V85</t>
        </is>
      </c>
      <c r="AJ1389" s="79" t="inlineStr">
        <is>
          <t>Infrac.</t>
        </is>
      </c>
      <c r="AK1389" s="85" t="n">
        <v>1</v>
      </c>
      <c r="AL1389" s="85" t="n">
        <v>2</v>
      </c>
      <c r="AM1389" s="86" t="n">
        <v>3</v>
      </c>
      <c r="AN1389" s="87" t="n"/>
    </row>
    <row r="1390" ht="15.75" customHeight="1">
      <c r="A1390" s="154" t="n"/>
      <c r="B1390" s="77" t="n"/>
      <c r="C1390" s="78" t="n"/>
      <c r="D1390" s="78" t="n"/>
      <c r="E1390" s="78" t="n"/>
      <c r="F1390" s="78" t="n"/>
      <c r="G1390" s="78" t="n"/>
      <c r="H1390" s="78" t="n"/>
      <c r="I1390" s="78" t="n"/>
      <c r="J1390" s="78" t="n"/>
      <c r="K1390" s="78" t="n"/>
      <c r="L1390" s="78" t="n"/>
      <c r="M1390" s="78" t="n"/>
      <c r="N1390" s="78" t="n"/>
      <c r="O1390" s="78" t="n"/>
      <c r="P1390" s="78" t="n"/>
      <c r="Q1390" s="78" t="n"/>
      <c r="R1390" s="78" t="n"/>
      <c r="S1390" s="78" t="n"/>
      <c r="T1390" s="78" t="n"/>
      <c r="U1390" s="78" t="n"/>
      <c r="V1390" s="78" t="n"/>
      <c r="W1390" s="78" t="n"/>
      <c r="X1390" s="78" t="n"/>
      <c r="Y1390" s="78" t="n"/>
      <c r="Z1390" s="78" t="n"/>
      <c r="AA1390" s="426" t="inlineStr">
        <is>
          <t>Tout véhicule (TV)</t>
        </is>
      </c>
      <c r="AB1390" s="427" t="n"/>
      <c r="AC1390" s="428" t="n"/>
      <c r="AD1390" s="88" t="n"/>
      <c r="AE1390" s="89" t="n"/>
      <c r="AF1390" s="481" t="n"/>
      <c r="AG1390" s="91" t="n"/>
      <c r="AH1390" s="92" t="n"/>
      <c r="AI1390" s="513" t="n"/>
      <c r="AJ1390" s="94" t="n"/>
      <c r="AK1390" s="32" t="n"/>
      <c r="AL1390" s="32" t="n"/>
      <c r="AM1390" s="95" t="n"/>
    </row>
    <row r="1391" ht="15.75" customFormat="1" customHeight="1" s="96">
      <c r="A1391" s="170" t="n"/>
      <c r="B1391" s="97" t="n"/>
      <c r="C1391" s="98" t="n"/>
      <c r="D1391" s="98" t="n"/>
      <c r="E1391" s="98" t="n"/>
      <c r="F1391" s="98" t="n"/>
      <c r="G1391" s="98" t="n"/>
      <c r="H1391" s="98" t="n"/>
      <c r="I1391" s="98" t="n"/>
      <c r="J1391" s="98" t="n"/>
      <c r="K1391" s="98" t="n"/>
      <c r="L1391" s="98" t="n"/>
      <c r="M1391" s="98" t="n"/>
      <c r="N1391" s="98" t="n"/>
      <c r="O1391" s="98" t="n"/>
      <c r="P1391" s="98" t="n"/>
      <c r="Q1391" s="98" t="n"/>
      <c r="R1391" s="98" t="n"/>
      <c r="S1391" s="98" t="n"/>
      <c r="T1391" s="98" t="n"/>
      <c r="U1391" s="98" t="n"/>
      <c r="V1391" s="98" t="n"/>
      <c r="W1391" s="98" t="n"/>
      <c r="X1391" s="98" t="n"/>
      <c r="Y1391" s="98" t="n"/>
      <c r="Z1391" s="98" t="n"/>
      <c r="AA1391" s="99" t="n"/>
      <c r="AB1391" s="100" t="n"/>
      <c r="AC1391" s="101" t="n"/>
      <c r="AD1391" s="371" t="n"/>
      <c r="AE1391" s="102" t="n"/>
      <c r="AF1391" s="103" t="n"/>
      <c r="AG1391" s="104" t="n"/>
      <c r="AH1391" s="105" t="n"/>
      <c r="AI1391" s="106" t="n"/>
      <c r="AJ1391" s="376" t="n"/>
      <c r="AK1391" s="385" t="n"/>
      <c r="AL1391" s="386" t="n"/>
      <c r="AM1391" s="387" t="n"/>
      <c r="AO1391" s="107" t="n"/>
      <c r="AP1391" s="108" t="n"/>
      <c r="AQ1391" s="108" t="n"/>
      <c r="AR1391" s="108" t="n"/>
      <c r="AS1391" s="108" t="n"/>
    </row>
    <row r="1392" ht="15.75" customHeight="1">
      <c r="A1392" s="154" t="n"/>
      <c r="B1392" s="77" t="n"/>
      <c r="C1392" s="78" t="n"/>
      <c r="D1392" s="78" t="n"/>
      <c r="E1392" s="78" t="n"/>
      <c r="F1392" s="78" t="n"/>
      <c r="G1392" s="78" t="n"/>
      <c r="H1392" s="78" t="n"/>
      <c r="I1392" s="78" t="n"/>
      <c r="J1392" s="78" t="n"/>
      <c r="K1392" s="78" t="n"/>
      <c r="L1392" s="78" t="n"/>
      <c r="M1392" s="78" t="n"/>
      <c r="N1392" s="78" t="n"/>
      <c r="O1392" s="78" t="n"/>
      <c r="P1392" s="78" t="n"/>
      <c r="Q1392" s="78" t="n"/>
      <c r="R1392" s="78" t="n"/>
      <c r="S1392" s="78" t="n"/>
      <c r="T1392" s="78" t="n"/>
      <c r="U1392" s="78" t="n"/>
      <c r="V1392" s="78" t="n"/>
      <c r="W1392" s="78" t="n"/>
      <c r="X1392" s="78" t="n"/>
      <c r="Y1392" s="78" t="n"/>
      <c r="Z1392" s="78" t="n"/>
      <c r="AA1392" s="554" t="inlineStr">
        <is>
          <t>Véhicules légers (VL)</t>
        </is>
      </c>
      <c r="AB1392" s="427" t="n"/>
      <c r="AC1392" s="428" t="n"/>
      <c r="AD1392" s="171" t="n"/>
      <c r="AE1392" s="172" t="n"/>
      <c r="AF1392" s="173" t="n"/>
      <c r="AG1392" s="174" t="n"/>
      <c r="AH1392" s="175" t="n"/>
      <c r="AI1392" s="176" t="n"/>
      <c r="AJ1392" s="177" t="n"/>
      <c r="AK1392" s="178" t="n"/>
      <c r="AL1392" s="178" t="n"/>
      <c r="AM1392" s="179" t="n"/>
    </row>
    <row r="1393" ht="15.75" customFormat="1" customHeight="1" s="96">
      <c r="A1393" s="170" t="n"/>
      <c r="B1393" s="97" t="n"/>
      <c r="C1393" s="98" t="n"/>
      <c r="D1393" s="98" t="n"/>
      <c r="E1393" s="98" t="n"/>
      <c r="F1393" s="98" t="n"/>
      <c r="G1393" s="98" t="n"/>
      <c r="H1393" s="98" t="n"/>
      <c r="I1393" s="98" t="n"/>
      <c r="J1393" s="98" t="n"/>
      <c r="K1393" s="98" t="n"/>
      <c r="L1393" s="98" t="n"/>
      <c r="M1393" s="98" t="n"/>
      <c r="N1393" s="98" t="n"/>
      <c r="O1393" s="98" t="n"/>
      <c r="P1393" s="98" t="n"/>
      <c r="Q1393" s="98" t="n"/>
      <c r="R1393" s="98" t="n"/>
      <c r="S1393" s="98" t="n"/>
      <c r="T1393" s="98" t="n"/>
      <c r="U1393" s="98" t="n"/>
      <c r="V1393" s="98" t="n"/>
      <c r="W1393" s="98" t="n"/>
      <c r="X1393" s="98" t="n"/>
      <c r="Y1393" s="98" t="n"/>
      <c r="Z1393" s="98" t="n"/>
      <c r="AA1393" s="180" t="n"/>
      <c r="AB1393" s="181" t="n"/>
      <c r="AC1393" s="182" t="n"/>
      <c r="AD1393" s="377" t="n"/>
      <c r="AE1393" s="183" t="n"/>
      <c r="AF1393" s="422" t="n"/>
      <c r="AG1393" s="104" t="n"/>
      <c r="AH1393" s="105" t="n"/>
      <c r="AI1393" s="106" t="n"/>
      <c r="AJ1393" s="380" t="n"/>
      <c r="AK1393" s="396" t="n"/>
      <c r="AL1393" s="395" t="n"/>
      <c r="AM1393" s="394" t="n"/>
      <c r="AO1393" s="107" t="n"/>
      <c r="AP1393" s="108" t="n"/>
      <c r="AQ1393" s="108" t="n"/>
      <c r="AR1393" s="108" t="n"/>
      <c r="AS1393" s="108" t="n"/>
    </row>
    <row r="1394" ht="15.75" customHeight="1">
      <c r="A1394" s="154" t="n"/>
      <c r="B1394" s="77" t="n"/>
      <c r="C1394" s="78" t="n"/>
      <c r="D1394" s="78" t="n"/>
      <c r="E1394" s="78" t="n"/>
      <c r="F1394" s="78" t="n"/>
      <c r="G1394" s="78" t="n"/>
      <c r="H1394" s="78" t="n"/>
      <c r="I1394" s="78" t="n"/>
      <c r="J1394" s="78" t="n"/>
      <c r="K1394" s="78" t="n"/>
      <c r="L1394" s="78" t="n"/>
      <c r="M1394" s="78" t="n"/>
      <c r="N1394" s="78" t="n"/>
      <c r="O1394" s="78" t="n"/>
      <c r="P1394" s="78" t="n"/>
      <c r="Q1394" s="78" t="n"/>
      <c r="R1394" s="78" t="n"/>
      <c r="S1394" s="78" t="n"/>
      <c r="T1394" s="78" t="n"/>
      <c r="U1394" s="78" t="n"/>
      <c r="V1394" s="78" t="n"/>
      <c r="W1394" s="78" t="n"/>
      <c r="X1394" s="78" t="n"/>
      <c r="Y1394" s="78" t="n"/>
      <c r="Z1394" s="78" t="n"/>
      <c r="AA1394" s="552" t="inlineStr">
        <is>
          <t>Poids lourds (PL)</t>
        </is>
      </c>
      <c r="AB1394" s="427" t="n"/>
      <c r="AC1394" s="428" t="n"/>
      <c r="AD1394" s="184" t="n"/>
      <c r="AE1394" s="185" t="n"/>
      <c r="AF1394" s="186" t="n"/>
      <c r="AG1394" s="187" t="n"/>
      <c r="AH1394" s="188" t="n"/>
      <c r="AI1394" s="189" t="n"/>
      <c r="AJ1394" s="190" t="n"/>
      <c r="AK1394" s="191" t="n"/>
      <c r="AL1394" s="191" t="n"/>
      <c r="AM1394" s="192" t="n"/>
    </row>
    <row r="1395" ht="15.75" customFormat="1" customHeight="1" s="96">
      <c r="A1395" s="170" t="n"/>
      <c r="B1395" s="97" t="n"/>
      <c r="C1395" s="98" t="n"/>
      <c r="D1395" s="98" t="n"/>
      <c r="E1395" s="98" t="n"/>
      <c r="F1395" s="98" t="n"/>
      <c r="G1395" s="98" t="n"/>
      <c r="H1395" s="98" t="n"/>
      <c r="I1395" s="98" t="n"/>
      <c r="J1395" s="98" t="n"/>
      <c r="K1395" s="98" t="n"/>
      <c r="L1395" s="98" t="n"/>
      <c r="M1395" s="98" t="n"/>
      <c r="N1395" s="98" t="n"/>
      <c r="O1395" s="98" t="n"/>
      <c r="P1395" s="98" t="n"/>
      <c r="Q1395" s="98" t="n"/>
      <c r="R1395" s="98" t="n"/>
      <c r="S1395" s="98" t="n"/>
      <c r="T1395" s="98" t="n"/>
      <c r="U1395" s="98" t="n"/>
      <c r="V1395" s="98" t="n"/>
      <c r="W1395" s="98" t="n"/>
      <c r="X1395" s="98" t="n"/>
      <c r="Y1395" s="98" t="n"/>
      <c r="Z1395" s="98" t="n"/>
      <c r="AA1395" s="193" t="n"/>
      <c r="AB1395" s="194" t="n"/>
      <c r="AC1395" s="195" t="n"/>
      <c r="AD1395" s="378">
        <f>AD1381</f>
        <v/>
      </c>
      <c r="AE1395" s="196" t="n"/>
      <c r="AF1395" s="423" t="inlineStr">
        <is>
          <t>km/h</t>
        </is>
      </c>
      <c r="AG1395" s="138">
        <f>SUMPRODUCT(MATCH(1,--($C1383:$Z1383&gt;15),0))</f>
        <v/>
      </c>
      <c r="AH1395" s="197">
        <f>SUMPRODUCT(MATCH(1,--($C1383:$Z1383&gt;50),0))</f>
        <v/>
      </c>
      <c r="AI1395" s="198">
        <f>SUMPRODUCT(MATCH(1,--($C1383:$Z1383&gt;85),0))</f>
        <v/>
      </c>
      <c r="AJ1395" s="379">
        <f>AJ1394/AD1394</f>
        <v/>
      </c>
      <c r="AK1395" s="397">
        <f>AK1394/$AD1394</f>
        <v/>
      </c>
      <c r="AL1395" s="399">
        <f>AL1394/$AD1394</f>
        <v/>
      </c>
      <c r="AM1395" s="398">
        <f>AM1394/$AD1394</f>
        <v/>
      </c>
      <c r="AO1395" s="107" t="n"/>
      <c r="AP1395" s="108" t="n"/>
      <c r="AQ1395" s="108" t="n"/>
      <c r="AR1395" s="108" t="n"/>
      <c r="AS1395" s="108" t="n"/>
    </row>
    <row r="1396" ht="15.75" customHeight="1">
      <c r="A1396" s="154" t="n"/>
      <c r="B1396" s="77" t="n"/>
      <c r="C1396" s="78" t="n"/>
      <c r="D1396" s="78" t="n"/>
      <c r="E1396" s="78" t="n"/>
      <c r="F1396" s="78" t="n"/>
      <c r="G1396" s="78" t="n"/>
      <c r="H1396" s="78" t="n"/>
      <c r="I1396" s="78" t="n"/>
      <c r="J1396" s="78" t="n"/>
      <c r="K1396" s="78" t="n"/>
      <c r="L1396" s="78" t="n"/>
      <c r="M1396" s="78" t="n"/>
      <c r="N1396" s="78" t="n"/>
      <c r="O1396" s="78" t="n"/>
      <c r="P1396" s="78" t="n"/>
      <c r="Q1396" s="78" t="n"/>
      <c r="R1396" s="78" t="n"/>
      <c r="S1396" s="78" t="n"/>
      <c r="T1396" s="78" t="n"/>
      <c r="U1396" s="78" t="n"/>
      <c r="V1396" s="78" t="n"/>
      <c r="W1396" s="78" t="n"/>
      <c r="X1396" s="78" t="n"/>
      <c r="Y1396" s="78" t="n"/>
      <c r="Z1396" s="78" t="n"/>
      <c r="AB1396" s="141" t="n"/>
      <c r="AC1396" s="141" t="n"/>
      <c r="AD1396" s="142" t="n"/>
      <c r="AE1396" s="143" t="n"/>
      <c r="AF1396" s="143" t="n"/>
      <c r="AG1396" s="143" t="n"/>
      <c r="AH1396" s="143" t="n"/>
      <c r="AI1396" s="438" t="inlineStr">
        <is>
          <t>Période 1:</t>
        </is>
      </c>
      <c r="AK1396" s="316" t="inlineStr">
        <is>
          <t>{{P1_START}}</t>
        </is>
      </c>
      <c r="AL1396" s="425" t="inlineStr">
        <is>
          <t>à</t>
        </is>
      </c>
      <c r="AM1396" s="316" t="inlineStr">
        <is>
          <t>{{P1_END}}</t>
        </is>
      </c>
      <c r="AN1396" s="144" t="n"/>
    </row>
    <row r="1397" ht="15.75" customHeight="1">
      <c r="A1397" s="154" t="n"/>
      <c r="B1397" s="77" t="n"/>
      <c r="C1397" s="78" t="n"/>
      <c r="D1397" s="78" t="n"/>
      <c r="E1397" s="78" t="n"/>
      <c r="F1397" s="78" t="n"/>
      <c r="G1397" s="78" t="n"/>
      <c r="H1397" s="78" t="n"/>
      <c r="I1397" s="78" t="n"/>
      <c r="J1397" s="78" t="n"/>
      <c r="K1397" s="78" t="n"/>
      <c r="L1397" s="78" t="n"/>
      <c r="M1397" s="78" t="n"/>
      <c r="N1397" s="78" t="n"/>
      <c r="O1397" s="78" t="n"/>
      <c r="P1397" s="78" t="n"/>
      <c r="Q1397" s="78" t="n"/>
      <c r="R1397" s="78" t="n"/>
      <c r="S1397" s="78" t="n"/>
      <c r="T1397" s="78" t="n"/>
      <c r="U1397" s="78" t="n"/>
      <c r="V1397" s="78" t="n"/>
      <c r="W1397" s="78" t="n"/>
      <c r="X1397" s="78" t="n"/>
      <c r="Y1397" s="78" t="n"/>
      <c r="Z1397" s="78" t="n"/>
      <c r="AB1397" s="145" t="n"/>
      <c r="AC1397" s="145" t="n"/>
      <c r="AD1397" s="146" t="n"/>
      <c r="AE1397" s="147" t="n"/>
      <c r="AF1397" s="147" t="n"/>
      <c r="AG1397" s="147" t="n"/>
      <c r="AH1397" s="147" t="n"/>
      <c r="AI1397" s="438" t="inlineStr">
        <is>
          <t>Période 2:</t>
        </is>
      </c>
      <c r="AK1397" s="316" t="inlineStr">
        <is>
          <t>{{P2_START}}</t>
        </is>
      </c>
      <c r="AL1397" s="425" t="inlineStr">
        <is>
          <t>à</t>
        </is>
      </c>
      <c r="AM1397" s="316" t="inlineStr">
        <is>
          <t>{{P2_END}}</t>
        </is>
      </c>
      <c r="AN1397" s="144" t="n"/>
    </row>
    <row r="1398" ht="15.75" customHeight="1">
      <c r="A1398" s="154" t="n"/>
      <c r="B1398" s="77" t="n"/>
      <c r="C1398" s="78" t="n"/>
      <c r="D1398" s="78" t="n"/>
      <c r="E1398" s="78" t="n"/>
      <c r="F1398" s="78" t="n"/>
      <c r="G1398" s="78" t="n"/>
      <c r="H1398" s="78" t="n"/>
      <c r="I1398" s="78" t="n"/>
      <c r="J1398" s="78" t="n"/>
      <c r="K1398" s="78" t="n"/>
      <c r="L1398" s="78" t="n"/>
      <c r="M1398" s="78" t="n"/>
      <c r="N1398" s="78" t="n"/>
      <c r="O1398" s="78" t="n"/>
      <c r="P1398" s="78" t="n"/>
      <c r="Q1398" s="78" t="n"/>
      <c r="R1398" s="78" t="n"/>
      <c r="S1398" s="78" t="n"/>
      <c r="T1398" s="78" t="n"/>
      <c r="U1398" s="78" t="n"/>
      <c r="V1398" s="78" t="n"/>
      <c r="W1398" s="78" t="n"/>
      <c r="X1398" s="78" t="n"/>
      <c r="Y1398" s="78" t="n"/>
      <c r="Z1398" s="78" t="n"/>
      <c r="AB1398" s="148" t="n"/>
      <c r="AC1398" s="148" t="n"/>
      <c r="AD1398" s="146" t="n"/>
      <c r="AE1398" s="147" t="n"/>
      <c r="AF1398" s="147" t="n"/>
      <c r="AG1398" s="147" t="n"/>
      <c r="AH1398" s="147" t="n"/>
      <c r="AI1398" s="438" t="inlineStr">
        <is>
          <t>Période 3:</t>
        </is>
      </c>
      <c r="AK1398" s="316" t="inlineStr">
        <is>
          <t>{{P3_START}}</t>
        </is>
      </c>
      <c r="AL1398" s="425" t="inlineStr">
        <is>
          <t>à</t>
        </is>
      </c>
      <c r="AM1398" s="316" t="inlineStr">
        <is>
          <t>{{P3_END}}</t>
        </is>
      </c>
      <c r="AN1398" s="144" t="n"/>
    </row>
    <row r="1399" ht="15.75" customHeight="1">
      <c r="A1399" s="154" t="n"/>
      <c r="B1399" s="77" t="n"/>
      <c r="C1399" s="78" t="n"/>
      <c r="D1399" s="78" t="n"/>
      <c r="E1399" s="78" t="n"/>
      <c r="F1399" s="78" t="n"/>
      <c r="G1399" s="78" t="n"/>
      <c r="H1399" s="78" t="n"/>
      <c r="I1399" s="78" t="n"/>
      <c r="J1399" s="78" t="n"/>
      <c r="K1399" s="78" t="n"/>
      <c r="L1399" s="78" t="n"/>
      <c r="M1399" s="78" t="n"/>
      <c r="N1399" s="78" t="n"/>
      <c r="O1399" s="78" t="n"/>
      <c r="P1399" s="78" t="n"/>
      <c r="Q1399" s="78" t="n"/>
      <c r="R1399" s="78" t="n"/>
      <c r="S1399" s="78" t="n"/>
      <c r="T1399" s="78" t="n"/>
      <c r="U1399" s="78" t="n"/>
      <c r="V1399" s="78" t="n"/>
      <c r="W1399" s="78" t="n"/>
      <c r="X1399" s="78" t="n"/>
      <c r="Y1399" s="78" t="n"/>
      <c r="Z1399" s="78" t="n"/>
      <c r="AB1399" s="149" t="n"/>
      <c r="AC1399" s="74" t="n"/>
      <c r="AD1399" s="150" t="n"/>
      <c r="AE1399" s="150" t="n"/>
      <c r="AF1399" s="149" t="n"/>
      <c r="AG1399" s="150" t="n"/>
      <c r="AH1399" s="150" t="n"/>
      <c r="AI1399" s="151" t="n"/>
      <c r="AJ1399" s="151" t="n"/>
      <c r="AK1399" s="151" t="n"/>
      <c r="AL1399" s="151" t="n"/>
      <c r="AM1399" s="151" t="n"/>
      <c r="AN1399" s="151" t="n"/>
    </row>
    <row r="1400" ht="15.75" customHeight="1">
      <c r="A1400" s="199" t="n"/>
      <c r="B1400" s="77" t="n"/>
      <c r="C1400" s="78" t="n"/>
      <c r="D1400" s="78" t="n"/>
      <c r="E1400" s="78" t="n"/>
      <c r="F1400" s="78" t="n"/>
      <c r="G1400" s="78" t="n"/>
      <c r="H1400" s="78" t="n"/>
      <c r="I1400" s="78" t="n"/>
      <c r="J1400" s="78" t="n"/>
      <c r="K1400" s="78" t="n"/>
      <c r="L1400" s="78" t="n"/>
      <c r="M1400" s="78" t="n"/>
      <c r="N1400" s="78" t="n"/>
      <c r="O1400" s="78" t="n"/>
      <c r="P1400" s="78" t="n"/>
      <c r="Q1400" s="78" t="n"/>
      <c r="R1400" s="78" t="n"/>
      <c r="S1400" s="78" t="n"/>
      <c r="T1400" s="78" t="n"/>
      <c r="U1400" s="78" t="n"/>
      <c r="V1400" s="78" t="n"/>
      <c r="W1400" s="78" t="n"/>
      <c r="X1400" s="78" t="n"/>
      <c r="Y1400" s="78" t="n"/>
      <c r="Z1400" s="78" t="n"/>
      <c r="AA1400" s="40" t="n"/>
      <c r="AB1400" s="40" t="n"/>
      <c r="AC1400" s="40" t="n"/>
      <c r="AD1400" s="40" t="n"/>
      <c r="AE1400" s="40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</row>
    <row r="1401" ht="15.75" customHeight="1">
      <c r="A1401" s="152" t="n"/>
      <c r="B1401" s="153" t="n"/>
      <c r="C1401" s="153" t="n"/>
      <c r="D1401" s="153" t="n"/>
      <c r="E1401" s="153" t="n"/>
      <c r="F1401" s="153" t="n"/>
      <c r="G1401" s="153" t="n"/>
      <c r="H1401" s="153" t="n"/>
      <c r="I1401" s="153" t="n"/>
      <c r="J1401" s="153" t="n"/>
      <c r="K1401" s="153" t="n"/>
      <c r="L1401" s="153" t="n"/>
      <c r="M1401" s="153" t="n"/>
      <c r="N1401" s="153" t="n"/>
      <c r="O1401" s="153" t="n"/>
      <c r="P1401" s="153" t="n"/>
      <c r="Q1401" s="153" t="n"/>
      <c r="R1401" s="153" t="n"/>
      <c r="S1401" s="153" t="n"/>
      <c r="T1401" s="153" t="n"/>
      <c r="U1401" s="153" t="n"/>
      <c r="V1401" s="153" t="n"/>
      <c r="W1401" s="153" t="n"/>
      <c r="X1401" s="153" t="n"/>
      <c r="Y1401" s="153" t="n"/>
      <c r="Z1401" s="153" t="n"/>
      <c r="AA1401" s="19" t="n"/>
      <c r="AB1401" s="19" t="n"/>
      <c r="AC1401" s="19" t="n"/>
      <c r="AD1401" s="19" t="n"/>
      <c r="AE1401" s="19" t="n"/>
      <c r="AF1401" s="19" t="n"/>
      <c r="AG1401" s="19" t="n"/>
      <c r="AH1401" s="19" t="n"/>
      <c r="AI1401" s="19" t="n"/>
      <c r="AJ1401" s="19" t="n"/>
      <c r="AK1401" s="19" t="n"/>
      <c r="AL1401" s="19" t="n"/>
      <c r="AM1401" s="19" t="n"/>
      <c r="AN1401" s="19" t="n"/>
    </row>
    <row r="1402" ht="15.75" customHeight="1">
      <c r="A1402" s="154" t="n"/>
      <c r="B1402" s="5" t="n"/>
      <c r="C1402" s="6" t="n"/>
      <c r="D1402" s="6" t="n"/>
      <c r="E1402" s="6" t="n"/>
      <c r="F1402" s="7" t="n"/>
      <c r="G1402" s="445" t="inlineStr">
        <is>
          <t>MOYENNE DE LA PERIODE DE RELEVE</t>
        </is>
      </c>
      <c r="H1402" s="446" t="n"/>
      <c r="I1402" s="446" t="n"/>
      <c r="J1402" s="446" t="n"/>
      <c r="K1402" s="446" t="n"/>
      <c r="L1402" s="446" t="n"/>
      <c r="M1402" s="446" t="n"/>
      <c r="N1402" s="446" t="n"/>
      <c r="O1402" s="446" t="n"/>
      <c r="P1402" s="446" t="n"/>
      <c r="Q1402" s="446" t="n"/>
      <c r="R1402" s="446" t="n"/>
      <c r="S1402" s="446" t="n"/>
      <c r="T1402" s="446" t="n"/>
      <c r="U1402" s="446" t="n"/>
      <c r="V1402" s="446" t="n"/>
      <c r="W1402" s="446" t="n"/>
      <c r="X1402" s="446" t="n"/>
      <c r="Y1402" s="446" t="n"/>
      <c r="Z1402" s="446" t="n"/>
      <c r="AA1402" s="446" t="n"/>
      <c r="AB1402" s="446" t="n"/>
      <c r="AC1402" s="446" t="n"/>
      <c r="AD1402" s="446" t="n"/>
      <c r="AE1402" s="446" t="n"/>
      <c r="AF1402" s="446" t="n"/>
      <c r="AG1402" s="8" t="n"/>
      <c r="AH1402" s="8" t="n"/>
      <c r="AI1402" s="8" t="n"/>
      <c r="AJ1402" s="8" t="n"/>
      <c r="AK1402" s="8" t="n"/>
      <c r="AL1402" s="8" t="n"/>
      <c r="AM1402" s="9" t="n"/>
      <c r="AN1402" s="10" t="n"/>
    </row>
    <row r="1403" ht="15.75" customHeight="1">
      <c r="A1403" s="154" t="n"/>
      <c r="B1403" s="11" t="n"/>
      <c r="C1403" s="12" t="n"/>
      <c r="D1403" s="12" t="n"/>
      <c r="E1403" s="12" t="n"/>
      <c r="F1403" s="13" t="n"/>
      <c r="G1403" s="553" t="inlineStr">
        <is>
          <t>SENS3</t>
        </is>
      </c>
      <c r="H1403" s="427" t="n"/>
      <c r="I1403" s="427" t="n"/>
      <c r="J1403" s="428" t="n"/>
      <c r="K1403" s="444" t="inlineStr">
        <is>
          <t>Sens</t>
        </is>
      </c>
      <c r="L1403" s="440" t="n">
        <v>3</v>
      </c>
      <c r="M1403" s="447" t="n"/>
      <c r="N1403" s="440" t="inlineStr">
        <is>
          <t>-</t>
        </is>
      </c>
      <c r="O1403" s="14" t="n"/>
      <c r="P1403" s="15" t="n"/>
      <c r="Q1403" s="441" t="inlineStr">
        <is>
          <t>{{SECT_INFO}}</t>
        </is>
      </c>
      <c r="R1403" s="427" t="n"/>
      <c r="S1403" s="427" t="n"/>
      <c r="T1403" s="427" t="n"/>
      <c r="U1403" s="427" t="n"/>
      <c r="V1403" s="427" t="n"/>
      <c r="W1403" s="427" t="n"/>
      <c r="X1403" s="427" t="n"/>
      <c r="Y1403" s="428" t="n"/>
      <c r="Z1403" s="441" t="inlineStr">
        <is>
          <t>{{SURVEY_PERIOD}}</t>
        </is>
      </c>
      <c r="AA1403" s="427" t="n"/>
      <c r="AB1403" s="427" t="n"/>
      <c r="AC1403" s="427" t="n"/>
      <c r="AD1403" s="427" t="n"/>
      <c r="AE1403" s="427" t="n"/>
      <c r="AF1403" s="428" t="n"/>
      <c r="AG1403" s="441" t="inlineStr">
        <is>
          <t>Mode 4 / Seq = 60mn</t>
        </is>
      </c>
      <c r="AH1403" s="427" t="n"/>
      <c r="AI1403" s="427" t="n"/>
      <c r="AJ1403" s="427" t="n"/>
      <c r="AK1403" s="427" t="n"/>
      <c r="AL1403" s="427" t="n"/>
      <c r="AM1403" s="428" t="n"/>
      <c r="AN1403" s="16" t="n"/>
    </row>
    <row r="1404" ht="15.75" customHeight="1">
      <c r="A1404" s="154" t="n"/>
      <c r="B1404" s="11" t="n"/>
      <c r="C1404" s="12" t="n"/>
      <c r="D1404" s="12" t="n"/>
      <c r="E1404" s="12" t="n"/>
      <c r="F1404" s="13" t="n"/>
      <c r="G1404" s="431" t="n"/>
      <c r="J1404" s="433" t="n"/>
      <c r="K1404" s="434" t="n"/>
      <c r="L1404" s="435" t="n"/>
      <c r="M1404" s="435" t="n"/>
      <c r="N1404" s="435" t="n"/>
      <c r="O1404" s="17" t="n"/>
      <c r="P1404" s="18" t="n"/>
      <c r="Q1404" s="434" t="n"/>
      <c r="R1404" s="435" t="n"/>
      <c r="S1404" s="435" t="n"/>
      <c r="T1404" s="435" t="n"/>
      <c r="U1404" s="435" t="n"/>
      <c r="V1404" s="435" t="n"/>
      <c r="W1404" s="435" t="n"/>
      <c r="X1404" s="435" t="n"/>
      <c r="Y1404" s="436" t="n"/>
      <c r="Z1404" s="434" t="n"/>
      <c r="AA1404" s="435" t="n"/>
      <c r="AB1404" s="435" t="n"/>
      <c r="AC1404" s="435" t="n"/>
      <c r="AD1404" s="435" t="n"/>
      <c r="AE1404" s="435" t="n"/>
      <c r="AF1404" s="436" t="n"/>
      <c r="AG1404" s="434" t="n"/>
      <c r="AH1404" s="435" t="n"/>
      <c r="AI1404" s="435" t="n"/>
      <c r="AJ1404" s="435" t="n"/>
      <c r="AK1404" s="435" t="n"/>
      <c r="AL1404" s="435" t="n"/>
      <c r="AM1404" s="436" t="n"/>
      <c r="AN1404" s="16" t="n"/>
    </row>
    <row r="1405" ht="15.75" customHeight="1">
      <c r="A1405" s="154" t="n"/>
      <c r="B1405" s="11" t="n"/>
      <c r="C1405" s="12" t="n"/>
      <c r="D1405" s="12" t="n"/>
      <c r="E1405" s="12" t="n"/>
      <c r="F1405" s="13" t="n"/>
      <c r="G1405" s="431" t="n"/>
      <c r="J1405" s="433" t="n"/>
      <c r="K1405" s="443" t="inlineStr">
        <is>
          <t>{{LOCATION}}</t>
        </is>
      </c>
      <c r="L1405" s="427" t="n"/>
      <c r="M1405" s="427" t="n"/>
      <c r="N1405" s="427" t="n"/>
      <c r="O1405" s="427" t="n"/>
      <c r="P1405" s="427" t="n"/>
      <c r="Q1405" s="427" t="n"/>
      <c r="R1405" s="427" t="n"/>
      <c r="S1405" s="427" t="n"/>
      <c r="T1405" s="427" t="n"/>
      <c r="U1405" s="427" t="n"/>
      <c r="V1405" s="427" t="n"/>
      <c r="W1405" s="427" t="n"/>
      <c r="X1405" s="427" t="n"/>
      <c r="Y1405" s="427" t="n"/>
      <c r="Z1405" s="427" t="n"/>
      <c r="AA1405" s="427" t="n"/>
      <c r="AB1405" s="427" t="n"/>
      <c r="AC1405" s="427" t="n"/>
      <c r="AD1405" s="427" t="n"/>
      <c r="AE1405" s="427" t="n"/>
      <c r="AF1405" s="427" t="n"/>
      <c r="AG1405" s="427" t="n"/>
      <c r="AH1405" s="427" t="n"/>
      <c r="AI1405" s="427" t="n"/>
      <c r="AJ1405" s="447" t="inlineStr">
        <is>
          <t>Page</t>
        </is>
      </c>
      <c r="AK1405" s="442" t="inlineStr">
        <is>
          <t>-</t>
        </is>
      </c>
      <c r="AL1405" s="19" t="n"/>
      <c r="AM1405" s="20" t="n"/>
      <c r="AN1405" s="21" t="n"/>
    </row>
    <row r="1406" ht="15.75" customHeight="1">
      <c r="A1406" s="154" t="n"/>
      <c r="B1406" s="22" t="n"/>
      <c r="C1406" s="23" t="n"/>
      <c r="D1406" s="23" t="n"/>
      <c r="E1406" s="23" t="n"/>
      <c r="F1406" s="24" t="n"/>
      <c r="G1406" s="434" t="n"/>
      <c r="H1406" s="435" t="n"/>
      <c r="I1406" s="435" t="n"/>
      <c r="J1406" s="436" t="n"/>
      <c r="K1406" s="434" t="n"/>
      <c r="L1406" s="435" t="n"/>
      <c r="M1406" s="435" t="n"/>
      <c r="N1406" s="435" t="n"/>
      <c r="O1406" s="435" t="n"/>
      <c r="P1406" s="435" t="n"/>
      <c r="Q1406" s="435" t="n"/>
      <c r="R1406" s="435" t="n"/>
      <c r="S1406" s="435" t="n"/>
      <c r="T1406" s="435" t="n"/>
      <c r="U1406" s="435" t="n"/>
      <c r="V1406" s="435" t="n"/>
      <c r="W1406" s="435" t="n"/>
      <c r="X1406" s="435" t="n"/>
      <c r="Y1406" s="435" t="n"/>
      <c r="Z1406" s="435" t="n"/>
      <c r="AA1406" s="435" t="n"/>
      <c r="AB1406" s="435" t="n"/>
      <c r="AC1406" s="435" t="n"/>
      <c r="AD1406" s="435" t="n"/>
      <c r="AE1406" s="435" t="n"/>
      <c r="AF1406" s="435" t="n"/>
      <c r="AG1406" s="435" t="n"/>
      <c r="AH1406" s="435" t="n"/>
      <c r="AI1406" s="435" t="n"/>
      <c r="AJ1406" s="435" t="n"/>
      <c r="AK1406" s="435" t="n"/>
      <c r="AL1406" s="25" t="n"/>
      <c r="AM1406" s="26" t="n"/>
    </row>
    <row r="1407" ht="15.75" customFormat="1" customHeight="1" s="27">
      <c r="A1407" s="155" t="n"/>
      <c r="B1407" s="28" t="n"/>
      <c r="C1407" s="29" t="n"/>
      <c r="D1407" s="29" t="n"/>
      <c r="E1407" s="29" t="n"/>
      <c r="F1407" s="29" t="n"/>
      <c r="G1407" s="29" t="n"/>
      <c r="H1407" s="29" t="n"/>
      <c r="I1407" s="29" t="n"/>
      <c r="J1407" s="29" t="n"/>
      <c r="K1407" s="29" t="n"/>
      <c r="L1407" s="2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29" t="n"/>
      <c r="X1407" s="29" t="n"/>
      <c r="Y1407" s="29" t="n"/>
      <c r="Z1407" s="29" t="n"/>
      <c r="AO1407" s="3" t="n"/>
      <c r="AP1407" s="4" t="n"/>
      <c r="AQ1407" s="4" t="n"/>
      <c r="AR1407" s="4" t="n"/>
      <c r="AS1407" s="4" t="n"/>
    </row>
    <row r="1408" hidden="1" ht="15.75" customFormat="1" customHeight="1" s="30">
      <c r="A1408" s="156" t="n"/>
      <c r="B1408" s="31" t="inlineStr">
        <is>
          <t>Vitesses</t>
        </is>
      </c>
      <c r="C1408" s="31" t="n">
        <v>0</v>
      </c>
      <c r="D1408" s="31" t="n">
        <v>20</v>
      </c>
      <c r="E1408" s="31" t="n">
        <v>20</v>
      </c>
      <c r="F1408" s="31" t="n">
        <v>30</v>
      </c>
      <c r="G1408" s="31" t="n">
        <v>30</v>
      </c>
      <c r="H1408" s="31" t="n">
        <v>40</v>
      </c>
      <c r="I1408" s="31" t="n">
        <v>40</v>
      </c>
      <c r="J1408" s="31" t="n">
        <v>50</v>
      </c>
      <c r="K1408" s="31" t="n">
        <v>50</v>
      </c>
      <c r="L1408" s="31" t="n">
        <v>60</v>
      </c>
      <c r="M1408" s="31" t="n">
        <v>60</v>
      </c>
      <c r="N1408" s="31" t="n">
        <v>70</v>
      </c>
      <c r="O1408" s="31" t="n">
        <v>70</v>
      </c>
      <c r="P1408" s="31" t="n">
        <v>80</v>
      </c>
      <c r="Q1408" s="31" t="n">
        <v>80</v>
      </c>
      <c r="R1408" s="31" t="n">
        <v>90</v>
      </c>
      <c r="S1408" s="31" t="n">
        <v>90</v>
      </c>
      <c r="T1408" s="31" t="n">
        <v>100</v>
      </c>
      <c r="U1408" s="31" t="n">
        <v>100</v>
      </c>
      <c r="V1408" s="31" t="n">
        <v>110</v>
      </c>
      <c r="W1408" s="31" t="n">
        <v>110</v>
      </c>
      <c r="X1408" s="31" t="n">
        <v>120</v>
      </c>
      <c r="Y1408" s="31" t="n">
        <v>120</v>
      </c>
      <c r="Z1408" s="31" t="n">
        <v>130</v>
      </c>
      <c r="AO1408" s="3" t="n"/>
    </row>
    <row r="1409" ht="15.75" customHeight="1">
      <c r="A1409" s="154" t="n"/>
      <c r="B1409" s="450" t="n"/>
      <c r="C1409" s="32" t="n"/>
      <c r="D1409" s="32" t="inlineStr">
        <is>
          <t>&lt;20</t>
        </is>
      </c>
      <c r="E1409" s="32" t="n"/>
      <c r="F1409" s="32" t="inlineStr">
        <is>
          <t>20 - 30</t>
        </is>
      </c>
      <c r="G1409" s="32" t="n"/>
      <c r="H1409" s="32" t="inlineStr">
        <is>
          <t>30 - 40</t>
        </is>
      </c>
      <c r="I1409" s="32" t="n"/>
      <c r="J1409" s="32" t="inlineStr">
        <is>
          <t>40 - 50</t>
        </is>
      </c>
      <c r="K1409" s="32" t="n"/>
      <c r="L1409" s="32" t="inlineStr">
        <is>
          <t>50 - 60</t>
        </is>
      </c>
      <c r="M1409" s="32" t="n"/>
      <c r="N1409" s="32" t="inlineStr">
        <is>
          <t>60 - 70</t>
        </is>
      </c>
      <c r="O1409" s="32" t="n"/>
      <c r="P1409" s="32" t="inlineStr">
        <is>
          <t>70 - 80</t>
        </is>
      </c>
      <c r="Q1409" s="32" t="n"/>
      <c r="R1409" s="32" t="inlineStr">
        <is>
          <t>80 - 90</t>
        </is>
      </c>
      <c r="S1409" s="32" t="n"/>
      <c r="T1409" s="32" t="inlineStr">
        <is>
          <t>90 - 100</t>
        </is>
      </c>
      <c r="U1409" s="32" t="n"/>
      <c r="V1409" s="32" t="inlineStr">
        <is>
          <t>100 - 110</t>
        </is>
      </c>
      <c r="W1409" s="32" t="n"/>
      <c r="X1409" s="32" t="inlineStr">
        <is>
          <t>110 - 120</t>
        </is>
      </c>
      <c r="Y1409" s="32" t="n"/>
      <c r="Z1409" s="32" t="inlineStr">
        <is>
          <t>&gt;120</t>
        </is>
      </c>
      <c r="AA1409" s="33" t="n"/>
      <c r="AB1409" s="34" t="inlineStr">
        <is>
          <t>Vmoy(km/h)</t>
        </is>
      </c>
      <c r="AC1409" s="33" t="n"/>
      <c r="AD1409" s="35" t="inlineStr">
        <is>
          <t xml:space="preserve">     Débit</t>
        </is>
      </c>
      <c r="AE1409" s="34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</row>
    <row r="1410" ht="15.75" customHeight="1">
      <c r="A1410" s="154" t="n"/>
      <c r="B1410" s="434" t="n"/>
      <c r="C1410" s="37" t="inlineStr">
        <is>
          <t>VL</t>
        </is>
      </c>
      <c r="D1410" s="37" t="inlineStr">
        <is>
          <t>PL</t>
        </is>
      </c>
      <c r="E1410" s="37" t="inlineStr">
        <is>
          <t>VL</t>
        </is>
      </c>
      <c r="F1410" s="37" t="inlineStr">
        <is>
          <t>PL</t>
        </is>
      </c>
      <c r="G1410" s="37" t="inlineStr">
        <is>
          <t>VL</t>
        </is>
      </c>
      <c r="H1410" s="37" t="inlineStr">
        <is>
          <t>PL</t>
        </is>
      </c>
      <c r="I1410" s="37" t="inlineStr">
        <is>
          <t>VL</t>
        </is>
      </c>
      <c r="J1410" s="37" t="inlineStr">
        <is>
          <t>PL</t>
        </is>
      </c>
      <c r="K1410" s="37" t="inlineStr">
        <is>
          <t>VL</t>
        </is>
      </c>
      <c r="L1410" s="37" t="inlineStr">
        <is>
          <t>PL</t>
        </is>
      </c>
      <c r="M1410" s="37" t="inlineStr">
        <is>
          <t>VL</t>
        </is>
      </c>
      <c r="N1410" s="37" t="inlineStr">
        <is>
          <t>PL</t>
        </is>
      </c>
      <c r="O1410" s="37" t="inlineStr">
        <is>
          <t>VL</t>
        </is>
      </c>
      <c r="P1410" s="37" t="inlineStr">
        <is>
          <t>PL</t>
        </is>
      </c>
      <c r="Q1410" s="37" t="inlineStr">
        <is>
          <t>VL</t>
        </is>
      </c>
      <c r="R1410" s="37" t="inlineStr">
        <is>
          <t>PL</t>
        </is>
      </c>
      <c r="S1410" s="37" t="inlineStr">
        <is>
          <t>VL</t>
        </is>
      </c>
      <c r="T1410" s="37" t="inlineStr">
        <is>
          <t>PL</t>
        </is>
      </c>
      <c r="U1410" s="37" t="inlineStr">
        <is>
          <t>VL</t>
        </is>
      </c>
      <c r="V1410" s="37" t="inlineStr">
        <is>
          <t>PL</t>
        </is>
      </c>
      <c r="W1410" s="37" t="inlineStr">
        <is>
          <t>VL</t>
        </is>
      </c>
      <c r="X1410" s="37" t="inlineStr">
        <is>
          <t>PL</t>
        </is>
      </c>
      <c r="Y1410" s="37" t="inlineStr">
        <is>
          <t>VL</t>
        </is>
      </c>
      <c r="Z1410" s="37" t="inlineStr">
        <is>
          <t>PL</t>
        </is>
      </c>
      <c r="AA1410" s="38" t="inlineStr">
        <is>
          <t>VL</t>
        </is>
      </c>
      <c r="AB1410" s="39" t="inlineStr">
        <is>
          <t>PL</t>
        </is>
      </c>
      <c r="AC1410" s="38" t="inlineStr">
        <is>
          <t>VL</t>
        </is>
      </c>
      <c r="AD1410" s="37" t="inlineStr">
        <is>
          <t>PL</t>
        </is>
      </c>
      <c r="AE1410" s="39" t="inlineStr">
        <is>
          <t>TV</t>
        </is>
      </c>
      <c r="AF1410" s="40" t="n"/>
      <c r="AG1410" s="40" t="n"/>
      <c r="AH1410" s="40" t="n"/>
      <c r="AI1410" s="40" t="n"/>
      <c r="AJ1410" s="40" t="n"/>
      <c r="AK1410" s="40" t="n"/>
      <c r="AL1410" s="40" t="n"/>
      <c r="AM1410" s="40" t="n"/>
      <c r="AN1410" s="40" t="n"/>
    </row>
    <row r="1411" ht="15.75" customHeight="1">
      <c r="A1411" s="154" t="n"/>
      <c r="B1411" s="41" t="inlineStr">
        <is>
          <t>0h - 1h</t>
        </is>
      </c>
      <c r="C1411" s="42" t="n"/>
      <c r="D1411" s="42" t="n"/>
      <c r="E1411" s="42" t="n"/>
      <c r="F1411" s="42" t="n"/>
      <c r="G1411" s="42" t="n"/>
      <c r="H1411" s="42" t="n"/>
      <c r="I1411" s="42" t="n"/>
      <c r="J1411" s="42" t="n"/>
      <c r="K1411" s="42" t="n"/>
      <c r="L1411" s="42" t="n"/>
      <c r="M1411" s="42" t="n"/>
      <c r="N1411" s="42" t="n"/>
      <c r="O1411" s="42" t="n"/>
      <c r="P1411" s="42" t="n"/>
      <c r="Q1411" s="42" t="n"/>
      <c r="R1411" s="42" t="n"/>
      <c r="S1411" s="42" t="n"/>
      <c r="T1411" s="42" t="n"/>
      <c r="U1411" s="42" t="n"/>
      <c r="V1411" s="42" t="n"/>
      <c r="W1411" s="42" t="n"/>
      <c r="X1411" s="42" t="n"/>
      <c r="Y1411" s="42" t="n"/>
      <c r="Z1411" s="42" t="n"/>
      <c r="AA1411" s="157">
        <f>IF(AC1411=0,"",(C1411*(C$8+D$8)/2+E1411*(E$8+F$8)/2+G1411*(G$8+H$8)/2+I1411*(I$8+J$8)/2+K1411*(K$8+L$8)/2+M1411*(M$8+N$8)/2+O1411*(O$8+P$8)/2+Q1411*(Q$8+R$8)/2+S1411*(S$8+T$8)/2+U1411*(U$8+V$8)/2+W1411*(W$8+X$8)/2+Y1411*(Y$8+Z$8)/2)/AC1411)</f>
        <v/>
      </c>
      <c r="AB1411" s="158">
        <f>IF(AD1411=0,"",(D1411*(D$8+C$8)/2+F1411*(F$8+E$8)/2+H1411*(H$8+G$8)/2+J1411*(J$8+I$8)/2+L1411*(L$8+K$8)/2+N1411*(N$8+M$8)/2+P1411*(P$8+O$8)/2+R1411*(R$8+Q$8)/2+T1411*(T$8+S$8)/2+V1411*(V$8+U$8)/2+X1411*(X$8+W$8)/2+Z1411*(Z$8+Y$8)/2)/AD1411)</f>
        <v/>
      </c>
      <c r="AC1411" s="159">
        <f>SUM(C1411,E1411,G1411,I1411,K1411,M1411,O1411,Q1411,S1411,U1411,W1411,Y1411)</f>
        <v/>
      </c>
      <c r="AD1411" s="160">
        <f>SUM(D1411,F1411,H1411,J1411,L1411,N1411,P1411,R1411,T1411,V1411,X1411,Z1411)</f>
        <v/>
      </c>
      <c r="AE1411" s="47">
        <f>AC1411+AD1411</f>
        <v/>
      </c>
      <c r="AF1411" s="40" t="n"/>
      <c r="AG1411" s="40" t="n"/>
      <c r="AH1411" s="40" t="n"/>
      <c r="AI1411" s="40" t="n"/>
      <c r="AJ1411" s="40" t="n"/>
      <c r="AK1411" s="40" t="n"/>
      <c r="AL1411" s="40" t="n"/>
      <c r="AM1411" s="40" t="n"/>
      <c r="AN1411" s="40" t="n"/>
      <c r="AO1411" s="48">
        <f>TIME(HOUR(AP1411),MINUTE(AP1411),0)</f>
        <v/>
      </c>
      <c r="AP1411" s="48">
        <f>#REF!</f>
        <v/>
      </c>
    </row>
    <row r="1412" ht="15.75" customHeight="1">
      <c r="A1412" s="154" t="n"/>
      <c r="B1412" s="41" t="inlineStr">
        <is>
          <t>1h - 2h</t>
        </is>
      </c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  <c r="P1412" s="42" t="n"/>
      <c r="Q1412" s="42" t="n"/>
      <c r="R1412" s="42" t="n"/>
      <c r="S1412" s="42" t="n"/>
      <c r="T1412" s="42" t="n"/>
      <c r="U1412" s="42" t="n"/>
      <c r="V1412" s="42" t="n"/>
      <c r="W1412" s="42" t="n"/>
      <c r="X1412" s="42" t="n"/>
      <c r="Y1412" s="42" t="n"/>
      <c r="Z1412" s="42" t="n"/>
      <c r="AA1412" s="157">
        <f>IF(AC1412=0,"",(C1412*(C$8+D$8)/2+E1412*(E$8+F$8)/2+G1412*(G$8+H$8)/2+I1412*(I$8+J$8)/2+K1412*(K$8+L$8)/2+M1412*(M$8+N$8)/2+O1412*(O$8+P$8)/2+Q1412*(Q$8+R$8)/2+S1412*(S$8+T$8)/2+U1412*(U$8+V$8)/2+W1412*(W$8+X$8)/2+Y1412*(Y$8+Z$8)/2)/AC1412)</f>
        <v/>
      </c>
      <c r="AB1412" s="158">
        <f>IF(AD1412=0,"",(D1412*(D$8+C$8)/2+F1412*(F$8+E$8)/2+H1412*(H$8+G$8)/2+J1412*(J$8+I$8)/2+L1412*(L$8+K$8)/2+N1412*(N$8+M$8)/2+P1412*(P$8+O$8)/2+R1412*(R$8+Q$8)/2+T1412*(T$8+S$8)/2+V1412*(V$8+U$8)/2+X1412*(X$8+W$8)/2+Z1412*(Z$8+Y$8)/2)/AD1412)</f>
        <v/>
      </c>
      <c r="AC1412" s="159">
        <f>SUM(C1412,E1412,G1412,I1412,K1412,M1412,O1412,Q1412,S1412,U1412,W1412,Y1412)</f>
        <v/>
      </c>
      <c r="AD1412" s="160">
        <f>SUM(D1412,F1412,H1412,J1412,L1412,N1412,P1412,R1412,T1412,V1412,X1412,Z1412)</f>
        <v/>
      </c>
      <c r="AE1412" s="47">
        <f>AC1412+AD1412</f>
        <v/>
      </c>
      <c r="AF1412" s="40" t="n"/>
      <c r="AG1412" s="40" t="n"/>
      <c r="AH1412" s="40" t="n"/>
      <c r="AI1412" s="40" t="n"/>
      <c r="AJ1412" s="40" t="n"/>
      <c r="AK1412" s="40" t="n"/>
      <c r="AL1412" s="40" t="n"/>
      <c r="AM1412" s="40" t="n"/>
      <c r="AN1412" s="40" t="n"/>
      <c r="AO1412" s="48">
        <f>AO1411+TIME(0,60*$AH$43/24,0)</f>
        <v/>
      </c>
      <c r="AP1412" s="48">
        <f>AP1411+TIME(0,60*$AH$43/24,0)</f>
        <v/>
      </c>
    </row>
    <row r="1413" ht="15.75" customHeight="1">
      <c r="A1413" s="154" t="n"/>
      <c r="B1413" s="41" t="inlineStr">
        <is>
          <t>2h - 3h</t>
        </is>
      </c>
      <c r="C1413" s="42" t="n"/>
      <c r="D1413" s="42" t="n"/>
      <c r="E1413" s="42" t="n"/>
      <c r="F1413" s="42" t="n"/>
      <c r="G1413" s="42" t="n"/>
      <c r="H1413" s="42" t="n"/>
      <c r="I1413" s="42" t="n"/>
      <c r="J1413" s="42" t="n"/>
      <c r="K1413" s="42" t="n"/>
      <c r="L1413" s="42" t="n"/>
      <c r="M1413" s="42" t="n"/>
      <c r="N1413" s="42" t="n"/>
      <c r="O1413" s="42" t="n"/>
      <c r="P1413" s="42" t="n"/>
      <c r="Q1413" s="42" t="n"/>
      <c r="R1413" s="42" t="n"/>
      <c r="S1413" s="42" t="n"/>
      <c r="T1413" s="42" t="n"/>
      <c r="U1413" s="42" t="n"/>
      <c r="V1413" s="42" t="n"/>
      <c r="W1413" s="42" t="n"/>
      <c r="X1413" s="42" t="n"/>
      <c r="Y1413" s="42" t="n"/>
      <c r="Z1413" s="42" t="n"/>
      <c r="AA1413" s="157">
        <f>IF(AC1413=0,"",(C1413*(C$8+D$8)/2+E1413*(E$8+F$8)/2+G1413*(G$8+H$8)/2+I1413*(I$8+J$8)/2+K1413*(K$8+L$8)/2+M1413*(M$8+N$8)/2+O1413*(O$8+P$8)/2+Q1413*(Q$8+R$8)/2+S1413*(S$8+T$8)/2+U1413*(U$8+V$8)/2+W1413*(W$8+X$8)/2+Y1413*(Y$8+Z$8)/2)/AC1413)</f>
        <v/>
      </c>
      <c r="AB1413" s="158">
        <f>IF(AD1413=0,"",(D1413*(D$8+C$8)/2+F1413*(F$8+E$8)/2+H1413*(H$8+G$8)/2+J1413*(J$8+I$8)/2+L1413*(L$8+K$8)/2+N1413*(N$8+M$8)/2+P1413*(P$8+O$8)/2+R1413*(R$8+Q$8)/2+T1413*(T$8+S$8)/2+V1413*(V$8+U$8)/2+X1413*(X$8+W$8)/2+Z1413*(Z$8+Y$8)/2)/AD1413)</f>
        <v/>
      </c>
      <c r="AC1413" s="159">
        <f>SUM(C1413,E1413,G1413,I1413,K1413,M1413,O1413,Q1413,S1413,U1413,W1413,Y1413)</f>
        <v/>
      </c>
      <c r="AD1413" s="160">
        <f>SUM(D1413,F1413,H1413,J1413,L1413,N1413,P1413,R1413,T1413,V1413,X1413,Z1413)</f>
        <v/>
      </c>
      <c r="AE1413" s="47">
        <f>AC1413+AD1413</f>
        <v/>
      </c>
      <c r="AF1413" s="40" t="n"/>
      <c r="AG1413" s="40" t="n"/>
      <c r="AH1413" s="40" t="n"/>
      <c r="AI1413" s="40" t="n"/>
      <c r="AJ1413" s="40" t="n"/>
      <c r="AK1413" s="40" t="n"/>
      <c r="AL1413" s="40" t="n"/>
      <c r="AM1413" s="40" t="n"/>
      <c r="AN1413" s="40" t="n"/>
      <c r="AO1413" s="48">
        <f>AO1412+TIME(0,60*$AH$43/24,0)</f>
        <v/>
      </c>
      <c r="AP1413" s="48">
        <f>AP1412+TIME(0,60*$AH$43/24,0)</f>
        <v/>
      </c>
    </row>
    <row r="1414" ht="15.75" customHeight="1">
      <c r="A1414" s="154" t="n"/>
      <c r="B1414" s="41" t="inlineStr">
        <is>
          <t>3h - 4h</t>
        </is>
      </c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  <c r="P1414" s="42" t="n"/>
      <c r="Q1414" s="42" t="n"/>
      <c r="R1414" s="42" t="n"/>
      <c r="S1414" s="42" t="n"/>
      <c r="T1414" s="42" t="n"/>
      <c r="U1414" s="42" t="n"/>
      <c r="V1414" s="42" t="n"/>
      <c r="W1414" s="42" t="n"/>
      <c r="X1414" s="42" t="n"/>
      <c r="Y1414" s="42" t="n"/>
      <c r="Z1414" s="42" t="n"/>
      <c r="AA1414" s="157">
        <f>IF(AC1414=0,"",(C1414*(C$8+D$8)/2+E1414*(E$8+F$8)/2+G1414*(G$8+H$8)/2+I1414*(I$8+J$8)/2+K1414*(K$8+L$8)/2+M1414*(M$8+N$8)/2+O1414*(O$8+P$8)/2+Q1414*(Q$8+R$8)/2+S1414*(S$8+T$8)/2+U1414*(U$8+V$8)/2+W1414*(W$8+X$8)/2+Y1414*(Y$8+Z$8)/2)/AC1414)</f>
        <v/>
      </c>
      <c r="AB1414" s="158">
        <f>IF(AD1414=0,"",(D1414*(D$8+C$8)/2+F1414*(F$8+E$8)/2+H1414*(H$8+G$8)/2+J1414*(J$8+I$8)/2+L1414*(L$8+K$8)/2+N1414*(N$8+M$8)/2+P1414*(P$8+O$8)/2+R1414*(R$8+Q$8)/2+T1414*(T$8+S$8)/2+V1414*(V$8+U$8)/2+X1414*(X$8+W$8)/2+Z1414*(Z$8+Y$8)/2)/AD1414)</f>
        <v/>
      </c>
      <c r="AC1414" s="159">
        <f>SUM(C1414,E1414,G1414,I1414,K1414,M1414,O1414,Q1414,S1414,U1414,W1414,Y1414)</f>
        <v/>
      </c>
      <c r="AD1414" s="160">
        <f>SUM(D1414,F1414,H1414,J1414,L1414,N1414,P1414,R1414,T1414,V1414,X1414,Z1414)</f>
        <v/>
      </c>
      <c r="AE1414" s="47">
        <f>AC1414+AD1414</f>
        <v/>
      </c>
      <c r="AF1414" s="40" t="n"/>
      <c r="AG1414" s="40" t="n"/>
      <c r="AH1414" s="40" t="n"/>
      <c r="AI1414" s="40" t="n"/>
      <c r="AJ1414" s="40" t="n"/>
      <c r="AK1414" s="40" t="n"/>
      <c r="AL1414" s="40" t="n"/>
      <c r="AM1414" s="40" t="n"/>
      <c r="AN1414" s="40" t="n"/>
      <c r="AO1414" s="48">
        <f>AO1413+TIME(0,60*$AH$43/24,0)</f>
        <v/>
      </c>
      <c r="AP1414" s="48">
        <f>AP1413+TIME(0,60*$AH$43/24,0)</f>
        <v/>
      </c>
    </row>
    <row r="1415" ht="15.75" customHeight="1">
      <c r="A1415" s="154" t="n"/>
      <c r="B1415" s="41" t="inlineStr">
        <is>
          <t>4h - 5h</t>
        </is>
      </c>
      <c r="C1415" s="42" t="n"/>
      <c r="D1415" s="42" t="n"/>
      <c r="E1415" s="42" t="n"/>
      <c r="F1415" s="42" t="n"/>
      <c r="G1415" s="42" t="n"/>
      <c r="H1415" s="42" t="n"/>
      <c r="I1415" s="42" t="n"/>
      <c r="J1415" s="42" t="n"/>
      <c r="K1415" s="42" t="n"/>
      <c r="L1415" s="42" t="n"/>
      <c r="M1415" s="42" t="n"/>
      <c r="N1415" s="42" t="n"/>
      <c r="O1415" s="42" t="n"/>
      <c r="P1415" s="42" t="n"/>
      <c r="Q1415" s="42" t="n"/>
      <c r="R1415" s="42" t="n"/>
      <c r="S1415" s="42" t="n"/>
      <c r="T1415" s="42" t="n"/>
      <c r="U1415" s="42" t="n"/>
      <c r="V1415" s="42" t="n"/>
      <c r="W1415" s="42" t="n"/>
      <c r="X1415" s="42" t="n"/>
      <c r="Y1415" s="42" t="n"/>
      <c r="Z1415" s="42" t="n"/>
      <c r="AA1415" s="157">
        <f>IF(AC1415=0,"",(C1415*(C$8+D$8)/2+E1415*(E$8+F$8)/2+G1415*(G$8+H$8)/2+I1415*(I$8+J$8)/2+K1415*(K$8+L$8)/2+M1415*(M$8+N$8)/2+O1415*(O$8+P$8)/2+Q1415*(Q$8+R$8)/2+S1415*(S$8+T$8)/2+U1415*(U$8+V$8)/2+W1415*(W$8+X$8)/2+Y1415*(Y$8+Z$8)/2)/AC1415)</f>
        <v/>
      </c>
      <c r="AB1415" s="158">
        <f>IF(AD1415=0,"",(D1415*(D$8+C$8)/2+F1415*(F$8+E$8)/2+H1415*(H$8+G$8)/2+J1415*(J$8+I$8)/2+L1415*(L$8+K$8)/2+N1415*(N$8+M$8)/2+P1415*(P$8+O$8)/2+R1415*(R$8+Q$8)/2+T1415*(T$8+S$8)/2+V1415*(V$8+U$8)/2+X1415*(X$8+W$8)/2+Z1415*(Z$8+Y$8)/2)/AD1415)</f>
        <v/>
      </c>
      <c r="AC1415" s="159">
        <f>SUM(C1415,E1415,G1415,I1415,K1415,M1415,O1415,Q1415,S1415,U1415,W1415,Y1415)</f>
        <v/>
      </c>
      <c r="AD1415" s="160">
        <f>SUM(D1415,F1415,H1415,J1415,L1415,N1415,P1415,R1415,T1415,V1415,X1415,Z1415)</f>
        <v/>
      </c>
      <c r="AE1415" s="47">
        <f>AC1415+AD1415</f>
        <v/>
      </c>
      <c r="AF1415" s="40" t="n"/>
      <c r="AG1415" s="40" t="n"/>
      <c r="AH1415" s="40" t="n"/>
      <c r="AI1415" s="40" t="n"/>
      <c r="AJ1415" s="40" t="n"/>
      <c r="AK1415" s="40" t="n"/>
      <c r="AL1415" s="40" t="n"/>
      <c r="AM1415" s="40" t="n"/>
      <c r="AN1415" s="40" t="n"/>
      <c r="AO1415" s="48">
        <f>AO1414+TIME(0,60*$AH$43/24,0)</f>
        <v/>
      </c>
      <c r="AP1415" s="48">
        <f>AP1414+TIME(0,60*$AH$43/24,0)</f>
        <v/>
      </c>
    </row>
    <row r="1416" ht="15.75" customHeight="1">
      <c r="A1416" s="154" t="n"/>
      <c r="B1416" s="41" t="inlineStr">
        <is>
          <t>5h - 6h</t>
        </is>
      </c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  <c r="P1416" s="42" t="n"/>
      <c r="Q1416" s="42" t="n"/>
      <c r="R1416" s="42" t="n"/>
      <c r="S1416" s="42" t="n"/>
      <c r="T1416" s="42" t="n"/>
      <c r="U1416" s="42" t="n"/>
      <c r="V1416" s="42" t="n"/>
      <c r="W1416" s="42" t="n"/>
      <c r="X1416" s="42" t="n"/>
      <c r="Y1416" s="42" t="n"/>
      <c r="Z1416" s="42" t="n"/>
      <c r="AA1416" s="157">
        <f>IF(AC1416=0,"",(C1416*(C$8+D$8)/2+E1416*(E$8+F$8)/2+G1416*(G$8+H$8)/2+I1416*(I$8+J$8)/2+K1416*(K$8+L$8)/2+M1416*(M$8+N$8)/2+O1416*(O$8+P$8)/2+Q1416*(Q$8+R$8)/2+S1416*(S$8+T$8)/2+U1416*(U$8+V$8)/2+W1416*(W$8+X$8)/2+Y1416*(Y$8+Z$8)/2)/AC1416)</f>
        <v/>
      </c>
      <c r="AB1416" s="158">
        <f>IF(AD1416=0,"",(D1416*(D$8+C$8)/2+F1416*(F$8+E$8)/2+H1416*(H$8+G$8)/2+J1416*(J$8+I$8)/2+L1416*(L$8+K$8)/2+N1416*(N$8+M$8)/2+P1416*(P$8+O$8)/2+R1416*(R$8+Q$8)/2+T1416*(T$8+S$8)/2+V1416*(V$8+U$8)/2+X1416*(X$8+W$8)/2+Z1416*(Z$8+Y$8)/2)/AD1416)</f>
        <v/>
      </c>
      <c r="AC1416" s="159">
        <f>SUM(C1416,E1416,G1416,I1416,K1416,M1416,O1416,Q1416,S1416,U1416,W1416,Y1416)</f>
        <v/>
      </c>
      <c r="AD1416" s="160">
        <f>SUM(D1416,F1416,H1416,J1416,L1416,N1416,P1416,R1416,T1416,V1416,X1416,Z1416)</f>
        <v/>
      </c>
      <c r="AE1416" s="47">
        <f>AC1416+AD1416</f>
        <v/>
      </c>
      <c r="AF1416" s="40" t="n"/>
      <c r="AG1416" s="40" t="n"/>
      <c r="AH1416" s="40" t="n"/>
      <c r="AI1416" s="40" t="n"/>
      <c r="AJ1416" s="40" t="n"/>
      <c r="AK1416" s="40" t="n"/>
      <c r="AL1416" s="40" t="n"/>
      <c r="AM1416" s="40" t="n"/>
      <c r="AN1416" s="40" t="n"/>
      <c r="AO1416" s="48">
        <f>AO1415+TIME(0,60*$AH$43/24,0)</f>
        <v/>
      </c>
      <c r="AP1416" s="48">
        <f>AP1415+TIME(0,60*$AH$43/24,0)</f>
        <v/>
      </c>
    </row>
    <row r="1417" ht="15.75" customHeight="1">
      <c r="A1417" s="154" t="n"/>
      <c r="B1417" s="41" t="inlineStr">
        <is>
          <t>6h - 7h</t>
        </is>
      </c>
      <c r="C1417" s="42" t="n"/>
      <c r="D1417" s="42" t="n"/>
      <c r="E1417" s="42" t="n"/>
      <c r="F1417" s="42" t="n"/>
      <c r="G1417" s="42" t="n"/>
      <c r="H1417" s="42" t="n"/>
      <c r="I1417" s="42" t="n"/>
      <c r="J1417" s="42" t="n"/>
      <c r="K1417" s="42" t="n"/>
      <c r="L1417" s="42" t="n"/>
      <c r="M1417" s="42" t="n"/>
      <c r="N1417" s="42" t="n"/>
      <c r="O1417" s="42" t="n"/>
      <c r="P1417" s="42" t="n"/>
      <c r="Q1417" s="42" t="n"/>
      <c r="R1417" s="42" t="n"/>
      <c r="S1417" s="42" t="n"/>
      <c r="T1417" s="42" t="n"/>
      <c r="U1417" s="42" t="n"/>
      <c r="V1417" s="42" t="n"/>
      <c r="W1417" s="42" t="n"/>
      <c r="X1417" s="42" t="n"/>
      <c r="Y1417" s="42" t="n"/>
      <c r="Z1417" s="42" t="n"/>
      <c r="AA1417" s="157">
        <f>IF(AC1417=0,"",(C1417*(C$8+D$8)/2+E1417*(E$8+F$8)/2+G1417*(G$8+H$8)/2+I1417*(I$8+J$8)/2+K1417*(K$8+L$8)/2+M1417*(M$8+N$8)/2+O1417*(O$8+P$8)/2+Q1417*(Q$8+R$8)/2+S1417*(S$8+T$8)/2+U1417*(U$8+V$8)/2+W1417*(W$8+X$8)/2+Y1417*(Y$8+Z$8)/2)/AC1417)</f>
        <v/>
      </c>
      <c r="AB1417" s="158">
        <f>IF(AD1417=0,"",(D1417*(D$8+C$8)/2+F1417*(F$8+E$8)/2+H1417*(H$8+G$8)/2+J1417*(J$8+I$8)/2+L1417*(L$8+K$8)/2+N1417*(N$8+M$8)/2+P1417*(P$8+O$8)/2+R1417*(R$8+Q$8)/2+T1417*(T$8+S$8)/2+V1417*(V$8+U$8)/2+X1417*(X$8+W$8)/2+Z1417*(Z$8+Y$8)/2)/AD1417)</f>
        <v/>
      </c>
      <c r="AC1417" s="159">
        <f>SUM(C1417,E1417,G1417,I1417,K1417,M1417,O1417,Q1417,S1417,U1417,W1417,Y1417)</f>
        <v/>
      </c>
      <c r="AD1417" s="160">
        <f>SUM(D1417,F1417,H1417,J1417,L1417,N1417,P1417,R1417,T1417,V1417,X1417,Z1417)</f>
        <v/>
      </c>
      <c r="AE1417" s="47">
        <f>AC1417+AD1417</f>
        <v/>
      </c>
      <c r="AF1417" s="40" t="n"/>
      <c r="AG1417" s="40" t="n"/>
      <c r="AH1417" s="40" t="n"/>
      <c r="AI1417" s="40" t="n"/>
      <c r="AJ1417" s="40" t="n"/>
      <c r="AK1417" s="40" t="n"/>
      <c r="AL1417" s="40" t="n"/>
      <c r="AM1417" s="40" t="n"/>
      <c r="AN1417" s="40" t="n"/>
      <c r="AO1417" s="48">
        <f>AO1416+TIME(0,60*$AH$43/24,0)</f>
        <v/>
      </c>
      <c r="AP1417" s="48">
        <f>AP1416+TIME(0,60*$AH$43/24,0)</f>
        <v/>
      </c>
    </row>
    <row r="1418" ht="15.75" customHeight="1">
      <c r="A1418" s="154" t="n"/>
      <c r="B1418" s="41" t="inlineStr">
        <is>
          <t>7h - 8h</t>
        </is>
      </c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  <c r="P1418" s="42" t="n"/>
      <c r="Q1418" s="42" t="n"/>
      <c r="R1418" s="42" t="n"/>
      <c r="S1418" s="42" t="n"/>
      <c r="T1418" s="42" t="n"/>
      <c r="U1418" s="42" t="n"/>
      <c r="V1418" s="42" t="n"/>
      <c r="W1418" s="42" t="n"/>
      <c r="X1418" s="42" t="n"/>
      <c r="Y1418" s="42" t="n"/>
      <c r="Z1418" s="42" t="n"/>
      <c r="AA1418" s="157">
        <f>IF(AC1418=0,"",(C1418*(C$8+D$8)/2+E1418*(E$8+F$8)/2+G1418*(G$8+H$8)/2+I1418*(I$8+J$8)/2+K1418*(K$8+L$8)/2+M1418*(M$8+N$8)/2+O1418*(O$8+P$8)/2+Q1418*(Q$8+R$8)/2+S1418*(S$8+T$8)/2+U1418*(U$8+V$8)/2+W1418*(W$8+X$8)/2+Y1418*(Y$8+Z$8)/2)/AC1418)</f>
        <v/>
      </c>
      <c r="AB1418" s="158">
        <f>IF(AD1418=0,"",(D1418*(D$8+C$8)/2+F1418*(F$8+E$8)/2+H1418*(H$8+G$8)/2+J1418*(J$8+I$8)/2+L1418*(L$8+K$8)/2+N1418*(N$8+M$8)/2+P1418*(P$8+O$8)/2+R1418*(R$8+Q$8)/2+T1418*(T$8+S$8)/2+V1418*(V$8+U$8)/2+X1418*(X$8+W$8)/2+Z1418*(Z$8+Y$8)/2)/AD1418)</f>
        <v/>
      </c>
      <c r="AC1418" s="159">
        <f>SUM(C1418,E1418,G1418,I1418,K1418,M1418,O1418,Q1418,S1418,U1418,W1418,Y1418)</f>
        <v/>
      </c>
      <c r="AD1418" s="160">
        <f>SUM(D1418,F1418,H1418,J1418,L1418,N1418,P1418,R1418,T1418,V1418,X1418,Z1418)</f>
        <v/>
      </c>
      <c r="AE1418" s="47">
        <f>AC1418+AD1418</f>
        <v/>
      </c>
      <c r="AF1418" s="40" t="n"/>
      <c r="AG1418" s="40" t="n"/>
      <c r="AH1418" s="40" t="n"/>
      <c r="AI1418" s="40" t="n"/>
      <c r="AJ1418" s="40" t="n"/>
      <c r="AK1418" s="40" t="n"/>
      <c r="AL1418" s="40" t="n"/>
      <c r="AM1418" s="40" t="n"/>
      <c r="AN1418" s="40" t="n"/>
      <c r="AO1418" s="48">
        <f>AO1417+TIME(0,60*$AH$43/24,0)</f>
        <v/>
      </c>
      <c r="AP1418" s="48">
        <f>AP1417+TIME(0,60*$AH$43/24,0)</f>
        <v/>
      </c>
    </row>
    <row r="1419" ht="15.75" customHeight="1">
      <c r="A1419" s="154" t="n"/>
      <c r="B1419" s="41" t="inlineStr">
        <is>
          <t>8h - 9h</t>
        </is>
      </c>
      <c r="C1419" s="42" t="n"/>
      <c r="D1419" s="42" t="n"/>
      <c r="E1419" s="42" t="n"/>
      <c r="F1419" s="42" t="n"/>
      <c r="G1419" s="42" t="n"/>
      <c r="H1419" s="42" t="n"/>
      <c r="I1419" s="42" t="n"/>
      <c r="J1419" s="42" t="n"/>
      <c r="K1419" s="42" t="n"/>
      <c r="L1419" s="42" t="n"/>
      <c r="M1419" s="42" t="n"/>
      <c r="N1419" s="42" t="n"/>
      <c r="O1419" s="42" t="n"/>
      <c r="P1419" s="42" t="n"/>
      <c r="Q1419" s="42" t="n"/>
      <c r="R1419" s="42" t="n"/>
      <c r="S1419" s="42" t="n"/>
      <c r="T1419" s="42" t="n"/>
      <c r="U1419" s="42" t="n"/>
      <c r="V1419" s="42" t="n"/>
      <c r="W1419" s="42" t="n"/>
      <c r="X1419" s="42" t="n"/>
      <c r="Y1419" s="42" t="n"/>
      <c r="Z1419" s="42" t="n"/>
      <c r="AA1419" s="157">
        <f>IF(AC1419=0,"",(C1419*(C$8+D$8)/2+E1419*(E$8+F$8)/2+G1419*(G$8+H$8)/2+I1419*(I$8+J$8)/2+K1419*(K$8+L$8)/2+M1419*(M$8+N$8)/2+O1419*(O$8+P$8)/2+Q1419*(Q$8+R$8)/2+S1419*(S$8+T$8)/2+U1419*(U$8+V$8)/2+W1419*(W$8+X$8)/2+Y1419*(Y$8+Z$8)/2)/AC1419)</f>
        <v/>
      </c>
      <c r="AB1419" s="158">
        <f>IF(AD1419=0,"",(D1419*(D$8+C$8)/2+F1419*(F$8+E$8)/2+H1419*(H$8+G$8)/2+J1419*(J$8+I$8)/2+L1419*(L$8+K$8)/2+N1419*(N$8+M$8)/2+P1419*(P$8+O$8)/2+R1419*(R$8+Q$8)/2+T1419*(T$8+S$8)/2+V1419*(V$8+U$8)/2+X1419*(X$8+W$8)/2+Z1419*(Z$8+Y$8)/2)/AD1419)</f>
        <v/>
      </c>
      <c r="AC1419" s="159">
        <f>SUM(C1419,E1419,G1419,I1419,K1419,M1419,O1419,Q1419,S1419,U1419,W1419,Y1419)</f>
        <v/>
      </c>
      <c r="AD1419" s="160">
        <f>SUM(D1419,F1419,H1419,J1419,L1419,N1419,P1419,R1419,T1419,V1419,X1419,Z1419)</f>
        <v/>
      </c>
      <c r="AE1419" s="47">
        <f>AC1419+AD1419</f>
        <v/>
      </c>
      <c r="AF1419" s="40" t="n"/>
      <c r="AG1419" s="40" t="n"/>
      <c r="AH1419" s="40" t="n"/>
      <c r="AI1419" s="40" t="n"/>
      <c r="AJ1419" s="40" t="n"/>
      <c r="AK1419" s="40" t="n"/>
      <c r="AL1419" s="40" t="n"/>
      <c r="AM1419" s="40" t="n"/>
      <c r="AN1419" s="40" t="n"/>
      <c r="AO1419" s="48">
        <f>AO1418+TIME(0,60*$AH$43/24,0)</f>
        <v/>
      </c>
      <c r="AP1419" s="48">
        <f>AP1418+TIME(0,60*$AH$43/24,0)</f>
        <v/>
      </c>
    </row>
    <row r="1420" ht="15.75" customHeight="1">
      <c r="A1420" s="154" t="n"/>
      <c r="B1420" s="41" t="inlineStr">
        <is>
          <t>9h - 10h</t>
        </is>
      </c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  <c r="P1420" s="42" t="n"/>
      <c r="Q1420" s="42" t="n"/>
      <c r="R1420" s="42" t="n"/>
      <c r="S1420" s="42" t="n"/>
      <c r="T1420" s="42" t="n"/>
      <c r="U1420" s="42" t="n"/>
      <c r="V1420" s="42" t="n"/>
      <c r="W1420" s="42" t="n"/>
      <c r="X1420" s="42" t="n"/>
      <c r="Y1420" s="42" t="n"/>
      <c r="Z1420" s="42" t="n"/>
      <c r="AA1420" s="157">
        <f>IF(AC1420=0,"",(C1420*(C$8+D$8)/2+E1420*(E$8+F$8)/2+G1420*(G$8+H$8)/2+I1420*(I$8+J$8)/2+K1420*(K$8+L$8)/2+M1420*(M$8+N$8)/2+O1420*(O$8+P$8)/2+Q1420*(Q$8+R$8)/2+S1420*(S$8+T$8)/2+U1420*(U$8+V$8)/2+W1420*(W$8+X$8)/2+Y1420*(Y$8+Z$8)/2)/AC1420)</f>
        <v/>
      </c>
      <c r="AB1420" s="158">
        <f>IF(AD1420=0,"",(D1420*(D$8+C$8)/2+F1420*(F$8+E$8)/2+H1420*(H$8+G$8)/2+J1420*(J$8+I$8)/2+L1420*(L$8+K$8)/2+N1420*(N$8+M$8)/2+P1420*(P$8+O$8)/2+R1420*(R$8+Q$8)/2+T1420*(T$8+S$8)/2+V1420*(V$8+U$8)/2+X1420*(X$8+W$8)/2+Z1420*(Z$8+Y$8)/2)/AD1420)</f>
        <v/>
      </c>
      <c r="AC1420" s="159">
        <f>SUM(C1420,E1420,G1420,I1420,K1420,M1420,O1420,Q1420,S1420,U1420,W1420,Y1420)</f>
        <v/>
      </c>
      <c r="AD1420" s="160">
        <f>SUM(D1420,F1420,H1420,J1420,L1420,N1420,P1420,R1420,T1420,V1420,X1420,Z1420)</f>
        <v/>
      </c>
      <c r="AE1420" s="47">
        <f>AC1420+AD1420</f>
        <v/>
      </c>
      <c r="AF1420" s="40" t="n"/>
      <c r="AG1420" s="40" t="n"/>
      <c r="AH1420" s="40" t="n"/>
      <c r="AI1420" s="40" t="n"/>
      <c r="AJ1420" s="40" t="n"/>
      <c r="AK1420" s="40" t="n"/>
      <c r="AL1420" s="40" t="n"/>
      <c r="AM1420" s="40" t="n"/>
      <c r="AN1420" s="40" t="n"/>
      <c r="AO1420" s="48">
        <f>AO1419+TIME(0,60*$AH$43/24,0)</f>
        <v/>
      </c>
      <c r="AP1420" s="48">
        <f>AP1419+TIME(0,60*$AH$43/24,0)</f>
        <v/>
      </c>
    </row>
    <row r="1421" ht="15.75" customHeight="1">
      <c r="A1421" s="154" t="n"/>
      <c r="B1421" s="41" t="inlineStr">
        <is>
          <t>10h - 11h</t>
        </is>
      </c>
      <c r="C1421" s="42" t="n"/>
      <c r="D1421" s="42" t="n"/>
      <c r="E1421" s="42" t="n"/>
      <c r="F1421" s="42" t="n"/>
      <c r="G1421" s="42" t="n"/>
      <c r="H1421" s="42" t="n"/>
      <c r="I1421" s="42" t="n"/>
      <c r="J1421" s="42" t="n"/>
      <c r="K1421" s="42" t="n"/>
      <c r="L1421" s="42" t="n"/>
      <c r="M1421" s="42" t="n"/>
      <c r="N1421" s="42" t="n"/>
      <c r="O1421" s="42" t="n"/>
      <c r="P1421" s="42" t="n"/>
      <c r="Q1421" s="42" t="n"/>
      <c r="R1421" s="42" t="n"/>
      <c r="S1421" s="42" t="n"/>
      <c r="T1421" s="42" t="n"/>
      <c r="U1421" s="42" t="n"/>
      <c r="V1421" s="42" t="n"/>
      <c r="W1421" s="42" t="n"/>
      <c r="X1421" s="42" t="n"/>
      <c r="Y1421" s="42" t="n"/>
      <c r="Z1421" s="42" t="n"/>
      <c r="AA1421" s="157">
        <f>IF(AC1421=0,"",(C1421*(C$8+D$8)/2+E1421*(E$8+F$8)/2+G1421*(G$8+H$8)/2+I1421*(I$8+J$8)/2+K1421*(K$8+L$8)/2+M1421*(M$8+N$8)/2+O1421*(O$8+P$8)/2+Q1421*(Q$8+R$8)/2+S1421*(S$8+T$8)/2+U1421*(U$8+V$8)/2+W1421*(W$8+X$8)/2+Y1421*(Y$8+Z$8)/2)/AC1421)</f>
        <v/>
      </c>
      <c r="AB1421" s="158">
        <f>IF(AD1421=0,"",(D1421*(D$8+C$8)/2+F1421*(F$8+E$8)/2+H1421*(H$8+G$8)/2+J1421*(J$8+I$8)/2+L1421*(L$8+K$8)/2+N1421*(N$8+M$8)/2+P1421*(P$8+O$8)/2+R1421*(R$8+Q$8)/2+T1421*(T$8+S$8)/2+V1421*(V$8+U$8)/2+X1421*(X$8+W$8)/2+Z1421*(Z$8+Y$8)/2)/AD1421)</f>
        <v/>
      </c>
      <c r="AC1421" s="159">
        <f>SUM(C1421,E1421,G1421,I1421,K1421,M1421,O1421,Q1421,S1421,U1421,W1421,Y1421)</f>
        <v/>
      </c>
      <c r="AD1421" s="160">
        <f>SUM(D1421,F1421,H1421,J1421,L1421,N1421,P1421,R1421,T1421,V1421,X1421,Z1421)</f>
        <v/>
      </c>
      <c r="AE1421" s="47">
        <f>AC1421+AD1421</f>
        <v/>
      </c>
      <c r="AF1421" s="40" t="n"/>
      <c r="AG1421" s="40" t="n"/>
      <c r="AH1421" s="40" t="n"/>
      <c r="AI1421" s="40" t="n"/>
      <c r="AJ1421" s="40" t="n"/>
      <c r="AK1421" s="40" t="n"/>
      <c r="AL1421" s="40" t="n"/>
      <c r="AM1421" s="40" t="n"/>
      <c r="AN1421" s="40" t="n"/>
      <c r="AO1421" s="48">
        <f>AO1420+TIME(0,60*$AH$43/24,0)</f>
        <v/>
      </c>
      <c r="AP1421" s="48">
        <f>AP1420+TIME(0,60*$AH$43/24,0)</f>
        <v/>
      </c>
    </row>
    <row r="1422" ht="15.75" customHeight="1">
      <c r="A1422" s="154" t="n"/>
      <c r="B1422" s="41" t="inlineStr">
        <is>
          <t>11h - 12h</t>
        </is>
      </c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  <c r="P1422" s="42" t="n"/>
      <c r="Q1422" s="42" t="n"/>
      <c r="R1422" s="42" t="n"/>
      <c r="S1422" s="42" t="n"/>
      <c r="T1422" s="42" t="n"/>
      <c r="U1422" s="42" t="n"/>
      <c r="V1422" s="42" t="n"/>
      <c r="W1422" s="42" t="n"/>
      <c r="X1422" s="42" t="n"/>
      <c r="Y1422" s="42" t="n"/>
      <c r="Z1422" s="42" t="n"/>
      <c r="AA1422" s="157">
        <f>IF(AC1422=0,"",(C1422*(C$8+D$8)/2+E1422*(E$8+F$8)/2+G1422*(G$8+H$8)/2+I1422*(I$8+J$8)/2+K1422*(K$8+L$8)/2+M1422*(M$8+N$8)/2+O1422*(O$8+P$8)/2+Q1422*(Q$8+R$8)/2+S1422*(S$8+T$8)/2+U1422*(U$8+V$8)/2+W1422*(W$8+X$8)/2+Y1422*(Y$8+Z$8)/2)/AC1422)</f>
        <v/>
      </c>
      <c r="AB1422" s="158">
        <f>IF(AD1422=0,"",(D1422*(D$8+C$8)/2+F1422*(F$8+E$8)/2+H1422*(H$8+G$8)/2+J1422*(J$8+I$8)/2+L1422*(L$8+K$8)/2+N1422*(N$8+M$8)/2+P1422*(P$8+O$8)/2+R1422*(R$8+Q$8)/2+T1422*(T$8+S$8)/2+V1422*(V$8+U$8)/2+X1422*(X$8+W$8)/2+Z1422*(Z$8+Y$8)/2)/AD1422)</f>
        <v/>
      </c>
      <c r="AC1422" s="159">
        <f>SUM(C1422,E1422,G1422,I1422,K1422,M1422,O1422,Q1422,S1422,U1422,W1422,Y1422)</f>
        <v/>
      </c>
      <c r="AD1422" s="160">
        <f>SUM(D1422,F1422,H1422,J1422,L1422,N1422,P1422,R1422,T1422,V1422,X1422,Z1422)</f>
        <v/>
      </c>
      <c r="AE1422" s="47">
        <f>AC1422+AD1422</f>
        <v/>
      </c>
      <c r="AF1422" s="40" t="n"/>
      <c r="AG1422" s="40" t="n"/>
      <c r="AH1422" s="40" t="n"/>
      <c r="AI1422" s="40" t="n"/>
      <c r="AJ1422" s="40" t="n"/>
      <c r="AK1422" s="40" t="n"/>
      <c r="AL1422" s="40" t="n"/>
      <c r="AM1422" s="40" t="n"/>
      <c r="AN1422" s="40" t="n"/>
      <c r="AO1422" s="48">
        <f>AO1421+TIME(0,60*$AH$43/24,0)</f>
        <v/>
      </c>
      <c r="AP1422" s="48">
        <f>AP1421+TIME(0,60*$AH$43/24,0)</f>
        <v/>
      </c>
    </row>
    <row r="1423" ht="15.75" customHeight="1">
      <c r="A1423" s="154" t="n"/>
      <c r="B1423" s="41" t="inlineStr">
        <is>
          <t>12h - 13h</t>
        </is>
      </c>
      <c r="C1423" s="42" t="n"/>
      <c r="D1423" s="42" t="n"/>
      <c r="E1423" s="42" t="n"/>
      <c r="F1423" s="42" t="n"/>
      <c r="G1423" s="42" t="n"/>
      <c r="H1423" s="42" t="n"/>
      <c r="I1423" s="42" t="n"/>
      <c r="J1423" s="42" t="n"/>
      <c r="K1423" s="42" t="n"/>
      <c r="L1423" s="42" t="n"/>
      <c r="M1423" s="42" t="n"/>
      <c r="N1423" s="42" t="n"/>
      <c r="O1423" s="42" t="n"/>
      <c r="P1423" s="42" t="n"/>
      <c r="Q1423" s="42" t="n"/>
      <c r="R1423" s="42" t="n"/>
      <c r="S1423" s="42" t="n"/>
      <c r="T1423" s="42" t="n"/>
      <c r="U1423" s="42" t="n"/>
      <c r="V1423" s="42" t="n"/>
      <c r="W1423" s="42" t="n"/>
      <c r="X1423" s="42" t="n"/>
      <c r="Y1423" s="42" t="n"/>
      <c r="Z1423" s="42" t="n"/>
      <c r="AA1423" s="157">
        <f>IF(AC1423=0,"",(C1423*(C$8+D$8)/2+E1423*(E$8+F$8)/2+G1423*(G$8+H$8)/2+I1423*(I$8+J$8)/2+K1423*(K$8+L$8)/2+M1423*(M$8+N$8)/2+O1423*(O$8+P$8)/2+Q1423*(Q$8+R$8)/2+S1423*(S$8+T$8)/2+U1423*(U$8+V$8)/2+W1423*(W$8+X$8)/2+Y1423*(Y$8+Z$8)/2)/AC1423)</f>
        <v/>
      </c>
      <c r="AB1423" s="158">
        <f>IF(AD1423=0,"",(D1423*(D$8+C$8)/2+F1423*(F$8+E$8)/2+H1423*(H$8+G$8)/2+J1423*(J$8+I$8)/2+L1423*(L$8+K$8)/2+N1423*(N$8+M$8)/2+P1423*(P$8+O$8)/2+R1423*(R$8+Q$8)/2+T1423*(T$8+S$8)/2+V1423*(V$8+U$8)/2+X1423*(X$8+W$8)/2+Z1423*(Z$8+Y$8)/2)/AD1423)</f>
        <v/>
      </c>
      <c r="AC1423" s="159">
        <f>SUM(C1423,E1423,G1423,I1423,K1423,M1423,O1423,Q1423,S1423,U1423,W1423,Y1423)</f>
        <v/>
      </c>
      <c r="AD1423" s="160">
        <f>SUM(D1423,F1423,H1423,J1423,L1423,N1423,P1423,R1423,T1423,V1423,X1423,Z1423)</f>
        <v/>
      </c>
      <c r="AE1423" s="47">
        <f>AC1423+AD1423</f>
        <v/>
      </c>
      <c r="AF1423" s="40" t="n"/>
      <c r="AG1423" s="40" t="n"/>
      <c r="AH1423" s="40" t="n"/>
      <c r="AI1423" s="40" t="n"/>
      <c r="AJ1423" s="40" t="n"/>
      <c r="AK1423" s="40" t="n"/>
      <c r="AL1423" s="40" t="n"/>
      <c r="AM1423" s="40" t="n"/>
      <c r="AN1423" s="40" t="n"/>
      <c r="AO1423" s="48">
        <f>AO1422+TIME(0,60*$AH$43/24,0)</f>
        <v/>
      </c>
      <c r="AP1423" s="48">
        <f>AP1422+TIME(0,60*$AH$43/24,0)</f>
        <v/>
      </c>
    </row>
    <row r="1424" ht="15.75" customHeight="1">
      <c r="A1424" s="154" t="n"/>
      <c r="B1424" s="41" t="inlineStr">
        <is>
          <t>13h - 14h</t>
        </is>
      </c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  <c r="P1424" s="42" t="n"/>
      <c r="Q1424" s="42" t="n"/>
      <c r="R1424" s="42" t="n"/>
      <c r="S1424" s="42" t="n"/>
      <c r="T1424" s="42" t="n"/>
      <c r="U1424" s="42" t="n"/>
      <c r="V1424" s="42" t="n"/>
      <c r="W1424" s="42" t="n"/>
      <c r="X1424" s="42" t="n"/>
      <c r="Y1424" s="42" t="n"/>
      <c r="Z1424" s="42" t="n"/>
      <c r="AA1424" s="157">
        <f>IF(AC1424=0,"",(C1424*(C$8+D$8)/2+E1424*(E$8+F$8)/2+G1424*(G$8+H$8)/2+I1424*(I$8+J$8)/2+K1424*(K$8+L$8)/2+M1424*(M$8+N$8)/2+O1424*(O$8+P$8)/2+Q1424*(Q$8+R$8)/2+S1424*(S$8+T$8)/2+U1424*(U$8+V$8)/2+W1424*(W$8+X$8)/2+Y1424*(Y$8+Z$8)/2)/AC1424)</f>
        <v/>
      </c>
      <c r="AB1424" s="158">
        <f>IF(AD1424=0,"",(D1424*(D$8+C$8)/2+F1424*(F$8+E$8)/2+H1424*(H$8+G$8)/2+J1424*(J$8+I$8)/2+L1424*(L$8+K$8)/2+N1424*(N$8+M$8)/2+P1424*(P$8+O$8)/2+R1424*(R$8+Q$8)/2+T1424*(T$8+S$8)/2+V1424*(V$8+U$8)/2+X1424*(X$8+W$8)/2+Z1424*(Z$8+Y$8)/2)/AD1424)</f>
        <v/>
      </c>
      <c r="AC1424" s="159">
        <f>SUM(C1424,E1424,G1424,I1424,K1424,M1424,O1424,Q1424,S1424,U1424,W1424,Y1424)</f>
        <v/>
      </c>
      <c r="AD1424" s="160">
        <f>SUM(D1424,F1424,H1424,J1424,L1424,N1424,P1424,R1424,T1424,V1424,X1424,Z1424)</f>
        <v/>
      </c>
      <c r="AE1424" s="47">
        <f>AC1424+AD1424</f>
        <v/>
      </c>
      <c r="AF1424" s="40" t="n"/>
      <c r="AG1424" s="40" t="n"/>
      <c r="AH1424" s="40" t="n"/>
      <c r="AI1424" s="40" t="n"/>
      <c r="AJ1424" s="40" t="n"/>
      <c r="AK1424" s="40" t="n"/>
      <c r="AL1424" s="40" t="n"/>
      <c r="AM1424" s="40" t="n"/>
      <c r="AN1424" s="40" t="n"/>
      <c r="AO1424" s="48">
        <f>AO1423+TIME(0,60*$AH$43/24,0)</f>
        <v/>
      </c>
      <c r="AP1424" s="48">
        <f>AP1423+TIME(0,60*$AH$43/24,0)</f>
        <v/>
      </c>
    </row>
    <row r="1425" ht="15.75" customHeight="1">
      <c r="A1425" s="154" t="n"/>
      <c r="B1425" s="41" t="inlineStr">
        <is>
          <t>14h - 15h</t>
        </is>
      </c>
      <c r="C1425" s="42" t="n"/>
      <c r="D1425" s="42" t="n"/>
      <c r="E1425" s="42" t="n"/>
      <c r="F1425" s="42" t="n"/>
      <c r="G1425" s="42" t="n"/>
      <c r="H1425" s="42" t="n"/>
      <c r="I1425" s="42" t="n"/>
      <c r="J1425" s="42" t="n"/>
      <c r="K1425" s="42" t="n"/>
      <c r="L1425" s="42" t="n"/>
      <c r="M1425" s="42" t="n"/>
      <c r="N1425" s="42" t="n"/>
      <c r="O1425" s="42" t="n"/>
      <c r="P1425" s="42" t="n"/>
      <c r="Q1425" s="42" t="n"/>
      <c r="R1425" s="42" t="n"/>
      <c r="S1425" s="42" t="n"/>
      <c r="T1425" s="42" t="n"/>
      <c r="U1425" s="42" t="n"/>
      <c r="V1425" s="42" t="n"/>
      <c r="W1425" s="42" t="n"/>
      <c r="X1425" s="42" t="n"/>
      <c r="Y1425" s="42" t="n"/>
      <c r="Z1425" s="42" t="n"/>
      <c r="AA1425" s="157">
        <f>IF(AC1425=0,"",(C1425*(C$8+D$8)/2+E1425*(E$8+F$8)/2+G1425*(G$8+H$8)/2+I1425*(I$8+J$8)/2+K1425*(K$8+L$8)/2+M1425*(M$8+N$8)/2+O1425*(O$8+P$8)/2+Q1425*(Q$8+R$8)/2+S1425*(S$8+T$8)/2+U1425*(U$8+V$8)/2+W1425*(W$8+X$8)/2+Y1425*(Y$8+Z$8)/2)/AC1425)</f>
        <v/>
      </c>
      <c r="AB1425" s="158">
        <f>IF(AD1425=0,"",(D1425*(D$8+C$8)/2+F1425*(F$8+E$8)/2+H1425*(H$8+G$8)/2+J1425*(J$8+I$8)/2+L1425*(L$8+K$8)/2+N1425*(N$8+M$8)/2+P1425*(P$8+O$8)/2+R1425*(R$8+Q$8)/2+T1425*(T$8+S$8)/2+V1425*(V$8+U$8)/2+X1425*(X$8+W$8)/2+Z1425*(Z$8+Y$8)/2)/AD1425)</f>
        <v/>
      </c>
      <c r="AC1425" s="159">
        <f>SUM(C1425,E1425,G1425,I1425,K1425,M1425,O1425,Q1425,S1425,U1425,W1425,Y1425)</f>
        <v/>
      </c>
      <c r="AD1425" s="160">
        <f>SUM(D1425,F1425,H1425,J1425,L1425,N1425,P1425,R1425,T1425,V1425,X1425,Z1425)</f>
        <v/>
      </c>
      <c r="AE1425" s="47">
        <f>AC1425+AD1425</f>
        <v/>
      </c>
      <c r="AF1425" s="40" t="n"/>
      <c r="AG1425" s="40" t="n"/>
      <c r="AH1425" s="40" t="n"/>
      <c r="AI1425" s="40" t="n"/>
      <c r="AJ1425" s="40" t="n"/>
      <c r="AK1425" s="40" t="n"/>
      <c r="AL1425" s="40" t="n"/>
      <c r="AM1425" s="40" t="n"/>
      <c r="AN1425" s="40" t="n"/>
      <c r="AO1425" s="48">
        <f>AO1424+TIME(0,60*$AH$43/24,0)</f>
        <v/>
      </c>
      <c r="AP1425" s="48">
        <f>AP1424+TIME(0,60*$AH$43/24,0)</f>
        <v/>
      </c>
    </row>
    <row r="1426" ht="15.75" customHeight="1">
      <c r="A1426" s="154" t="n"/>
      <c r="B1426" s="41" t="inlineStr">
        <is>
          <t>15h - 16h</t>
        </is>
      </c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  <c r="P1426" s="42" t="n"/>
      <c r="Q1426" s="42" t="n"/>
      <c r="R1426" s="42" t="n"/>
      <c r="S1426" s="42" t="n"/>
      <c r="T1426" s="42" t="n"/>
      <c r="U1426" s="42" t="n"/>
      <c r="V1426" s="42" t="n"/>
      <c r="W1426" s="42" t="n"/>
      <c r="X1426" s="42" t="n"/>
      <c r="Y1426" s="42" t="n"/>
      <c r="Z1426" s="42" t="n"/>
      <c r="AA1426" s="157">
        <f>IF(AC1426=0,"",(C1426*(C$8+D$8)/2+E1426*(E$8+F$8)/2+G1426*(G$8+H$8)/2+I1426*(I$8+J$8)/2+K1426*(K$8+L$8)/2+M1426*(M$8+N$8)/2+O1426*(O$8+P$8)/2+Q1426*(Q$8+R$8)/2+S1426*(S$8+T$8)/2+U1426*(U$8+V$8)/2+W1426*(W$8+X$8)/2+Y1426*(Y$8+Z$8)/2)/AC1426)</f>
        <v/>
      </c>
      <c r="AB1426" s="158">
        <f>IF(AD1426=0,"",(D1426*(D$8+C$8)/2+F1426*(F$8+E$8)/2+H1426*(H$8+G$8)/2+J1426*(J$8+I$8)/2+L1426*(L$8+K$8)/2+N1426*(N$8+M$8)/2+P1426*(P$8+O$8)/2+R1426*(R$8+Q$8)/2+T1426*(T$8+S$8)/2+V1426*(V$8+U$8)/2+X1426*(X$8+W$8)/2+Z1426*(Z$8+Y$8)/2)/AD1426)</f>
        <v/>
      </c>
      <c r="AC1426" s="159">
        <f>SUM(C1426,E1426,G1426,I1426,K1426,M1426,O1426,Q1426,S1426,U1426,W1426,Y1426)</f>
        <v/>
      </c>
      <c r="AD1426" s="160">
        <f>SUM(D1426,F1426,H1426,J1426,L1426,N1426,P1426,R1426,T1426,V1426,X1426,Z1426)</f>
        <v/>
      </c>
      <c r="AE1426" s="47">
        <f>AC1426+AD1426</f>
        <v/>
      </c>
      <c r="AF1426" s="40" t="n"/>
      <c r="AG1426" s="40" t="n"/>
      <c r="AH1426" s="40" t="n"/>
      <c r="AI1426" s="40" t="n"/>
      <c r="AJ1426" s="40" t="n"/>
      <c r="AK1426" s="40" t="n"/>
      <c r="AL1426" s="40" t="n"/>
      <c r="AM1426" s="40" t="n"/>
      <c r="AN1426" s="40" t="n"/>
      <c r="AO1426" s="48">
        <f>AO1425+TIME(0,60*$AH$43/24,0)</f>
        <v/>
      </c>
      <c r="AP1426" s="48">
        <f>AP1425+TIME(0,60*$AH$43/24,0)</f>
        <v/>
      </c>
    </row>
    <row r="1427" ht="15.75" customHeight="1">
      <c r="A1427" s="154" t="n"/>
      <c r="B1427" s="41" t="inlineStr">
        <is>
          <t>16h - 17h</t>
        </is>
      </c>
      <c r="C1427" s="42" t="n"/>
      <c r="D1427" s="42" t="n"/>
      <c r="E1427" s="42" t="n"/>
      <c r="F1427" s="42" t="n"/>
      <c r="G1427" s="42" t="n"/>
      <c r="H1427" s="42" t="n"/>
      <c r="I1427" s="42" t="n"/>
      <c r="J1427" s="42" t="n"/>
      <c r="K1427" s="42" t="n"/>
      <c r="L1427" s="42" t="n"/>
      <c r="M1427" s="42" t="n"/>
      <c r="N1427" s="42" t="n"/>
      <c r="O1427" s="42" t="n"/>
      <c r="P1427" s="42" t="n"/>
      <c r="Q1427" s="42" t="n"/>
      <c r="R1427" s="42" t="n"/>
      <c r="S1427" s="42" t="n"/>
      <c r="T1427" s="42" t="n"/>
      <c r="U1427" s="42" t="n"/>
      <c r="V1427" s="42" t="n"/>
      <c r="W1427" s="42" t="n"/>
      <c r="X1427" s="42" t="n"/>
      <c r="Y1427" s="42" t="n"/>
      <c r="Z1427" s="42" t="n"/>
      <c r="AA1427" s="157">
        <f>IF(AC1427=0,"",(C1427*(C$8+D$8)/2+E1427*(E$8+F$8)/2+G1427*(G$8+H$8)/2+I1427*(I$8+J$8)/2+K1427*(K$8+L$8)/2+M1427*(M$8+N$8)/2+O1427*(O$8+P$8)/2+Q1427*(Q$8+R$8)/2+S1427*(S$8+T$8)/2+U1427*(U$8+V$8)/2+W1427*(W$8+X$8)/2+Y1427*(Y$8+Z$8)/2)/AC1427)</f>
        <v/>
      </c>
      <c r="AB1427" s="158">
        <f>IF(AD1427=0,"",(D1427*(D$8+C$8)/2+F1427*(F$8+E$8)/2+H1427*(H$8+G$8)/2+J1427*(J$8+I$8)/2+L1427*(L$8+K$8)/2+N1427*(N$8+M$8)/2+P1427*(P$8+O$8)/2+R1427*(R$8+Q$8)/2+T1427*(T$8+S$8)/2+V1427*(V$8+U$8)/2+X1427*(X$8+W$8)/2+Z1427*(Z$8+Y$8)/2)/AD1427)</f>
        <v/>
      </c>
      <c r="AC1427" s="159">
        <f>SUM(C1427,E1427,G1427,I1427,K1427,M1427,O1427,Q1427,S1427,U1427,W1427,Y1427)</f>
        <v/>
      </c>
      <c r="AD1427" s="160">
        <f>SUM(D1427,F1427,H1427,J1427,L1427,N1427,P1427,R1427,T1427,V1427,X1427,Z1427)</f>
        <v/>
      </c>
      <c r="AE1427" s="47">
        <f>AC1427+AD1427</f>
        <v/>
      </c>
      <c r="AF1427" s="40" t="n"/>
      <c r="AG1427" s="40" t="n"/>
      <c r="AH1427" s="40" t="n"/>
      <c r="AI1427" s="40" t="n"/>
      <c r="AJ1427" s="40" t="n"/>
      <c r="AK1427" s="40" t="n"/>
      <c r="AL1427" s="40" t="n"/>
      <c r="AM1427" s="40" t="n"/>
      <c r="AN1427" s="40" t="n"/>
      <c r="AO1427" s="48">
        <f>AO1426+TIME(0,60*$AH$43/24,0)</f>
        <v/>
      </c>
      <c r="AP1427" s="48">
        <f>AP1426+TIME(0,60*$AH$43/24,0)</f>
        <v/>
      </c>
    </row>
    <row r="1428" ht="15.75" customHeight="1">
      <c r="A1428" s="154" t="n"/>
      <c r="B1428" s="41" t="inlineStr">
        <is>
          <t>17h - 18h</t>
        </is>
      </c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  <c r="P1428" s="42" t="n"/>
      <c r="Q1428" s="42" t="n"/>
      <c r="R1428" s="42" t="n"/>
      <c r="S1428" s="42" t="n"/>
      <c r="T1428" s="42" t="n"/>
      <c r="U1428" s="42" t="n"/>
      <c r="V1428" s="42" t="n"/>
      <c r="W1428" s="42" t="n"/>
      <c r="X1428" s="42" t="n"/>
      <c r="Y1428" s="42" t="n"/>
      <c r="Z1428" s="42" t="n"/>
      <c r="AA1428" s="157">
        <f>IF(AC1428=0,"",(C1428*(C$8+D$8)/2+E1428*(E$8+F$8)/2+G1428*(G$8+H$8)/2+I1428*(I$8+J$8)/2+K1428*(K$8+L$8)/2+M1428*(M$8+N$8)/2+O1428*(O$8+P$8)/2+Q1428*(Q$8+R$8)/2+S1428*(S$8+T$8)/2+U1428*(U$8+V$8)/2+W1428*(W$8+X$8)/2+Y1428*(Y$8+Z$8)/2)/AC1428)</f>
        <v/>
      </c>
      <c r="AB1428" s="158">
        <f>IF(AD1428=0,"",(D1428*(D$8+C$8)/2+F1428*(F$8+E$8)/2+H1428*(H$8+G$8)/2+J1428*(J$8+I$8)/2+L1428*(L$8+K$8)/2+N1428*(N$8+M$8)/2+P1428*(P$8+O$8)/2+R1428*(R$8+Q$8)/2+T1428*(T$8+S$8)/2+V1428*(V$8+U$8)/2+X1428*(X$8+W$8)/2+Z1428*(Z$8+Y$8)/2)/AD1428)</f>
        <v/>
      </c>
      <c r="AC1428" s="159">
        <f>SUM(C1428,E1428,G1428,I1428,K1428,M1428,O1428,Q1428,S1428,U1428,W1428,Y1428)</f>
        <v/>
      </c>
      <c r="AD1428" s="160">
        <f>SUM(D1428,F1428,H1428,J1428,L1428,N1428,P1428,R1428,T1428,V1428,X1428,Z1428)</f>
        <v/>
      </c>
      <c r="AE1428" s="47">
        <f>AC1428+AD1428</f>
        <v/>
      </c>
      <c r="AF1428" s="40" t="n"/>
      <c r="AG1428" s="40" t="n"/>
      <c r="AH1428" s="40" t="n"/>
      <c r="AI1428" s="40" t="n"/>
      <c r="AJ1428" s="40" t="n"/>
      <c r="AK1428" s="40" t="n"/>
      <c r="AL1428" s="40" t="n"/>
      <c r="AM1428" s="40" t="n"/>
      <c r="AN1428" s="40" t="n"/>
      <c r="AO1428" s="48">
        <f>AO1427+TIME(0,60*$AH$43/24,0)</f>
        <v/>
      </c>
      <c r="AP1428" s="48">
        <f>AP1427+TIME(0,60*$AH$43/24,0)</f>
        <v/>
      </c>
    </row>
    <row r="1429" ht="15.75" customHeight="1">
      <c r="A1429" s="154" t="n"/>
      <c r="B1429" s="41" t="inlineStr">
        <is>
          <t>18h - 19h</t>
        </is>
      </c>
      <c r="C1429" s="42" t="n"/>
      <c r="D1429" s="42" t="n"/>
      <c r="E1429" s="42" t="n"/>
      <c r="F1429" s="42" t="n"/>
      <c r="G1429" s="42" t="n"/>
      <c r="H1429" s="42" t="n"/>
      <c r="I1429" s="42" t="n"/>
      <c r="J1429" s="42" t="n"/>
      <c r="K1429" s="42" t="n"/>
      <c r="L1429" s="42" t="n"/>
      <c r="M1429" s="42" t="n"/>
      <c r="N1429" s="42" t="n"/>
      <c r="O1429" s="42" t="n"/>
      <c r="P1429" s="42" t="n"/>
      <c r="Q1429" s="42" t="n"/>
      <c r="R1429" s="42" t="n"/>
      <c r="S1429" s="42" t="n"/>
      <c r="T1429" s="42" t="n"/>
      <c r="U1429" s="42" t="n"/>
      <c r="V1429" s="42" t="n"/>
      <c r="W1429" s="42" t="n"/>
      <c r="X1429" s="42" t="n"/>
      <c r="Y1429" s="42" t="n"/>
      <c r="Z1429" s="42" t="n"/>
      <c r="AA1429" s="157">
        <f>IF(AC1429=0,"",(C1429*(C$8+D$8)/2+E1429*(E$8+F$8)/2+G1429*(G$8+H$8)/2+I1429*(I$8+J$8)/2+K1429*(K$8+L$8)/2+M1429*(M$8+N$8)/2+O1429*(O$8+P$8)/2+Q1429*(Q$8+R$8)/2+S1429*(S$8+T$8)/2+U1429*(U$8+V$8)/2+W1429*(W$8+X$8)/2+Y1429*(Y$8+Z$8)/2)/AC1429)</f>
        <v/>
      </c>
      <c r="AB1429" s="158">
        <f>IF(AD1429=0,"",(D1429*(D$8+C$8)/2+F1429*(F$8+E$8)/2+H1429*(H$8+G$8)/2+J1429*(J$8+I$8)/2+L1429*(L$8+K$8)/2+N1429*(N$8+M$8)/2+P1429*(P$8+O$8)/2+R1429*(R$8+Q$8)/2+T1429*(T$8+S$8)/2+V1429*(V$8+U$8)/2+X1429*(X$8+W$8)/2+Z1429*(Z$8+Y$8)/2)/AD1429)</f>
        <v/>
      </c>
      <c r="AC1429" s="159">
        <f>SUM(C1429,E1429,G1429,I1429,K1429,M1429,O1429,Q1429,S1429,U1429,W1429,Y1429)</f>
        <v/>
      </c>
      <c r="AD1429" s="160">
        <f>SUM(D1429,F1429,H1429,J1429,L1429,N1429,P1429,R1429,T1429,V1429,X1429,Z1429)</f>
        <v/>
      </c>
      <c r="AE1429" s="47">
        <f>AC1429+AD1429</f>
        <v/>
      </c>
      <c r="AF1429" s="40" t="n"/>
      <c r="AG1429" s="40" t="n"/>
      <c r="AH1429" s="40" t="n"/>
      <c r="AI1429" s="40" t="n"/>
      <c r="AJ1429" s="40" t="n"/>
      <c r="AK1429" s="40" t="n"/>
      <c r="AL1429" s="40" t="n"/>
      <c r="AM1429" s="40" t="n"/>
      <c r="AN1429" s="40" t="n"/>
      <c r="AO1429" s="48">
        <f>AO1428+TIME(0,60*$AH$43/24,0)</f>
        <v/>
      </c>
      <c r="AP1429" s="48">
        <f>AP1428+TIME(0,60*$AH$43/24,0)</f>
        <v/>
      </c>
    </row>
    <row r="1430" ht="15.75" customHeight="1">
      <c r="A1430" s="154" t="n"/>
      <c r="B1430" s="41" t="inlineStr">
        <is>
          <t>19h - 20h</t>
        </is>
      </c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  <c r="P1430" s="42" t="n"/>
      <c r="Q1430" s="42" t="n"/>
      <c r="R1430" s="42" t="n"/>
      <c r="S1430" s="42" t="n"/>
      <c r="T1430" s="42" t="n"/>
      <c r="U1430" s="42" t="n"/>
      <c r="V1430" s="42" t="n"/>
      <c r="W1430" s="42" t="n"/>
      <c r="X1430" s="42" t="n"/>
      <c r="Y1430" s="42" t="n"/>
      <c r="Z1430" s="42" t="n"/>
      <c r="AA1430" s="157">
        <f>IF(AC1430=0,"",(C1430*(C$8+D$8)/2+E1430*(E$8+F$8)/2+G1430*(G$8+H$8)/2+I1430*(I$8+J$8)/2+K1430*(K$8+L$8)/2+M1430*(M$8+N$8)/2+O1430*(O$8+P$8)/2+Q1430*(Q$8+R$8)/2+S1430*(S$8+T$8)/2+U1430*(U$8+V$8)/2+W1430*(W$8+X$8)/2+Y1430*(Y$8+Z$8)/2)/AC1430)</f>
        <v/>
      </c>
      <c r="AB1430" s="158">
        <f>IF(AD1430=0,"",(D1430*(D$8+C$8)/2+F1430*(F$8+E$8)/2+H1430*(H$8+G$8)/2+J1430*(J$8+I$8)/2+L1430*(L$8+K$8)/2+N1430*(N$8+M$8)/2+P1430*(P$8+O$8)/2+R1430*(R$8+Q$8)/2+T1430*(T$8+S$8)/2+V1430*(V$8+U$8)/2+X1430*(X$8+W$8)/2+Z1430*(Z$8+Y$8)/2)/AD1430)</f>
        <v/>
      </c>
      <c r="AC1430" s="159">
        <f>SUM(C1430,E1430,G1430,I1430,K1430,M1430,O1430,Q1430,S1430,U1430,W1430,Y1430)</f>
        <v/>
      </c>
      <c r="AD1430" s="160">
        <f>SUM(D1430,F1430,H1430,J1430,L1430,N1430,P1430,R1430,T1430,V1430,X1430,Z1430)</f>
        <v/>
      </c>
      <c r="AE1430" s="47">
        <f>AC1430+AD1430</f>
        <v/>
      </c>
      <c r="AF1430" s="40" t="n"/>
      <c r="AG1430" s="40" t="n"/>
      <c r="AH1430" s="40" t="n"/>
      <c r="AI1430" s="40" t="n"/>
      <c r="AJ1430" s="40" t="n"/>
      <c r="AK1430" s="40" t="n"/>
      <c r="AL1430" s="40" t="n"/>
      <c r="AM1430" s="40" t="n"/>
      <c r="AN1430" s="40" t="n"/>
      <c r="AO1430" s="48">
        <f>AO1429+TIME(0,60*$AH$43/24,0)</f>
        <v/>
      </c>
      <c r="AP1430" s="48">
        <f>AP1429+TIME(0,60*$AH$43/24,0)</f>
        <v/>
      </c>
    </row>
    <row r="1431" ht="15.75" customHeight="1">
      <c r="A1431" s="154" t="n"/>
      <c r="B1431" s="41" t="inlineStr">
        <is>
          <t>20h - 21h</t>
        </is>
      </c>
      <c r="C1431" s="42" t="n"/>
      <c r="D1431" s="42" t="n"/>
      <c r="E1431" s="42" t="n"/>
      <c r="F1431" s="42" t="n"/>
      <c r="G1431" s="42" t="n"/>
      <c r="H1431" s="42" t="n"/>
      <c r="I1431" s="42" t="n"/>
      <c r="J1431" s="42" t="n"/>
      <c r="K1431" s="42" t="n"/>
      <c r="L1431" s="42" t="n"/>
      <c r="M1431" s="42" t="n"/>
      <c r="N1431" s="42" t="n"/>
      <c r="O1431" s="42" t="n"/>
      <c r="P1431" s="42" t="n"/>
      <c r="Q1431" s="42" t="n"/>
      <c r="R1431" s="42" t="n"/>
      <c r="S1431" s="42" t="n"/>
      <c r="T1431" s="42" t="n"/>
      <c r="U1431" s="42" t="n"/>
      <c r="V1431" s="42" t="n"/>
      <c r="W1431" s="42" t="n"/>
      <c r="X1431" s="42" t="n"/>
      <c r="Y1431" s="42" t="n"/>
      <c r="Z1431" s="42" t="n"/>
      <c r="AA1431" s="157">
        <f>IF(AC1431=0,"",(C1431*(C$8+D$8)/2+E1431*(E$8+F$8)/2+G1431*(G$8+H$8)/2+I1431*(I$8+J$8)/2+K1431*(K$8+L$8)/2+M1431*(M$8+N$8)/2+O1431*(O$8+P$8)/2+Q1431*(Q$8+R$8)/2+S1431*(S$8+T$8)/2+U1431*(U$8+V$8)/2+W1431*(W$8+X$8)/2+Y1431*(Y$8+Z$8)/2)/AC1431)</f>
        <v/>
      </c>
      <c r="AB1431" s="158">
        <f>IF(AD1431=0,"",(D1431*(D$8+C$8)/2+F1431*(F$8+E$8)/2+H1431*(H$8+G$8)/2+J1431*(J$8+I$8)/2+L1431*(L$8+K$8)/2+N1431*(N$8+M$8)/2+P1431*(P$8+O$8)/2+R1431*(R$8+Q$8)/2+T1431*(T$8+S$8)/2+V1431*(V$8+U$8)/2+X1431*(X$8+W$8)/2+Z1431*(Z$8+Y$8)/2)/AD1431)</f>
        <v/>
      </c>
      <c r="AC1431" s="159">
        <f>SUM(C1431,E1431,G1431,I1431,K1431,M1431,O1431,Q1431,S1431,U1431,W1431,Y1431)</f>
        <v/>
      </c>
      <c r="AD1431" s="160">
        <f>SUM(D1431,F1431,H1431,J1431,L1431,N1431,P1431,R1431,T1431,V1431,X1431,Z1431)</f>
        <v/>
      </c>
      <c r="AE1431" s="47">
        <f>AC1431+AD1431</f>
        <v/>
      </c>
      <c r="AF1431" s="40" t="n"/>
      <c r="AG1431" s="40" t="n"/>
      <c r="AH1431" s="40" t="n"/>
      <c r="AI1431" s="40" t="n"/>
      <c r="AJ1431" s="40" t="n"/>
      <c r="AK1431" s="40" t="n"/>
      <c r="AL1431" s="40" t="n"/>
      <c r="AM1431" s="40" t="n"/>
      <c r="AN1431" s="40" t="n"/>
      <c r="AO1431" s="48">
        <f>AO1430+TIME(0,60*$AH$43/24,0)</f>
        <v/>
      </c>
      <c r="AP1431" s="48">
        <f>AP1430+TIME(0,60*$AH$43/24,0)</f>
        <v/>
      </c>
    </row>
    <row r="1432" ht="15.75" customHeight="1">
      <c r="A1432" s="154" t="n"/>
      <c r="B1432" s="41" t="inlineStr">
        <is>
          <t>21h - 22h</t>
        </is>
      </c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  <c r="P1432" s="42" t="n"/>
      <c r="Q1432" s="42" t="n"/>
      <c r="R1432" s="42" t="n"/>
      <c r="S1432" s="42" t="n"/>
      <c r="T1432" s="42" t="n"/>
      <c r="U1432" s="42" t="n"/>
      <c r="V1432" s="42" t="n"/>
      <c r="W1432" s="42" t="n"/>
      <c r="X1432" s="42" t="n"/>
      <c r="Y1432" s="42" t="n"/>
      <c r="Z1432" s="42" t="n"/>
      <c r="AA1432" s="157">
        <f>IF(AC1432=0,"",(C1432*(C$8+D$8)/2+E1432*(E$8+F$8)/2+G1432*(G$8+H$8)/2+I1432*(I$8+J$8)/2+K1432*(K$8+L$8)/2+M1432*(M$8+N$8)/2+O1432*(O$8+P$8)/2+Q1432*(Q$8+R$8)/2+S1432*(S$8+T$8)/2+U1432*(U$8+V$8)/2+W1432*(W$8+X$8)/2+Y1432*(Y$8+Z$8)/2)/AC1432)</f>
        <v/>
      </c>
      <c r="AB1432" s="158">
        <f>IF(AD1432=0,"",(D1432*(D$8+C$8)/2+F1432*(F$8+E$8)/2+H1432*(H$8+G$8)/2+J1432*(J$8+I$8)/2+L1432*(L$8+K$8)/2+N1432*(N$8+M$8)/2+P1432*(P$8+O$8)/2+R1432*(R$8+Q$8)/2+T1432*(T$8+S$8)/2+V1432*(V$8+U$8)/2+X1432*(X$8+W$8)/2+Z1432*(Z$8+Y$8)/2)/AD1432)</f>
        <v/>
      </c>
      <c r="AC1432" s="159">
        <f>SUM(C1432,E1432,G1432,I1432,K1432,M1432,O1432,Q1432,S1432,U1432,W1432,Y1432)</f>
        <v/>
      </c>
      <c r="AD1432" s="160">
        <f>SUM(D1432,F1432,H1432,J1432,L1432,N1432,P1432,R1432,T1432,V1432,X1432,Z1432)</f>
        <v/>
      </c>
      <c r="AE1432" s="47">
        <f>AC1432+AD1432</f>
        <v/>
      </c>
      <c r="AF1432" s="40" t="n"/>
      <c r="AG1432" s="40" t="n"/>
      <c r="AH1432" s="40" t="n"/>
      <c r="AI1432" s="40" t="n"/>
      <c r="AJ1432" s="40" t="n"/>
      <c r="AK1432" s="40" t="n"/>
      <c r="AL1432" s="40" t="n"/>
      <c r="AM1432" s="40" t="n"/>
      <c r="AN1432" s="40" t="n"/>
      <c r="AO1432" s="48">
        <f>AO1431+TIME(0,60*$AH$43/24,0)</f>
        <v/>
      </c>
      <c r="AP1432" s="48">
        <f>AP1431+TIME(0,60*$AH$43/24,0)</f>
        <v/>
      </c>
    </row>
    <row r="1433" ht="15.75" customHeight="1">
      <c r="A1433" s="154" t="n"/>
      <c r="B1433" s="41" t="inlineStr">
        <is>
          <t>22h - 23h</t>
        </is>
      </c>
      <c r="C1433" s="42" t="n"/>
      <c r="D1433" s="42" t="n"/>
      <c r="E1433" s="42" t="n"/>
      <c r="F1433" s="42" t="n"/>
      <c r="G1433" s="42" t="n"/>
      <c r="H1433" s="42" t="n"/>
      <c r="I1433" s="42" t="n"/>
      <c r="J1433" s="42" t="n"/>
      <c r="K1433" s="42" t="n"/>
      <c r="L1433" s="42" t="n"/>
      <c r="M1433" s="42" t="n"/>
      <c r="N1433" s="42" t="n"/>
      <c r="O1433" s="42" t="n"/>
      <c r="P1433" s="42" t="n"/>
      <c r="Q1433" s="42" t="n"/>
      <c r="R1433" s="42" t="n"/>
      <c r="S1433" s="42" t="n"/>
      <c r="T1433" s="42" t="n"/>
      <c r="U1433" s="42" t="n"/>
      <c r="V1433" s="42" t="n"/>
      <c r="W1433" s="42" t="n"/>
      <c r="X1433" s="42" t="n"/>
      <c r="Y1433" s="42" t="n"/>
      <c r="Z1433" s="42" t="n"/>
      <c r="AA1433" s="157">
        <f>IF(AC1433=0,"",(C1433*(C$8+D$8)/2+E1433*(E$8+F$8)/2+G1433*(G$8+H$8)/2+I1433*(I$8+J$8)/2+K1433*(K$8+L$8)/2+M1433*(M$8+N$8)/2+O1433*(O$8+P$8)/2+Q1433*(Q$8+R$8)/2+S1433*(S$8+T$8)/2+U1433*(U$8+V$8)/2+W1433*(W$8+X$8)/2+Y1433*(Y$8+Z$8)/2)/AC1433)</f>
        <v/>
      </c>
      <c r="AB1433" s="158">
        <f>IF(AD1433=0,"",(D1433*(D$8+C$8)/2+F1433*(F$8+E$8)/2+H1433*(H$8+G$8)/2+J1433*(J$8+I$8)/2+L1433*(L$8+K$8)/2+N1433*(N$8+M$8)/2+P1433*(P$8+O$8)/2+R1433*(R$8+Q$8)/2+T1433*(T$8+S$8)/2+V1433*(V$8+U$8)/2+X1433*(X$8+W$8)/2+Z1433*(Z$8+Y$8)/2)/AD1433)</f>
        <v/>
      </c>
      <c r="AC1433" s="159">
        <f>SUM(C1433,E1433,G1433,I1433,K1433,M1433,O1433,Q1433,S1433,U1433,W1433,Y1433)</f>
        <v/>
      </c>
      <c r="AD1433" s="160">
        <f>SUM(D1433,F1433,H1433,J1433,L1433,N1433,P1433,R1433,T1433,V1433,X1433,Z1433)</f>
        <v/>
      </c>
      <c r="AE1433" s="47">
        <f>AC1433+AD1433</f>
        <v/>
      </c>
      <c r="AF1433" s="40" t="n"/>
      <c r="AG1433" s="40" t="n"/>
      <c r="AH1433" s="40" t="n"/>
      <c r="AI1433" s="40" t="n"/>
      <c r="AJ1433" s="40" t="n"/>
      <c r="AK1433" s="40" t="n"/>
      <c r="AL1433" s="40" t="n"/>
      <c r="AM1433" s="40" t="n"/>
      <c r="AN1433" s="40" t="n"/>
      <c r="AO1433" s="48">
        <f>AO1432+TIME(0,60*$AH$43/24,0)</f>
        <v/>
      </c>
      <c r="AP1433" s="48">
        <f>AP1432+TIME(0,60*$AH$43/24,0)</f>
        <v/>
      </c>
    </row>
    <row r="1434" ht="15.75" customHeight="1">
      <c r="A1434" s="154" t="n"/>
      <c r="B1434" s="41" t="inlineStr">
        <is>
          <t>23h - 0h</t>
        </is>
      </c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  <c r="P1434" s="42" t="n"/>
      <c r="Q1434" s="42" t="n"/>
      <c r="R1434" s="42" t="n"/>
      <c r="S1434" s="42" t="n"/>
      <c r="T1434" s="42" t="n"/>
      <c r="U1434" s="42" t="n"/>
      <c r="V1434" s="42" t="n"/>
      <c r="W1434" s="42" t="n"/>
      <c r="X1434" s="42" t="n"/>
      <c r="Y1434" s="42" t="n"/>
      <c r="Z1434" s="42" t="n"/>
      <c r="AA1434" s="157">
        <f>IF(AC1434=0,"",(C1434*(C$8+D$8)/2+E1434*(E$8+F$8)/2+G1434*(G$8+H$8)/2+I1434*(I$8+J$8)/2+K1434*(K$8+L$8)/2+M1434*(M$8+N$8)/2+O1434*(O$8+P$8)/2+Q1434*(Q$8+R$8)/2+S1434*(S$8+T$8)/2+U1434*(U$8+V$8)/2+W1434*(W$8+X$8)/2+Y1434*(Y$8+Z$8)/2)/AC1434)</f>
        <v/>
      </c>
      <c r="AB1434" s="158">
        <f>IF(AD1434=0,"",(D1434*(D$8+C$8)/2+F1434*(F$8+E$8)/2+H1434*(H$8+G$8)/2+J1434*(J$8+I$8)/2+L1434*(L$8+K$8)/2+N1434*(N$8+M$8)/2+P1434*(P$8+O$8)/2+R1434*(R$8+Q$8)/2+T1434*(T$8+S$8)/2+V1434*(V$8+U$8)/2+X1434*(X$8+W$8)/2+Z1434*(Z$8+Y$8)/2)/AD1434)</f>
        <v/>
      </c>
      <c r="AC1434" s="159">
        <f>SUM(C1434,E1434,G1434,I1434,K1434,M1434,O1434,Q1434,S1434,U1434,W1434,Y1434)</f>
        <v/>
      </c>
      <c r="AD1434" s="160">
        <f>SUM(D1434,F1434,H1434,J1434,L1434,N1434,P1434,R1434,T1434,V1434,X1434,Z1434)</f>
        <v/>
      </c>
      <c r="AE1434" s="47">
        <f>AC1434+AD1434</f>
        <v/>
      </c>
      <c r="AF1434" s="40" t="n"/>
      <c r="AG1434" s="40" t="n"/>
      <c r="AH1434" s="40" t="n"/>
      <c r="AI1434" s="40" t="n"/>
      <c r="AJ1434" s="40" t="n"/>
      <c r="AK1434" s="40" t="n"/>
      <c r="AL1434" s="40" t="n"/>
      <c r="AM1434" s="40" t="n"/>
      <c r="AN1434" s="40" t="n"/>
      <c r="AO1434" s="48">
        <f>AO1433+TIME(0,60*$AH$43/24,0)</f>
        <v/>
      </c>
      <c r="AP1434" s="48">
        <f>AP1433+TIME(0,60*$AH$43/24,0)</f>
        <v/>
      </c>
    </row>
    <row r="1435" ht="15.75" customHeight="1">
      <c r="A1435" s="154" t="n"/>
      <c r="B1435" s="49" t="n"/>
      <c r="C1435" s="42" t="n"/>
      <c r="D1435" s="42" t="n"/>
      <c r="E1435" s="42" t="n"/>
      <c r="F1435" s="42" t="n"/>
      <c r="G1435" s="42" t="n"/>
      <c r="H1435" s="42" t="n"/>
      <c r="I1435" s="42" t="n"/>
      <c r="J1435" s="42" t="n"/>
      <c r="K1435" s="42" t="n"/>
      <c r="L1435" s="42" t="n"/>
      <c r="M1435" s="42" t="n"/>
      <c r="N1435" s="42" t="n"/>
      <c r="O1435" s="42" t="n"/>
      <c r="P1435" s="42" t="n"/>
      <c r="Q1435" s="42" t="n"/>
      <c r="R1435" s="42" t="n"/>
      <c r="S1435" s="42" t="n"/>
      <c r="T1435" s="42" t="n"/>
      <c r="U1435" s="42" t="n"/>
      <c r="V1435" s="42" t="n"/>
      <c r="W1435" s="42" t="n"/>
      <c r="X1435" s="42" t="n"/>
      <c r="Y1435" s="42" t="n"/>
      <c r="Z1435" s="42" t="n"/>
      <c r="AA1435" s="157" t="n"/>
      <c r="AB1435" s="161" t="n"/>
      <c r="AC1435" s="157" t="n"/>
      <c r="AD1435" s="162" t="n"/>
      <c r="AE1435" s="52" t="n"/>
      <c r="AF1435" s="40" t="n"/>
      <c r="AG1435" s="40" t="n"/>
      <c r="AH1435" s="40" t="n"/>
      <c r="AI1435" s="40" t="n"/>
      <c r="AJ1435" s="40" t="n"/>
      <c r="AK1435" s="40" t="n"/>
      <c r="AL1435" s="40" t="n"/>
      <c r="AM1435" s="40" t="n"/>
      <c r="AN1435" s="40" t="n"/>
      <c r="AO1435" s="48">
        <f>AO1434+TIME(0,60*$AH$43/24,0)</f>
        <v/>
      </c>
      <c r="AP1435" s="48">
        <f>AP1434+TIME(0,60*$AH$43/24,0)</f>
        <v/>
      </c>
    </row>
    <row r="1436" ht="15.75" customHeight="1">
      <c r="A1436" s="154" t="n"/>
      <c r="B1436" s="53" t="inlineStr">
        <is>
          <t>TOTAL</t>
        </is>
      </c>
      <c r="C1436" s="163">
        <f>SUM(C1411:C1434)</f>
        <v/>
      </c>
      <c r="D1436" s="164">
        <f>SUM(D1411:D1434)</f>
        <v/>
      </c>
      <c r="E1436" s="163">
        <f>SUM(E1411:E1434)</f>
        <v/>
      </c>
      <c r="F1436" s="164">
        <f>SUM(F1411:F1434)</f>
        <v/>
      </c>
      <c r="G1436" s="163">
        <f>SUM(G1411:G1434)</f>
        <v/>
      </c>
      <c r="H1436" s="164">
        <f>SUM(H1411:H1434)</f>
        <v/>
      </c>
      <c r="I1436" s="163">
        <f>SUM(I1411:I1434)</f>
        <v/>
      </c>
      <c r="J1436" s="164">
        <f>SUM(J1411:J1434)</f>
        <v/>
      </c>
      <c r="K1436" s="163">
        <f>SUM(K1411:K1434)</f>
        <v/>
      </c>
      <c r="L1436" s="164">
        <f>SUM(L1411:L1434)</f>
        <v/>
      </c>
      <c r="M1436" s="163">
        <f>SUM(M1411:M1434)</f>
        <v/>
      </c>
      <c r="N1436" s="164">
        <f>SUM(N1411:N1434)</f>
        <v/>
      </c>
      <c r="O1436" s="163">
        <f>SUM(O1411:O1434)</f>
        <v/>
      </c>
      <c r="P1436" s="164">
        <f>SUM(P1411:P1434)</f>
        <v/>
      </c>
      <c r="Q1436" s="163">
        <f>SUM(Q1411:Q1434)</f>
        <v/>
      </c>
      <c r="R1436" s="164">
        <f>SUM(R1411:R1434)</f>
        <v/>
      </c>
      <c r="S1436" s="163">
        <f>SUM(S1411:S1434)</f>
        <v/>
      </c>
      <c r="T1436" s="164">
        <f>SUM(T1411:T1434)</f>
        <v/>
      </c>
      <c r="U1436" s="163">
        <f>SUM(U1411:U1434)</f>
        <v/>
      </c>
      <c r="V1436" s="164">
        <f>SUM(V1411:V1434)</f>
        <v/>
      </c>
      <c r="W1436" s="163">
        <f>SUM(W1411:W1434)</f>
        <v/>
      </c>
      <c r="X1436" s="164">
        <f>SUM(X1411:X1434)</f>
        <v/>
      </c>
      <c r="Y1436" s="163">
        <f>SUM(Y1411:Y1434)</f>
        <v/>
      </c>
      <c r="Z1436" s="164">
        <f>SUM(Z1411:Z1434)</f>
        <v/>
      </c>
      <c r="AA1436" s="157">
        <f>IF(AC1436=0,"",(C1436*(C$8+D$8)/2+E1436*(E$8+F$8)/2+G1436*(G$8+H$8)/2+I1436*(I$8+J$8)/2+K1436*(K$8+L$8)/2+M1436*(M$8+N$8)/2+O1436*(O$8+P$8)/2+Q1436*(Q$8+R$8)/2+S1436*(S$8+T$8)/2+U1436*(U$8+V$8)/2+W1436*(W$8+X$8)/2+Y1436*(Y$8+Z$8)/2)/AC1436)</f>
        <v/>
      </c>
      <c r="AB1436" s="158">
        <f>IF(AD1436=0,"",(D1436*(D$8+C$8)/2+F1436*(F$8+E$8)/2+H1436*(H$8+G$8)/2+J1436*(J$8+I$8)/2+L1436*(L$8+K$8)/2+N1436*(N$8+M$8)/2+P1436*(P$8+O$8)/2+R1436*(R$8+Q$8)/2+T1436*(T$8+S$8)/2+V1436*(V$8+U$8)/2+X1436*(X$8+W$8)/2+Z1436*(Z$8+Y$8)/2)/AD1436)</f>
        <v/>
      </c>
      <c r="AC1436" s="159">
        <f>SUM(AC1411:AC1434)</f>
        <v/>
      </c>
      <c r="AD1436" s="165">
        <f>SUM(AD1411:AD1434)</f>
        <v/>
      </c>
      <c r="AE1436" s="57">
        <f>SUM(AE1411:AE1434)</f>
        <v/>
      </c>
      <c r="AF1436" s="40" t="n"/>
      <c r="AG1436" s="40" t="n"/>
      <c r="AH1436" s="40" t="n"/>
      <c r="AI1436" s="40" t="n"/>
      <c r="AJ1436" s="40" t="n"/>
      <c r="AK1436" s="40" t="n"/>
      <c r="AL1436" s="40" t="n"/>
      <c r="AM1436" s="40" t="n"/>
      <c r="AN1436" s="40" t="n"/>
    </row>
    <row r="1437" ht="15.75" customHeight="1">
      <c r="A1437" s="154" t="n"/>
      <c r="B1437" s="53" t="inlineStr">
        <is>
          <t>%</t>
        </is>
      </c>
      <c r="C1437" s="166">
        <f>100*C1436/$AE1436</f>
        <v/>
      </c>
      <c r="D1437" s="167">
        <f>100*D1436/$AE1436</f>
        <v/>
      </c>
      <c r="E1437" s="166">
        <f>100*E1436/$AE1436</f>
        <v/>
      </c>
      <c r="F1437" s="167">
        <f>100*F1436/$AE1436</f>
        <v/>
      </c>
      <c r="G1437" s="166">
        <f>100*G1436/$AE1436</f>
        <v/>
      </c>
      <c r="H1437" s="167">
        <f>100*H1436/$AE1436</f>
        <v/>
      </c>
      <c r="I1437" s="166">
        <f>100*I1436/$AE1436</f>
        <v/>
      </c>
      <c r="J1437" s="167">
        <f>100*J1436/$AE1436</f>
        <v/>
      </c>
      <c r="K1437" s="166">
        <f>100*K1436/$AE1436</f>
        <v/>
      </c>
      <c r="L1437" s="167">
        <f>100*L1436/$AE1436</f>
        <v/>
      </c>
      <c r="M1437" s="166">
        <f>100*M1436/$AE1436</f>
        <v/>
      </c>
      <c r="N1437" s="167">
        <f>100*N1436/$AE1436</f>
        <v/>
      </c>
      <c r="O1437" s="166">
        <f>100*O1436/$AE1436</f>
        <v/>
      </c>
      <c r="P1437" s="167">
        <f>100*P1436/$AE1436</f>
        <v/>
      </c>
      <c r="Q1437" s="166">
        <f>100*Q1436/$AE1436</f>
        <v/>
      </c>
      <c r="R1437" s="167">
        <f>100*R1436/$AE1436</f>
        <v/>
      </c>
      <c r="S1437" s="166">
        <f>100*S1436/$AE1436</f>
        <v/>
      </c>
      <c r="T1437" s="167">
        <f>100*T1436/$AE1436</f>
        <v/>
      </c>
      <c r="U1437" s="166">
        <f>100*U1436/$AE1436</f>
        <v/>
      </c>
      <c r="V1437" s="167">
        <f>100*V1436/$AE1436</f>
        <v/>
      </c>
      <c r="W1437" s="166">
        <f>100*W1436/$AE1436</f>
        <v/>
      </c>
      <c r="X1437" s="167">
        <f>100*X1436/$AE1436</f>
        <v/>
      </c>
      <c r="Y1437" s="166">
        <f>100*Y1436/$AE1436</f>
        <v/>
      </c>
      <c r="Z1437" s="167">
        <f>100*Z1436/$AE1436</f>
        <v/>
      </c>
      <c r="AA1437" s="157" t="n"/>
      <c r="AB1437" s="60" t="n"/>
      <c r="AC1437" s="168">
        <f>AC1436/AE1436</f>
        <v/>
      </c>
      <c r="AD1437" s="169">
        <f>AD1436/AE1436</f>
        <v/>
      </c>
      <c r="AE1437" s="63" t="n"/>
      <c r="AF1437" s="40" t="n"/>
      <c r="AG1437" s="40" t="n"/>
      <c r="AH1437" s="40" t="n"/>
      <c r="AI1437" s="40" t="n"/>
      <c r="AJ1437" s="40" t="n"/>
      <c r="AK1437" s="40" t="n"/>
      <c r="AL1437" s="40" t="n"/>
      <c r="AM1437" s="40" t="n"/>
      <c r="AN1437" s="40" t="n"/>
    </row>
    <row r="1438" hidden="1" ht="15.75" customFormat="1" customHeight="1" s="30">
      <c r="A1438" s="156" t="n"/>
      <c r="B1438" s="64" t="inlineStr">
        <is>
          <t>% cumul VL</t>
        </is>
      </c>
      <c r="C1438" s="3">
        <f>100*C1436/$AC1436</f>
        <v/>
      </c>
      <c r="D1438" s="3" t="n"/>
      <c r="E1438" s="3">
        <f>100*E1436/$AC1436+C1438</f>
        <v/>
      </c>
      <c r="F1438" s="3" t="n"/>
      <c r="G1438" s="3">
        <f>100*G1436/$AC1436+E1438</f>
        <v/>
      </c>
      <c r="H1438" s="3" t="n"/>
      <c r="I1438" s="3">
        <f>100*I1436/$AC1436+G1438</f>
        <v/>
      </c>
      <c r="J1438" s="3" t="n"/>
      <c r="K1438" s="3">
        <f>100*K1436/$AC1436+I1438</f>
        <v/>
      </c>
      <c r="L1438" s="3" t="n"/>
      <c r="M1438" s="3">
        <f>100*M1436/$AC1436+K1438</f>
        <v/>
      </c>
      <c r="N1438" s="3" t="n"/>
      <c r="O1438" s="3">
        <f>100*O1436/$AC1436+M1438</f>
        <v/>
      </c>
      <c r="P1438" s="3" t="n"/>
      <c r="Q1438" s="3">
        <f>100*Q1436/$AC1436+O1438</f>
        <v/>
      </c>
      <c r="R1438" s="3" t="n"/>
      <c r="S1438" s="3">
        <f>100*S1436/$AC1436+Q1438</f>
        <v/>
      </c>
      <c r="T1438" s="3" t="n"/>
      <c r="U1438" s="3">
        <f>100*U1436/$AC1436+S1438</f>
        <v/>
      </c>
      <c r="V1438" s="3" t="n"/>
      <c r="W1438" s="3">
        <f>100*W1436/$AC1436+U1438</f>
        <v/>
      </c>
      <c r="X1438" s="3" t="n"/>
      <c r="Y1438" s="3">
        <f>100*Y1436/$AC1436+W1438</f>
        <v/>
      </c>
      <c r="Z1438" s="3" t="n"/>
      <c r="AB1438" s="65" t="n"/>
      <c r="AC1438" s="65" t="n"/>
      <c r="AD1438" s="65" t="n"/>
      <c r="AE1438" s="65" t="n"/>
      <c r="AO1438" s="3" t="n"/>
      <c r="AP1438" s="66" t="n"/>
      <c r="AQ1438" s="3" t="n"/>
      <c r="AS1438" s="3" t="n"/>
    </row>
    <row r="1439" hidden="1" ht="15.75" customFormat="1" customHeight="1" s="30">
      <c r="A1439" s="156" t="inlineStr">
        <is>
          <t>% cumul PL</t>
        </is>
      </c>
      <c r="B1439" s="31" t="n"/>
      <c r="D1439" s="3">
        <f>100*D1436/$AD1436</f>
        <v/>
      </c>
      <c r="E1439" s="3" t="n"/>
      <c r="F1439" s="3">
        <f>100*F1436/$AD1436+D1439</f>
        <v/>
      </c>
      <c r="G1439" s="3" t="n"/>
      <c r="H1439" s="3">
        <f>100*H1436/$AD1436+F1439</f>
        <v/>
      </c>
      <c r="I1439" s="3" t="n"/>
      <c r="J1439" s="3">
        <f>100*J1436/$AD1436+H1439</f>
        <v/>
      </c>
      <c r="K1439" s="3" t="n"/>
      <c r="L1439" s="3">
        <f>100*L1436/$AD1436+J1439</f>
        <v/>
      </c>
      <c r="M1439" s="3" t="n"/>
      <c r="N1439" s="3">
        <f>100*N1436/$AD1436+L1439</f>
        <v/>
      </c>
      <c r="O1439" s="3" t="n"/>
      <c r="P1439" s="3">
        <f>100*P1436/$AD1436+N1439</f>
        <v/>
      </c>
      <c r="Q1439" s="3" t="n"/>
      <c r="R1439" s="3">
        <f>100*R1436/$AD1436+P1439</f>
        <v/>
      </c>
      <c r="S1439" s="3" t="n"/>
      <c r="T1439" s="3">
        <f>100*T1436/$AD1436+R1439</f>
        <v/>
      </c>
      <c r="U1439" s="3" t="n"/>
      <c r="V1439" s="3">
        <f>100*V1436/$AD1436+T1439</f>
        <v/>
      </c>
      <c r="W1439" s="3" t="n"/>
      <c r="X1439" s="3">
        <f>100*X1436/$AD1436+V1439</f>
        <v/>
      </c>
      <c r="Y1439" s="3" t="n"/>
      <c r="Z1439" s="3">
        <f>100*Z1436/$AD1436+X1439</f>
        <v/>
      </c>
      <c r="AO1439" s="3" t="n"/>
    </row>
    <row r="1440" hidden="1" ht="15.75" customFormat="1" customHeight="1" s="30">
      <c r="A1440" s="156" t="n"/>
      <c r="B1440" s="31" t="inlineStr">
        <is>
          <t>% cumul TV</t>
        </is>
      </c>
      <c r="C1440" s="3">
        <f>(C1438*$AC1436+D1439*$AD1436)/$AE1436</f>
        <v/>
      </c>
      <c r="D1440" s="3" t="n"/>
      <c r="E1440" s="3">
        <f>(E1438*$AC1436+F1439*$AD1436)/$AE1436</f>
        <v/>
      </c>
      <c r="F1440" s="3" t="n"/>
      <c r="G1440" s="3">
        <f>(G1438*$AC1436+H1439*$AD1436)/$AE1436</f>
        <v/>
      </c>
      <c r="H1440" s="3" t="n"/>
      <c r="I1440" s="3">
        <f>(I1438*$AC1436+J1439*$AD1436)/$AE1436</f>
        <v/>
      </c>
      <c r="J1440" s="3" t="n"/>
      <c r="K1440" s="3">
        <f>(K1438*$AC1436+L1439*$AD1436)/$AE1436</f>
        <v/>
      </c>
      <c r="L1440" s="3" t="n"/>
      <c r="M1440" s="3">
        <f>(M1438*$AC1436+N1439*$AD1436)/$AE1436</f>
        <v/>
      </c>
      <c r="N1440" s="3" t="n"/>
      <c r="O1440" s="3">
        <f>(O1438*$AC1436+P1439*$AD1436)/$AE1436</f>
        <v/>
      </c>
      <c r="P1440" s="3" t="n"/>
      <c r="Q1440" s="3">
        <f>(Q1438*$AC1436+R1439*$AD1436)/$AE1436</f>
        <v/>
      </c>
      <c r="R1440" s="3" t="n"/>
      <c r="S1440" s="3">
        <f>(S1438*$AC1436+T1439*$AD1436)/$AE1436</f>
        <v/>
      </c>
      <c r="T1440" s="3" t="n"/>
      <c r="U1440" s="3">
        <f>(U1438*$AC1436+V1439*$AD1436)/$AE1436</f>
        <v/>
      </c>
      <c r="V1440" s="3" t="n"/>
      <c r="W1440" s="3">
        <f>(W1438*$AC1436+X1439*$AD1436)/$AE1436</f>
        <v/>
      </c>
      <c r="X1440" s="3" t="n"/>
      <c r="Y1440" s="3">
        <f>(Y1438*$AC1436+Z1439*$AD1436)/$AE1436</f>
        <v/>
      </c>
      <c r="Z1440" s="3" t="n"/>
      <c r="AO1440" s="3" t="n"/>
    </row>
    <row r="1441" ht="15.75" customHeight="1">
      <c r="A1441" s="154" t="n"/>
      <c r="B1441" s="68" t="n"/>
      <c r="C1441" s="40" t="n"/>
      <c r="D1441" s="40" t="n"/>
      <c r="E1441" s="40" t="n"/>
      <c r="F1441" s="40" t="n"/>
      <c r="G1441" s="40" t="n"/>
      <c r="H1441" s="40" t="n"/>
      <c r="I1441" s="40" t="n"/>
      <c r="J1441" s="40" t="n"/>
      <c r="K1441" s="40" t="n"/>
      <c r="L1441" s="40" t="n"/>
      <c r="M1441" s="40" t="n"/>
      <c r="N1441" s="40" t="n"/>
      <c r="O1441" s="40" t="n"/>
      <c r="P1441" s="40" t="n"/>
      <c r="Q1441" s="40" t="n"/>
      <c r="R1441" s="4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40" t="n"/>
      <c r="AB1441" s="40" t="n"/>
      <c r="AC1441" s="40" t="n"/>
      <c r="AD1441" s="40" t="n"/>
      <c r="AE1441" s="40" t="n"/>
      <c r="AF1441" s="40" t="n"/>
      <c r="AG1441" s="40" t="n"/>
      <c r="AH1441" s="40" t="n"/>
      <c r="AI1441" s="40" t="n"/>
      <c r="AJ1441" s="40" t="n"/>
      <c r="AK1441" s="40" t="n"/>
      <c r="AL1441" s="40" t="n"/>
      <c r="AM1441" s="40" t="n"/>
      <c r="AN1441" s="40" t="n"/>
    </row>
    <row r="1442" ht="15.75" customHeight="1">
      <c r="A1442" s="154" t="n"/>
      <c r="B1442" s="69" t="inlineStr">
        <is>
          <t>CLASSIFICATION DES VITESSES PRATIQUEES</t>
        </is>
      </c>
      <c r="C1442" s="70" t="n"/>
      <c r="D1442" s="70" t="n"/>
      <c r="E1442" s="70" t="n"/>
      <c r="F1442" s="70" t="n"/>
      <c r="G1442" s="70" t="n"/>
      <c r="H1442" s="70" t="n"/>
      <c r="I1442" s="70" t="n"/>
      <c r="J1442" s="70" t="n"/>
      <c r="K1442" s="70" t="n"/>
      <c r="L1442" s="70" t="n"/>
      <c r="M1442" s="70" t="n"/>
      <c r="N1442" s="70" t="n"/>
      <c r="O1442" s="70" t="n"/>
      <c r="P1442" s="70" t="n"/>
      <c r="Q1442" s="70" t="n"/>
      <c r="R1442" s="70" t="n"/>
      <c r="S1442" s="70" t="n"/>
      <c r="T1442" s="70" t="n"/>
      <c r="U1442" s="70" t="n"/>
      <c r="V1442" s="70" t="n"/>
      <c r="W1442" s="70" t="n"/>
      <c r="X1442" s="70" t="n"/>
      <c r="Y1442" s="70" t="n"/>
      <c r="Z1442" s="71" t="n"/>
      <c r="AA1442" s="452" t="inlineStr">
        <is>
          <t>RECAPITULATIF</t>
        </is>
      </c>
      <c r="AB1442" s="446" t="n"/>
      <c r="AC1442" s="446" t="n"/>
      <c r="AD1442" s="446" t="n"/>
      <c r="AE1442" s="446" t="n"/>
      <c r="AF1442" s="446" t="n"/>
      <c r="AG1442" s="446" t="n"/>
      <c r="AH1442" s="446" t="n"/>
      <c r="AI1442" s="446" t="n"/>
      <c r="AJ1442" s="446" t="n"/>
      <c r="AK1442" s="446" t="n"/>
      <c r="AL1442" s="446" t="n"/>
      <c r="AM1442" s="449" t="n"/>
      <c r="AN1442" s="72" t="n"/>
    </row>
    <row r="1443" ht="15.75" customHeight="1">
      <c r="A1443" s="154" t="n"/>
      <c r="B1443" s="73" t="n"/>
      <c r="C1443" s="40" t="n"/>
      <c r="D1443" s="40" t="n"/>
      <c r="E1443" s="40" t="n"/>
      <c r="F1443" s="40" t="n"/>
      <c r="G1443" s="40" t="n"/>
      <c r="H1443" s="40" t="n"/>
      <c r="I1443" s="40" t="n"/>
      <c r="J1443" s="40" t="n"/>
      <c r="K1443" s="40" t="n"/>
      <c r="L1443" s="40" t="n"/>
      <c r="M1443" s="40" t="n"/>
      <c r="N1443" s="40" t="n"/>
      <c r="O1443" s="40" t="n"/>
      <c r="P1443" s="40" t="n"/>
      <c r="Q1443" s="40" t="n"/>
      <c r="R1443" s="40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40" t="n"/>
      <c r="AB1443" s="40" t="n"/>
      <c r="AC1443" s="74" t="inlineStr">
        <is>
          <t>Vitesse limite =</t>
        </is>
      </c>
      <c r="AD1443" s="74" t="inlineStr">
        <is>
          <t>Vitesse limite =</t>
        </is>
      </c>
      <c r="AE1443" s="501" t="inlineStr">
        <is>
          <t>km/h</t>
        </is>
      </c>
      <c r="AF1443" s="40" t="inlineStr">
        <is>
          <t>{{VMAX}}</t>
        </is>
      </c>
      <c r="AG1443" s="74" t="inlineStr">
        <is>
          <t>Page =</t>
        </is>
      </c>
      <c r="AH1443" s="74" t="n">
        <v>24</v>
      </c>
      <c r="AI1443" s="501" t="inlineStr">
        <is>
          <t>h</t>
        </is>
      </c>
      <c r="AL1443" s="40" t="n"/>
      <c r="AM1443" s="40" t="n"/>
      <c r="AN1443" s="40" t="n"/>
    </row>
    <row r="1444" ht="15.75" customHeight="1">
      <c r="A1444" s="154" t="n"/>
      <c r="B1444" s="73" t="n"/>
      <c r="C1444" s="40" t="n"/>
      <c r="D1444" s="40" t="n"/>
      <c r="E1444" s="40" t="n"/>
      <c r="F1444" s="40" t="n"/>
      <c r="G1444" s="40" t="n"/>
      <c r="H1444" s="40" t="n"/>
      <c r="I1444" s="40" t="n"/>
      <c r="J1444" s="40" t="n"/>
      <c r="K1444" s="40" t="n"/>
      <c r="L1444" s="40" t="n"/>
      <c r="M1444" s="40" t="n"/>
      <c r="N1444" s="40" t="n"/>
      <c r="O1444" s="40" t="n"/>
      <c r="P1444" s="40" t="n"/>
      <c r="Q1444" s="40" t="n"/>
      <c r="R1444" s="40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451" t="inlineStr">
        <is>
          <t>Véhicules</t>
        </is>
      </c>
      <c r="AB1444" s="427" t="n"/>
      <c r="AC1444" s="428" t="n"/>
      <c r="AD1444" s="448" t="inlineStr">
        <is>
          <t>Débits</t>
        </is>
      </c>
      <c r="AE1444" s="449" t="n"/>
      <c r="AF1444" s="448" t="inlineStr">
        <is>
          <t>Vitesses</t>
        </is>
      </c>
      <c r="AG1444" s="446" t="n"/>
      <c r="AH1444" s="446" t="n"/>
      <c r="AI1444" s="446" t="n"/>
      <c r="AJ1444" s="449" t="n"/>
      <c r="AK1444" s="448" t="inlineStr">
        <is>
          <t>Périodes</t>
        </is>
      </c>
      <c r="AL1444" s="446" t="n"/>
      <c r="AM1444" s="449" t="n"/>
      <c r="AN1444" s="533" t="n"/>
    </row>
    <row r="1445" ht="15.75" customHeight="1">
      <c r="A1445" s="154" t="n"/>
      <c r="B1445" s="77" t="n"/>
      <c r="C1445" s="78" t="n"/>
      <c r="D1445" s="78" t="n"/>
      <c r="E1445" s="78" t="n"/>
      <c r="F1445" s="78" t="n"/>
      <c r="G1445" s="78" t="n"/>
      <c r="H1445" s="78" t="n"/>
      <c r="I1445" s="78" t="n"/>
      <c r="J1445" s="78" t="n"/>
      <c r="K1445" s="78" t="n"/>
      <c r="L1445" s="78" t="n"/>
      <c r="M1445" s="78" t="n"/>
      <c r="N1445" s="78" t="n"/>
      <c r="O1445" s="78" t="n"/>
      <c r="P1445" s="78" t="n"/>
      <c r="Q1445" s="78" t="n"/>
      <c r="R1445" s="78" t="n"/>
      <c r="S1445" s="78" t="n"/>
      <c r="T1445" s="78" t="n"/>
      <c r="U1445" s="78" t="n"/>
      <c r="V1445" s="78" t="n"/>
      <c r="W1445" s="78" t="n"/>
      <c r="X1445" s="78" t="n"/>
      <c r="Y1445" s="78" t="n"/>
      <c r="Z1445" s="78" t="n"/>
      <c r="AA1445" s="434" t="n"/>
      <c r="AB1445" s="435" t="n"/>
      <c r="AC1445" s="436" t="n"/>
      <c r="AD1445" s="79" t="inlineStr">
        <is>
          <t>Total</t>
        </is>
      </c>
      <c r="AE1445" s="80" t="inlineStr">
        <is>
          <t>TMH</t>
        </is>
      </c>
      <c r="AF1445" s="81" t="inlineStr">
        <is>
          <t>Vmoy</t>
        </is>
      </c>
      <c r="AG1445" s="82" t="inlineStr">
        <is>
          <t>V15</t>
        </is>
      </c>
      <c r="AH1445" s="83" t="inlineStr">
        <is>
          <t>V50</t>
        </is>
      </c>
      <c r="AI1445" s="472" t="inlineStr">
        <is>
          <t>V85</t>
        </is>
      </c>
      <c r="AJ1445" s="79" t="inlineStr">
        <is>
          <t>Infrac.</t>
        </is>
      </c>
      <c r="AK1445" s="85" t="n">
        <v>1</v>
      </c>
      <c r="AL1445" s="85" t="n">
        <v>2</v>
      </c>
      <c r="AM1445" s="86" t="n">
        <v>3</v>
      </c>
      <c r="AN1445" s="87" t="n"/>
    </row>
    <row r="1446" ht="15.75" customHeight="1">
      <c r="A1446" s="154" t="n"/>
      <c r="B1446" s="77" t="n"/>
      <c r="C1446" s="78" t="n"/>
      <c r="D1446" s="78" t="n"/>
      <c r="E1446" s="78" t="n"/>
      <c r="F1446" s="78" t="n"/>
      <c r="G1446" s="78" t="n"/>
      <c r="H1446" s="78" t="n"/>
      <c r="I1446" s="78" t="n"/>
      <c r="J1446" s="78" t="n"/>
      <c r="K1446" s="78" t="n"/>
      <c r="L1446" s="78" t="n"/>
      <c r="M1446" s="78" t="n"/>
      <c r="N1446" s="78" t="n"/>
      <c r="O1446" s="78" t="n"/>
      <c r="P1446" s="78" t="n"/>
      <c r="Q1446" s="78" t="n"/>
      <c r="R1446" s="78" t="n"/>
      <c r="S1446" s="78" t="n"/>
      <c r="T1446" s="78" t="n"/>
      <c r="U1446" s="78" t="n"/>
      <c r="V1446" s="78" t="n"/>
      <c r="W1446" s="78" t="n"/>
      <c r="X1446" s="78" t="n"/>
      <c r="Y1446" s="78" t="n"/>
      <c r="Z1446" s="78" t="n"/>
      <c r="AA1446" s="426" t="inlineStr">
        <is>
          <t>Tout véhicule (TV)</t>
        </is>
      </c>
      <c r="AB1446" s="427" t="n"/>
      <c r="AC1446" s="428" t="n"/>
      <c r="AD1446" s="88" t="n"/>
      <c r="AE1446" s="89" t="n"/>
      <c r="AF1446" s="481" t="n"/>
      <c r="AG1446" s="91" t="n"/>
      <c r="AH1446" s="92" t="n"/>
      <c r="AI1446" s="513" t="n"/>
      <c r="AJ1446" s="94" t="n"/>
      <c r="AK1446" s="32" t="n"/>
      <c r="AL1446" s="32" t="n"/>
      <c r="AM1446" s="95" t="n"/>
    </row>
    <row r="1447" ht="15.75" customFormat="1" customHeight="1" s="96">
      <c r="A1447" s="170" t="n"/>
      <c r="B1447" s="97" t="n"/>
      <c r="C1447" s="98" t="n"/>
      <c r="D1447" s="98" t="n"/>
      <c r="E1447" s="98" t="n"/>
      <c r="F1447" s="98" t="n"/>
      <c r="G1447" s="98" t="n"/>
      <c r="H1447" s="98" t="n"/>
      <c r="I1447" s="98" t="n"/>
      <c r="J1447" s="98" t="n"/>
      <c r="K1447" s="98" t="n"/>
      <c r="L1447" s="98" t="n"/>
      <c r="M1447" s="98" t="n"/>
      <c r="N1447" s="98" t="n"/>
      <c r="O1447" s="98" t="n"/>
      <c r="P1447" s="98" t="n"/>
      <c r="Q1447" s="98" t="n"/>
      <c r="R1447" s="98" t="n"/>
      <c r="S1447" s="98" t="n"/>
      <c r="T1447" s="98" t="n"/>
      <c r="U1447" s="98" t="n"/>
      <c r="V1447" s="98" t="n"/>
      <c r="W1447" s="98" t="n"/>
      <c r="X1447" s="98" t="n"/>
      <c r="Y1447" s="98" t="n"/>
      <c r="Z1447" s="98" t="n"/>
      <c r="AA1447" s="99" t="n"/>
      <c r="AB1447" s="100" t="n"/>
      <c r="AC1447" s="101" t="n"/>
      <c r="AD1447" s="371" t="n"/>
      <c r="AE1447" s="102" t="n"/>
      <c r="AF1447" s="103" t="n"/>
      <c r="AG1447" s="104" t="n"/>
      <c r="AH1447" s="105" t="n"/>
      <c r="AI1447" s="106" t="n"/>
      <c r="AJ1447" s="376" t="n"/>
      <c r="AK1447" s="385" t="n"/>
      <c r="AL1447" s="386" t="n"/>
      <c r="AM1447" s="387" t="n"/>
      <c r="AO1447" s="107" t="n"/>
      <c r="AP1447" s="108" t="n"/>
      <c r="AQ1447" s="108" t="n"/>
      <c r="AR1447" s="108" t="n"/>
      <c r="AS1447" s="108" t="n"/>
    </row>
    <row r="1448" ht="15.75" customHeight="1">
      <c r="A1448" s="154" t="n"/>
      <c r="B1448" s="77" t="n"/>
      <c r="C1448" s="78" t="n"/>
      <c r="D1448" s="78" t="n"/>
      <c r="E1448" s="78" t="n"/>
      <c r="F1448" s="78" t="n"/>
      <c r="G1448" s="78" t="n"/>
      <c r="H1448" s="78" t="n"/>
      <c r="I1448" s="78" t="n"/>
      <c r="J1448" s="78" t="n"/>
      <c r="K1448" s="78" t="n"/>
      <c r="L1448" s="78" t="n"/>
      <c r="M1448" s="78" t="n"/>
      <c r="N1448" s="78" t="n"/>
      <c r="O1448" s="78" t="n"/>
      <c r="P1448" s="78" t="n"/>
      <c r="Q1448" s="78" t="n"/>
      <c r="R1448" s="78" t="n"/>
      <c r="S1448" s="78" t="n"/>
      <c r="T1448" s="78" t="n"/>
      <c r="U1448" s="78" t="n"/>
      <c r="V1448" s="78" t="n"/>
      <c r="W1448" s="78" t="n"/>
      <c r="X1448" s="78" t="n"/>
      <c r="Y1448" s="78" t="n"/>
      <c r="Z1448" s="78" t="n"/>
      <c r="AA1448" s="554" t="inlineStr">
        <is>
          <t>Véhicules légers (VL)</t>
        </is>
      </c>
      <c r="AB1448" s="427" t="n"/>
      <c r="AC1448" s="428" t="n"/>
      <c r="AD1448" s="171" t="n"/>
      <c r="AE1448" s="172" t="n"/>
      <c r="AF1448" s="173" t="n"/>
      <c r="AG1448" s="174" t="n"/>
      <c r="AH1448" s="175" t="n"/>
      <c r="AI1448" s="176" t="n"/>
      <c r="AJ1448" s="177" t="n"/>
      <c r="AK1448" s="178" t="n"/>
      <c r="AL1448" s="178" t="n"/>
      <c r="AM1448" s="179" t="n"/>
    </row>
    <row r="1449" ht="15.75" customFormat="1" customHeight="1" s="96">
      <c r="A1449" s="170" t="n"/>
      <c r="B1449" s="97" t="n"/>
      <c r="C1449" s="98" t="n"/>
      <c r="D1449" s="98" t="n"/>
      <c r="E1449" s="98" t="n"/>
      <c r="F1449" s="98" t="n"/>
      <c r="G1449" s="98" t="n"/>
      <c r="H1449" s="98" t="n"/>
      <c r="I1449" s="98" t="n"/>
      <c r="J1449" s="98" t="n"/>
      <c r="K1449" s="98" t="n"/>
      <c r="L1449" s="98" t="n"/>
      <c r="M1449" s="98" t="n"/>
      <c r="N1449" s="98" t="n"/>
      <c r="O1449" s="98" t="n"/>
      <c r="P1449" s="98" t="n"/>
      <c r="Q1449" s="98" t="n"/>
      <c r="R1449" s="98" t="n"/>
      <c r="S1449" s="98" t="n"/>
      <c r="T1449" s="98" t="n"/>
      <c r="U1449" s="98" t="n"/>
      <c r="V1449" s="98" t="n"/>
      <c r="W1449" s="98" t="n"/>
      <c r="X1449" s="98" t="n"/>
      <c r="Y1449" s="98" t="n"/>
      <c r="Z1449" s="98" t="n"/>
      <c r="AA1449" s="180" t="n"/>
      <c r="AB1449" s="181" t="n"/>
      <c r="AC1449" s="182" t="n"/>
      <c r="AD1449" s="377" t="n"/>
      <c r="AE1449" s="183" t="n"/>
      <c r="AF1449" s="422" t="n"/>
      <c r="AG1449" s="104" t="n"/>
      <c r="AH1449" s="105" t="n"/>
      <c r="AI1449" s="106" t="n"/>
      <c r="AJ1449" s="380" t="n"/>
      <c r="AK1449" s="396" t="n"/>
      <c r="AL1449" s="395" t="n"/>
      <c r="AM1449" s="394" t="n"/>
      <c r="AO1449" s="107" t="n"/>
      <c r="AP1449" s="108" t="n"/>
      <c r="AQ1449" s="108" t="n"/>
      <c r="AR1449" s="108" t="n"/>
      <c r="AS1449" s="108" t="n"/>
    </row>
    <row r="1450" ht="15.75" customHeight="1">
      <c r="A1450" s="154" t="n"/>
      <c r="B1450" s="77" t="n"/>
      <c r="C1450" s="78" t="n"/>
      <c r="D1450" s="78" t="n"/>
      <c r="E1450" s="78" t="n"/>
      <c r="F1450" s="78" t="n"/>
      <c r="G1450" s="78" t="n"/>
      <c r="H1450" s="78" t="n"/>
      <c r="I1450" s="78" t="n"/>
      <c r="J1450" s="78" t="n"/>
      <c r="K1450" s="78" t="n"/>
      <c r="L1450" s="78" t="n"/>
      <c r="M1450" s="78" t="n"/>
      <c r="N1450" s="78" t="n"/>
      <c r="O1450" s="78" t="n"/>
      <c r="P1450" s="78" t="n"/>
      <c r="Q1450" s="78" t="n"/>
      <c r="R1450" s="78" t="n"/>
      <c r="S1450" s="78" t="n"/>
      <c r="T1450" s="78" t="n"/>
      <c r="U1450" s="78" t="n"/>
      <c r="V1450" s="78" t="n"/>
      <c r="W1450" s="78" t="n"/>
      <c r="X1450" s="78" t="n"/>
      <c r="Y1450" s="78" t="n"/>
      <c r="Z1450" s="78" t="n"/>
      <c r="AA1450" s="552" t="inlineStr">
        <is>
          <t>Poids lourds (PL)</t>
        </is>
      </c>
      <c r="AB1450" s="427" t="n"/>
      <c r="AC1450" s="428" t="n"/>
      <c r="AD1450" s="184" t="n"/>
      <c r="AE1450" s="185" t="n"/>
      <c r="AF1450" s="186" t="n"/>
      <c r="AG1450" s="187" t="n"/>
      <c r="AH1450" s="188" t="n"/>
      <c r="AI1450" s="189" t="n"/>
      <c r="AJ1450" s="190" t="n"/>
      <c r="AK1450" s="191" t="n"/>
      <c r="AL1450" s="191" t="n"/>
      <c r="AM1450" s="192" t="n"/>
    </row>
    <row r="1451" ht="15.75" customFormat="1" customHeight="1" s="96">
      <c r="A1451" s="170" t="n"/>
      <c r="B1451" s="97" t="n"/>
      <c r="C1451" s="98" t="n"/>
      <c r="D1451" s="98" t="n"/>
      <c r="E1451" s="98" t="n"/>
      <c r="F1451" s="98" t="n"/>
      <c r="G1451" s="98" t="n"/>
      <c r="H1451" s="98" t="n"/>
      <c r="I1451" s="98" t="n"/>
      <c r="J1451" s="98" t="n"/>
      <c r="K1451" s="98" t="n"/>
      <c r="L1451" s="98" t="n"/>
      <c r="M1451" s="98" t="n"/>
      <c r="N1451" s="98" t="n"/>
      <c r="O1451" s="98" t="n"/>
      <c r="P1451" s="98" t="n"/>
      <c r="Q1451" s="98" t="n"/>
      <c r="R1451" s="98" t="n"/>
      <c r="S1451" s="98" t="n"/>
      <c r="T1451" s="98" t="n"/>
      <c r="U1451" s="98" t="n"/>
      <c r="V1451" s="98" t="n"/>
      <c r="W1451" s="98" t="n"/>
      <c r="X1451" s="98" t="n"/>
      <c r="Y1451" s="98" t="n"/>
      <c r="Z1451" s="98" t="n"/>
      <c r="AA1451" s="193" t="n"/>
      <c r="AB1451" s="194" t="n"/>
      <c r="AC1451" s="195" t="n"/>
      <c r="AD1451" s="378">
        <f>AD1437</f>
        <v/>
      </c>
      <c r="AE1451" s="196" t="n"/>
      <c r="AF1451" s="423" t="inlineStr">
        <is>
          <t>km/h</t>
        </is>
      </c>
      <c r="AG1451" s="138">
        <f>SUMPRODUCT(MATCH(1,--($C1439:$Z1439&gt;15),0))</f>
        <v/>
      </c>
      <c r="AH1451" s="197">
        <f>SUMPRODUCT(MATCH(1,--($C1439:$Z1439&gt;50),0))</f>
        <v/>
      </c>
      <c r="AI1451" s="198">
        <f>SUMPRODUCT(MATCH(1,--($C1439:$Z1439&gt;85),0))</f>
        <v/>
      </c>
      <c r="AJ1451" s="379">
        <f>AJ1450/AD1450</f>
        <v/>
      </c>
      <c r="AK1451" s="397">
        <f>AK1450/$AD1450</f>
        <v/>
      </c>
      <c r="AL1451" s="399">
        <f>AL1450/$AD1450</f>
        <v/>
      </c>
      <c r="AM1451" s="398">
        <f>AM1450/$AD1450</f>
        <v/>
      </c>
      <c r="AO1451" s="107" t="n"/>
      <c r="AP1451" s="108" t="n"/>
      <c r="AQ1451" s="108" t="n"/>
      <c r="AR1451" s="108" t="n"/>
      <c r="AS1451" s="108" t="n"/>
    </row>
    <row r="1452" ht="15.75" customHeight="1">
      <c r="A1452" s="154" t="n"/>
      <c r="B1452" s="77" t="n"/>
      <c r="C1452" s="78" t="n"/>
      <c r="D1452" s="78" t="n"/>
      <c r="E1452" s="78" t="n"/>
      <c r="F1452" s="78" t="n"/>
      <c r="G1452" s="78" t="n"/>
      <c r="H1452" s="78" t="n"/>
      <c r="I1452" s="78" t="n"/>
      <c r="J1452" s="78" t="n"/>
      <c r="K1452" s="78" t="n"/>
      <c r="L1452" s="78" t="n"/>
      <c r="M1452" s="78" t="n"/>
      <c r="N1452" s="78" t="n"/>
      <c r="O1452" s="78" t="n"/>
      <c r="P1452" s="78" t="n"/>
      <c r="Q1452" s="78" t="n"/>
      <c r="R1452" s="78" t="n"/>
      <c r="S1452" s="78" t="n"/>
      <c r="T1452" s="78" t="n"/>
      <c r="U1452" s="78" t="n"/>
      <c r="V1452" s="78" t="n"/>
      <c r="W1452" s="78" t="n"/>
      <c r="X1452" s="78" t="n"/>
      <c r="Y1452" s="78" t="n"/>
      <c r="Z1452" s="78" t="n"/>
      <c r="AB1452" s="141" t="n"/>
      <c r="AC1452" s="141" t="n"/>
      <c r="AD1452" s="142" t="n"/>
      <c r="AE1452" s="143" t="n"/>
      <c r="AF1452" s="143" t="n"/>
      <c r="AG1452" s="143" t="n"/>
      <c r="AH1452" s="143" t="n"/>
      <c r="AI1452" s="438" t="inlineStr">
        <is>
          <t>Période 1:</t>
        </is>
      </c>
      <c r="AK1452" s="316" t="inlineStr">
        <is>
          <t>{{P1_START}}</t>
        </is>
      </c>
      <c r="AL1452" s="425" t="inlineStr">
        <is>
          <t>à</t>
        </is>
      </c>
      <c r="AM1452" s="316" t="inlineStr">
        <is>
          <t>{{P1_END}}</t>
        </is>
      </c>
      <c r="AN1452" s="144" t="n"/>
    </row>
    <row r="1453" ht="15.75" customHeight="1">
      <c r="A1453" s="154" t="n"/>
      <c r="B1453" s="77" t="n"/>
      <c r="C1453" s="78" t="n"/>
      <c r="D1453" s="78" t="n"/>
      <c r="E1453" s="78" t="n"/>
      <c r="F1453" s="78" t="n"/>
      <c r="G1453" s="78" t="n"/>
      <c r="H1453" s="78" t="n"/>
      <c r="I1453" s="78" t="n"/>
      <c r="J1453" s="78" t="n"/>
      <c r="K1453" s="78" t="n"/>
      <c r="L1453" s="78" t="n"/>
      <c r="M1453" s="78" t="n"/>
      <c r="N1453" s="78" t="n"/>
      <c r="O1453" s="78" t="n"/>
      <c r="P1453" s="78" t="n"/>
      <c r="Q1453" s="78" t="n"/>
      <c r="R1453" s="78" t="n"/>
      <c r="S1453" s="78" t="n"/>
      <c r="T1453" s="78" t="n"/>
      <c r="U1453" s="78" t="n"/>
      <c r="V1453" s="78" t="n"/>
      <c r="W1453" s="78" t="n"/>
      <c r="X1453" s="78" t="n"/>
      <c r="Y1453" s="78" t="n"/>
      <c r="Z1453" s="78" t="n"/>
      <c r="AB1453" s="145" t="n"/>
      <c r="AC1453" s="145" t="n"/>
      <c r="AD1453" s="146" t="n"/>
      <c r="AE1453" s="147" t="n"/>
      <c r="AF1453" s="147" t="n"/>
      <c r="AG1453" s="147" t="n"/>
      <c r="AH1453" s="147" t="n"/>
      <c r="AI1453" s="438" t="inlineStr">
        <is>
          <t>Période 2:</t>
        </is>
      </c>
      <c r="AK1453" s="316" t="inlineStr">
        <is>
          <t>{{P2_START}}</t>
        </is>
      </c>
      <c r="AL1453" s="425" t="inlineStr">
        <is>
          <t>à</t>
        </is>
      </c>
      <c r="AM1453" s="316" t="inlineStr">
        <is>
          <t>{{P2_END}}</t>
        </is>
      </c>
      <c r="AN1453" s="144" t="n"/>
    </row>
    <row r="1454" ht="15.75" customHeight="1">
      <c r="A1454" s="154" t="n"/>
      <c r="B1454" s="77" t="n"/>
      <c r="C1454" s="78" t="n"/>
      <c r="D1454" s="78" t="n"/>
      <c r="E1454" s="78" t="n"/>
      <c r="F1454" s="78" t="n"/>
      <c r="G1454" s="78" t="n"/>
      <c r="H1454" s="78" t="n"/>
      <c r="I1454" s="78" t="n"/>
      <c r="J1454" s="78" t="n"/>
      <c r="K1454" s="78" t="n"/>
      <c r="L1454" s="78" t="n"/>
      <c r="M1454" s="78" t="n"/>
      <c r="N1454" s="78" t="n"/>
      <c r="O1454" s="78" t="n"/>
      <c r="P1454" s="78" t="n"/>
      <c r="Q1454" s="78" t="n"/>
      <c r="R1454" s="78" t="n"/>
      <c r="S1454" s="78" t="n"/>
      <c r="T1454" s="78" t="n"/>
      <c r="U1454" s="78" t="n"/>
      <c r="V1454" s="78" t="n"/>
      <c r="W1454" s="78" t="n"/>
      <c r="X1454" s="78" t="n"/>
      <c r="Y1454" s="78" t="n"/>
      <c r="Z1454" s="78" t="n"/>
      <c r="AB1454" s="148" t="n"/>
      <c r="AC1454" s="148" t="n"/>
      <c r="AD1454" s="146" t="n"/>
      <c r="AE1454" s="147" t="n"/>
      <c r="AF1454" s="147" t="n"/>
      <c r="AG1454" s="147" t="n"/>
      <c r="AH1454" s="147" t="n"/>
      <c r="AI1454" s="438" t="inlineStr">
        <is>
          <t>Période 3:</t>
        </is>
      </c>
      <c r="AK1454" s="316" t="inlineStr">
        <is>
          <t>{{P3_START}}</t>
        </is>
      </c>
      <c r="AL1454" s="425" t="inlineStr">
        <is>
          <t>à</t>
        </is>
      </c>
      <c r="AM1454" s="316" t="inlineStr">
        <is>
          <t>{{P3_END}}</t>
        </is>
      </c>
      <c r="AN1454" s="144" t="n"/>
    </row>
    <row r="1455" ht="15.75" customHeight="1">
      <c r="A1455" s="154" t="n"/>
      <c r="B1455" s="77" t="n"/>
      <c r="C1455" s="78" t="n"/>
      <c r="D1455" s="78" t="n"/>
      <c r="E1455" s="78" t="n"/>
      <c r="F1455" s="78" t="n"/>
      <c r="G1455" s="78" t="n"/>
      <c r="H1455" s="78" t="n"/>
      <c r="I1455" s="78" t="n"/>
      <c r="J1455" s="78" t="n"/>
      <c r="K1455" s="78" t="n"/>
      <c r="L1455" s="78" t="n"/>
      <c r="M1455" s="78" t="n"/>
      <c r="N1455" s="78" t="n"/>
      <c r="O1455" s="78" t="n"/>
      <c r="P1455" s="78" t="n"/>
      <c r="Q1455" s="78" t="n"/>
      <c r="R1455" s="78" t="n"/>
      <c r="S1455" s="78" t="n"/>
      <c r="T1455" s="78" t="n"/>
      <c r="U1455" s="78" t="n"/>
      <c r="V1455" s="78" t="n"/>
      <c r="W1455" s="78" t="n"/>
      <c r="X1455" s="78" t="n"/>
      <c r="Y1455" s="78" t="n"/>
      <c r="Z1455" s="78" t="n"/>
      <c r="AB1455" s="149" t="n"/>
      <c r="AC1455" s="74" t="n"/>
      <c r="AD1455" s="150" t="n"/>
      <c r="AE1455" s="150" t="n"/>
      <c r="AF1455" s="149" t="n"/>
      <c r="AG1455" s="150" t="n"/>
      <c r="AH1455" s="150" t="n"/>
      <c r="AI1455" s="151" t="n"/>
      <c r="AJ1455" s="151" t="n"/>
      <c r="AK1455" s="151" t="n"/>
      <c r="AL1455" s="151" t="n"/>
      <c r="AM1455" s="151" t="n"/>
      <c r="AN1455" s="151" t="n"/>
    </row>
    <row r="1456" ht="15.75" customHeight="1">
      <c r="A1456" s="199" t="n"/>
      <c r="B1456" s="77" t="n"/>
      <c r="C1456" s="78" t="n"/>
      <c r="D1456" s="78" t="n"/>
      <c r="E1456" s="78" t="n"/>
      <c r="F1456" s="78" t="n"/>
      <c r="G1456" s="78" t="n"/>
      <c r="H1456" s="78" t="n"/>
      <c r="I1456" s="78" t="n"/>
      <c r="J1456" s="78" t="n"/>
      <c r="K1456" s="78" t="n"/>
      <c r="L1456" s="78" t="n"/>
      <c r="M1456" s="78" t="n"/>
      <c r="N1456" s="78" t="n"/>
      <c r="O1456" s="78" t="n"/>
      <c r="P1456" s="78" t="n"/>
      <c r="Q1456" s="78" t="n"/>
      <c r="R1456" s="78" t="n"/>
      <c r="S1456" s="78" t="n"/>
      <c r="T1456" s="78" t="n"/>
      <c r="U1456" s="78" t="n"/>
      <c r="V1456" s="78" t="n"/>
      <c r="W1456" s="78" t="n"/>
      <c r="X1456" s="78" t="n"/>
      <c r="Y1456" s="78" t="n"/>
      <c r="Z1456" s="78" t="n"/>
      <c r="AA1456" s="40" t="n"/>
      <c r="AB1456" s="40" t="n"/>
      <c r="AC1456" s="40" t="n"/>
      <c r="AD1456" s="40" t="n"/>
      <c r="AE1456" s="40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</row>
    <row r="1457" ht="15.75" customHeight="1">
      <c r="A1457" s="152" t="n"/>
      <c r="B1457" s="153" t="n"/>
      <c r="C1457" s="153" t="n"/>
      <c r="D1457" s="153" t="n"/>
      <c r="E1457" s="153" t="n"/>
      <c r="F1457" s="153" t="n"/>
      <c r="G1457" s="153" t="n"/>
      <c r="H1457" s="153" t="n"/>
      <c r="I1457" s="153" t="n"/>
      <c r="J1457" s="153" t="n"/>
      <c r="K1457" s="153" t="n"/>
      <c r="L1457" s="153" t="n"/>
      <c r="M1457" s="153" t="n"/>
      <c r="N1457" s="153" t="n"/>
      <c r="O1457" s="153" t="n"/>
      <c r="P1457" s="153" t="n"/>
      <c r="Q1457" s="153" t="n"/>
      <c r="R1457" s="153" t="n"/>
      <c r="S1457" s="153" t="n"/>
      <c r="T1457" s="153" t="n"/>
      <c r="U1457" s="153" t="n"/>
      <c r="V1457" s="153" t="n"/>
      <c r="W1457" s="153" t="n"/>
      <c r="X1457" s="153" t="n"/>
      <c r="Y1457" s="153" t="n"/>
      <c r="Z1457" s="153" t="n"/>
      <c r="AA1457" s="19" t="n"/>
      <c r="AB1457" s="19" t="n"/>
      <c r="AC1457" s="19" t="n"/>
      <c r="AD1457" s="19" t="n"/>
      <c r="AE1457" s="19" t="n"/>
      <c r="AF1457" s="19" t="n"/>
      <c r="AG1457" s="19" t="n"/>
      <c r="AH1457" s="19" t="n"/>
      <c r="AI1457" s="19" t="n"/>
      <c r="AJ1457" s="19" t="n"/>
      <c r="AK1457" s="19" t="n"/>
      <c r="AL1457" s="19" t="n"/>
      <c r="AM1457" s="19" t="n"/>
      <c r="AN1457" s="19" t="n"/>
    </row>
    <row r="1458" ht="15.75" customHeight="1">
      <c r="A1458" s="154" t="n"/>
      <c r="B1458" s="5" t="n"/>
      <c r="C1458" s="6" t="n"/>
      <c r="D1458" s="6" t="n"/>
      <c r="E1458" s="6" t="n"/>
      <c r="F1458" s="7" t="n"/>
      <c r="G1458" s="445" t="inlineStr">
        <is>
          <t>MOYENNE DE LA PERIODE DE RELEVE</t>
        </is>
      </c>
      <c r="H1458" s="446" t="n"/>
      <c r="I1458" s="446" t="n"/>
      <c r="J1458" s="446" t="n"/>
      <c r="K1458" s="446" t="n"/>
      <c r="L1458" s="446" t="n"/>
      <c r="M1458" s="446" t="n"/>
      <c r="N1458" s="446" t="n"/>
      <c r="O1458" s="446" t="n"/>
      <c r="P1458" s="446" t="n"/>
      <c r="Q1458" s="446" t="n"/>
      <c r="R1458" s="446" t="n"/>
      <c r="S1458" s="446" t="n"/>
      <c r="T1458" s="446" t="n"/>
      <c r="U1458" s="446" t="n"/>
      <c r="V1458" s="446" t="n"/>
      <c r="W1458" s="446" t="n"/>
      <c r="X1458" s="446" t="n"/>
      <c r="Y1458" s="446" t="n"/>
      <c r="Z1458" s="446" t="n"/>
      <c r="AA1458" s="446" t="n"/>
      <c r="AB1458" s="446" t="n"/>
      <c r="AC1458" s="446" t="n"/>
      <c r="AD1458" s="446" t="n"/>
      <c r="AE1458" s="446" t="n"/>
      <c r="AF1458" s="446" t="n"/>
      <c r="AG1458" s="8" t="n"/>
      <c r="AH1458" s="8" t="n"/>
      <c r="AI1458" s="8" t="n"/>
      <c r="AJ1458" s="8" t="n"/>
      <c r="AK1458" s="8" t="n"/>
      <c r="AL1458" s="8" t="n"/>
      <c r="AM1458" s="9" t="n"/>
      <c r="AN1458" s="10" t="n"/>
    </row>
    <row r="1459" ht="15.75" customHeight="1">
      <c r="A1459" s="154" t="n"/>
      <c r="B1459" s="11" t="n"/>
      <c r="C1459" s="12" t="n"/>
      <c r="D1459" s="12" t="n"/>
      <c r="E1459" s="12" t="n"/>
      <c r="F1459" s="13" t="n"/>
      <c r="G1459" s="553" t="inlineStr">
        <is>
          <t>SENS3</t>
        </is>
      </c>
      <c r="H1459" s="427" t="n"/>
      <c r="I1459" s="427" t="n"/>
      <c r="J1459" s="428" t="n"/>
      <c r="K1459" s="444" t="inlineStr">
        <is>
          <t>Sens</t>
        </is>
      </c>
      <c r="L1459" s="440" t="n">
        <v>3</v>
      </c>
      <c r="M1459" s="447" t="n"/>
      <c r="N1459" s="440" t="inlineStr">
        <is>
          <t>-</t>
        </is>
      </c>
      <c r="O1459" s="14" t="n"/>
      <c r="P1459" s="15" t="n"/>
      <c r="Q1459" s="441" t="inlineStr">
        <is>
          <t>{{SECT_INFO}}</t>
        </is>
      </c>
      <c r="R1459" s="427" t="n"/>
      <c r="S1459" s="427" t="n"/>
      <c r="T1459" s="427" t="n"/>
      <c r="U1459" s="427" t="n"/>
      <c r="V1459" s="427" t="n"/>
      <c r="W1459" s="427" t="n"/>
      <c r="X1459" s="427" t="n"/>
      <c r="Y1459" s="428" t="n"/>
      <c r="Z1459" s="441" t="inlineStr">
        <is>
          <t>{{SURVEY_PERIOD}}</t>
        </is>
      </c>
      <c r="AA1459" s="427" t="n"/>
      <c r="AB1459" s="427" t="n"/>
      <c r="AC1459" s="427" t="n"/>
      <c r="AD1459" s="427" t="n"/>
      <c r="AE1459" s="427" t="n"/>
      <c r="AF1459" s="428" t="n"/>
      <c r="AG1459" s="441" t="inlineStr">
        <is>
          <t>Mode 4 / Seq = 60mn</t>
        </is>
      </c>
      <c r="AH1459" s="427" t="n"/>
      <c r="AI1459" s="427" t="n"/>
      <c r="AJ1459" s="427" t="n"/>
      <c r="AK1459" s="427" t="n"/>
      <c r="AL1459" s="427" t="n"/>
      <c r="AM1459" s="428" t="n"/>
      <c r="AN1459" s="16" t="n"/>
    </row>
    <row r="1460" ht="15.75" customHeight="1">
      <c r="A1460" s="154" t="n"/>
      <c r="B1460" s="11" t="n"/>
      <c r="C1460" s="12" t="n"/>
      <c r="D1460" s="12" t="n"/>
      <c r="E1460" s="12" t="n"/>
      <c r="F1460" s="13" t="n"/>
      <c r="G1460" s="431" t="n"/>
      <c r="J1460" s="433" t="n"/>
      <c r="K1460" s="434" t="n"/>
      <c r="L1460" s="435" t="n"/>
      <c r="M1460" s="435" t="n"/>
      <c r="N1460" s="435" t="n"/>
      <c r="O1460" s="17" t="n"/>
      <c r="P1460" s="18" t="n"/>
      <c r="Q1460" s="434" t="n"/>
      <c r="R1460" s="435" t="n"/>
      <c r="S1460" s="435" t="n"/>
      <c r="T1460" s="435" t="n"/>
      <c r="U1460" s="435" t="n"/>
      <c r="V1460" s="435" t="n"/>
      <c r="W1460" s="435" t="n"/>
      <c r="X1460" s="435" t="n"/>
      <c r="Y1460" s="436" t="n"/>
      <c r="Z1460" s="434" t="n"/>
      <c r="AA1460" s="435" t="n"/>
      <c r="AB1460" s="435" t="n"/>
      <c r="AC1460" s="435" t="n"/>
      <c r="AD1460" s="435" t="n"/>
      <c r="AE1460" s="435" t="n"/>
      <c r="AF1460" s="436" t="n"/>
      <c r="AG1460" s="434" t="n"/>
      <c r="AH1460" s="435" t="n"/>
      <c r="AI1460" s="435" t="n"/>
      <c r="AJ1460" s="435" t="n"/>
      <c r="AK1460" s="435" t="n"/>
      <c r="AL1460" s="435" t="n"/>
      <c r="AM1460" s="436" t="n"/>
      <c r="AN1460" s="16" t="n"/>
    </row>
    <row r="1461" ht="15.75" customHeight="1">
      <c r="A1461" s="154" t="n"/>
      <c r="B1461" s="11" t="n"/>
      <c r="C1461" s="12" t="n"/>
      <c r="D1461" s="12" t="n"/>
      <c r="E1461" s="12" t="n"/>
      <c r="F1461" s="13" t="n"/>
      <c r="G1461" s="431" t="n"/>
      <c r="J1461" s="433" t="n"/>
      <c r="K1461" s="443" t="inlineStr">
        <is>
          <t>{{LOCATION}}</t>
        </is>
      </c>
      <c r="L1461" s="427" t="n"/>
      <c r="M1461" s="427" t="n"/>
      <c r="N1461" s="427" t="n"/>
      <c r="O1461" s="427" t="n"/>
      <c r="P1461" s="427" t="n"/>
      <c r="Q1461" s="427" t="n"/>
      <c r="R1461" s="427" t="n"/>
      <c r="S1461" s="427" t="n"/>
      <c r="T1461" s="427" t="n"/>
      <c r="U1461" s="427" t="n"/>
      <c r="V1461" s="427" t="n"/>
      <c r="W1461" s="427" t="n"/>
      <c r="X1461" s="427" t="n"/>
      <c r="Y1461" s="427" t="n"/>
      <c r="Z1461" s="427" t="n"/>
      <c r="AA1461" s="427" t="n"/>
      <c r="AB1461" s="427" t="n"/>
      <c r="AC1461" s="427" t="n"/>
      <c r="AD1461" s="427" t="n"/>
      <c r="AE1461" s="427" t="n"/>
      <c r="AF1461" s="427" t="n"/>
      <c r="AG1461" s="427" t="n"/>
      <c r="AH1461" s="427" t="n"/>
      <c r="AI1461" s="427" t="n"/>
      <c r="AJ1461" s="447" t="inlineStr">
        <is>
          <t>Page</t>
        </is>
      </c>
      <c r="AK1461" s="442" t="inlineStr">
        <is>
          <t>-</t>
        </is>
      </c>
      <c r="AL1461" s="19" t="n"/>
      <c r="AM1461" s="20" t="n"/>
      <c r="AN1461" s="21" t="n"/>
    </row>
    <row r="1462" ht="15.75" customHeight="1">
      <c r="A1462" s="154" t="n"/>
      <c r="B1462" s="22" t="n"/>
      <c r="C1462" s="23" t="n"/>
      <c r="D1462" s="23" t="n"/>
      <c r="E1462" s="23" t="n"/>
      <c r="F1462" s="24" t="n"/>
      <c r="G1462" s="434" t="n"/>
      <c r="H1462" s="435" t="n"/>
      <c r="I1462" s="435" t="n"/>
      <c r="J1462" s="436" t="n"/>
      <c r="K1462" s="434" t="n"/>
      <c r="L1462" s="435" t="n"/>
      <c r="M1462" s="435" t="n"/>
      <c r="N1462" s="435" t="n"/>
      <c r="O1462" s="435" t="n"/>
      <c r="P1462" s="435" t="n"/>
      <c r="Q1462" s="435" t="n"/>
      <c r="R1462" s="435" t="n"/>
      <c r="S1462" s="435" t="n"/>
      <c r="T1462" s="435" t="n"/>
      <c r="U1462" s="435" t="n"/>
      <c r="V1462" s="435" t="n"/>
      <c r="W1462" s="435" t="n"/>
      <c r="X1462" s="435" t="n"/>
      <c r="Y1462" s="435" t="n"/>
      <c r="Z1462" s="435" t="n"/>
      <c r="AA1462" s="435" t="n"/>
      <c r="AB1462" s="435" t="n"/>
      <c r="AC1462" s="435" t="n"/>
      <c r="AD1462" s="435" t="n"/>
      <c r="AE1462" s="435" t="n"/>
      <c r="AF1462" s="435" t="n"/>
      <c r="AG1462" s="435" t="n"/>
      <c r="AH1462" s="435" t="n"/>
      <c r="AI1462" s="435" t="n"/>
      <c r="AJ1462" s="435" t="n"/>
      <c r="AK1462" s="435" t="n"/>
      <c r="AL1462" s="25" t="n"/>
      <c r="AM1462" s="26" t="n"/>
    </row>
    <row r="1463" ht="15.75" customFormat="1" customHeight="1" s="27">
      <c r="A1463" s="155" t="n"/>
      <c r="B1463" s="28" t="n"/>
      <c r="C1463" s="29" t="n"/>
      <c r="D1463" s="29" t="n"/>
      <c r="E1463" s="29" t="n"/>
      <c r="F1463" s="29" t="n"/>
      <c r="G1463" s="29" t="n"/>
      <c r="H1463" s="29" t="n"/>
      <c r="I1463" s="29" t="n"/>
      <c r="J1463" s="29" t="n"/>
      <c r="K1463" s="29" t="n"/>
      <c r="L1463" s="29" t="n"/>
      <c r="M1463" s="29" t="n"/>
      <c r="N1463" s="29" t="n"/>
      <c r="O1463" s="29" t="n"/>
      <c r="P1463" s="29" t="n"/>
      <c r="Q1463" s="29" t="n"/>
      <c r="R1463" s="29" t="n"/>
      <c r="S1463" s="29" t="n"/>
      <c r="T1463" s="29" t="n"/>
      <c r="U1463" s="29" t="n"/>
      <c r="V1463" s="29" t="n"/>
      <c r="W1463" s="29" t="n"/>
      <c r="X1463" s="29" t="n"/>
      <c r="Y1463" s="29" t="n"/>
      <c r="Z1463" s="29" t="n"/>
      <c r="AO1463" s="3" t="n"/>
      <c r="AP1463" s="4" t="n"/>
      <c r="AQ1463" s="4" t="n"/>
      <c r="AR1463" s="4" t="n"/>
      <c r="AS1463" s="4" t="n"/>
    </row>
    <row r="1464" hidden="1" ht="15.75" customFormat="1" customHeight="1" s="30">
      <c r="A1464" s="156" t="n"/>
      <c r="B1464" s="31" t="inlineStr">
        <is>
          <t>Vitesses</t>
        </is>
      </c>
      <c r="C1464" s="31" t="n">
        <v>0</v>
      </c>
      <c r="D1464" s="31" t="n">
        <v>20</v>
      </c>
      <c r="E1464" s="31" t="n">
        <v>20</v>
      </c>
      <c r="F1464" s="31" t="n">
        <v>30</v>
      </c>
      <c r="G1464" s="31" t="n">
        <v>30</v>
      </c>
      <c r="H1464" s="31" t="n">
        <v>40</v>
      </c>
      <c r="I1464" s="31" t="n">
        <v>40</v>
      </c>
      <c r="J1464" s="31" t="n">
        <v>50</v>
      </c>
      <c r="K1464" s="31" t="n">
        <v>50</v>
      </c>
      <c r="L1464" s="31" t="n">
        <v>60</v>
      </c>
      <c r="M1464" s="31" t="n">
        <v>60</v>
      </c>
      <c r="N1464" s="31" t="n">
        <v>70</v>
      </c>
      <c r="O1464" s="31" t="n">
        <v>70</v>
      </c>
      <c r="P1464" s="31" t="n">
        <v>80</v>
      </c>
      <c r="Q1464" s="31" t="n">
        <v>80</v>
      </c>
      <c r="R1464" s="31" t="n">
        <v>90</v>
      </c>
      <c r="S1464" s="31" t="n">
        <v>90</v>
      </c>
      <c r="T1464" s="31" t="n">
        <v>100</v>
      </c>
      <c r="U1464" s="31" t="n">
        <v>100</v>
      </c>
      <c r="V1464" s="31" t="n">
        <v>110</v>
      </c>
      <c r="W1464" s="31" t="n">
        <v>110</v>
      </c>
      <c r="X1464" s="31" t="n">
        <v>120</v>
      </c>
      <c r="Y1464" s="31" t="n">
        <v>120</v>
      </c>
      <c r="Z1464" s="31" t="n">
        <v>130</v>
      </c>
      <c r="AO1464" s="3" t="n"/>
    </row>
    <row r="1465" ht="15.75" customHeight="1">
      <c r="A1465" s="154" t="n"/>
      <c r="B1465" s="450" t="n"/>
      <c r="C1465" s="32" t="n"/>
      <c r="D1465" s="32" t="inlineStr">
        <is>
          <t>&lt;20</t>
        </is>
      </c>
      <c r="E1465" s="32" t="n"/>
      <c r="F1465" s="32" t="inlineStr">
        <is>
          <t>20 - 30</t>
        </is>
      </c>
      <c r="G1465" s="32" t="n"/>
      <c r="H1465" s="32" t="inlineStr">
        <is>
          <t>30 - 40</t>
        </is>
      </c>
      <c r="I1465" s="32" t="n"/>
      <c r="J1465" s="32" t="inlineStr">
        <is>
          <t>40 - 50</t>
        </is>
      </c>
      <c r="K1465" s="32" t="n"/>
      <c r="L1465" s="32" t="inlineStr">
        <is>
          <t>50 - 60</t>
        </is>
      </c>
      <c r="M1465" s="32" t="n"/>
      <c r="N1465" s="32" t="inlineStr">
        <is>
          <t>60 - 70</t>
        </is>
      </c>
      <c r="O1465" s="32" t="n"/>
      <c r="P1465" s="32" t="inlineStr">
        <is>
          <t>70 - 80</t>
        </is>
      </c>
      <c r="Q1465" s="32" t="n"/>
      <c r="R1465" s="32" t="inlineStr">
        <is>
          <t>80 - 90</t>
        </is>
      </c>
      <c r="S1465" s="32" t="n"/>
      <c r="T1465" s="32" t="inlineStr">
        <is>
          <t>90 - 100</t>
        </is>
      </c>
      <c r="U1465" s="32" t="n"/>
      <c r="V1465" s="32" t="inlineStr">
        <is>
          <t>100 - 110</t>
        </is>
      </c>
      <c r="W1465" s="32" t="n"/>
      <c r="X1465" s="32" t="inlineStr">
        <is>
          <t>110 - 120</t>
        </is>
      </c>
      <c r="Y1465" s="32" t="n"/>
      <c r="Z1465" s="32" t="inlineStr">
        <is>
          <t>&gt;120</t>
        </is>
      </c>
      <c r="AA1465" s="33" t="n"/>
      <c r="AB1465" s="34" t="inlineStr">
        <is>
          <t>Vmoy(km/h)</t>
        </is>
      </c>
      <c r="AC1465" s="33" t="n"/>
      <c r="AD1465" s="35" t="inlineStr">
        <is>
          <t xml:space="preserve">     Débit</t>
        </is>
      </c>
      <c r="AE1465" s="34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</row>
    <row r="1466" ht="15.75" customHeight="1">
      <c r="A1466" s="154" t="n"/>
      <c r="B1466" s="434" t="n"/>
      <c r="C1466" s="37" t="inlineStr">
        <is>
          <t>VL</t>
        </is>
      </c>
      <c r="D1466" s="37" t="inlineStr">
        <is>
          <t>PL</t>
        </is>
      </c>
      <c r="E1466" s="37" t="inlineStr">
        <is>
          <t>VL</t>
        </is>
      </c>
      <c r="F1466" s="37" t="inlineStr">
        <is>
          <t>PL</t>
        </is>
      </c>
      <c r="G1466" s="37" t="inlineStr">
        <is>
          <t>VL</t>
        </is>
      </c>
      <c r="H1466" s="37" t="inlineStr">
        <is>
          <t>PL</t>
        </is>
      </c>
      <c r="I1466" s="37" t="inlineStr">
        <is>
          <t>VL</t>
        </is>
      </c>
      <c r="J1466" s="37" t="inlineStr">
        <is>
          <t>PL</t>
        </is>
      </c>
      <c r="K1466" s="37" t="inlineStr">
        <is>
          <t>VL</t>
        </is>
      </c>
      <c r="L1466" s="37" t="inlineStr">
        <is>
          <t>PL</t>
        </is>
      </c>
      <c r="M1466" s="37" t="inlineStr">
        <is>
          <t>VL</t>
        </is>
      </c>
      <c r="N1466" s="37" t="inlineStr">
        <is>
          <t>PL</t>
        </is>
      </c>
      <c r="O1466" s="37" t="inlineStr">
        <is>
          <t>VL</t>
        </is>
      </c>
      <c r="P1466" s="37" t="inlineStr">
        <is>
          <t>PL</t>
        </is>
      </c>
      <c r="Q1466" s="37" t="inlineStr">
        <is>
          <t>VL</t>
        </is>
      </c>
      <c r="R1466" s="37" t="inlineStr">
        <is>
          <t>PL</t>
        </is>
      </c>
      <c r="S1466" s="37" t="inlineStr">
        <is>
          <t>VL</t>
        </is>
      </c>
      <c r="T1466" s="37" t="inlineStr">
        <is>
          <t>PL</t>
        </is>
      </c>
      <c r="U1466" s="37" t="inlineStr">
        <is>
          <t>VL</t>
        </is>
      </c>
      <c r="V1466" s="37" t="inlineStr">
        <is>
          <t>PL</t>
        </is>
      </c>
      <c r="W1466" s="37" t="inlineStr">
        <is>
          <t>VL</t>
        </is>
      </c>
      <c r="X1466" s="37" t="inlineStr">
        <is>
          <t>PL</t>
        </is>
      </c>
      <c r="Y1466" s="37" t="inlineStr">
        <is>
          <t>VL</t>
        </is>
      </c>
      <c r="Z1466" s="37" t="inlineStr">
        <is>
          <t>PL</t>
        </is>
      </c>
      <c r="AA1466" s="38" t="inlineStr">
        <is>
          <t>VL</t>
        </is>
      </c>
      <c r="AB1466" s="39" t="inlineStr">
        <is>
          <t>PL</t>
        </is>
      </c>
      <c r="AC1466" s="38" t="inlineStr">
        <is>
          <t>VL</t>
        </is>
      </c>
      <c r="AD1466" s="37" t="inlineStr">
        <is>
          <t>PL</t>
        </is>
      </c>
      <c r="AE1466" s="39" t="inlineStr">
        <is>
          <t>TV</t>
        </is>
      </c>
      <c r="AF1466" s="40" t="n"/>
      <c r="AG1466" s="40" t="n"/>
      <c r="AH1466" s="40" t="n"/>
      <c r="AI1466" s="40" t="n"/>
      <c r="AJ1466" s="40" t="n"/>
      <c r="AK1466" s="40" t="n"/>
      <c r="AL1466" s="40" t="n"/>
      <c r="AM1466" s="40" t="n"/>
      <c r="AN1466" s="40" t="n"/>
    </row>
    <row r="1467" ht="15.75" customHeight="1">
      <c r="A1467" s="154" t="n"/>
      <c r="B1467" s="41" t="inlineStr">
        <is>
          <t>0h - 1h</t>
        </is>
      </c>
      <c r="C1467" s="42" t="n"/>
      <c r="D1467" s="42" t="n"/>
      <c r="E1467" s="42" t="n"/>
      <c r="F1467" s="42" t="n"/>
      <c r="G1467" s="42" t="n"/>
      <c r="H1467" s="42" t="n"/>
      <c r="I1467" s="42" t="n"/>
      <c r="J1467" s="42" t="n"/>
      <c r="K1467" s="42" t="n"/>
      <c r="L1467" s="42" t="n"/>
      <c r="M1467" s="42" t="n"/>
      <c r="N1467" s="42" t="n"/>
      <c r="O1467" s="42" t="n"/>
      <c r="P1467" s="42" t="n"/>
      <c r="Q1467" s="42" t="n"/>
      <c r="R1467" s="42" t="n"/>
      <c r="S1467" s="42" t="n"/>
      <c r="T1467" s="42" t="n"/>
      <c r="U1467" s="42" t="n"/>
      <c r="V1467" s="42" t="n"/>
      <c r="W1467" s="42" t="n"/>
      <c r="X1467" s="42" t="n"/>
      <c r="Y1467" s="42" t="n"/>
      <c r="Z1467" s="42" t="n"/>
      <c r="AA1467" s="157">
        <f>IF(AC1467=0,"",(C1467*(C$8+D$8)/2+E1467*(E$8+F$8)/2+G1467*(G$8+H$8)/2+I1467*(I$8+J$8)/2+K1467*(K$8+L$8)/2+M1467*(M$8+N$8)/2+O1467*(O$8+P$8)/2+Q1467*(Q$8+R$8)/2+S1467*(S$8+T$8)/2+U1467*(U$8+V$8)/2+W1467*(W$8+X$8)/2+Y1467*(Y$8+Z$8)/2)/AC1467)</f>
        <v/>
      </c>
      <c r="AB1467" s="158">
        <f>IF(AD1467=0,"",(D1467*(D$8+C$8)/2+F1467*(F$8+E$8)/2+H1467*(H$8+G$8)/2+J1467*(J$8+I$8)/2+L1467*(L$8+K$8)/2+N1467*(N$8+M$8)/2+P1467*(P$8+O$8)/2+R1467*(R$8+Q$8)/2+T1467*(T$8+S$8)/2+V1467*(V$8+U$8)/2+X1467*(X$8+W$8)/2+Z1467*(Z$8+Y$8)/2)/AD1467)</f>
        <v/>
      </c>
      <c r="AC1467" s="159">
        <f>SUM(C1467,E1467,G1467,I1467,K1467,M1467,O1467,Q1467,S1467,U1467,W1467,Y1467)</f>
        <v/>
      </c>
      <c r="AD1467" s="160">
        <f>SUM(D1467,F1467,H1467,J1467,L1467,N1467,P1467,R1467,T1467,V1467,X1467,Z1467)</f>
        <v/>
      </c>
      <c r="AE1467" s="47">
        <f>AC1467+AD1467</f>
        <v/>
      </c>
      <c r="AF1467" s="40" t="n"/>
      <c r="AG1467" s="40" t="n"/>
      <c r="AH1467" s="40" t="n"/>
      <c r="AI1467" s="40" t="n"/>
      <c r="AJ1467" s="40" t="n"/>
      <c r="AK1467" s="40" t="n"/>
      <c r="AL1467" s="40" t="n"/>
      <c r="AM1467" s="40" t="n"/>
      <c r="AN1467" s="40" t="n"/>
      <c r="AO1467" s="48">
        <f>TIME(HOUR(AP1467),MINUTE(AP1467),0)</f>
        <v/>
      </c>
      <c r="AP1467" s="48">
        <f>#REF!</f>
        <v/>
      </c>
    </row>
    <row r="1468" ht="15.75" customHeight="1">
      <c r="A1468" s="154" t="n"/>
      <c r="B1468" s="41" t="inlineStr">
        <is>
          <t>1h - 2h</t>
        </is>
      </c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  <c r="P1468" s="42" t="n"/>
      <c r="Q1468" s="42" t="n"/>
      <c r="R1468" s="42" t="n"/>
      <c r="S1468" s="42" t="n"/>
      <c r="T1468" s="42" t="n"/>
      <c r="U1468" s="42" t="n"/>
      <c r="V1468" s="42" t="n"/>
      <c r="W1468" s="42" t="n"/>
      <c r="X1468" s="42" t="n"/>
      <c r="Y1468" s="42" t="n"/>
      <c r="Z1468" s="42" t="n"/>
      <c r="AA1468" s="157">
        <f>IF(AC1468=0,"",(C1468*(C$8+D$8)/2+E1468*(E$8+F$8)/2+G1468*(G$8+H$8)/2+I1468*(I$8+J$8)/2+K1468*(K$8+L$8)/2+M1468*(M$8+N$8)/2+O1468*(O$8+P$8)/2+Q1468*(Q$8+R$8)/2+S1468*(S$8+T$8)/2+U1468*(U$8+V$8)/2+W1468*(W$8+X$8)/2+Y1468*(Y$8+Z$8)/2)/AC1468)</f>
        <v/>
      </c>
      <c r="AB1468" s="158">
        <f>IF(AD1468=0,"",(D1468*(D$8+C$8)/2+F1468*(F$8+E$8)/2+H1468*(H$8+G$8)/2+J1468*(J$8+I$8)/2+L1468*(L$8+K$8)/2+N1468*(N$8+M$8)/2+P1468*(P$8+O$8)/2+R1468*(R$8+Q$8)/2+T1468*(T$8+S$8)/2+V1468*(V$8+U$8)/2+X1468*(X$8+W$8)/2+Z1468*(Z$8+Y$8)/2)/AD1468)</f>
        <v/>
      </c>
      <c r="AC1468" s="159">
        <f>SUM(C1468,E1468,G1468,I1468,K1468,M1468,O1468,Q1468,S1468,U1468,W1468,Y1468)</f>
        <v/>
      </c>
      <c r="AD1468" s="160">
        <f>SUM(D1468,F1468,H1468,J1468,L1468,N1468,P1468,R1468,T1468,V1468,X1468,Z1468)</f>
        <v/>
      </c>
      <c r="AE1468" s="47">
        <f>AC1468+AD1468</f>
        <v/>
      </c>
      <c r="AF1468" s="40" t="n"/>
      <c r="AG1468" s="40" t="n"/>
      <c r="AH1468" s="40" t="n"/>
      <c r="AI1468" s="40" t="n"/>
      <c r="AJ1468" s="40" t="n"/>
      <c r="AK1468" s="40" t="n"/>
      <c r="AL1468" s="40" t="n"/>
      <c r="AM1468" s="40" t="n"/>
      <c r="AN1468" s="40" t="n"/>
      <c r="AO1468" s="48">
        <f>AO1467+TIME(0,60*$AH$43/24,0)</f>
        <v/>
      </c>
      <c r="AP1468" s="48">
        <f>AP1467+TIME(0,60*$AH$43/24,0)</f>
        <v/>
      </c>
    </row>
    <row r="1469" ht="15.75" customHeight="1">
      <c r="A1469" s="154" t="n"/>
      <c r="B1469" s="41" t="inlineStr">
        <is>
          <t>2h - 3h</t>
        </is>
      </c>
      <c r="C1469" s="42" t="n"/>
      <c r="D1469" s="42" t="n"/>
      <c r="E1469" s="42" t="n"/>
      <c r="F1469" s="42" t="n"/>
      <c r="G1469" s="42" t="n"/>
      <c r="H1469" s="42" t="n"/>
      <c r="I1469" s="42" t="n"/>
      <c r="J1469" s="42" t="n"/>
      <c r="K1469" s="42" t="n"/>
      <c r="L1469" s="42" t="n"/>
      <c r="M1469" s="42" t="n"/>
      <c r="N1469" s="42" t="n"/>
      <c r="O1469" s="42" t="n"/>
      <c r="P1469" s="42" t="n"/>
      <c r="Q1469" s="42" t="n"/>
      <c r="R1469" s="42" t="n"/>
      <c r="S1469" s="42" t="n"/>
      <c r="T1469" s="42" t="n"/>
      <c r="U1469" s="42" t="n"/>
      <c r="V1469" s="42" t="n"/>
      <c r="W1469" s="42" t="n"/>
      <c r="X1469" s="42" t="n"/>
      <c r="Y1469" s="42" t="n"/>
      <c r="Z1469" s="42" t="n"/>
      <c r="AA1469" s="157">
        <f>IF(AC1469=0,"",(C1469*(C$8+D$8)/2+E1469*(E$8+F$8)/2+G1469*(G$8+H$8)/2+I1469*(I$8+J$8)/2+K1469*(K$8+L$8)/2+M1469*(M$8+N$8)/2+O1469*(O$8+P$8)/2+Q1469*(Q$8+R$8)/2+S1469*(S$8+T$8)/2+U1469*(U$8+V$8)/2+W1469*(W$8+X$8)/2+Y1469*(Y$8+Z$8)/2)/AC1469)</f>
        <v/>
      </c>
      <c r="AB1469" s="158">
        <f>IF(AD1469=0,"",(D1469*(D$8+C$8)/2+F1469*(F$8+E$8)/2+H1469*(H$8+G$8)/2+J1469*(J$8+I$8)/2+L1469*(L$8+K$8)/2+N1469*(N$8+M$8)/2+P1469*(P$8+O$8)/2+R1469*(R$8+Q$8)/2+T1469*(T$8+S$8)/2+V1469*(V$8+U$8)/2+X1469*(X$8+W$8)/2+Z1469*(Z$8+Y$8)/2)/AD1469)</f>
        <v/>
      </c>
      <c r="AC1469" s="159">
        <f>SUM(C1469,E1469,G1469,I1469,K1469,M1469,O1469,Q1469,S1469,U1469,W1469,Y1469)</f>
        <v/>
      </c>
      <c r="AD1469" s="160">
        <f>SUM(D1469,F1469,H1469,J1469,L1469,N1469,P1469,R1469,T1469,V1469,X1469,Z1469)</f>
        <v/>
      </c>
      <c r="AE1469" s="47">
        <f>AC1469+AD1469</f>
        <v/>
      </c>
      <c r="AF1469" s="40" t="n"/>
      <c r="AG1469" s="40" t="n"/>
      <c r="AH1469" s="40" t="n"/>
      <c r="AI1469" s="40" t="n"/>
      <c r="AJ1469" s="40" t="n"/>
      <c r="AK1469" s="40" t="n"/>
      <c r="AL1469" s="40" t="n"/>
      <c r="AM1469" s="40" t="n"/>
      <c r="AN1469" s="40" t="n"/>
      <c r="AO1469" s="48">
        <f>AO1468+TIME(0,60*$AH$43/24,0)</f>
        <v/>
      </c>
      <c r="AP1469" s="48">
        <f>AP1468+TIME(0,60*$AH$43/24,0)</f>
        <v/>
      </c>
    </row>
    <row r="1470" ht="15.75" customHeight="1">
      <c r="A1470" s="154" t="n"/>
      <c r="B1470" s="41" t="inlineStr">
        <is>
          <t>3h - 4h</t>
        </is>
      </c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  <c r="P1470" s="42" t="n"/>
      <c r="Q1470" s="42" t="n"/>
      <c r="R1470" s="42" t="n"/>
      <c r="S1470" s="42" t="n"/>
      <c r="T1470" s="42" t="n"/>
      <c r="U1470" s="42" t="n"/>
      <c r="V1470" s="42" t="n"/>
      <c r="W1470" s="42" t="n"/>
      <c r="X1470" s="42" t="n"/>
      <c r="Y1470" s="42" t="n"/>
      <c r="Z1470" s="42" t="n"/>
      <c r="AA1470" s="157">
        <f>IF(AC1470=0,"",(C1470*(C$8+D$8)/2+E1470*(E$8+F$8)/2+G1470*(G$8+H$8)/2+I1470*(I$8+J$8)/2+K1470*(K$8+L$8)/2+M1470*(M$8+N$8)/2+O1470*(O$8+P$8)/2+Q1470*(Q$8+R$8)/2+S1470*(S$8+T$8)/2+U1470*(U$8+V$8)/2+W1470*(W$8+X$8)/2+Y1470*(Y$8+Z$8)/2)/AC1470)</f>
        <v/>
      </c>
      <c r="AB1470" s="158">
        <f>IF(AD1470=0,"",(D1470*(D$8+C$8)/2+F1470*(F$8+E$8)/2+H1470*(H$8+G$8)/2+J1470*(J$8+I$8)/2+L1470*(L$8+K$8)/2+N1470*(N$8+M$8)/2+P1470*(P$8+O$8)/2+R1470*(R$8+Q$8)/2+T1470*(T$8+S$8)/2+V1470*(V$8+U$8)/2+X1470*(X$8+W$8)/2+Z1470*(Z$8+Y$8)/2)/AD1470)</f>
        <v/>
      </c>
      <c r="AC1470" s="159">
        <f>SUM(C1470,E1470,G1470,I1470,K1470,M1470,O1470,Q1470,S1470,U1470,W1470,Y1470)</f>
        <v/>
      </c>
      <c r="AD1470" s="160">
        <f>SUM(D1470,F1470,H1470,J1470,L1470,N1470,P1470,R1470,T1470,V1470,X1470,Z1470)</f>
        <v/>
      </c>
      <c r="AE1470" s="47">
        <f>AC1470+AD1470</f>
        <v/>
      </c>
      <c r="AF1470" s="40" t="n"/>
      <c r="AG1470" s="40" t="n"/>
      <c r="AH1470" s="40" t="n"/>
      <c r="AI1470" s="40" t="n"/>
      <c r="AJ1470" s="40" t="n"/>
      <c r="AK1470" s="40" t="n"/>
      <c r="AL1470" s="40" t="n"/>
      <c r="AM1470" s="40" t="n"/>
      <c r="AN1470" s="40" t="n"/>
      <c r="AO1470" s="48">
        <f>AO1469+TIME(0,60*$AH$43/24,0)</f>
        <v/>
      </c>
      <c r="AP1470" s="48">
        <f>AP1469+TIME(0,60*$AH$43/24,0)</f>
        <v/>
      </c>
    </row>
    <row r="1471" ht="15.75" customHeight="1">
      <c r="A1471" s="154" t="n"/>
      <c r="B1471" s="41" t="inlineStr">
        <is>
          <t>4h - 5h</t>
        </is>
      </c>
      <c r="C1471" s="42" t="n"/>
      <c r="D1471" s="42" t="n"/>
      <c r="E1471" s="42" t="n"/>
      <c r="F1471" s="42" t="n"/>
      <c r="G1471" s="42" t="n"/>
      <c r="H1471" s="42" t="n"/>
      <c r="I1471" s="42" t="n"/>
      <c r="J1471" s="42" t="n"/>
      <c r="K1471" s="42" t="n"/>
      <c r="L1471" s="42" t="n"/>
      <c r="M1471" s="42" t="n"/>
      <c r="N1471" s="42" t="n"/>
      <c r="O1471" s="42" t="n"/>
      <c r="P1471" s="42" t="n"/>
      <c r="Q1471" s="42" t="n"/>
      <c r="R1471" s="42" t="n"/>
      <c r="S1471" s="42" t="n"/>
      <c r="T1471" s="42" t="n"/>
      <c r="U1471" s="42" t="n"/>
      <c r="V1471" s="42" t="n"/>
      <c r="W1471" s="42" t="n"/>
      <c r="X1471" s="42" t="n"/>
      <c r="Y1471" s="42" t="n"/>
      <c r="Z1471" s="42" t="n"/>
      <c r="AA1471" s="157">
        <f>IF(AC1471=0,"",(C1471*(C$8+D$8)/2+E1471*(E$8+F$8)/2+G1471*(G$8+H$8)/2+I1471*(I$8+J$8)/2+K1471*(K$8+L$8)/2+M1471*(M$8+N$8)/2+O1471*(O$8+P$8)/2+Q1471*(Q$8+R$8)/2+S1471*(S$8+T$8)/2+U1471*(U$8+V$8)/2+W1471*(W$8+X$8)/2+Y1471*(Y$8+Z$8)/2)/AC1471)</f>
        <v/>
      </c>
      <c r="AB1471" s="158">
        <f>IF(AD1471=0,"",(D1471*(D$8+C$8)/2+F1471*(F$8+E$8)/2+H1471*(H$8+G$8)/2+J1471*(J$8+I$8)/2+L1471*(L$8+K$8)/2+N1471*(N$8+M$8)/2+P1471*(P$8+O$8)/2+R1471*(R$8+Q$8)/2+T1471*(T$8+S$8)/2+V1471*(V$8+U$8)/2+X1471*(X$8+W$8)/2+Z1471*(Z$8+Y$8)/2)/AD1471)</f>
        <v/>
      </c>
      <c r="AC1471" s="159">
        <f>SUM(C1471,E1471,G1471,I1471,K1471,M1471,O1471,Q1471,S1471,U1471,W1471,Y1471)</f>
        <v/>
      </c>
      <c r="AD1471" s="160">
        <f>SUM(D1471,F1471,H1471,J1471,L1471,N1471,P1471,R1471,T1471,V1471,X1471,Z1471)</f>
        <v/>
      </c>
      <c r="AE1471" s="47">
        <f>AC1471+AD1471</f>
        <v/>
      </c>
      <c r="AF1471" s="40" t="n"/>
      <c r="AG1471" s="40" t="n"/>
      <c r="AH1471" s="40" t="n"/>
      <c r="AI1471" s="40" t="n"/>
      <c r="AJ1471" s="40" t="n"/>
      <c r="AK1471" s="40" t="n"/>
      <c r="AL1471" s="40" t="n"/>
      <c r="AM1471" s="40" t="n"/>
      <c r="AN1471" s="40" t="n"/>
      <c r="AO1471" s="48">
        <f>AO1470+TIME(0,60*$AH$43/24,0)</f>
        <v/>
      </c>
      <c r="AP1471" s="48">
        <f>AP1470+TIME(0,60*$AH$43/24,0)</f>
        <v/>
      </c>
    </row>
    <row r="1472" ht="15.75" customHeight="1">
      <c r="A1472" s="154" t="n"/>
      <c r="B1472" s="41" t="inlineStr">
        <is>
          <t>5h - 6h</t>
        </is>
      </c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  <c r="P1472" s="42" t="n"/>
      <c r="Q1472" s="42" t="n"/>
      <c r="R1472" s="42" t="n"/>
      <c r="S1472" s="42" t="n"/>
      <c r="T1472" s="42" t="n"/>
      <c r="U1472" s="42" t="n"/>
      <c r="V1472" s="42" t="n"/>
      <c r="W1472" s="42" t="n"/>
      <c r="X1472" s="42" t="n"/>
      <c r="Y1472" s="42" t="n"/>
      <c r="Z1472" s="42" t="n"/>
      <c r="AA1472" s="157">
        <f>IF(AC1472=0,"",(C1472*(C$8+D$8)/2+E1472*(E$8+F$8)/2+G1472*(G$8+H$8)/2+I1472*(I$8+J$8)/2+K1472*(K$8+L$8)/2+M1472*(M$8+N$8)/2+O1472*(O$8+P$8)/2+Q1472*(Q$8+R$8)/2+S1472*(S$8+T$8)/2+U1472*(U$8+V$8)/2+W1472*(W$8+X$8)/2+Y1472*(Y$8+Z$8)/2)/AC1472)</f>
        <v/>
      </c>
      <c r="AB1472" s="158">
        <f>IF(AD1472=0,"",(D1472*(D$8+C$8)/2+F1472*(F$8+E$8)/2+H1472*(H$8+G$8)/2+J1472*(J$8+I$8)/2+L1472*(L$8+K$8)/2+N1472*(N$8+M$8)/2+P1472*(P$8+O$8)/2+R1472*(R$8+Q$8)/2+T1472*(T$8+S$8)/2+V1472*(V$8+U$8)/2+X1472*(X$8+W$8)/2+Z1472*(Z$8+Y$8)/2)/AD1472)</f>
        <v/>
      </c>
      <c r="AC1472" s="159">
        <f>SUM(C1472,E1472,G1472,I1472,K1472,M1472,O1472,Q1472,S1472,U1472,W1472,Y1472)</f>
        <v/>
      </c>
      <c r="AD1472" s="160">
        <f>SUM(D1472,F1472,H1472,J1472,L1472,N1472,P1472,R1472,T1472,V1472,X1472,Z1472)</f>
        <v/>
      </c>
      <c r="AE1472" s="47">
        <f>AC1472+AD1472</f>
        <v/>
      </c>
      <c r="AF1472" s="40" t="n"/>
      <c r="AG1472" s="40" t="n"/>
      <c r="AH1472" s="40" t="n"/>
      <c r="AI1472" s="40" t="n"/>
      <c r="AJ1472" s="40" t="n"/>
      <c r="AK1472" s="40" t="n"/>
      <c r="AL1472" s="40" t="n"/>
      <c r="AM1472" s="40" t="n"/>
      <c r="AN1472" s="40" t="n"/>
      <c r="AO1472" s="48">
        <f>AO1471+TIME(0,60*$AH$43/24,0)</f>
        <v/>
      </c>
      <c r="AP1472" s="48">
        <f>AP1471+TIME(0,60*$AH$43/24,0)</f>
        <v/>
      </c>
    </row>
    <row r="1473" ht="15.75" customHeight="1">
      <c r="A1473" s="154" t="n"/>
      <c r="B1473" s="41" t="inlineStr">
        <is>
          <t>6h - 7h</t>
        </is>
      </c>
      <c r="C1473" s="42" t="n"/>
      <c r="D1473" s="42" t="n"/>
      <c r="E1473" s="42" t="n"/>
      <c r="F1473" s="42" t="n"/>
      <c r="G1473" s="42" t="n"/>
      <c r="H1473" s="42" t="n"/>
      <c r="I1473" s="42" t="n"/>
      <c r="J1473" s="42" t="n"/>
      <c r="K1473" s="42" t="n"/>
      <c r="L1473" s="42" t="n"/>
      <c r="M1473" s="42" t="n"/>
      <c r="N1473" s="42" t="n"/>
      <c r="O1473" s="42" t="n"/>
      <c r="P1473" s="42" t="n"/>
      <c r="Q1473" s="42" t="n"/>
      <c r="R1473" s="42" t="n"/>
      <c r="S1473" s="42" t="n"/>
      <c r="T1473" s="42" t="n"/>
      <c r="U1473" s="42" t="n"/>
      <c r="V1473" s="42" t="n"/>
      <c r="W1473" s="42" t="n"/>
      <c r="X1473" s="42" t="n"/>
      <c r="Y1473" s="42" t="n"/>
      <c r="Z1473" s="42" t="n"/>
      <c r="AA1473" s="157">
        <f>IF(AC1473=0,"",(C1473*(C$8+D$8)/2+E1473*(E$8+F$8)/2+G1473*(G$8+H$8)/2+I1473*(I$8+J$8)/2+K1473*(K$8+L$8)/2+M1473*(M$8+N$8)/2+O1473*(O$8+P$8)/2+Q1473*(Q$8+R$8)/2+S1473*(S$8+T$8)/2+U1473*(U$8+V$8)/2+W1473*(W$8+X$8)/2+Y1473*(Y$8+Z$8)/2)/AC1473)</f>
        <v/>
      </c>
      <c r="AB1473" s="158">
        <f>IF(AD1473=0,"",(D1473*(D$8+C$8)/2+F1473*(F$8+E$8)/2+H1473*(H$8+G$8)/2+J1473*(J$8+I$8)/2+L1473*(L$8+K$8)/2+N1473*(N$8+M$8)/2+P1473*(P$8+O$8)/2+R1473*(R$8+Q$8)/2+T1473*(T$8+S$8)/2+V1473*(V$8+U$8)/2+X1473*(X$8+W$8)/2+Z1473*(Z$8+Y$8)/2)/AD1473)</f>
        <v/>
      </c>
      <c r="AC1473" s="159">
        <f>SUM(C1473,E1473,G1473,I1473,K1473,M1473,O1473,Q1473,S1473,U1473,W1473,Y1473)</f>
        <v/>
      </c>
      <c r="AD1473" s="160">
        <f>SUM(D1473,F1473,H1473,J1473,L1473,N1473,P1473,R1473,T1473,V1473,X1473,Z1473)</f>
        <v/>
      </c>
      <c r="AE1473" s="47">
        <f>AC1473+AD1473</f>
        <v/>
      </c>
      <c r="AF1473" s="40" t="n"/>
      <c r="AG1473" s="40" t="n"/>
      <c r="AH1473" s="40" t="n"/>
      <c r="AI1473" s="40" t="n"/>
      <c r="AJ1473" s="40" t="n"/>
      <c r="AK1473" s="40" t="n"/>
      <c r="AL1473" s="40" t="n"/>
      <c r="AM1473" s="40" t="n"/>
      <c r="AN1473" s="40" t="n"/>
      <c r="AO1473" s="48">
        <f>AO1472+TIME(0,60*$AH$43/24,0)</f>
        <v/>
      </c>
      <c r="AP1473" s="48">
        <f>AP1472+TIME(0,60*$AH$43/24,0)</f>
        <v/>
      </c>
    </row>
    <row r="1474" ht="15.75" customHeight="1">
      <c r="A1474" s="154" t="n"/>
      <c r="B1474" s="41" t="inlineStr">
        <is>
          <t>7h - 8h</t>
        </is>
      </c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  <c r="P1474" s="42" t="n"/>
      <c r="Q1474" s="42" t="n"/>
      <c r="R1474" s="42" t="n"/>
      <c r="S1474" s="42" t="n"/>
      <c r="T1474" s="42" t="n"/>
      <c r="U1474" s="42" t="n"/>
      <c r="V1474" s="42" t="n"/>
      <c r="W1474" s="42" t="n"/>
      <c r="X1474" s="42" t="n"/>
      <c r="Y1474" s="42" t="n"/>
      <c r="Z1474" s="42" t="n"/>
      <c r="AA1474" s="157">
        <f>IF(AC1474=0,"",(C1474*(C$8+D$8)/2+E1474*(E$8+F$8)/2+G1474*(G$8+H$8)/2+I1474*(I$8+J$8)/2+K1474*(K$8+L$8)/2+M1474*(M$8+N$8)/2+O1474*(O$8+P$8)/2+Q1474*(Q$8+R$8)/2+S1474*(S$8+T$8)/2+U1474*(U$8+V$8)/2+W1474*(W$8+X$8)/2+Y1474*(Y$8+Z$8)/2)/AC1474)</f>
        <v/>
      </c>
      <c r="AB1474" s="158">
        <f>IF(AD1474=0,"",(D1474*(D$8+C$8)/2+F1474*(F$8+E$8)/2+H1474*(H$8+G$8)/2+J1474*(J$8+I$8)/2+L1474*(L$8+K$8)/2+N1474*(N$8+M$8)/2+P1474*(P$8+O$8)/2+R1474*(R$8+Q$8)/2+T1474*(T$8+S$8)/2+V1474*(V$8+U$8)/2+X1474*(X$8+W$8)/2+Z1474*(Z$8+Y$8)/2)/AD1474)</f>
        <v/>
      </c>
      <c r="AC1474" s="159">
        <f>SUM(C1474,E1474,G1474,I1474,K1474,M1474,O1474,Q1474,S1474,U1474,W1474,Y1474)</f>
        <v/>
      </c>
      <c r="AD1474" s="160">
        <f>SUM(D1474,F1474,H1474,J1474,L1474,N1474,P1474,R1474,T1474,V1474,X1474,Z1474)</f>
        <v/>
      </c>
      <c r="AE1474" s="47">
        <f>AC1474+AD1474</f>
        <v/>
      </c>
      <c r="AF1474" s="40" t="n"/>
      <c r="AG1474" s="40" t="n"/>
      <c r="AH1474" s="40" t="n"/>
      <c r="AI1474" s="40" t="n"/>
      <c r="AJ1474" s="40" t="n"/>
      <c r="AK1474" s="40" t="n"/>
      <c r="AL1474" s="40" t="n"/>
      <c r="AM1474" s="40" t="n"/>
      <c r="AN1474" s="40" t="n"/>
      <c r="AO1474" s="48">
        <f>AO1473+TIME(0,60*$AH$43/24,0)</f>
        <v/>
      </c>
      <c r="AP1474" s="48">
        <f>AP1473+TIME(0,60*$AH$43/24,0)</f>
        <v/>
      </c>
    </row>
    <row r="1475" ht="15.75" customHeight="1">
      <c r="A1475" s="154" t="n"/>
      <c r="B1475" s="41" t="inlineStr">
        <is>
          <t>8h - 9h</t>
        </is>
      </c>
      <c r="C1475" s="42" t="n"/>
      <c r="D1475" s="42" t="n"/>
      <c r="E1475" s="42" t="n"/>
      <c r="F1475" s="42" t="n"/>
      <c r="G1475" s="42" t="n"/>
      <c r="H1475" s="42" t="n"/>
      <c r="I1475" s="42" t="n"/>
      <c r="J1475" s="42" t="n"/>
      <c r="K1475" s="42" t="n"/>
      <c r="L1475" s="42" t="n"/>
      <c r="M1475" s="42" t="n"/>
      <c r="N1475" s="42" t="n"/>
      <c r="O1475" s="42" t="n"/>
      <c r="P1475" s="42" t="n"/>
      <c r="Q1475" s="42" t="n"/>
      <c r="R1475" s="42" t="n"/>
      <c r="S1475" s="42" t="n"/>
      <c r="T1475" s="42" t="n"/>
      <c r="U1475" s="42" t="n"/>
      <c r="V1475" s="42" t="n"/>
      <c r="W1475" s="42" t="n"/>
      <c r="X1475" s="42" t="n"/>
      <c r="Y1475" s="42" t="n"/>
      <c r="Z1475" s="42" t="n"/>
      <c r="AA1475" s="157">
        <f>IF(AC1475=0,"",(C1475*(C$8+D$8)/2+E1475*(E$8+F$8)/2+G1475*(G$8+H$8)/2+I1475*(I$8+J$8)/2+K1475*(K$8+L$8)/2+M1475*(M$8+N$8)/2+O1475*(O$8+P$8)/2+Q1475*(Q$8+R$8)/2+S1475*(S$8+T$8)/2+U1475*(U$8+V$8)/2+W1475*(W$8+X$8)/2+Y1475*(Y$8+Z$8)/2)/AC1475)</f>
        <v/>
      </c>
      <c r="AB1475" s="158">
        <f>IF(AD1475=0,"",(D1475*(D$8+C$8)/2+F1475*(F$8+E$8)/2+H1475*(H$8+G$8)/2+J1475*(J$8+I$8)/2+L1475*(L$8+K$8)/2+N1475*(N$8+M$8)/2+P1475*(P$8+O$8)/2+R1475*(R$8+Q$8)/2+T1475*(T$8+S$8)/2+V1475*(V$8+U$8)/2+X1475*(X$8+W$8)/2+Z1475*(Z$8+Y$8)/2)/AD1475)</f>
        <v/>
      </c>
      <c r="AC1475" s="159">
        <f>SUM(C1475,E1475,G1475,I1475,K1475,M1475,O1475,Q1475,S1475,U1475,W1475,Y1475)</f>
        <v/>
      </c>
      <c r="AD1475" s="160">
        <f>SUM(D1475,F1475,H1475,J1475,L1475,N1475,P1475,R1475,T1475,V1475,X1475,Z1475)</f>
        <v/>
      </c>
      <c r="AE1475" s="47">
        <f>AC1475+AD1475</f>
        <v/>
      </c>
      <c r="AF1475" s="40" t="n"/>
      <c r="AG1475" s="40" t="n"/>
      <c r="AH1475" s="40" t="n"/>
      <c r="AI1475" s="40" t="n"/>
      <c r="AJ1475" s="40" t="n"/>
      <c r="AK1475" s="40" t="n"/>
      <c r="AL1475" s="40" t="n"/>
      <c r="AM1475" s="40" t="n"/>
      <c r="AN1475" s="40" t="n"/>
      <c r="AO1475" s="48">
        <f>AO1474+TIME(0,60*$AH$43/24,0)</f>
        <v/>
      </c>
      <c r="AP1475" s="48">
        <f>AP1474+TIME(0,60*$AH$43/24,0)</f>
        <v/>
      </c>
    </row>
    <row r="1476" ht="15.75" customHeight="1">
      <c r="A1476" s="154" t="n"/>
      <c r="B1476" s="41" t="inlineStr">
        <is>
          <t>9h - 10h</t>
        </is>
      </c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  <c r="P1476" s="42" t="n"/>
      <c r="Q1476" s="42" t="n"/>
      <c r="R1476" s="42" t="n"/>
      <c r="S1476" s="42" t="n"/>
      <c r="T1476" s="42" t="n"/>
      <c r="U1476" s="42" t="n"/>
      <c r="V1476" s="42" t="n"/>
      <c r="W1476" s="42" t="n"/>
      <c r="X1476" s="42" t="n"/>
      <c r="Y1476" s="42" t="n"/>
      <c r="Z1476" s="42" t="n"/>
      <c r="AA1476" s="157">
        <f>IF(AC1476=0,"",(C1476*(C$8+D$8)/2+E1476*(E$8+F$8)/2+G1476*(G$8+H$8)/2+I1476*(I$8+J$8)/2+K1476*(K$8+L$8)/2+M1476*(M$8+N$8)/2+O1476*(O$8+P$8)/2+Q1476*(Q$8+R$8)/2+S1476*(S$8+T$8)/2+U1476*(U$8+V$8)/2+W1476*(W$8+X$8)/2+Y1476*(Y$8+Z$8)/2)/AC1476)</f>
        <v/>
      </c>
      <c r="AB1476" s="158">
        <f>IF(AD1476=0,"",(D1476*(D$8+C$8)/2+F1476*(F$8+E$8)/2+H1476*(H$8+G$8)/2+J1476*(J$8+I$8)/2+L1476*(L$8+K$8)/2+N1476*(N$8+M$8)/2+P1476*(P$8+O$8)/2+R1476*(R$8+Q$8)/2+T1476*(T$8+S$8)/2+V1476*(V$8+U$8)/2+X1476*(X$8+W$8)/2+Z1476*(Z$8+Y$8)/2)/AD1476)</f>
        <v/>
      </c>
      <c r="AC1476" s="159">
        <f>SUM(C1476,E1476,G1476,I1476,K1476,M1476,O1476,Q1476,S1476,U1476,W1476,Y1476)</f>
        <v/>
      </c>
      <c r="AD1476" s="160">
        <f>SUM(D1476,F1476,H1476,J1476,L1476,N1476,P1476,R1476,T1476,V1476,X1476,Z1476)</f>
        <v/>
      </c>
      <c r="AE1476" s="47">
        <f>AC1476+AD1476</f>
        <v/>
      </c>
      <c r="AF1476" s="40" t="n"/>
      <c r="AG1476" s="40" t="n"/>
      <c r="AH1476" s="40" t="n"/>
      <c r="AI1476" s="40" t="n"/>
      <c r="AJ1476" s="40" t="n"/>
      <c r="AK1476" s="40" t="n"/>
      <c r="AL1476" s="40" t="n"/>
      <c r="AM1476" s="40" t="n"/>
      <c r="AN1476" s="40" t="n"/>
      <c r="AO1476" s="48">
        <f>AO1475+TIME(0,60*$AH$43/24,0)</f>
        <v/>
      </c>
      <c r="AP1476" s="48">
        <f>AP1475+TIME(0,60*$AH$43/24,0)</f>
        <v/>
      </c>
    </row>
    <row r="1477" ht="15.75" customHeight="1">
      <c r="A1477" s="154" t="n"/>
      <c r="B1477" s="41" t="inlineStr">
        <is>
          <t>10h - 11h</t>
        </is>
      </c>
      <c r="C1477" s="42" t="n"/>
      <c r="D1477" s="42" t="n"/>
      <c r="E1477" s="42" t="n"/>
      <c r="F1477" s="42" t="n"/>
      <c r="G1477" s="42" t="n"/>
      <c r="H1477" s="42" t="n"/>
      <c r="I1477" s="42" t="n"/>
      <c r="J1477" s="42" t="n"/>
      <c r="K1477" s="42" t="n"/>
      <c r="L1477" s="42" t="n"/>
      <c r="M1477" s="42" t="n"/>
      <c r="N1477" s="42" t="n"/>
      <c r="O1477" s="42" t="n"/>
      <c r="P1477" s="42" t="n"/>
      <c r="Q1477" s="42" t="n"/>
      <c r="R1477" s="42" t="n"/>
      <c r="S1477" s="42" t="n"/>
      <c r="T1477" s="42" t="n"/>
      <c r="U1477" s="42" t="n"/>
      <c r="V1477" s="42" t="n"/>
      <c r="W1477" s="42" t="n"/>
      <c r="X1477" s="42" t="n"/>
      <c r="Y1477" s="42" t="n"/>
      <c r="Z1477" s="42" t="n"/>
      <c r="AA1477" s="157">
        <f>IF(AC1477=0,"",(C1477*(C$8+D$8)/2+E1477*(E$8+F$8)/2+G1477*(G$8+H$8)/2+I1477*(I$8+J$8)/2+K1477*(K$8+L$8)/2+M1477*(M$8+N$8)/2+O1477*(O$8+P$8)/2+Q1477*(Q$8+R$8)/2+S1477*(S$8+T$8)/2+U1477*(U$8+V$8)/2+W1477*(W$8+X$8)/2+Y1477*(Y$8+Z$8)/2)/AC1477)</f>
        <v/>
      </c>
      <c r="AB1477" s="158">
        <f>IF(AD1477=0,"",(D1477*(D$8+C$8)/2+F1477*(F$8+E$8)/2+H1477*(H$8+G$8)/2+J1477*(J$8+I$8)/2+L1477*(L$8+K$8)/2+N1477*(N$8+M$8)/2+P1477*(P$8+O$8)/2+R1477*(R$8+Q$8)/2+T1477*(T$8+S$8)/2+V1477*(V$8+U$8)/2+X1477*(X$8+W$8)/2+Z1477*(Z$8+Y$8)/2)/AD1477)</f>
        <v/>
      </c>
      <c r="AC1477" s="159">
        <f>SUM(C1477,E1477,G1477,I1477,K1477,M1477,O1477,Q1477,S1477,U1477,W1477,Y1477)</f>
        <v/>
      </c>
      <c r="AD1477" s="160">
        <f>SUM(D1477,F1477,H1477,J1477,L1477,N1477,P1477,R1477,T1477,V1477,X1477,Z1477)</f>
        <v/>
      </c>
      <c r="AE1477" s="47">
        <f>AC1477+AD1477</f>
        <v/>
      </c>
      <c r="AF1477" s="40" t="n"/>
      <c r="AG1477" s="40" t="n"/>
      <c r="AH1477" s="40" t="n"/>
      <c r="AI1477" s="40" t="n"/>
      <c r="AJ1477" s="40" t="n"/>
      <c r="AK1477" s="40" t="n"/>
      <c r="AL1477" s="40" t="n"/>
      <c r="AM1477" s="40" t="n"/>
      <c r="AN1477" s="40" t="n"/>
      <c r="AO1477" s="48">
        <f>AO1476+TIME(0,60*$AH$43/24,0)</f>
        <v/>
      </c>
      <c r="AP1477" s="48">
        <f>AP1476+TIME(0,60*$AH$43/24,0)</f>
        <v/>
      </c>
    </row>
    <row r="1478" ht="15.75" customHeight="1">
      <c r="A1478" s="154" t="n"/>
      <c r="B1478" s="41" t="inlineStr">
        <is>
          <t>11h - 12h</t>
        </is>
      </c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  <c r="P1478" s="42" t="n"/>
      <c r="Q1478" s="42" t="n"/>
      <c r="R1478" s="42" t="n"/>
      <c r="S1478" s="42" t="n"/>
      <c r="T1478" s="42" t="n"/>
      <c r="U1478" s="42" t="n"/>
      <c r="V1478" s="42" t="n"/>
      <c r="W1478" s="42" t="n"/>
      <c r="X1478" s="42" t="n"/>
      <c r="Y1478" s="42" t="n"/>
      <c r="Z1478" s="42" t="n"/>
      <c r="AA1478" s="157">
        <f>IF(AC1478=0,"",(C1478*(C$8+D$8)/2+E1478*(E$8+F$8)/2+G1478*(G$8+H$8)/2+I1478*(I$8+J$8)/2+K1478*(K$8+L$8)/2+M1478*(M$8+N$8)/2+O1478*(O$8+P$8)/2+Q1478*(Q$8+R$8)/2+S1478*(S$8+T$8)/2+U1478*(U$8+V$8)/2+W1478*(W$8+X$8)/2+Y1478*(Y$8+Z$8)/2)/AC1478)</f>
        <v/>
      </c>
      <c r="AB1478" s="158">
        <f>IF(AD1478=0,"",(D1478*(D$8+C$8)/2+F1478*(F$8+E$8)/2+H1478*(H$8+G$8)/2+J1478*(J$8+I$8)/2+L1478*(L$8+K$8)/2+N1478*(N$8+M$8)/2+P1478*(P$8+O$8)/2+R1478*(R$8+Q$8)/2+T1478*(T$8+S$8)/2+V1478*(V$8+U$8)/2+X1478*(X$8+W$8)/2+Z1478*(Z$8+Y$8)/2)/AD1478)</f>
        <v/>
      </c>
      <c r="AC1478" s="159">
        <f>SUM(C1478,E1478,G1478,I1478,K1478,M1478,O1478,Q1478,S1478,U1478,W1478,Y1478)</f>
        <v/>
      </c>
      <c r="AD1478" s="160">
        <f>SUM(D1478,F1478,H1478,J1478,L1478,N1478,P1478,R1478,T1478,V1478,X1478,Z1478)</f>
        <v/>
      </c>
      <c r="AE1478" s="47">
        <f>AC1478+AD1478</f>
        <v/>
      </c>
      <c r="AF1478" s="40" t="n"/>
      <c r="AG1478" s="40" t="n"/>
      <c r="AH1478" s="40" t="n"/>
      <c r="AI1478" s="40" t="n"/>
      <c r="AJ1478" s="40" t="n"/>
      <c r="AK1478" s="40" t="n"/>
      <c r="AL1478" s="40" t="n"/>
      <c r="AM1478" s="40" t="n"/>
      <c r="AN1478" s="40" t="n"/>
      <c r="AO1478" s="48">
        <f>AO1477+TIME(0,60*$AH$43/24,0)</f>
        <v/>
      </c>
      <c r="AP1478" s="48">
        <f>AP1477+TIME(0,60*$AH$43/24,0)</f>
        <v/>
      </c>
    </row>
    <row r="1479" ht="15.75" customHeight="1">
      <c r="A1479" s="154" t="n"/>
      <c r="B1479" s="41" t="inlineStr">
        <is>
          <t>12h - 13h</t>
        </is>
      </c>
      <c r="C1479" s="42" t="n"/>
      <c r="D1479" s="42" t="n"/>
      <c r="E1479" s="42" t="n"/>
      <c r="F1479" s="42" t="n"/>
      <c r="G1479" s="42" t="n"/>
      <c r="H1479" s="42" t="n"/>
      <c r="I1479" s="42" t="n"/>
      <c r="J1479" s="42" t="n"/>
      <c r="K1479" s="42" t="n"/>
      <c r="L1479" s="42" t="n"/>
      <c r="M1479" s="42" t="n"/>
      <c r="N1479" s="42" t="n"/>
      <c r="O1479" s="42" t="n"/>
      <c r="P1479" s="42" t="n"/>
      <c r="Q1479" s="42" t="n"/>
      <c r="R1479" s="42" t="n"/>
      <c r="S1479" s="42" t="n"/>
      <c r="T1479" s="42" t="n"/>
      <c r="U1479" s="42" t="n"/>
      <c r="V1479" s="42" t="n"/>
      <c r="W1479" s="42" t="n"/>
      <c r="X1479" s="42" t="n"/>
      <c r="Y1479" s="42" t="n"/>
      <c r="Z1479" s="42" t="n"/>
      <c r="AA1479" s="157">
        <f>IF(AC1479=0,"",(C1479*(C$8+D$8)/2+E1479*(E$8+F$8)/2+G1479*(G$8+H$8)/2+I1479*(I$8+J$8)/2+K1479*(K$8+L$8)/2+M1479*(M$8+N$8)/2+O1479*(O$8+P$8)/2+Q1479*(Q$8+R$8)/2+S1479*(S$8+T$8)/2+U1479*(U$8+V$8)/2+W1479*(W$8+X$8)/2+Y1479*(Y$8+Z$8)/2)/AC1479)</f>
        <v/>
      </c>
      <c r="AB1479" s="158">
        <f>IF(AD1479=0,"",(D1479*(D$8+C$8)/2+F1479*(F$8+E$8)/2+H1479*(H$8+G$8)/2+J1479*(J$8+I$8)/2+L1479*(L$8+K$8)/2+N1479*(N$8+M$8)/2+P1479*(P$8+O$8)/2+R1479*(R$8+Q$8)/2+T1479*(T$8+S$8)/2+V1479*(V$8+U$8)/2+X1479*(X$8+W$8)/2+Z1479*(Z$8+Y$8)/2)/AD1479)</f>
        <v/>
      </c>
      <c r="AC1479" s="159">
        <f>SUM(C1479,E1479,G1479,I1479,K1479,M1479,O1479,Q1479,S1479,U1479,W1479,Y1479)</f>
        <v/>
      </c>
      <c r="AD1479" s="160">
        <f>SUM(D1479,F1479,H1479,J1479,L1479,N1479,P1479,R1479,T1479,V1479,X1479,Z1479)</f>
        <v/>
      </c>
      <c r="AE1479" s="47">
        <f>AC1479+AD1479</f>
        <v/>
      </c>
      <c r="AF1479" s="40" t="n"/>
      <c r="AG1479" s="40" t="n"/>
      <c r="AH1479" s="40" t="n"/>
      <c r="AI1479" s="40" t="n"/>
      <c r="AJ1479" s="40" t="n"/>
      <c r="AK1479" s="40" t="n"/>
      <c r="AL1479" s="40" t="n"/>
      <c r="AM1479" s="40" t="n"/>
      <c r="AN1479" s="40" t="n"/>
      <c r="AO1479" s="48">
        <f>AO1478+TIME(0,60*$AH$43/24,0)</f>
        <v/>
      </c>
      <c r="AP1479" s="48">
        <f>AP1478+TIME(0,60*$AH$43/24,0)</f>
        <v/>
      </c>
    </row>
    <row r="1480" ht="15.75" customHeight="1">
      <c r="A1480" s="154" t="n"/>
      <c r="B1480" s="41" t="inlineStr">
        <is>
          <t>13h - 14h</t>
        </is>
      </c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  <c r="P1480" s="42" t="n"/>
      <c r="Q1480" s="42" t="n"/>
      <c r="R1480" s="42" t="n"/>
      <c r="S1480" s="42" t="n"/>
      <c r="T1480" s="42" t="n"/>
      <c r="U1480" s="42" t="n"/>
      <c r="V1480" s="42" t="n"/>
      <c r="W1480" s="42" t="n"/>
      <c r="X1480" s="42" t="n"/>
      <c r="Y1480" s="42" t="n"/>
      <c r="Z1480" s="42" t="n"/>
      <c r="AA1480" s="157">
        <f>IF(AC1480=0,"",(C1480*(C$8+D$8)/2+E1480*(E$8+F$8)/2+G1480*(G$8+H$8)/2+I1480*(I$8+J$8)/2+K1480*(K$8+L$8)/2+M1480*(M$8+N$8)/2+O1480*(O$8+P$8)/2+Q1480*(Q$8+R$8)/2+S1480*(S$8+T$8)/2+U1480*(U$8+V$8)/2+W1480*(W$8+X$8)/2+Y1480*(Y$8+Z$8)/2)/AC1480)</f>
        <v/>
      </c>
      <c r="AB1480" s="158">
        <f>IF(AD1480=0,"",(D1480*(D$8+C$8)/2+F1480*(F$8+E$8)/2+H1480*(H$8+G$8)/2+J1480*(J$8+I$8)/2+L1480*(L$8+K$8)/2+N1480*(N$8+M$8)/2+P1480*(P$8+O$8)/2+R1480*(R$8+Q$8)/2+T1480*(T$8+S$8)/2+V1480*(V$8+U$8)/2+X1480*(X$8+W$8)/2+Z1480*(Z$8+Y$8)/2)/AD1480)</f>
        <v/>
      </c>
      <c r="AC1480" s="159">
        <f>SUM(C1480,E1480,G1480,I1480,K1480,M1480,O1480,Q1480,S1480,U1480,W1480,Y1480)</f>
        <v/>
      </c>
      <c r="AD1480" s="160">
        <f>SUM(D1480,F1480,H1480,J1480,L1480,N1480,P1480,R1480,T1480,V1480,X1480,Z1480)</f>
        <v/>
      </c>
      <c r="AE1480" s="47">
        <f>AC1480+AD1480</f>
        <v/>
      </c>
      <c r="AF1480" s="40" t="n"/>
      <c r="AG1480" s="40" t="n"/>
      <c r="AH1480" s="40" t="n"/>
      <c r="AI1480" s="40" t="n"/>
      <c r="AJ1480" s="40" t="n"/>
      <c r="AK1480" s="40" t="n"/>
      <c r="AL1480" s="40" t="n"/>
      <c r="AM1480" s="40" t="n"/>
      <c r="AN1480" s="40" t="n"/>
      <c r="AO1480" s="48">
        <f>AO1479+TIME(0,60*$AH$43/24,0)</f>
        <v/>
      </c>
      <c r="AP1480" s="48">
        <f>AP1479+TIME(0,60*$AH$43/24,0)</f>
        <v/>
      </c>
    </row>
    <row r="1481" ht="15.75" customHeight="1">
      <c r="A1481" s="154" t="n"/>
      <c r="B1481" s="41" t="inlineStr">
        <is>
          <t>14h - 15h</t>
        </is>
      </c>
      <c r="C1481" s="42" t="n"/>
      <c r="D1481" s="42" t="n"/>
      <c r="E1481" s="42" t="n"/>
      <c r="F1481" s="42" t="n"/>
      <c r="G1481" s="42" t="n"/>
      <c r="H1481" s="42" t="n"/>
      <c r="I1481" s="42" t="n"/>
      <c r="J1481" s="42" t="n"/>
      <c r="K1481" s="42" t="n"/>
      <c r="L1481" s="42" t="n"/>
      <c r="M1481" s="42" t="n"/>
      <c r="N1481" s="42" t="n"/>
      <c r="O1481" s="42" t="n"/>
      <c r="P1481" s="42" t="n"/>
      <c r="Q1481" s="42" t="n"/>
      <c r="R1481" s="42" t="n"/>
      <c r="S1481" s="42" t="n"/>
      <c r="T1481" s="42" t="n"/>
      <c r="U1481" s="42" t="n"/>
      <c r="V1481" s="42" t="n"/>
      <c r="W1481" s="42" t="n"/>
      <c r="X1481" s="42" t="n"/>
      <c r="Y1481" s="42" t="n"/>
      <c r="Z1481" s="42" t="n"/>
      <c r="AA1481" s="157">
        <f>IF(AC1481=0,"",(C1481*(C$8+D$8)/2+E1481*(E$8+F$8)/2+G1481*(G$8+H$8)/2+I1481*(I$8+J$8)/2+K1481*(K$8+L$8)/2+M1481*(M$8+N$8)/2+O1481*(O$8+P$8)/2+Q1481*(Q$8+R$8)/2+S1481*(S$8+T$8)/2+U1481*(U$8+V$8)/2+W1481*(W$8+X$8)/2+Y1481*(Y$8+Z$8)/2)/AC1481)</f>
        <v/>
      </c>
      <c r="AB1481" s="158">
        <f>IF(AD1481=0,"",(D1481*(D$8+C$8)/2+F1481*(F$8+E$8)/2+H1481*(H$8+G$8)/2+J1481*(J$8+I$8)/2+L1481*(L$8+K$8)/2+N1481*(N$8+M$8)/2+P1481*(P$8+O$8)/2+R1481*(R$8+Q$8)/2+T1481*(T$8+S$8)/2+V1481*(V$8+U$8)/2+X1481*(X$8+W$8)/2+Z1481*(Z$8+Y$8)/2)/AD1481)</f>
        <v/>
      </c>
      <c r="AC1481" s="159">
        <f>SUM(C1481,E1481,G1481,I1481,K1481,M1481,O1481,Q1481,S1481,U1481,W1481,Y1481)</f>
        <v/>
      </c>
      <c r="AD1481" s="160">
        <f>SUM(D1481,F1481,H1481,J1481,L1481,N1481,P1481,R1481,T1481,V1481,X1481,Z1481)</f>
        <v/>
      </c>
      <c r="AE1481" s="47">
        <f>AC1481+AD1481</f>
        <v/>
      </c>
      <c r="AF1481" s="40" t="n"/>
      <c r="AG1481" s="40" t="n"/>
      <c r="AH1481" s="40" t="n"/>
      <c r="AI1481" s="40" t="n"/>
      <c r="AJ1481" s="40" t="n"/>
      <c r="AK1481" s="40" t="n"/>
      <c r="AL1481" s="40" t="n"/>
      <c r="AM1481" s="40" t="n"/>
      <c r="AN1481" s="40" t="n"/>
      <c r="AO1481" s="48">
        <f>AO1480+TIME(0,60*$AH$43/24,0)</f>
        <v/>
      </c>
      <c r="AP1481" s="48">
        <f>AP1480+TIME(0,60*$AH$43/24,0)</f>
        <v/>
      </c>
    </row>
    <row r="1482" ht="15.75" customHeight="1">
      <c r="A1482" s="154" t="n"/>
      <c r="B1482" s="41" t="inlineStr">
        <is>
          <t>15h - 16h</t>
        </is>
      </c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  <c r="P1482" s="42" t="n"/>
      <c r="Q1482" s="42" t="n"/>
      <c r="R1482" s="42" t="n"/>
      <c r="S1482" s="42" t="n"/>
      <c r="T1482" s="42" t="n"/>
      <c r="U1482" s="42" t="n"/>
      <c r="V1482" s="42" t="n"/>
      <c r="W1482" s="42" t="n"/>
      <c r="X1482" s="42" t="n"/>
      <c r="Y1482" s="42" t="n"/>
      <c r="Z1482" s="42" t="n"/>
      <c r="AA1482" s="157">
        <f>IF(AC1482=0,"",(C1482*(C$8+D$8)/2+E1482*(E$8+F$8)/2+G1482*(G$8+H$8)/2+I1482*(I$8+J$8)/2+K1482*(K$8+L$8)/2+M1482*(M$8+N$8)/2+O1482*(O$8+P$8)/2+Q1482*(Q$8+R$8)/2+S1482*(S$8+T$8)/2+U1482*(U$8+V$8)/2+W1482*(W$8+X$8)/2+Y1482*(Y$8+Z$8)/2)/AC1482)</f>
        <v/>
      </c>
      <c r="AB1482" s="158">
        <f>IF(AD1482=0,"",(D1482*(D$8+C$8)/2+F1482*(F$8+E$8)/2+H1482*(H$8+G$8)/2+J1482*(J$8+I$8)/2+L1482*(L$8+K$8)/2+N1482*(N$8+M$8)/2+P1482*(P$8+O$8)/2+R1482*(R$8+Q$8)/2+T1482*(T$8+S$8)/2+V1482*(V$8+U$8)/2+X1482*(X$8+W$8)/2+Z1482*(Z$8+Y$8)/2)/AD1482)</f>
        <v/>
      </c>
      <c r="AC1482" s="159">
        <f>SUM(C1482,E1482,G1482,I1482,K1482,M1482,O1482,Q1482,S1482,U1482,W1482,Y1482)</f>
        <v/>
      </c>
      <c r="AD1482" s="160">
        <f>SUM(D1482,F1482,H1482,J1482,L1482,N1482,P1482,R1482,T1482,V1482,X1482,Z1482)</f>
        <v/>
      </c>
      <c r="AE1482" s="47">
        <f>AC1482+AD1482</f>
        <v/>
      </c>
      <c r="AF1482" s="40" t="n"/>
      <c r="AG1482" s="40" t="n"/>
      <c r="AH1482" s="40" t="n"/>
      <c r="AI1482" s="40" t="n"/>
      <c r="AJ1482" s="40" t="n"/>
      <c r="AK1482" s="40" t="n"/>
      <c r="AL1482" s="40" t="n"/>
      <c r="AM1482" s="40" t="n"/>
      <c r="AN1482" s="40" t="n"/>
      <c r="AO1482" s="48">
        <f>AO1481+TIME(0,60*$AH$43/24,0)</f>
        <v/>
      </c>
      <c r="AP1482" s="48">
        <f>AP1481+TIME(0,60*$AH$43/24,0)</f>
        <v/>
      </c>
    </row>
    <row r="1483" ht="15.75" customHeight="1">
      <c r="A1483" s="154" t="n"/>
      <c r="B1483" s="41" t="inlineStr">
        <is>
          <t>16h - 17h</t>
        </is>
      </c>
      <c r="C1483" s="42" t="n"/>
      <c r="D1483" s="42" t="n"/>
      <c r="E1483" s="42" t="n"/>
      <c r="F1483" s="42" t="n"/>
      <c r="G1483" s="42" t="n"/>
      <c r="H1483" s="42" t="n"/>
      <c r="I1483" s="42" t="n"/>
      <c r="J1483" s="42" t="n"/>
      <c r="K1483" s="42" t="n"/>
      <c r="L1483" s="42" t="n"/>
      <c r="M1483" s="42" t="n"/>
      <c r="N1483" s="42" t="n"/>
      <c r="O1483" s="42" t="n"/>
      <c r="P1483" s="42" t="n"/>
      <c r="Q1483" s="42" t="n"/>
      <c r="R1483" s="42" t="n"/>
      <c r="S1483" s="42" t="n"/>
      <c r="T1483" s="42" t="n"/>
      <c r="U1483" s="42" t="n"/>
      <c r="V1483" s="42" t="n"/>
      <c r="W1483" s="42" t="n"/>
      <c r="X1483" s="42" t="n"/>
      <c r="Y1483" s="42" t="n"/>
      <c r="Z1483" s="42" t="n"/>
      <c r="AA1483" s="157">
        <f>IF(AC1483=0,"",(C1483*(C$8+D$8)/2+E1483*(E$8+F$8)/2+G1483*(G$8+H$8)/2+I1483*(I$8+J$8)/2+K1483*(K$8+L$8)/2+M1483*(M$8+N$8)/2+O1483*(O$8+P$8)/2+Q1483*(Q$8+R$8)/2+S1483*(S$8+T$8)/2+U1483*(U$8+V$8)/2+W1483*(W$8+X$8)/2+Y1483*(Y$8+Z$8)/2)/AC1483)</f>
        <v/>
      </c>
      <c r="AB1483" s="158">
        <f>IF(AD1483=0,"",(D1483*(D$8+C$8)/2+F1483*(F$8+E$8)/2+H1483*(H$8+G$8)/2+J1483*(J$8+I$8)/2+L1483*(L$8+K$8)/2+N1483*(N$8+M$8)/2+P1483*(P$8+O$8)/2+R1483*(R$8+Q$8)/2+T1483*(T$8+S$8)/2+V1483*(V$8+U$8)/2+X1483*(X$8+W$8)/2+Z1483*(Z$8+Y$8)/2)/AD1483)</f>
        <v/>
      </c>
      <c r="AC1483" s="159">
        <f>SUM(C1483,E1483,G1483,I1483,K1483,M1483,O1483,Q1483,S1483,U1483,W1483,Y1483)</f>
        <v/>
      </c>
      <c r="AD1483" s="160">
        <f>SUM(D1483,F1483,H1483,J1483,L1483,N1483,P1483,R1483,T1483,V1483,X1483,Z1483)</f>
        <v/>
      </c>
      <c r="AE1483" s="47">
        <f>AC1483+AD1483</f>
        <v/>
      </c>
      <c r="AF1483" s="40" t="n"/>
      <c r="AG1483" s="40" t="n"/>
      <c r="AH1483" s="40" t="n"/>
      <c r="AI1483" s="40" t="n"/>
      <c r="AJ1483" s="40" t="n"/>
      <c r="AK1483" s="40" t="n"/>
      <c r="AL1483" s="40" t="n"/>
      <c r="AM1483" s="40" t="n"/>
      <c r="AN1483" s="40" t="n"/>
      <c r="AO1483" s="48">
        <f>AO1482+TIME(0,60*$AH$43/24,0)</f>
        <v/>
      </c>
      <c r="AP1483" s="48">
        <f>AP1482+TIME(0,60*$AH$43/24,0)</f>
        <v/>
      </c>
    </row>
    <row r="1484" ht="15.75" customHeight="1">
      <c r="A1484" s="154" t="n"/>
      <c r="B1484" s="41" t="inlineStr">
        <is>
          <t>17h - 18h</t>
        </is>
      </c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  <c r="P1484" s="42" t="n"/>
      <c r="Q1484" s="42" t="n"/>
      <c r="R1484" s="42" t="n"/>
      <c r="S1484" s="42" t="n"/>
      <c r="T1484" s="42" t="n"/>
      <c r="U1484" s="42" t="n"/>
      <c r="V1484" s="42" t="n"/>
      <c r="W1484" s="42" t="n"/>
      <c r="X1484" s="42" t="n"/>
      <c r="Y1484" s="42" t="n"/>
      <c r="Z1484" s="42" t="n"/>
      <c r="AA1484" s="157">
        <f>IF(AC1484=0,"",(C1484*(C$8+D$8)/2+E1484*(E$8+F$8)/2+G1484*(G$8+H$8)/2+I1484*(I$8+J$8)/2+K1484*(K$8+L$8)/2+M1484*(M$8+N$8)/2+O1484*(O$8+P$8)/2+Q1484*(Q$8+R$8)/2+S1484*(S$8+T$8)/2+U1484*(U$8+V$8)/2+W1484*(W$8+X$8)/2+Y1484*(Y$8+Z$8)/2)/AC1484)</f>
        <v/>
      </c>
      <c r="AB1484" s="158">
        <f>IF(AD1484=0,"",(D1484*(D$8+C$8)/2+F1484*(F$8+E$8)/2+H1484*(H$8+G$8)/2+J1484*(J$8+I$8)/2+L1484*(L$8+K$8)/2+N1484*(N$8+M$8)/2+P1484*(P$8+O$8)/2+R1484*(R$8+Q$8)/2+T1484*(T$8+S$8)/2+V1484*(V$8+U$8)/2+X1484*(X$8+W$8)/2+Z1484*(Z$8+Y$8)/2)/AD1484)</f>
        <v/>
      </c>
      <c r="AC1484" s="159">
        <f>SUM(C1484,E1484,G1484,I1484,K1484,M1484,O1484,Q1484,S1484,U1484,W1484,Y1484)</f>
        <v/>
      </c>
      <c r="AD1484" s="160">
        <f>SUM(D1484,F1484,H1484,J1484,L1484,N1484,P1484,R1484,T1484,V1484,X1484,Z1484)</f>
        <v/>
      </c>
      <c r="AE1484" s="47">
        <f>AC1484+AD1484</f>
        <v/>
      </c>
      <c r="AF1484" s="40" t="n"/>
      <c r="AG1484" s="40" t="n"/>
      <c r="AH1484" s="40" t="n"/>
      <c r="AI1484" s="40" t="n"/>
      <c r="AJ1484" s="40" t="n"/>
      <c r="AK1484" s="40" t="n"/>
      <c r="AL1484" s="40" t="n"/>
      <c r="AM1484" s="40" t="n"/>
      <c r="AN1484" s="40" t="n"/>
      <c r="AO1484" s="48">
        <f>AO1483+TIME(0,60*$AH$43/24,0)</f>
        <v/>
      </c>
      <c r="AP1484" s="48">
        <f>AP1483+TIME(0,60*$AH$43/24,0)</f>
        <v/>
      </c>
    </row>
    <row r="1485" ht="15.75" customHeight="1">
      <c r="A1485" s="154" t="n"/>
      <c r="B1485" s="41" t="inlineStr">
        <is>
          <t>18h - 19h</t>
        </is>
      </c>
      <c r="C1485" s="42" t="n"/>
      <c r="D1485" s="42" t="n"/>
      <c r="E1485" s="42" t="n"/>
      <c r="F1485" s="42" t="n"/>
      <c r="G1485" s="42" t="n"/>
      <c r="H1485" s="42" t="n"/>
      <c r="I1485" s="42" t="n"/>
      <c r="J1485" s="42" t="n"/>
      <c r="K1485" s="42" t="n"/>
      <c r="L1485" s="42" t="n"/>
      <c r="M1485" s="42" t="n"/>
      <c r="N1485" s="42" t="n"/>
      <c r="O1485" s="42" t="n"/>
      <c r="P1485" s="42" t="n"/>
      <c r="Q1485" s="42" t="n"/>
      <c r="R1485" s="42" t="n"/>
      <c r="S1485" s="42" t="n"/>
      <c r="T1485" s="42" t="n"/>
      <c r="U1485" s="42" t="n"/>
      <c r="V1485" s="42" t="n"/>
      <c r="W1485" s="42" t="n"/>
      <c r="X1485" s="42" t="n"/>
      <c r="Y1485" s="42" t="n"/>
      <c r="Z1485" s="42" t="n"/>
      <c r="AA1485" s="157">
        <f>IF(AC1485=0,"",(C1485*(C$8+D$8)/2+E1485*(E$8+F$8)/2+G1485*(G$8+H$8)/2+I1485*(I$8+J$8)/2+K1485*(K$8+L$8)/2+M1485*(M$8+N$8)/2+O1485*(O$8+P$8)/2+Q1485*(Q$8+R$8)/2+S1485*(S$8+T$8)/2+U1485*(U$8+V$8)/2+W1485*(W$8+X$8)/2+Y1485*(Y$8+Z$8)/2)/AC1485)</f>
        <v/>
      </c>
      <c r="AB1485" s="158">
        <f>IF(AD1485=0,"",(D1485*(D$8+C$8)/2+F1485*(F$8+E$8)/2+H1485*(H$8+G$8)/2+J1485*(J$8+I$8)/2+L1485*(L$8+K$8)/2+N1485*(N$8+M$8)/2+P1485*(P$8+O$8)/2+R1485*(R$8+Q$8)/2+T1485*(T$8+S$8)/2+V1485*(V$8+U$8)/2+X1485*(X$8+W$8)/2+Z1485*(Z$8+Y$8)/2)/AD1485)</f>
        <v/>
      </c>
      <c r="AC1485" s="159">
        <f>SUM(C1485,E1485,G1485,I1485,K1485,M1485,O1485,Q1485,S1485,U1485,W1485,Y1485)</f>
        <v/>
      </c>
      <c r="AD1485" s="160">
        <f>SUM(D1485,F1485,H1485,J1485,L1485,N1485,P1485,R1485,T1485,V1485,X1485,Z1485)</f>
        <v/>
      </c>
      <c r="AE1485" s="47">
        <f>AC1485+AD1485</f>
        <v/>
      </c>
      <c r="AF1485" s="40" t="n"/>
      <c r="AG1485" s="40" t="n"/>
      <c r="AH1485" s="40" t="n"/>
      <c r="AI1485" s="40" t="n"/>
      <c r="AJ1485" s="40" t="n"/>
      <c r="AK1485" s="40" t="n"/>
      <c r="AL1485" s="40" t="n"/>
      <c r="AM1485" s="40" t="n"/>
      <c r="AN1485" s="40" t="n"/>
      <c r="AO1485" s="48">
        <f>AO1484+TIME(0,60*$AH$43/24,0)</f>
        <v/>
      </c>
      <c r="AP1485" s="48">
        <f>AP1484+TIME(0,60*$AH$43/24,0)</f>
        <v/>
      </c>
    </row>
    <row r="1486" ht="15.75" customHeight="1">
      <c r="A1486" s="154" t="n"/>
      <c r="B1486" s="41" t="inlineStr">
        <is>
          <t>19h - 20h</t>
        </is>
      </c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  <c r="P1486" s="42" t="n"/>
      <c r="Q1486" s="42" t="n"/>
      <c r="R1486" s="42" t="n"/>
      <c r="S1486" s="42" t="n"/>
      <c r="T1486" s="42" t="n"/>
      <c r="U1486" s="42" t="n"/>
      <c r="V1486" s="42" t="n"/>
      <c r="W1486" s="42" t="n"/>
      <c r="X1486" s="42" t="n"/>
      <c r="Y1486" s="42" t="n"/>
      <c r="Z1486" s="42" t="n"/>
      <c r="AA1486" s="157">
        <f>IF(AC1486=0,"",(C1486*(C$8+D$8)/2+E1486*(E$8+F$8)/2+G1486*(G$8+H$8)/2+I1486*(I$8+J$8)/2+K1486*(K$8+L$8)/2+M1486*(M$8+N$8)/2+O1486*(O$8+P$8)/2+Q1486*(Q$8+R$8)/2+S1486*(S$8+T$8)/2+U1486*(U$8+V$8)/2+W1486*(W$8+X$8)/2+Y1486*(Y$8+Z$8)/2)/AC1486)</f>
        <v/>
      </c>
      <c r="AB1486" s="158">
        <f>IF(AD1486=0,"",(D1486*(D$8+C$8)/2+F1486*(F$8+E$8)/2+H1486*(H$8+G$8)/2+J1486*(J$8+I$8)/2+L1486*(L$8+K$8)/2+N1486*(N$8+M$8)/2+P1486*(P$8+O$8)/2+R1486*(R$8+Q$8)/2+T1486*(T$8+S$8)/2+V1486*(V$8+U$8)/2+X1486*(X$8+W$8)/2+Z1486*(Z$8+Y$8)/2)/AD1486)</f>
        <v/>
      </c>
      <c r="AC1486" s="159">
        <f>SUM(C1486,E1486,G1486,I1486,K1486,M1486,O1486,Q1486,S1486,U1486,W1486,Y1486)</f>
        <v/>
      </c>
      <c r="AD1486" s="160">
        <f>SUM(D1486,F1486,H1486,J1486,L1486,N1486,P1486,R1486,T1486,V1486,X1486,Z1486)</f>
        <v/>
      </c>
      <c r="AE1486" s="47">
        <f>AC1486+AD1486</f>
        <v/>
      </c>
      <c r="AF1486" s="40" t="n"/>
      <c r="AG1486" s="40" t="n"/>
      <c r="AH1486" s="40" t="n"/>
      <c r="AI1486" s="40" t="n"/>
      <c r="AJ1486" s="40" t="n"/>
      <c r="AK1486" s="40" t="n"/>
      <c r="AL1486" s="40" t="n"/>
      <c r="AM1486" s="40" t="n"/>
      <c r="AN1486" s="40" t="n"/>
      <c r="AO1486" s="48">
        <f>AO1485+TIME(0,60*$AH$43/24,0)</f>
        <v/>
      </c>
      <c r="AP1486" s="48">
        <f>AP1485+TIME(0,60*$AH$43/24,0)</f>
        <v/>
      </c>
    </row>
    <row r="1487" ht="15.75" customHeight="1">
      <c r="A1487" s="154" t="n"/>
      <c r="B1487" s="41" t="inlineStr">
        <is>
          <t>20h - 21h</t>
        </is>
      </c>
      <c r="C1487" s="42" t="n"/>
      <c r="D1487" s="42" t="n"/>
      <c r="E1487" s="42" t="n"/>
      <c r="F1487" s="42" t="n"/>
      <c r="G1487" s="42" t="n"/>
      <c r="H1487" s="42" t="n"/>
      <c r="I1487" s="42" t="n"/>
      <c r="J1487" s="42" t="n"/>
      <c r="K1487" s="42" t="n"/>
      <c r="L1487" s="42" t="n"/>
      <c r="M1487" s="42" t="n"/>
      <c r="N1487" s="42" t="n"/>
      <c r="O1487" s="42" t="n"/>
      <c r="P1487" s="42" t="n"/>
      <c r="Q1487" s="42" t="n"/>
      <c r="R1487" s="42" t="n"/>
      <c r="S1487" s="42" t="n"/>
      <c r="T1487" s="42" t="n"/>
      <c r="U1487" s="42" t="n"/>
      <c r="V1487" s="42" t="n"/>
      <c r="W1487" s="42" t="n"/>
      <c r="X1487" s="42" t="n"/>
      <c r="Y1487" s="42" t="n"/>
      <c r="Z1487" s="42" t="n"/>
      <c r="AA1487" s="157">
        <f>IF(AC1487=0,"",(C1487*(C$8+D$8)/2+E1487*(E$8+F$8)/2+G1487*(G$8+H$8)/2+I1487*(I$8+J$8)/2+K1487*(K$8+L$8)/2+M1487*(M$8+N$8)/2+O1487*(O$8+P$8)/2+Q1487*(Q$8+R$8)/2+S1487*(S$8+T$8)/2+U1487*(U$8+V$8)/2+W1487*(W$8+X$8)/2+Y1487*(Y$8+Z$8)/2)/AC1487)</f>
        <v/>
      </c>
      <c r="AB1487" s="158">
        <f>IF(AD1487=0,"",(D1487*(D$8+C$8)/2+F1487*(F$8+E$8)/2+H1487*(H$8+G$8)/2+J1487*(J$8+I$8)/2+L1487*(L$8+K$8)/2+N1487*(N$8+M$8)/2+P1487*(P$8+O$8)/2+R1487*(R$8+Q$8)/2+T1487*(T$8+S$8)/2+V1487*(V$8+U$8)/2+X1487*(X$8+W$8)/2+Z1487*(Z$8+Y$8)/2)/AD1487)</f>
        <v/>
      </c>
      <c r="AC1487" s="159">
        <f>SUM(C1487,E1487,G1487,I1487,K1487,M1487,O1487,Q1487,S1487,U1487,W1487,Y1487)</f>
        <v/>
      </c>
      <c r="AD1487" s="160">
        <f>SUM(D1487,F1487,H1487,J1487,L1487,N1487,P1487,R1487,T1487,V1487,X1487,Z1487)</f>
        <v/>
      </c>
      <c r="AE1487" s="47">
        <f>AC1487+AD1487</f>
        <v/>
      </c>
      <c r="AF1487" s="40" t="n"/>
      <c r="AG1487" s="40" t="n"/>
      <c r="AH1487" s="40" t="n"/>
      <c r="AI1487" s="40" t="n"/>
      <c r="AJ1487" s="40" t="n"/>
      <c r="AK1487" s="40" t="n"/>
      <c r="AL1487" s="40" t="n"/>
      <c r="AM1487" s="40" t="n"/>
      <c r="AN1487" s="40" t="n"/>
      <c r="AO1487" s="48">
        <f>AO1486+TIME(0,60*$AH$43/24,0)</f>
        <v/>
      </c>
      <c r="AP1487" s="48">
        <f>AP1486+TIME(0,60*$AH$43/24,0)</f>
        <v/>
      </c>
    </row>
    <row r="1488" ht="15.75" customHeight="1">
      <c r="A1488" s="154" t="n"/>
      <c r="B1488" s="41" t="inlineStr">
        <is>
          <t>21h - 22h</t>
        </is>
      </c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  <c r="P1488" s="42" t="n"/>
      <c r="Q1488" s="42" t="n"/>
      <c r="R1488" s="42" t="n"/>
      <c r="S1488" s="42" t="n"/>
      <c r="T1488" s="42" t="n"/>
      <c r="U1488" s="42" t="n"/>
      <c r="V1488" s="42" t="n"/>
      <c r="W1488" s="42" t="n"/>
      <c r="X1488" s="42" t="n"/>
      <c r="Y1488" s="42" t="n"/>
      <c r="Z1488" s="42" t="n"/>
      <c r="AA1488" s="157">
        <f>IF(AC1488=0,"",(C1488*(C$8+D$8)/2+E1488*(E$8+F$8)/2+G1488*(G$8+H$8)/2+I1488*(I$8+J$8)/2+K1488*(K$8+L$8)/2+M1488*(M$8+N$8)/2+O1488*(O$8+P$8)/2+Q1488*(Q$8+R$8)/2+S1488*(S$8+T$8)/2+U1488*(U$8+V$8)/2+W1488*(W$8+X$8)/2+Y1488*(Y$8+Z$8)/2)/AC1488)</f>
        <v/>
      </c>
      <c r="AB1488" s="158">
        <f>IF(AD1488=0,"",(D1488*(D$8+C$8)/2+F1488*(F$8+E$8)/2+H1488*(H$8+G$8)/2+J1488*(J$8+I$8)/2+L1488*(L$8+K$8)/2+N1488*(N$8+M$8)/2+P1488*(P$8+O$8)/2+R1488*(R$8+Q$8)/2+T1488*(T$8+S$8)/2+V1488*(V$8+U$8)/2+X1488*(X$8+W$8)/2+Z1488*(Z$8+Y$8)/2)/AD1488)</f>
        <v/>
      </c>
      <c r="AC1488" s="159">
        <f>SUM(C1488,E1488,G1488,I1488,K1488,M1488,O1488,Q1488,S1488,U1488,W1488,Y1488)</f>
        <v/>
      </c>
      <c r="AD1488" s="160">
        <f>SUM(D1488,F1488,H1488,J1488,L1488,N1488,P1488,R1488,T1488,V1488,X1488,Z1488)</f>
        <v/>
      </c>
      <c r="AE1488" s="47">
        <f>AC1488+AD1488</f>
        <v/>
      </c>
      <c r="AF1488" s="40" t="n"/>
      <c r="AG1488" s="40" t="n"/>
      <c r="AH1488" s="40" t="n"/>
      <c r="AI1488" s="40" t="n"/>
      <c r="AJ1488" s="40" t="n"/>
      <c r="AK1488" s="40" t="n"/>
      <c r="AL1488" s="40" t="n"/>
      <c r="AM1488" s="40" t="n"/>
      <c r="AN1488" s="40" t="n"/>
      <c r="AO1488" s="48">
        <f>AO1487+TIME(0,60*$AH$43/24,0)</f>
        <v/>
      </c>
      <c r="AP1488" s="48">
        <f>AP1487+TIME(0,60*$AH$43/24,0)</f>
        <v/>
      </c>
    </row>
    <row r="1489" ht="15.75" customHeight="1">
      <c r="A1489" s="154" t="n"/>
      <c r="B1489" s="41" t="inlineStr">
        <is>
          <t>22h - 23h</t>
        </is>
      </c>
      <c r="C1489" s="42" t="n"/>
      <c r="D1489" s="42" t="n"/>
      <c r="E1489" s="42" t="n"/>
      <c r="F1489" s="42" t="n"/>
      <c r="G1489" s="42" t="n"/>
      <c r="H1489" s="42" t="n"/>
      <c r="I1489" s="42" t="n"/>
      <c r="J1489" s="42" t="n"/>
      <c r="K1489" s="42" t="n"/>
      <c r="L1489" s="42" t="n"/>
      <c r="M1489" s="42" t="n"/>
      <c r="N1489" s="42" t="n"/>
      <c r="O1489" s="42" t="n"/>
      <c r="P1489" s="42" t="n"/>
      <c r="Q1489" s="42" t="n"/>
      <c r="R1489" s="42" t="n"/>
      <c r="S1489" s="42" t="n"/>
      <c r="T1489" s="42" t="n"/>
      <c r="U1489" s="42" t="n"/>
      <c r="V1489" s="42" t="n"/>
      <c r="W1489" s="42" t="n"/>
      <c r="X1489" s="42" t="n"/>
      <c r="Y1489" s="42" t="n"/>
      <c r="Z1489" s="42" t="n"/>
      <c r="AA1489" s="157">
        <f>IF(AC1489=0,"",(C1489*(C$8+D$8)/2+E1489*(E$8+F$8)/2+G1489*(G$8+H$8)/2+I1489*(I$8+J$8)/2+K1489*(K$8+L$8)/2+M1489*(M$8+N$8)/2+O1489*(O$8+P$8)/2+Q1489*(Q$8+R$8)/2+S1489*(S$8+T$8)/2+U1489*(U$8+V$8)/2+W1489*(W$8+X$8)/2+Y1489*(Y$8+Z$8)/2)/AC1489)</f>
        <v/>
      </c>
      <c r="AB1489" s="158">
        <f>IF(AD1489=0,"",(D1489*(D$8+C$8)/2+F1489*(F$8+E$8)/2+H1489*(H$8+G$8)/2+J1489*(J$8+I$8)/2+L1489*(L$8+K$8)/2+N1489*(N$8+M$8)/2+P1489*(P$8+O$8)/2+R1489*(R$8+Q$8)/2+T1489*(T$8+S$8)/2+V1489*(V$8+U$8)/2+X1489*(X$8+W$8)/2+Z1489*(Z$8+Y$8)/2)/AD1489)</f>
        <v/>
      </c>
      <c r="AC1489" s="159">
        <f>SUM(C1489,E1489,G1489,I1489,K1489,M1489,O1489,Q1489,S1489,U1489,W1489,Y1489)</f>
        <v/>
      </c>
      <c r="AD1489" s="160">
        <f>SUM(D1489,F1489,H1489,J1489,L1489,N1489,P1489,R1489,T1489,V1489,X1489,Z1489)</f>
        <v/>
      </c>
      <c r="AE1489" s="47">
        <f>AC1489+AD1489</f>
        <v/>
      </c>
      <c r="AF1489" s="40" t="n"/>
      <c r="AG1489" s="40" t="n"/>
      <c r="AH1489" s="40" t="n"/>
      <c r="AI1489" s="40" t="n"/>
      <c r="AJ1489" s="40" t="n"/>
      <c r="AK1489" s="40" t="n"/>
      <c r="AL1489" s="40" t="n"/>
      <c r="AM1489" s="40" t="n"/>
      <c r="AN1489" s="40" t="n"/>
      <c r="AO1489" s="48">
        <f>AO1488+TIME(0,60*$AH$43/24,0)</f>
        <v/>
      </c>
      <c r="AP1489" s="48">
        <f>AP1488+TIME(0,60*$AH$43/24,0)</f>
        <v/>
      </c>
    </row>
    <row r="1490" ht="15.75" customHeight="1">
      <c r="A1490" s="154" t="n"/>
      <c r="B1490" s="41" t="inlineStr">
        <is>
          <t>23h - 0h</t>
        </is>
      </c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  <c r="P1490" s="42" t="n"/>
      <c r="Q1490" s="42" t="n"/>
      <c r="R1490" s="42" t="n"/>
      <c r="S1490" s="42" t="n"/>
      <c r="T1490" s="42" t="n"/>
      <c r="U1490" s="42" t="n"/>
      <c r="V1490" s="42" t="n"/>
      <c r="W1490" s="42" t="n"/>
      <c r="X1490" s="42" t="n"/>
      <c r="Y1490" s="42" t="n"/>
      <c r="Z1490" s="42" t="n"/>
      <c r="AA1490" s="157">
        <f>IF(AC1490=0,"",(C1490*(C$8+D$8)/2+E1490*(E$8+F$8)/2+G1490*(G$8+H$8)/2+I1490*(I$8+J$8)/2+K1490*(K$8+L$8)/2+M1490*(M$8+N$8)/2+O1490*(O$8+P$8)/2+Q1490*(Q$8+R$8)/2+S1490*(S$8+T$8)/2+U1490*(U$8+V$8)/2+W1490*(W$8+X$8)/2+Y1490*(Y$8+Z$8)/2)/AC1490)</f>
        <v/>
      </c>
      <c r="AB1490" s="158">
        <f>IF(AD1490=0,"",(D1490*(D$8+C$8)/2+F1490*(F$8+E$8)/2+H1490*(H$8+G$8)/2+J1490*(J$8+I$8)/2+L1490*(L$8+K$8)/2+N1490*(N$8+M$8)/2+P1490*(P$8+O$8)/2+R1490*(R$8+Q$8)/2+T1490*(T$8+S$8)/2+V1490*(V$8+U$8)/2+X1490*(X$8+W$8)/2+Z1490*(Z$8+Y$8)/2)/AD1490)</f>
        <v/>
      </c>
      <c r="AC1490" s="159">
        <f>SUM(C1490,E1490,G1490,I1490,K1490,M1490,O1490,Q1490,S1490,U1490,W1490,Y1490)</f>
        <v/>
      </c>
      <c r="AD1490" s="160">
        <f>SUM(D1490,F1490,H1490,J1490,L1490,N1490,P1490,R1490,T1490,V1490,X1490,Z1490)</f>
        <v/>
      </c>
      <c r="AE1490" s="47">
        <f>AC1490+AD1490</f>
        <v/>
      </c>
      <c r="AF1490" s="40" t="n"/>
      <c r="AG1490" s="40" t="n"/>
      <c r="AH1490" s="40" t="n"/>
      <c r="AI1490" s="40" t="n"/>
      <c r="AJ1490" s="40" t="n"/>
      <c r="AK1490" s="40" t="n"/>
      <c r="AL1490" s="40" t="n"/>
      <c r="AM1490" s="40" t="n"/>
      <c r="AN1490" s="40" t="n"/>
      <c r="AO1490" s="48">
        <f>AO1489+TIME(0,60*$AH$43/24,0)</f>
        <v/>
      </c>
      <c r="AP1490" s="48">
        <f>AP1489+TIME(0,60*$AH$43/24,0)</f>
        <v/>
      </c>
    </row>
    <row r="1491" ht="15.75" customHeight="1">
      <c r="A1491" s="154" t="n"/>
      <c r="B1491" s="49" t="n"/>
      <c r="C1491" s="42" t="n"/>
      <c r="D1491" s="42" t="n"/>
      <c r="E1491" s="42" t="n"/>
      <c r="F1491" s="42" t="n"/>
      <c r="G1491" s="42" t="n"/>
      <c r="H1491" s="42" t="n"/>
      <c r="I1491" s="42" t="n"/>
      <c r="J1491" s="42" t="n"/>
      <c r="K1491" s="42" t="n"/>
      <c r="L1491" s="42" t="n"/>
      <c r="M1491" s="42" t="n"/>
      <c r="N1491" s="42" t="n"/>
      <c r="O1491" s="42" t="n"/>
      <c r="P1491" s="42" t="n"/>
      <c r="Q1491" s="42" t="n"/>
      <c r="R1491" s="42" t="n"/>
      <c r="S1491" s="42" t="n"/>
      <c r="T1491" s="42" t="n"/>
      <c r="U1491" s="42" t="n"/>
      <c r="V1491" s="42" t="n"/>
      <c r="W1491" s="42" t="n"/>
      <c r="X1491" s="42" t="n"/>
      <c r="Y1491" s="42" t="n"/>
      <c r="Z1491" s="42" t="n"/>
      <c r="AA1491" s="157" t="n"/>
      <c r="AB1491" s="161" t="n"/>
      <c r="AC1491" s="157" t="n"/>
      <c r="AD1491" s="162" t="n"/>
      <c r="AE1491" s="52" t="n"/>
      <c r="AF1491" s="40" t="n"/>
      <c r="AG1491" s="40" t="n"/>
      <c r="AH1491" s="40" t="n"/>
      <c r="AI1491" s="40" t="n"/>
      <c r="AJ1491" s="40" t="n"/>
      <c r="AK1491" s="40" t="n"/>
      <c r="AL1491" s="40" t="n"/>
      <c r="AM1491" s="40" t="n"/>
      <c r="AN1491" s="40" t="n"/>
      <c r="AO1491" s="48">
        <f>AO1490+TIME(0,60*$AH$43/24,0)</f>
        <v/>
      </c>
      <c r="AP1491" s="48">
        <f>AP1490+TIME(0,60*$AH$43/24,0)</f>
        <v/>
      </c>
    </row>
    <row r="1492" ht="15.75" customHeight="1">
      <c r="A1492" s="154" t="n"/>
      <c r="B1492" s="53" t="inlineStr">
        <is>
          <t>TOTAL</t>
        </is>
      </c>
      <c r="C1492" s="163">
        <f>SUM(C1467:C1490)</f>
        <v/>
      </c>
      <c r="D1492" s="164">
        <f>SUM(D1467:D1490)</f>
        <v/>
      </c>
      <c r="E1492" s="163">
        <f>SUM(E1467:E1490)</f>
        <v/>
      </c>
      <c r="F1492" s="164">
        <f>SUM(F1467:F1490)</f>
        <v/>
      </c>
      <c r="G1492" s="163">
        <f>SUM(G1467:G1490)</f>
        <v/>
      </c>
      <c r="H1492" s="164">
        <f>SUM(H1467:H1490)</f>
        <v/>
      </c>
      <c r="I1492" s="163">
        <f>SUM(I1467:I1490)</f>
        <v/>
      </c>
      <c r="J1492" s="164">
        <f>SUM(J1467:J1490)</f>
        <v/>
      </c>
      <c r="K1492" s="163">
        <f>SUM(K1467:K1490)</f>
        <v/>
      </c>
      <c r="L1492" s="164">
        <f>SUM(L1467:L1490)</f>
        <v/>
      </c>
      <c r="M1492" s="163">
        <f>SUM(M1467:M1490)</f>
        <v/>
      </c>
      <c r="N1492" s="164">
        <f>SUM(N1467:N1490)</f>
        <v/>
      </c>
      <c r="O1492" s="163">
        <f>SUM(O1467:O1490)</f>
        <v/>
      </c>
      <c r="P1492" s="164">
        <f>SUM(P1467:P1490)</f>
        <v/>
      </c>
      <c r="Q1492" s="163">
        <f>SUM(Q1467:Q1490)</f>
        <v/>
      </c>
      <c r="R1492" s="164">
        <f>SUM(R1467:R1490)</f>
        <v/>
      </c>
      <c r="S1492" s="163">
        <f>SUM(S1467:S1490)</f>
        <v/>
      </c>
      <c r="T1492" s="164">
        <f>SUM(T1467:T1490)</f>
        <v/>
      </c>
      <c r="U1492" s="163">
        <f>SUM(U1467:U1490)</f>
        <v/>
      </c>
      <c r="V1492" s="164">
        <f>SUM(V1467:V1490)</f>
        <v/>
      </c>
      <c r="W1492" s="163">
        <f>SUM(W1467:W1490)</f>
        <v/>
      </c>
      <c r="X1492" s="164">
        <f>SUM(X1467:X1490)</f>
        <v/>
      </c>
      <c r="Y1492" s="163">
        <f>SUM(Y1467:Y1490)</f>
        <v/>
      </c>
      <c r="Z1492" s="164">
        <f>SUM(Z1467:Z1490)</f>
        <v/>
      </c>
      <c r="AA1492" s="157">
        <f>IF(AC1492=0,"",(C1492*(C$8+D$8)/2+E1492*(E$8+F$8)/2+G1492*(G$8+H$8)/2+I1492*(I$8+J$8)/2+K1492*(K$8+L$8)/2+M1492*(M$8+N$8)/2+O1492*(O$8+P$8)/2+Q1492*(Q$8+R$8)/2+S1492*(S$8+T$8)/2+U1492*(U$8+V$8)/2+W1492*(W$8+X$8)/2+Y1492*(Y$8+Z$8)/2)/AC1492)</f>
        <v/>
      </c>
      <c r="AB1492" s="158">
        <f>IF(AD1492=0,"",(D1492*(D$8+C$8)/2+F1492*(F$8+E$8)/2+H1492*(H$8+G$8)/2+J1492*(J$8+I$8)/2+L1492*(L$8+K$8)/2+N1492*(N$8+M$8)/2+P1492*(P$8+O$8)/2+R1492*(R$8+Q$8)/2+T1492*(T$8+S$8)/2+V1492*(V$8+U$8)/2+X1492*(X$8+W$8)/2+Z1492*(Z$8+Y$8)/2)/AD1492)</f>
        <v/>
      </c>
      <c r="AC1492" s="159">
        <f>SUM(AC1467:AC1490)</f>
        <v/>
      </c>
      <c r="AD1492" s="165">
        <f>SUM(AD1467:AD1490)</f>
        <v/>
      </c>
      <c r="AE1492" s="57">
        <f>SUM(AE1467:AE1490)</f>
        <v/>
      </c>
      <c r="AF1492" s="40" t="n"/>
      <c r="AG1492" s="40" t="n"/>
      <c r="AH1492" s="40" t="n"/>
      <c r="AI1492" s="40" t="n"/>
      <c r="AJ1492" s="40" t="n"/>
      <c r="AK1492" s="40" t="n"/>
      <c r="AL1492" s="40" t="n"/>
      <c r="AM1492" s="40" t="n"/>
      <c r="AN1492" s="40" t="n"/>
    </row>
    <row r="1493" ht="15.75" customHeight="1">
      <c r="A1493" s="154" t="n"/>
      <c r="B1493" s="53" t="inlineStr">
        <is>
          <t>%</t>
        </is>
      </c>
      <c r="C1493" s="166">
        <f>100*C1492/$AE1492</f>
        <v/>
      </c>
      <c r="D1493" s="167">
        <f>100*D1492/$AE1492</f>
        <v/>
      </c>
      <c r="E1493" s="166">
        <f>100*E1492/$AE1492</f>
        <v/>
      </c>
      <c r="F1493" s="167">
        <f>100*F1492/$AE1492</f>
        <v/>
      </c>
      <c r="G1493" s="166">
        <f>100*G1492/$AE1492</f>
        <v/>
      </c>
      <c r="H1493" s="167">
        <f>100*H1492/$AE1492</f>
        <v/>
      </c>
      <c r="I1493" s="166">
        <f>100*I1492/$AE1492</f>
        <v/>
      </c>
      <c r="J1493" s="167">
        <f>100*J1492/$AE1492</f>
        <v/>
      </c>
      <c r="K1493" s="166">
        <f>100*K1492/$AE1492</f>
        <v/>
      </c>
      <c r="L1493" s="167">
        <f>100*L1492/$AE1492</f>
        <v/>
      </c>
      <c r="M1493" s="166">
        <f>100*M1492/$AE1492</f>
        <v/>
      </c>
      <c r="N1493" s="167">
        <f>100*N1492/$AE1492</f>
        <v/>
      </c>
      <c r="O1493" s="166">
        <f>100*O1492/$AE1492</f>
        <v/>
      </c>
      <c r="P1493" s="167">
        <f>100*P1492/$AE1492</f>
        <v/>
      </c>
      <c r="Q1493" s="166">
        <f>100*Q1492/$AE1492</f>
        <v/>
      </c>
      <c r="R1493" s="167">
        <f>100*R1492/$AE1492</f>
        <v/>
      </c>
      <c r="S1493" s="166">
        <f>100*S1492/$AE1492</f>
        <v/>
      </c>
      <c r="T1493" s="167">
        <f>100*T1492/$AE1492</f>
        <v/>
      </c>
      <c r="U1493" s="166">
        <f>100*U1492/$AE1492</f>
        <v/>
      </c>
      <c r="V1493" s="167">
        <f>100*V1492/$AE1492</f>
        <v/>
      </c>
      <c r="W1493" s="166">
        <f>100*W1492/$AE1492</f>
        <v/>
      </c>
      <c r="X1493" s="167">
        <f>100*X1492/$AE1492</f>
        <v/>
      </c>
      <c r="Y1493" s="166">
        <f>100*Y1492/$AE1492</f>
        <v/>
      </c>
      <c r="Z1493" s="167">
        <f>100*Z1492/$AE1492</f>
        <v/>
      </c>
      <c r="AA1493" s="157" t="n"/>
      <c r="AB1493" s="60" t="n"/>
      <c r="AC1493" s="168">
        <f>AC1492/AE1492</f>
        <v/>
      </c>
      <c r="AD1493" s="169">
        <f>AD1492/AE1492</f>
        <v/>
      </c>
      <c r="AE1493" s="63" t="n"/>
      <c r="AF1493" s="40" t="n"/>
      <c r="AG1493" s="40" t="n"/>
      <c r="AH1493" s="40" t="n"/>
      <c r="AI1493" s="40" t="n"/>
      <c r="AJ1493" s="40" t="n"/>
      <c r="AK1493" s="40" t="n"/>
      <c r="AL1493" s="40" t="n"/>
      <c r="AM1493" s="40" t="n"/>
      <c r="AN1493" s="40" t="n"/>
    </row>
    <row r="1494" hidden="1" ht="15.75" customFormat="1" customHeight="1" s="30">
      <c r="A1494" s="156" t="n"/>
      <c r="B1494" s="64" t="inlineStr">
        <is>
          <t>% cumul VL</t>
        </is>
      </c>
      <c r="C1494" s="3">
        <f>100*C1492/$AC1492</f>
        <v/>
      </c>
      <c r="D1494" s="3" t="n"/>
      <c r="E1494" s="3">
        <f>100*E1492/$AC1492+C1494</f>
        <v/>
      </c>
      <c r="F1494" s="3" t="n"/>
      <c r="G1494" s="3">
        <f>100*G1492/$AC1492+E1494</f>
        <v/>
      </c>
      <c r="H1494" s="3" t="n"/>
      <c r="I1494" s="3">
        <f>100*I1492/$AC1492+G1494</f>
        <v/>
      </c>
      <c r="J1494" s="3" t="n"/>
      <c r="K1494" s="3">
        <f>100*K1492/$AC1492+I1494</f>
        <v/>
      </c>
      <c r="L1494" s="3" t="n"/>
      <c r="M1494" s="3">
        <f>100*M1492/$AC1492+K1494</f>
        <v/>
      </c>
      <c r="N1494" s="3" t="n"/>
      <c r="O1494" s="3">
        <f>100*O1492/$AC1492+M1494</f>
        <v/>
      </c>
      <c r="P1494" s="3" t="n"/>
      <c r="Q1494" s="3">
        <f>100*Q1492/$AC1492+O1494</f>
        <v/>
      </c>
      <c r="R1494" s="3" t="n"/>
      <c r="S1494" s="3">
        <f>100*S1492/$AC1492+Q1494</f>
        <v/>
      </c>
      <c r="T1494" s="3" t="n"/>
      <c r="U1494" s="3">
        <f>100*U1492/$AC1492+S1494</f>
        <v/>
      </c>
      <c r="V1494" s="3" t="n"/>
      <c r="W1494" s="3">
        <f>100*W1492/$AC1492+U1494</f>
        <v/>
      </c>
      <c r="X1494" s="3" t="n"/>
      <c r="Y1494" s="3">
        <f>100*Y1492/$AC1492+W1494</f>
        <v/>
      </c>
      <c r="Z1494" s="3" t="n"/>
      <c r="AB1494" s="65" t="n"/>
      <c r="AC1494" s="65" t="n"/>
      <c r="AD1494" s="65" t="n"/>
      <c r="AE1494" s="65" t="n"/>
      <c r="AO1494" s="3" t="n"/>
      <c r="AP1494" s="66" t="n"/>
      <c r="AQ1494" s="3" t="n"/>
      <c r="AS1494" s="3" t="n"/>
    </row>
    <row r="1495" hidden="1" ht="15.75" customFormat="1" customHeight="1" s="30">
      <c r="A1495" s="156" t="inlineStr">
        <is>
          <t>% cumul PL</t>
        </is>
      </c>
      <c r="B1495" s="31" t="n"/>
      <c r="D1495" s="3">
        <f>100*D1492/$AD1492</f>
        <v/>
      </c>
      <c r="E1495" s="3" t="n"/>
      <c r="F1495" s="3">
        <f>100*F1492/$AD1492+D1495</f>
        <v/>
      </c>
      <c r="G1495" s="3" t="n"/>
      <c r="H1495" s="3">
        <f>100*H1492/$AD1492+F1495</f>
        <v/>
      </c>
      <c r="I1495" s="3" t="n"/>
      <c r="J1495" s="3">
        <f>100*J1492/$AD1492+H1495</f>
        <v/>
      </c>
      <c r="K1495" s="3" t="n"/>
      <c r="L1495" s="3">
        <f>100*L1492/$AD1492+J1495</f>
        <v/>
      </c>
      <c r="M1495" s="3" t="n"/>
      <c r="N1495" s="3">
        <f>100*N1492/$AD1492+L1495</f>
        <v/>
      </c>
      <c r="O1495" s="3" t="n"/>
      <c r="P1495" s="3">
        <f>100*P1492/$AD1492+N1495</f>
        <v/>
      </c>
      <c r="Q1495" s="3" t="n"/>
      <c r="R1495" s="3">
        <f>100*R1492/$AD1492+P1495</f>
        <v/>
      </c>
      <c r="S1495" s="3" t="n"/>
      <c r="T1495" s="3">
        <f>100*T1492/$AD1492+R1495</f>
        <v/>
      </c>
      <c r="U1495" s="3" t="n"/>
      <c r="V1495" s="3">
        <f>100*V1492/$AD1492+T1495</f>
        <v/>
      </c>
      <c r="W1495" s="3" t="n"/>
      <c r="X1495" s="3">
        <f>100*X1492/$AD1492+V1495</f>
        <v/>
      </c>
      <c r="Y1495" s="3" t="n"/>
      <c r="Z1495" s="3">
        <f>100*Z1492/$AD1492+X1495</f>
        <v/>
      </c>
      <c r="AO1495" s="3" t="n"/>
    </row>
    <row r="1496" hidden="1" ht="15.75" customFormat="1" customHeight="1" s="30">
      <c r="A1496" s="156" t="n"/>
      <c r="B1496" s="31" t="inlineStr">
        <is>
          <t>% cumul TV</t>
        </is>
      </c>
      <c r="C1496" s="3">
        <f>(C1494*$AC1492+D1495*$AD1492)/$AE1492</f>
        <v/>
      </c>
      <c r="D1496" s="3" t="n"/>
      <c r="E1496" s="3">
        <f>(E1494*$AC1492+F1495*$AD1492)/$AE1492</f>
        <v/>
      </c>
      <c r="F1496" s="3" t="n"/>
      <c r="G1496" s="3">
        <f>(G1494*$AC1492+H1495*$AD1492)/$AE1492</f>
        <v/>
      </c>
      <c r="H1496" s="3" t="n"/>
      <c r="I1496" s="3">
        <f>(I1494*$AC1492+J1495*$AD1492)/$AE1492</f>
        <v/>
      </c>
      <c r="J1496" s="3" t="n"/>
      <c r="K1496" s="3">
        <f>(K1494*$AC1492+L1495*$AD1492)/$AE1492</f>
        <v/>
      </c>
      <c r="L1496" s="3" t="n"/>
      <c r="M1496" s="3">
        <f>(M1494*$AC1492+N1495*$AD1492)/$AE1492</f>
        <v/>
      </c>
      <c r="N1496" s="3" t="n"/>
      <c r="O1496" s="3">
        <f>(O1494*$AC1492+P1495*$AD1492)/$AE1492</f>
        <v/>
      </c>
      <c r="P1496" s="3" t="n"/>
      <c r="Q1496" s="3">
        <f>(Q1494*$AC1492+R1495*$AD1492)/$AE1492</f>
        <v/>
      </c>
      <c r="R1496" s="3" t="n"/>
      <c r="S1496" s="3">
        <f>(S1494*$AC1492+T1495*$AD1492)/$AE1492</f>
        <v/>
      </c>
      <c r="T1496" s="3" t="n"/>
      <c r="U1496" s="3">
        <f>(U1494*$AC1492+V1495*$AD1492)/$AE1492</f>
        <v/>
      </c>
      <c r="V1496" s="3" t="n"/>
      <c r="W1496" s="3">
        <f>(W1494*$AC1492+X1495*$AD1492)/$AE1492</f>
        <v/>
      </c>
      <c r="X1496" s="3" t="n"/>
      <c r="Y1496" s="3">
        <f>(Y1494*$AC1492+Z1495*$AD1492)/$AE1492</f>
        <v/>
      </c>
      <c r="Z1496" s="3" t="n"/>
      <c r="AO1496" s="3" t="n"/>
    </row>
    <row r="1497" ht="15.75" customHeight="1">
      <c r="A1497" s="154" t="n"/>
      <c r="B1497" s="68" t="n"/>
      <c r="C1497" s="40" t="n"/>
      <c r="D1497" s="40" t="n"/>
      <c r="E1497" s="40" t="n"/>
      <c r="F1497" s="40" t="n"/>
      <c r="G1497" s="40" t="n"/>
      <c r="H1497" s="40" t="n"/>
      <c r="I1497" s="40" t="n"/>
      <c r="J1497" s="40" t="n"/>
      <c r="K1497" s="40" t="n"/>
      <c r="L1497" s="40" t="n"/>
      <c r="M1497" s="40" t="n"/>
      <c r="N1497" s="40" t="n"/>
      <c r="O1497" s="40" t="n"/>
      <c r="P1497" s="40" t="n"/>
      <c r="Q1497" s="40" t="n"/>
      <c r="R1497" s="40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40" t="n"/>
      <c r="AB1497" s="40" t="n"/>
      <c r="AC1497" s="40" t="n"/>
      <c r="AD1497" s="40" t="n"/>
      <c r="AE1497" s="40" t="n"/>
      <c r="AF1497" s="40" t="n"/>
      <c r="AG1497" s="40" t="n"/>
      <c r="AH1497" s="40" t="n"/>
      <c r="AI1497" s="40" t="n"/>
      <c r="AJ1497" s="40" t="n"/>
      <c r="AK1497" s="40" t="n"/>
      <c r="AL1497" s="40" t="n"/>
      <c r="AM1497" s="40" t="n"/>
      <c r="AN1497" s="40" t="n"/>
    </row>
    <row r="1498" ht="15.75" customHeight="1">
      <c r="A1498" s="154" t="n"/>
      <c r="B1498" s="69" t="inlineStr">
        <is>
          <t>CLASSIFICATION DES VITESSES PRATIQUEES</t>
        </is>
      </c>
      <c r="C1498" s="70" t="n"/>
      <c r="D1498" s="70" t="n"/>
      <c r="E1498" s="70" t="n"/>
      <c r="F1498" s="70" t="n"/>
      <c r="G1498" s="70" t="n"/>
      <c r="H1498" s="70" t="n"/>
      <c r="I1498" s="70" t="n"/>
      <c r="J1498" s="70" t="n"/>
      <c r="K1498" s="70" t="n"/>
      <c r="L1498" s="70" t="n"/>
      <c r="M1498" s="70" t="n"/>
      <c r="N1498" s="70" t="n"/>
      <c r="O1498" s="70" t="n"/>
      <c r="P1498" s="70" t="n"/>
      <c r="Q1498" s="70" t="n"/>
      <c r="R1498" s="70" t="n"/>
      <c r="S1498" s="70" t="n"/>
      <c r="T1498" s="70" t="n"/>
      <c r="U1498" s="70" t="n"/>
      <c r="V1498" s="70" t="n"/>
      <c r="W1498" s="70" t="n"/>
      <c r="X1498" s="70" t="n"/>
      <c r="Y1498" s="70" t="n"/>
      <c r="Z1498" s="71" t="n"/>
      <c r="AA1498" s="452" t="inlineStr">
        <is>
          <t>RECAPITULATIF</t>
        </is>
      </c>
      <c r="AB1498" s="446" t="n"/>
      <c r="AC1498" s="446" t="n"/>
      <c r="AD1498" s="446" t="n"/>
      <c r="AE1498" s="446" t="n"/>
      <c r="AF1498" s="446" t="n"/>
      <c r="AG1498" s="446" t="n"/>
      <c r="AH1498" s="446" t="n"/>
      <c r="AI1498" s="446" t="n"/>
      <c r="AJ1498" s="446" t="n"/>
      <c r="AK1498" s="446" t="n"/>
      <c r="AL1498" s="446" t="n"/>
      <c r="AM1498" s="449" t="n"/>
      <c r="AN1498" s="72" t="n"/>
    </row>
    <row r="1499" ht="15.75" customHeight="1">
      <c r="A1499" s="154" t="n"/>
      <c r="B1499" s="73" t="n"/>
      <c r="C1499" s="40" t="n"/>
      <c r="D1499" s="40" t="n"/>
      <c r="E1499" s="40" t="n"/>
      <c r="F1499" s="40" t="n"/>
      <c r="G1499" s="40" t="n"/>
      <c r="H1499" s="40" t="n"/>
      <c r="I1499" s="40" t="n"/>
      <c r="J1499" s="40" t="n"/>
      <c r="K1499" s="40" t="n"/>
      <c r="L1499" s="40" t="n"/>
      <c r="M1499" s="40" t="n"/>
      <c r="N1499" s="40" t="n"/>
      <c r="O1499" s="40" t="n"/>
      <c r="P1499" s="40" t="n"/>
      <c r="Q1499" s="40" t="n"/>
      <c r="R1499" s="40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40" t="n"/>
      <c r="AB1499" s="40" t="n"/>
      <c r="AC1499" s="74" t="inlineStr">
        <is>
          <t>Vitesse limite =</t>
        </is>
      </c>
      <c r="AD1499" s="74" t="inlineStr">
        <is>
          <t>Vitesse limite =</t>
        </is>
      </c>
      <c r="AE1499" s="501" t="inlineStr">
        <is>
          <t>km/h</t>
        </is>
      </c>
      <c r="AF1499" s="40" t="inlineStr">
        <is>
          <t>{{VMAX}}</t>
        </is>
      </c>
      <c r="AG1499" s="74" t="inlineStr">
        <is>
          <t>Page =</t>
        </is>
      </c>
      <c r="AH1499" s="74" t="n">
        <v>24</v>
      </c>
      <c r="AI1499" s="501" t="inlineStr">
        <is>
          <t>h</t>
        </is>
      </c>
      <c r="AL1499" s="40" t="n"/>
      <c r="AM1499" s="40" t="n"/>
      <c r="AN1499" s="40" t="n"/>
    </row>
    <row r="1500" ht="15.75" customHeight="1">
      <c r="A1500" s="154" t="n"/>
      <c r="B1500" s="73" t="n"/>
      <c r="C1500" s="40" t="n"/>
      <c r="D1500" s="40" t="n"/>
      <c r="E1500" s="40" t="n"/>
      <c r="F1500" s="40" t="n"/>
      <c r="G1500" s="40" t="n"/>
      <c r="H1500" s="40" t="n"/>
      <c r="I1500" s="40" t="n"/>
      <c r="J1500" s="40" t="n"/>
      <c r="K1500" s="40" t="n"/>
      <c r="L1500" s="40" t="n"/>
      <c r="M1500" s="40" t="n"/>
      <c r="N1500" s="40" t="n"/>
      <c r="O1500" s="40" t="n"/>
      <c r="P1500" s="40" t="n"/>
      <c r="Q1500" s="40" t="n"/>
      <c r="R1500" s="40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451" t="inlineStr">
        <is>
          <t>Véhicules</t>
        </is>
      </c>
      <c r="AB1500" s="427" t="n"/>
      <c r="AC1500" s="428" t="n"/>
      <c r="AD1500" s="448" t="inlineStr">
        <is>
          <t>Débits</t>
        </is>
      </c>
      <c r="AE1500" s="449" t="n"/>
      <c r="AF1500" s="448" t="inlineStr">
        <is>
          <t>Vitesses</t>
        </is>
      </c>
      <c r="AG1500" s="446" t="n"/>
      <c r="AH1500" s="446" t="n"/>
      <c r="AI1500" s="446" t="n"/>
      <c r="AJ1500" s="449" t="n"/>
      <c r="AK1500" s="448" t="inlineStr">
        <is>
          <t>Périodes</t>
        </is>
      </c>
      <c r="AL1500" s="446" t="n"/>
      <c r="AM1500" s="449" t="n"/>
      <c r="AN1500" s="533" t="n"/>
    </row>
    <row r="1501" ht="15.75" customHeight="1">
      <c r="A1501" s="154" t="n"/>
      <c r="B1501" s="77" t="n"/>
      <c r="C1501" s="78" t="n"/>
      <c r="D1501" s="78" t="n"/>
      <c r="E1501" s="78" t="n"/>
      <c r="F1501" s="78" t="n"/>
      <c r="G1501" s="78" t="n"/>
      <c r="H1501" s="78" t="n"/>
      <c r="I1501" s="78" t="n"/>
      <c r="J1501" s="78" t="n"/>
      <c r="K1501" s="78" t="n"/>
      <c r="L1501" s="78" t="n"/>
      <c r="M1501" s="78" t="n"/>
      <c r="N1501" s="78" t="n"/>
      <c r="O1501" s="78" t="n"/>
      <c r="P1501" s="78" t="n"/>
      <c r="Q1501" s="78" t="n"/>
      <c r="R1501" s="78" t="n"/>
      <c r="S1501" s="78" t="n"/>
      <c r="T1501" s="78" t="n"/>
      <c r="U1501" s="78" t="n"/>
      <c r="V1501" s="78" t="n"/>
      <c r="W1501" s="78" t="n"/>
      <c r="X1501" s="78" t="n"/>
      <c r="Y1501" s="78" t="n"/>
      <c r="Z1501" s="78" t="n"/>
      <c r="AA1501" s="434" t="n"/>
      <c r="AB1501" s="435" t="n"/>
      <c r="AC1501" s="436" t="n"/>
      <c r="AD1501" s="79" t="inlineStr">
        <is>
          <t>Total</t>
        </is>
      </c>
      <c r="AE1501" s="80" t="inlineStr">
        <is>
          <t>TMH</t>
        </is>
      </c>
      <c r="AF1501" s="81" t="inlineStr">
        <is>
          <t>Vmoy</t>
        </is>
      </c>
      <c r="AG1501" s="82" t="inlineStr">
        <is>
          <t>V15</t>
        </is>
      </c>
      <c r="AH1501" s="83" t="inlineStr">
        <is>
          <t>V50</t>
        </is>
      </c>
      <c r="AI1501" s="472" t="inlineStr">
        <is>
          <t>V85</t>
        </is>
      </c>
      <c r="AJ1501" s="79" t="inlineStr">
        <is>
          <t>Infrac.</t>
        </is>
      </c>
      <c r="AK1501" s="85" t="n">
        <v>1</v>
      </c>
      <c r="AL1501" s="85" t="n">
        <v>2</v>
      </c>
      <c r="AM1501" s="86" t="n">
        <v>3</v>
      </c>
      <c r="AN1501" s="87" t="n"/>
    </row>
    <row r="1502" ht="15.75" customHeight="1">
      <c r="A1502" s="154" t="n"/>
      <c r="B1502" s="77" t="n"/>
      <c r="C1502" s="78" t="n"/>
      <c r="D1502" s="78" t="n"/>
      <c r="E1502" s="78" t="n"/>
      <c r="F1502" s="78" t="n"/>
      <c r="G1502" s="78" t="n"/>
      <c r="H1502" s="78" t="n"/>
      <c r="I1502" s="78" t="n"/>
      <c r="J1502" s="78" t="n"/>
      <c r="K1502" s="78" t="n"/>
      <c r="L1502" s="78" t="n"/>
      <c r="M1502" s="78" t="n"/>
      <c r="N1502" s="78" t="n"/>
      <c r="O1502" s="78" t="n"/>
      <c r="P1502" s="78" t="n"/>
      <c r="Q1502" s="78" t="n"/>
      <c r="R1502" s="78" t="n"/>
      <c r="S1502" s="78" t="n"/>
      <c r="T1502" s="78" t="n"/>
      <c r="U1502" s="78" t="n"/>
      <c r="V1502" s="78" t="n"/>
      <c r="W1502" s="78" t="n"/>
      <c r="X1502" s="78" t="n"/>
      <c r="Y1502" s="78" t="n"/>
      <c r="Z1502" s="78" t="n"/>
      <c r="AA1502" s="426" t="inlineStr">
        <is>
          <t>Tout véhicule (TV)</t>
        </is>
      </c>
      <c r="AB1502" s="427" t="n"/>
      <c r="AC1502" s="428" t="n"/>
      <c r="AD1502" s="88" t="n"/>
      <c r="AE1502" s="89" t="n"/>
      <c r="AF1502" s="481" t="n"/>
      <c r="AG1502" s="91" t="n"/>
      <c r="AH1502" s="92" t="n"/>
      <c r="AI1502" s="513" t="n"/>
      <c r="AJ1502" s="94" t="n"/>
      <c r="AK1502" s="32" t="n"/>
      <c r="AL1502" s="32" t="n"/>
      <c r="AM1502" s="95" t="n"/>
    </row>
    <row r="1503" ht="15.75" customFormat="1" customHeight="1" s="96">
      <c r="A1503" s="170" t="n"/>
      <c r="B1503" s="97" t="n"/>
      <c r="C1503" s="98" t="n"/>
      <c r="D1503" s="98" t="n"/>
      <c r="E1503" s="98" t="n"/>
      <c r="F1503" s="98" t="n"/>
      <c r="G1503" s="98" t="n"/>
      <c r="H1503" s="98" t="n"/>
      <c r="I1503" s="98" t="n"/>
      <c r="J1503" s="98" t="n"/>
      <c r="K1503" s="98" t="n"/>
      <c r="L1503" s="98" t="n"/>
      <c r="M1503" s="98" t="n"/>
      <c r="N1503" s="98" t="n"/>
      <c r="O1503" s="98" t="n"/>
      <c r="P1503" s="98" t="n"/>
      <c r="Q1503" s="98" t="n"/>
      <c r="R1503" s="98" t="n"/>
      <c r="S1503" s="98" t="n"/>
      <c r="T1503" s="98" t="n"/>
      <c r="U1503" s="98" t="n"/>
      <c r="V1503" s="98" t="n"/>
      <c r="W1503" s="98" t="n"/>
      <c r="X1503" s="98" t="n"/>
      <c r="Y1503" s="98" t="n"/>
      <c r="Z1503" s="98" t="n"/>
      <c r="AA1503" s="99" t="n"/>
      <c r="AB1503" s="100" t="n"/>
      <c r="AC1503" s="101" t="n"/>
      <c r="AD1503" s="371" t="n"/>
      <c r="AE1503" s="102" t="n"/>
      <c r="AF1503" s="103" t="n"/>
      <c r="AG1503" s="104" t="n"/>
      <c r="AH1503" s="105" t="n"/>
      <c r="AI1503" s="106" t="n"/>
      <c r="AJ1503" s="376" t="n"/>
      <c r="AK1503" s="385" t="n"/>
      <c r="AL1503" s="386" t="n"/>
      <c r="AM1503" s="387" t="n"/>
      <c r="AO1503" s="107" t="n"/>
      <c r="AP1503" s="108" t="n"/>
      <c r="AQ1503" s="108" t="n"/>
      <c r="AR1503" s="108" t="n"/>
      <c r="AS1503" s="108" t="n"/>
    </row>
    <row r="1504" ht="15.75" customHeight="1">
      <c r="A1504" s="154" t="n"/>
      <c r="B1504" s="77" t="n"/>
      <c r="C1504" s="78" t="n"/>
      <c r="D1504" s="78" t="n"/>
      <c r="E1504" s="78" t="n"/>
      <c r="F1504" s="78" t="n"/>
      <c r="G1504" s="78" t="n"/>
      <c r="H1504" s="78" t="n"/>
      <c r="I1504" s="78" t="n"/>
      <c r="J1504" s="78" t="n"/>
      <c r="K1504" s="78" t="n"/>
      <c r="L1504" s="78" t="n"/>
      <c r="M1504" s="78" t="n"/>
      <c r="N1504" s="78" t="n"/>
      <c r="O1504" s="78" t="n"/>
      <c r="P1504" s="78" t="n"/>
      <c r="Q1504" s="78" t="n"/>
      <c r="R1504" s="78" t="n"/>
      <c r="S1504" s="78" t="n"/>
      <c r="T1504" s="78" t="n"/>
      <c r="U1504" s="78" t="n"/>
      <c r="V1504" s="78" t="n"/>
      <c r="W1504" s="78" t="n"/>
      <c r="X1504" s="78" t="n"/>
      <c r="Y1504" s="78" t="n"/>
      <c r="Z1504" s="78" t="n"/>
      <c r="AA1504" s="554" t="inlineStr">
        <is>
          <t>Véhicules légers (VL)</t>
        </is>
      </c>
      <c r="AB1504" s="427" t="n"/>
      <c r="AC1504" s="428" t="n"/>
      <c r="AD1504" s="171" t="n"/>
      <c r="AE1504" s="172" t="n"/>
      <c r="AF1504" s="173" t="n"/>
      <c r="AG1504" s="174" t="n"/>
      <c r="AH1504" s="175" t="n"/>
      <c r="AI1504" s="176" t="n"/>
      <c r="AJ1504" s="177" t="n"/>
      <c r="AK1504" s="178" t="n"/>
      <c r="AL1504" s="178" t="n"/>
      <c r="AM1504" s="179" t="n"/>
    </row>
    <row r="1505" ht="15.75" customFormat="1" customHeight="1" s="96">
      <c r="A1505" s="170" t="n"/>
      <c r="B1505" s="97" t="n"/>
      <c r="C1505" s="98" t="n"/>
      <c r="D1505" s="98" t="n"/>
      <c r="E1505" s="98" t="n"/>
      <c r="F1505" s="98" t="n"/>
      <c r="G1505" s="98" t="n"/>
      <c r="H1505" s="98" t="n"/>
      <c r="I1505" s="98" t="n"/>
      <c r="J1505" s="98" t="n"/>
      <c r="K1505" s="98" t="n"/>
      <c r="L1505" s="98" t="n"/>
      <c r="M1505" s="98" t="n"/>
      <c r="N1505" s="98" t="n"/>
      <c r="O1505" s="98" t="n"/>
      <c r="P1505" s="98" t="n"/>
      <c r="Q1505" s="98" t="n"/>
      <c r="R1505" s="98" t="n"/>
      <c r="S1505" s="98" t="n"/>
      <c r="T1505" s="98" t="n"/>
      <c r="U1505" s="98" t="n"/>
      <c r="V1505" s="98" t="n"/>
      <c r="W1505" s="98" t="n"/>
      <c r="X1505" s="98" t="n"/>
      <c r="Y1505" s="98" t="n"/>
      <c r="Z1505" s="98" t="n"/>
      <c r="AA1505" s="180" t="n"/>
      <c r="AB1505" s="181" t="n"/>
      <c r="AC1505" s="182" t="n"/>
      <c r="AD1505" s="377" t="n"/>
      <c r="AE1505" s="183" t="n"/>
      <c r="AF1505" s="422" t="n"/>
      <c r="AG1505" s="104" t="n"/>
      <c r="AH1505" s="105" t="n"/>
      <c r="AI1505" s="106" t="n"/>
      <c r="AJ1505" s="380" t="n"/>
      <c r="AK1505" s="396" t="n"/>
      <c r="AL1505" s="395" t="n"/>
      <c r="AM1505" s="394" t="n"/>
      <c r="AO1505" s="107" t="n"/>
      <c r="AP1505" s="108" t="n"/>
      <c r="AQ1505" s="108" t="n"/>
      <c r="AR1505" s="108" t="n"/>
      <c r="AS1505" s="108" t="n"/>
    </row>
    <row r="1506" ht="15.75" customHeight="1">
      <c r="A1506" s="154" t="n"/>
      <c r="B1506" s="77" t="n"/>
      <c r="C1506" s="78" t="n"/>
      <c r="D1506" s="78" t="n"/>
      <c r="E1506" s="78" t="n"/>
      <c r="F1506" s="78" t="n"/>
      <c r="G1506" s="78" t="n"/>
      <c r="H1506" s="78" t="n"/>
      <c r="I1506" s="78" t="n"/>
      <c r="J1506" s="78" t="n"/>
      <c r="K1506" s="78" t="n"/>
      <c r="L1506" s="78" t="n"/>
      <c r="M1506" s="78" t="n"/>
      <c r="N1506" s="78" t="n"/>
      <c r="O1506" s="78" t="n"/>
      <c r="P1506" s="78" t="n"/>
      <c r="Q1506" s="78" t="n"/>
      <c r="R1506" s="78" t="n"/>
      <c r="S1506" s="78" t="n"/>
      <c r="T1506" s="78" t="n"/>
      <c r="U1506" s="78" t="n"/>
      <c r="V1506" s="78" t="n"/>
      <c r="W1506" s="78" t="n"/>
      <c r="X1506" s="78" t="n"/>
      <c r="Y1506" s="78" t="n"/>
      <c r="Z1506" s="78" t="n"/>
      <c r="AA1506" s="552" t="inlineStr">
        <is>
          <t>Poids lourds (PL)</t>
        </is>
      </c>
      <c r="AB1506" s="427" t="n"/>
      <c r="AC1506" s="428" t="n"/>
      <c r="AD1506" s="184" t="n"/>
      <c r="AE1506" s="185" t="n"/>
      <c r="AF1506" s="186" t="n"/>
      <c r="AG1506" s="187" t="n"/>
      <c r="AH1506" s="188" t="n"/>
      <c r="AI1506" s="189" t="n"/>
      <c r="AJ1506" s="190" t="n"/>
      <c r="AK1506" s="191" t="n"/>
      <c r="AL1506" s="191" t="n"/>
      <c r="AM1506" s="192" t="n"/>
    </row>
    <row r="1507" ht="15.75" customFormat="1" customHeight="1" s="96">
      <c r="A1507" s="170" t="n"/>
      <c r="B1507" s="97" t="n"/>
      <c r="C1507" s="98" t="n"/>
      <c r="D1507" s="98" t="n"/>
      <c r="E1507" s="98" t="n"/>
      <c r="F1507" s="98" t="n"/>
      <c r="G1507" s="98" t="n"/>
      <c r="H1507" s="98" t="n"/>
      <c r="I1507" s="98" t="n"/>
      <c r="J1507" s="98" t="n"/>
      <c r="K1507" s="98" t="n"/>
      <c r="L1507" s="98" t="n"/>
      <c r="M1507" s="98" t="n"/>
      <c r="N1507" s="98" t="n"/>
      <c r="O1507" s="98" t="n"/>
      <c r="P1507" s="98" t="n"/>
      <c r="Q1507" s="98" t="n"/>
      <c r="R1507" s="98" t="n"/>
      <c r="S1507" s="98" t="n"/>
      <c r="T1507" s="98" t="n"/>
      <c r="U1507" s="98" t="n"/>
      <c r="V1507" s="98" t="n"/>
      <c r="W1507" s="98" t="n"/>
      <c r="X1507" s="98" t="n"/>
      <c r="Y1507" s="98" t="n"/>
      <c r="Z1507" s="98" t="n"/>
      <c r="AA1507" s="193" t="n"/>
      <c r="AB1507" s="194" t="n"/>
      <c r="AC1507" s="195" t="n"/>
      <c r="AD1507" s="378">
        <f>AD1493</f>
        <v/>
      </c>
      <c r="AE1507" s="196" t="n"/>
      <c r="AF1507" s="423" t="inlineStr">
        <is>
          <t>km/h</t>
        </is>
      </c>
      <c r="AG1507" s="138">
        <f>SUMPRODUCT(MATCH(1,--($C1495:$Z1495&gt;15),0))</f>
        <v/>
      </c>
      <c r="AH1507" s="197">
        <f>SUMPRODUCT(MATCH(1,--($C1495:$Z1495&gt;50),0))</f>
        <v/>
      </c>
      <c r="AI1507" s="198">
        <f>SUMPRODUCT(MATCH(1,--($C1495:$Z1495&gt;85),0))</f>
        <v/>
      </c>
      <c r="AJ1507" s="379">
        <f>AJ1506/AD1506</f>
        <v/>
      </c>
      <c r="AK1507" s="397">
        <f>AK1506/$AD1506</f>
        <v/>
      </c>
      <c r="AL1507" s="399">
        <f>AL1506/$AD1506</f>
        <v/>
      </c>
      <c r="AM1507" s="398">
        <f>AM1506/$AD1506</f>
        <v/>
      </c>
      <c r="AO1507" s="107" t="n"/>
      <c r="AP1507" s="108" t="n"/>
      <c r="AQ1507" s="108" t="n"/>
      <c r="AR1507" s="108" t="n"/>
      <c r="AS1507" s="108" t="n"/>
    </row>
    <row r="1508" ht="15.75" customHeight="1">
      <c r="A1508" s="154" t="n"/>
      <c r="B1508" s="77" t="n"/>
      <c r="C1508" s="78" t="n"/>
      <c r="D1508" s="78" t="n"/>
      <c r="E1508" s="78" t="n"/>
      <c r="F1508" s="78" t="n"/>
      <c r="G1508" s="78" t="n"/>
      <c r="H1508" s="78" t="n"/>
      <c r="I1508" s="78" t="n"/>
      <c r="J1508" s="78" t="n"/>
      <c r="K1508" s="78" t="n"/>
      <c r="L1508" s="78" t="n"/>
      <c r="M1508" s="78" t="n"/>
      <c r="N1508" s="78" t="n"/>
      <c r="O1508" s="78" t="n"/>
      <c r="P1508" s="78" t="n"/>
      <c r="Q1508" s="78" t="n"/>
      <c r="R1508" s="78" t="n"/>
      <c r="S1508" s="78" t="n"/>
      <c r="T1508" s="78" t="n"/>
      <c r="U1508" s="78" t="n"/>
      <c r="V1508" s="78" t="n"/>
      <c r="W1508" s="78" t="n"/>
      <c r="X1508" s="78" t="n"/>
      <c r="Y1508" s="78" t="n"/>
      <c r="Z1508" s="78" t="n"/>
      <c r="AB1508" s="141" t="n"/>
      <c r="AC1508" s="141" t="n"/>
      <c r="AD1508" s="142" t="n"/>
      <c r="AE1508" s="143" t="n"/>
      <c r="AF1508" s="143" t="n"/>
      <c r="AG1508" s="143" t="n"/>
      <c r="AH1508" s="143" t="n"/>
      <c r="AI1508" s="438" t="inlineStr">
        <is>
          <t>Période 1:</t>
        </is>
      </c>
      <c r="AK1508" s="316" t="inlineStr">
        <is>
          <t>{{P1_START}}</t>
        </is>
      </c>
      <c r="AL1508" s="425" t="inlineStr">
        <is>
          <t>à</t>
        </is>
      </c>
      <c r="AM1508" s="316" t="inlineStr">
        <is>
          <t>{{P1_END}}</t>
        </is>
      </c>
      <c r="AN1508" s="144" t="n"/>
    </row>
    <row r="1509" ht="15.75" customHeight="1">
      <c r="A1509" s="154" t="n"/>
      <c r="B1509" s="77" t="n"/>
      <c r="C1509" s="78" t="n"/>
      <c r="D1509" s="78" t="n"/>
      <c r="E1509" s="78" t="n"/>
      <c r="F1509" s="78" t="n"/>
      <c r="G1509" s="78" t="n"/>
      <c r="H1509" s="78" t="n"/>
      <c r="I1509" s="78" t="n"/>
      <c r="J1509" s="78" t="n"/>
      <c r="K1509" s="78" t="n"/>
      <c r="L1509" s="78" t="n"/>
      <c r="M1509" s="78" t="n"/>
      <c r="N1509" s="78" t="n"/>
      <c r="O1509" s="78" t="n"/>
      <c r="P1509" s="78" t="n"/>
      <c r="Q1509" s="78" t="n"/>
      <c r="R1509" s="78" t="n"/>
      <c r="S1509" s="78" t="n"/>
      <c r="T1509" s="78" t="n"/>
      <c r="U1509" s="78" t="n"/>
      <c r="V1509" s="78" t="n"/>
      <c r="W1509" s="78" t="n"/>
      <c r="X1509" s="78" t="n"/>
      <c r="Y1509" s="78" t="n"/>
      <c r="Z1509" s="78" t="n"/>
      <c r="AB1509" s="145" t="n"/>
      <c r="AC1509" s="145" t="n"/>
      <c r="AD1509" s="146" t="n"/>
      <c r="AE1509" s="147" t="n"/>
      <c r="AF1509" s="147" t="n"/>
      <c r="AG1509" s="147" t="n"/>
      <c r="AH1509" s="147" t="n"/>
      <c r="AI1509" s="438" t="inlineStr">
        <is>
          <t>Période 2:</t>
        </is>
      </c>
      <c r="AK1509" s="316" t="inlineStr">
        <is>
          <t>{{P2_START}}</t>
        </is>
      </c>
      <c r="AL1509" s="425" t="inlineStr">
        <is>
          <t>à</t>
        </is>
      </c>
      <c r="AM1509" s="316" t="inlineStr">
        <is>
          <t>{{P2_END}}</t>
        </is>
      </c>
      <c r="AN1509" s="144" t="n"/>
    </row>
    <row r="1510" ht="15.75" customHeight="1">
      <c r="A1510" s="154" t="n"/>
      <c r="B1510" s="77" t="n"/>
      <c r="C1510" s="78" t="n"/>
      <c r="D1510" s="78" t="n"/>
      <c r="E1510" s="78" t="n"/>
      <c r="F1510" s="78" t="n"/>
      <c r="G1510" s="78" t="n"/>
      <c r="H1510" s="78" t="n"/>
      <c r="I1510" s="78" t="n"/>
      <c r="J1510" s="78" t="n"/>
      <c r="K1510" s="78" t="n"/>
      <c r="L1510" s="78" t="n"/>
      <c r="M1510" s="78" t="n"/>
      <c r="N1510" s="78" t="n"/>
      <c r="O1510" s="78" t="n"/>
      <c r="P1510" s="78" t="n"/>
      <c r="Q1510" s="78" t="n"/>
      <c r="R1510" s="78" t="n"/>
      <c r="S1510" s="78" t="n"/>
      <c r="T1510" s="78" t="n"/>
      <c r="U1510" s="78" t="n"/>
      <c r="V1510" s="78" t="n"/>
      <c r="W1510" s="78" t="n"/>
      <c r="X1510" s="78" t="n"/>
      <c r="Y1510" s="78" t="n"/>
      <c r="Z1510" s="78" t="n"/>
      <c r="AB1510" s="148" t="n"/>
      <c r="AC1510" s="148" t="n"/>
      <c r="AD1510" s="146" t="n"/>
      <c r="AE1510" s="147" t="n"/>
      <c r="AF1510" s="147" t="n"/>
      <c r="AG1510" s="147" t="n"/>
      <c r="AH1510" s="147" t="n"/>
      <c r="AI1510" s="438" t="inlineStr">
        <is>
          <t>Période 3:</t>
        </is>
      </c>
      <c r="AK1510" s="316" t="inlineStr">
        <is>
          <t>{{P3_START}}</t>
        </is>
      </c>
      <c r="AL1510" s="425" t="inlineStr">
        <is>
          <t>à</t>
        </is>
      </c>
      <c r="AM1510" s="316" t="inlineStr">
        <is>
          <t>{{P3_END}}</t>
        </is>
      </c>
      <c r="AN1510" s="144" t="n"/>
    </row>
    <row r="1511" ht="15.75" customHeight="1">
      <c r="A1511" s="154" t="n"/>
      <c r="B1511" s="77" t="n"/>
      <c r="C1511" s="78" t="n"/>
      <c r="D1511" s="78" t="n"/>
      <c r="E1511" s="78" t="n"/>
      <c r="F1511" s="78" t="n"/>
      <c r="G1511" s="78" t="n"/>
      <c r="H1511" s="78" t="n"/>
      <c r="I1511" s="78" t="n"/>
      <c r="J1511" s="78" t="n"/>
      <c r="K1511" s="78" t="n"/>
      <c r="L1511" s="78" t="n"/>
      <c r="M1511" s="78" t="n"/>
      <c r="N1511" s="78" t="n"/>
      <c r="O1511" s="78" t="n"/>
      <c r="P1511" s="78" t="n"/>
      <c r="Q1511" s="78" t="n"/>
      <c r="R1511" s="78" t="n"/>
      <c r="S1511" s="78" t="n"/>
      <c r="T1511" s="78" t="n"/>
      <c r="U1511" s="78" t="n"/>
      <c r="V1511" s="78" t="n"/>
      <c r="W1511" s="78" t="n"/>
      <c r="X1511" s="78" t="n"/>
      <c r="Y1511" s="78" t="n"/>
      <c r="Z1511" s="78" t="n"/>
      <c r="AB1511" s="149" t="n"/>
      <c r="AC1511" s="74" t="n"/>
      <c r="AD1511" s="150" t="n"/>
      <c r="AE1511" s="150" t="n"/>
      <c r="AF1511" s="149" t="n"/>
      <c r="AG1511" s="150" t="n"/>
      <c r="AH1511" s="150" t="n"/>
      <c r="AI1511" s="151" t="n"/>
      <c r="AJ1511" s="151" t="n"/>
      <c r="AK1511" s="151" t="n"/>
      <c r="AL1511" s="151" t="n"/>
      <c r="AM1511" s="151" t="n"/>
      <c r="AN1511" s="151" t="n"/>
    </row>
    <row r="1512" ht="15.75" customHeight="1">
      <c r="A1512" s="199" t="n"/>
      <c r="B1512" s="77" t="n"/>
      <c r="C1512" s="78" t="n"/>
      <c r="D1512" s="78" t="n"/>
      <c r="E1512" s="78" t="n"/>
      <c r="F1512" s="78" t="n"/>
      <c r="G1512" s="78" t="n"/>
      <c r="H1512" s="78" t="n"/>
      <c r="I1512" s="78" t="n"/>
      <c r="J1512" s="78" t="n"/>
      <c r="K1512" s="78" t="n"/>
      <c r="L1512" s="78" t="n"/>
      <c r="M1512" s="78" t="n"/>
      <c r="N1512" s="78" t="n"/>
      <c r="O1512" s="78" t="n"/>
      <c r="P1512" s="78" t="n"/>
      <c r="Q1512" s="78" t="n"/>
      <c r="R1512" s="78" t="n"/>
      <c r="S1512" s="78" t="n"/>
      <c r="T1512" s="78" t="n"/>
      <c r="U1512" s="78" t="n"/>
      <c r="V1512" s="78" t="n"/>
      <c r="W1512" s="78" t="n"/>
      <c r="X1512" s="78" t="n"/>
      <c r="Y1512" s="78" t="n"/>
      <c r="Z1512" s="78" t="n"/>
      <c r="AA1512" s="40" t="n"/>
      <c r="AB1512" s="40" t="n"/>
      <c r="AC1512" s="40" t="n"/>
      <c r="AD1512" s="40" t="n"/>
      <c r="AE1512" s="40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</row>
    <row r="1513" ht="15.75" customHeight="1">
      <c r="A1513" s="152" t="n"/>
      <c r="B1513" s="153" t="n"/>
      <c r="C1513" s="153" t="n"/>
      <c r="D1513" s="153" t="n"/>
      <c r="E1513" s="153" t="n"/>
      <c r="F1513" s="153" t="n"/>
      <c r="G1513" s="153" t="n"/>
      <c r="H1513" s="153" t="n"/>
      <c r="I1513" s="153" t="n"/>
      <c r="J1513" s="153" t="n"/>
      <c r="K1513" s="153" t="n"/>
      <c r="L1513" s="153" t="n"/>
      <c r="M1513" s="153" t="n"/>
      <c r="N1513" s="153" t="n"/>
      <c r="O1513" s="153" t="n"/>
      <c r="P1513" s="153" t="n"/>
      <c r="Q1513" s="153" t="n"/>
      <c r="R1513" s="153" t="n"/>
      <c r="S1513" s="153" t="n"/>
      <c r="T1513" s="153" t="n"/>
      <c r="U1513" s="153" t="n"/>
      <c r="V1513" s="153" t="n"/>
      <c r="W1513" s="153" t="n"/>
      <c r="X1513" s="153" t="n"/>
      <c r="Y1513" s="153" t="n"/>
      <c r="Z1513" s="153" t="n"/>
      <c r="AA1513" s="19" t="n"/>
      <c r="AB1513" s="19" t="n"/>
      <c r="AC1513" s="19" t="n"/>
      <c r="AD1513" s="19" t="n"/>
      <c r="AE1513" s="19" t="n"/>
      <c r="AF1513" s="19" t="n"/>
      <c r="AG1513" s="19" t="n"/>
      <c r="AH1513" s="19" t="n"/>
      <c r="AI1513" s="19" t="n"/>
      <c r="AJ1513" s="19" t="n"/>
      <c r="AK1513" s="19" t="n"/>
      <c r="AL1513" s="19" t="n"/>
      <c r="AM1513" s="19" t="n"/>
      <c r="AN1513" s="19" t="n"/>
    </row>
    <row r="1514" ht="15.75" customHeight="1">
      <c r="A1514" s="154" t="n"/>
      <c r="B1514" s="5" t="n"/>
      <c r="C1514" s="6" t="n"/>
      <c r="D1514" s="6" t="n"/>
      <c r="E1514" s="6" t="n"/>
      <c r="F1514" s="7" t="n"/>
      <c r="G1514" s="445" t="inlineStr">
        <is>
          <t>MOYENNE DE LA PERIODE DE RELEVE</t>
        </is>
      </c>
      <c r="H1514" s="446" t="n"/>
      <c r="I1514" s="446" t="n"/>
      <c r="J1514" s="446" t="n"/>
      <c r="K1514" s="446" t="n"/>
      <c r="L1514" s="446" t="n"/>
      <c r="M1514" s="446" t="n"/>
      <c r="N1514" s="446" t="n"/>
      <c r="O1514" s="446" t="n"/>
      <c r="P1514" s="446" t="n"/>
      <c r="Q1514" s="446" t="n"/>
      <c r="R1514" s="446" t="n"/>
      <c r="S1514" s="446" t="n"/>
      <c r="T1514" s="446" t="n"/>
      <c r="U1514" s="446" t="n"/>
      <c r="V1514" s="446" t="n"/>
      <c r="W1514" s="446" t="n"/>
      <c r="X1514" s="446" t="n"/>
      <c r="Y1514" s="446" t="n"/>
      <c r="Z1514" s="446" t="n"/>
      <c r="AA1514" s="446" t="n"/>
      <c r="AB1514" s="446" t="n"/>
      <c r="AC1514" s="446" t="n"/>
      <c r="AD1514" s="446" t="n"/>
      <c r="AE1514" s="446" t="n"/>
      <c r="AF1514" s="446" t="n"/>
      <c r="AG1514" s="8" t="n"/>
      <c r="AH1514" s="8" t="n"/>
      <c r="AI1514" s="8" t="n"/>
      <c r="AJ1514" s="8" t="n"/>
      <c r="AK1514" s="8" t="n"/>
      <c r="AL1514" s="8" t="n"/>
      <c r="AM1514" s="9" t="n"/>
      <c r="AN1514" s="10" t="n"/>
    </row>
    <row r="1515" ht="15.75" customHeight="1">
      <c r="A1515" s="154" t="n"/>
      <c r="B1515" s="11" t="n"/>
      <c r="C1515" s="12" t="n"/>
      <c r="D1515" s="12" t="n"/>
      <c r="E1515" s="12" t="n"/>
      <c r="F1515" s="13" t="n"/>
      <c r="G1515" s="553" t="inlineStr">
        <is>
          <t>SENS3</t>
        </is>
      </c>
      <c r="H1515" s="427" t="n"/>
      <c r="I1515" s="427" t="n"/>
      <c r="J1515" s="428" t="n"/>
      <c r="K1515" s="444" t="inlineStr">
        <is>
          <t>Sens</t>
        </is>
      </c>
      <c r="L1515" s="440" t="n">
        <v>3</v>
      </c>
      <c r="M1515" s="447" t="n"/>
      <c r="N1515" s="440" t="inlineStr">
        <is>
          <t>-</t>
        </is>
      </c>
      <c r="O1515" s="14" t="n"/>
      <c r="P1515" s="15" t="n"/>
      <c r="Q1515" s="441" t="inlineStr">
        <is>
          <t>{{SECT_INFO}}</t>
        </is>
      </c>
      <c r="R1515" s="427" t="n"/>
      <c r="S1515" s="427" t="n"/>
      <c r="T1515" s="427" t="n"/>
      <c r="U1515" s="427" t="n"/>
      <c r="V1515" s="427" t="n"/>
      <c r="W1515" s="427" t="n"/>
      <c r="X1515" s="427" t="n"/>
      <c r="Y1515" s="428" t="n"/>
      <c r="Z1515" s="441" t="inlineStr">
        <is>
          <t>{{SURVEY_PERIOD}}</t>
        </is>
      </c>
      <c r="AA1515" s="427" t="n"/>
      <c r="AB1515" s="427" t="n"/>
      <c r="AC1515" s="427" t="n"/>
      <c r="AD1515" s="427" t="n"/>
      <c r="AE1515" s="427" t="n"/>
      <c r="AF1515" s="428" t="n"/>
      <c r="AG1515" s="441" t="inlineStr">
        <is>
          <t>Mode 4 / Seq = 60mn</t>
        </is>
      </c>
      <c r="AH1515" s="427" t="n"/>
      <c r="AI1515" s="427" t="n"/>
      <c r="AJ1515" s="427" t="n"/>
      <c r="AK1515" s="427" t="n"/>
      <c r="AL1515" s="427" t="n"/>
      <c r="AM1515" s="428" t="n"/>
      <c r="AN1515" s="16" t="n"/>
    </row>
    <row r="1516" ht="15.75" customHeight="1">
      <c r="A1516" s="154" t="n"/>
      <c r="B1516" s="11" t="n"/>
      <c r="C1516" s="12" t="n"/>
      <c r="D1516" s="12" t="n"/>
      <c r="E1516" s="12" t="n"/>
      <c r="F1516" s="13" t="n"/>
      <c r="G1516" s="431" t="n"/>
      <c r="J1516" s="433" t="n"/>
      <c r="K1516" s="434" t="n"/>
      <c r="L1516" s="435" t="n"/>
      <c r="M1516" s="435" t="n"/>
      <c r="N1516" s="435" t="n"/>
      <c r="O1516" s="17" t="n"/>
      <c r="P1516" s="18" t="n"/>
      <c r="Q1516" s="434" t="n"/>
      <c r="R1516" s="435" t="n"/>
      <c r="S1516" s="435" t="n"/>
      <c r="T1516" s="435" t="n"/>
      <c r="U1516" s="435" t="n"/>
      <c r="V1516" s="435" t="n"/>
      <c r="W1516" s="435" t="n"/>
      <c r="X1516" s="435" t="n"/>
      <c r="Y1516" s="436" t="n"/>
      <c r="Z1516" s="434" t="n"/>
      <c r="AA1516" s="435" t="n"/>
      <c r="AB1516" s="435" t="n"/>
      <c r="AC1516" s="435" t="n"/>
      <c r="AD1516" s="435" t="n"/>
      <c r="AE1516" s="435" t="n"/>
      <c r="AF1516" s="436" t="n"/>
      <c r="AG1516" s="434" t="n"/>
      <c r="AH1516" s="435" t="n"/>
      <c r="AI1516" s="435" t="n"/>
      <c r="AJ1516" s="435" t="n"/>
      <c r="AK1516" s="435" t="n"/>
      <c r="AL1516" s="435" t="n"/>
      <c r="AM1516" s="436" t="n"/>
      <c r="AN1516" s="16" t="n"/>
    </row>
    <row r="1517" ht="15.75" customHeight="1">
      <c r="A1517" s="154" t="n"/>
      <c r="B1517" s="11" t="n"/>
      <c r="C1517" s="12" t="n"/>
      <c r="D1517" s="12" t="n"/>
      <c r="E1517" s="12" t="n"/>
      <c r="F1517" s="13" t="n"/>
      <c r="G1517" s="431" t="n"/>
      <c r="J1517" s="433" t="n"/>
      <c r="K1517" s="443" t="inlineStr">
        <is>
          <t>{{LOCATION}}</t>
        </is>
      </c>
      <c r="L1517" s="427" t="n"/>
      <c r="M1517" s="427" t="n"/>
      <c r="N1517" s="427" t="n"/>
      <c r="O1517" s="427" t="n"/>
      <c r="P1517" s="427" t="n"/>
      <c r="Q1517" s="427" t="n"/>
      <c r="R1517" s="427" t="n"/>
      <c r="S1517" s="427" t="n"/>
      <c r="T1517" s="427" t="n"/>
      <c r="U1517" s="427" t="n"/>
      <c r="V1517" s="427" t="n"/>
      <c r="W1517" s="427" t="n"/>
      <c r="X1517" s="427" t="n"/>
      <c r="Y1517" s="427" t="n"/>
      <c r="Z1517" s="427" t="n"/>
      <c r="AA1517" s="427" t="n"/>
      <c r="AB1517" s="427" t="n"/>
      <c r="AC1517" s="427" t="n"/>
      <c r="AD1517" s="427" t="n"/>
      <c r="AE1517" s="427" t="n"/>
      <c r="AF1517" s="427" t="n"/>
      <c r="AG1517" s="427" t="n"/>
      <c r="AH1517" s="427" t="n"/>
      <c r="AI1517" s="427" t="n"/>
      <c r="AJ1517" s="447" t="inlineStr">
        <is>
          <t>Page</t>
        </is>
      </c>
      <c r="AK1517" s="442" t="inlineStr">
        <is>
          <t>-</t>
        </is>
      </c>
      <c r="AL1517" s="19" t="n"/>
      <c r="AM1517" s="20" t="n"/>
      <c r="AN1517" s="21" t="n"/>
    </row>
    <row r="1518" ht="15.75" customHeight="1">
      <c r="A1518" s="154" t="n"/>
      <c r="B1518" s="22" t="n"/>
      <c r="C1518" s="23" t="n"/>
      <c r="D1518" s="23" t="n"/>
      <c r="E1518" s="23" t="n"/>
      <c r="F1518" s="24" t="n"/>
      <c r="G1518" s="434" t="n"/>
      <c r="H1518" s="435" t="n"/>
      <c r="I1518" s="435" t="n"/>
      <c r="J1518" s="436" t="n"/>
      <c r="K1518" s="434" t="n"/>
      <c r="L1518" s="435" t="n"/>
      <c r="M1518" s="435" t="n"/>
      <c r="N1518" s="435" t="n"/>
      <c r="O1518" s="435" t="n"/>
      <c r="P1518" s="435" t="n"/>
      <c r="Q1518" s="435" t="n"/>
      <c r="R1518" s="435" t="n"/>
      <c r="S1518" s="435" t="n"/>
      <c r="T1518" s="435" t="n"/>
      <c r="U1518" s="435" t="n"/>
      <c r="V1518" s="435" t="n"/>
      <c r="W1518" s="435" t="n"/>
      <c r="X1518" s="435" t="n"/>
      <c r="Y1518" s="435" t="n"/>
      <c r="Z1518" s="435" t="n"/>
      <c r="AA1518" s="435" t="n"/>
      <c r="AB1518" s="435" t="n"/>
      <c r="AC1518" s="435" t="n"/>
      <c r="AD1518" s="435" t="n"/>
      <c r="AE1518" s="435" t="n"/>
      <c r="AF1518" s="435" t="n"/>
      <c r="AG1518" s="435" t="n"/>
      <c r="AH1518" s="435" t="n"/>
      <c r="AI1518" s="435" t="n"/>
      <c r="AJ1518" s="435" t="n"/>
      <c r="AK1518" s="435" t="n"/>
      <c r="AL1518" s="25" t="n"/>
      <c r="AM1518" s="26" t="n"/>
    </row>
    <row r="1519" ht="15.75" customFormat="1" customHeight="1" s="27">
      <c r="A1519" s="155" t="n"/>
      <c r="B1519" s="28" t="n"/>
      <c r="C1519" s="29" t="n"/>
      <c r="D1519" s="29" t="n"/>
      <c r="E1519" s="29" t="n"/>
      <c r="F1519" s="29" t="n"/>
      <c r="G1519" s="29" t="n"/>
      <c r="H1519" s="29" t="n"/>
      <c r="I1519" s="29" t="n"/>
      <c r="J1519" s="29" t="n"/>
      <c r="K1519" s="29" t="n"/>
      <c r="L1519" s="29" t="n"/>
      <c r="M1519" s="29" t="n"/>
      <c r="N1519" s="29" t="n"/>
      <c r="O1519" s="29" t="n"/>
      <c r="P1519" s="29" t="n"/>
      <c r="Q1519" s="29" t="n"/>
      <c r="R1519" s="29" t="n"/>
      <c r="S1519" s="29" t="n"/>
      <c r="T1519" s="29" t="n"/>
      <c r="U1519" s="29" t="n"/>
      <c r="V1519" s="29" t="n"/>
      <c r="W1519" s="29" t="n"/>
      <c r="X1519" s="29" t="n"/>
      <c r="Y1519" s="29" t="n"/>
      <c r="Z1519" s="29" t="n"/>
      <c r="AO1519" s="3" t="n"/>
      <c r="AP1519" s="4" t="n"/>
      <c r="AQ1519" s="4" t="n"/>
      <c r="AR1519" s="4" t="n"/>
      <c r="AS1519" s="4" t="n"/>
    </row>
    <row r="1520" hidden="1" ht="15.75" customFormat="1" customHeight="1" s="30">
      <c r="A1520" s="156" t="n"/>
      <c r="B1520" s="31" t="inlineStr">
        <is>
          <t>Vitesses</t>
        </is>
      </c>
      <c r="C1520" s="31" t="n">
        <v>0</v>
      </c>
      <c r="D1520" s="31" t="n">
        <v>20</v>
      </c>
      <c r="E1520" s="31" t="n">
        <v>20</v>
      </c>
      <c r="F1520" s="31" t="n">
        <v>30</v>
      </c>
      <c r="G1520" s="31" t="n">
        <v>30</v>
      </c>
      <c r="H1520" s="31" t="n">
        <v>40</v>
      </c>
      <c r="I1520" s="31" t="n">
        <v>40</v>
      </c>
      <c r="J1520" s="31" t="n">
        <v>50</v>
      </c>
      <c r="K1520" s="31" t="n">
        <v>50</v>
      </c>
      <c r="L1520" s="31" t="n">
        <v>60</v>
      </c>
      <c r="M1520" s="31" t="n">
        <v>60</v>
      </c>
      <c r="N1520" s="31" t="n">
        <v>70</v>
      </c>
      <c r="O1520" s="31" t="n">
        <v>70</v>
      </c>
      <c r="P1520" s="31" t="n">
        <v>80</v>
      </c>
      <c r="Q1520" s="31" t="n">
        <v>80</v>
      </c>
      <c r="R1520" s="31" t="n">
        <v>90</v>
      </c>
      <c r="S1520" s="31" t="n">
        <v>90</v>
      </c>
      <c r="T1520" s="31" t="n">
        <v>100</v>
      </c>
      <c r="U1520" s="31" t="n">
        <v>100</v>
      </c>
      <c r="V1520" s="31" t="n">
        <v>110</v>
      </c>
      <c r="W1520" s="31" t="n">
        <v>110</v>
      </c>
      <c r="X1520" s="31" t="n">
        <v>120</v>
      </c>
      <c r="Y1520" s="31" t="n">
        <v>120</v>
      </c>
      <c r="Z1520" s="31" t="n">
        <v>130</v>
      </c>
      <c r="AO1520" s="3" t="n"/>
    </row>
    <row r="1521" ht="15.75" customHeight="1">
      <c r="A1521" s="154" t="n"/>
      <c r="B1521" s="450" t="n"/>
      <c r="C1521" s="32" t="n"/>
      <c r="D1521" s="32" t="inlineStr">
        <is>
          <t>&lt;20</t>
        </is>
      </c>
      <c r="E1521" s="32" t="n"/>
      <c r="F1521" s="32" t="inlineStr">
        <is>
          <t>20 - 30</t>
        </is>
      </c>
      <c r="G1521" s="32" t="n"/>
      <c r="H1521" s="32" t="inlineStr">
        <is>
          <t>30 - 40</t>
        </is>
      </c>
      <c r="I1521" s="32" t="n"/>
      <c r="J1521" s="32" t="inlineStr">
        <is>
          <t>40 - 50</t>
        </is>
      </c>
      <c r="K1521" s="32" t="n"/>
      <c r="L1521" s="32" t="inlineStr">
        <is>
          <t>50 - 60</t>
        </is>
      </c>
      <c r="M1521" s="32" t="n"/>
      <c r="N1521" s="32" t="inlineStr">
        <is>
          <t>60 - 70</t>
        </is>
      </c>
      <c r="O1521" s="32" t="n"/>
      <c r="P1521" s="32" t="inlineStr">
        <is>
          <t>70 - 80</t>
        </is>
      </c>
      <c r="Q1521" s="32" t="n"/>
      <c r="R1521" s="32" t="inlineStr">
        <is>
          <t>80 - 90</t>
        </is>
      </c>
      <c r="S1521" s="32" t="n"/>
      <c r="T1521" s="32" t="inlineStr">
        <is>
          <t>90 - 100</t>
        </is>
      </c>
      <c r="U1521" s="32" t="n"/>
      <c r="V1521" s="32" t="inlineStr">
        <is>
          <t>100 - 110</t>
        </is>
      </c>
      <c r="W1521" s="32" t="n"/>
      <c r="X1521" s="32" t="inlineStr">
        <is>
          <t>110 - 120</t>
        </is>
      </c>
      <c r="Y1521" s="32" t="n"/>
      <c r="Z1521" s="32" t="inlineStr">
        <is>
          <t>&gt;120</t>
        </is>
      </c>
      <c r="AA1521" s="33" t="n"/>
      <c r="AB1521" s="34" t="inlineStr">
        <is>
          <t>Vmoy(km/h)</t>
        </is>
      </c>
      <c r="AC1521" s="33" t="n"/>
      <c r="AD1521" s="35" t="inlineStr">
        <is>
          <t xml:space="preserve">     Débit</t>
        </is>
      </c>
      <c r="AE1521" s="34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</row>
    <row r="1522" ht="15.75" customHeight="1">
      <c r="A1522" s="154" t="n"/>
      <c r="B1522" s="434" t="n"/>
      <c r="C1522" s="37" t="inlineStr">
        <is>
          <t>VL</t>
        </is>
      </c>
      <c r="D1522" s="37" t="inlineStr">
        <is>
          <t>PL</t>
        </is>
      </c>
      <c r="E1522" s="37" t="inlineStr">
        <is>
          <t>VL</t>
        </is>
      </c>
      <c r="F1522" s="37" t="inlineStr">
        <is>
          <t>PL</t>
        </is>
      </c>
      <c r="G1522" s="37" t="inlineStr">
        <is>
          <t>VL</t>
        </is>
      </c>
      <c r="H1522" s="37" t="inlineStr">
        <is>
          <t>PL</t>
        </is>
      </c>
      <c r="I1522" s="37" t="inlineStr">
        <is>
          <t>VL</t>
        </is>
      </c>
      <c r="J1522" s="37" t="inlineStr">
        <is>
          <t>PL</t>
        </is>
      </c>
      <c r="K1522" s="37" t="inlineStr">
        <is>
          <t>VL</t>
        </is>
      </c>
      <c r="L1522" s="37" t="inlineStr">
        <is>
          <t>PL</t>
        </is>
      </c>
      <c r="M1522" s="37" t="inlineStr">
        <is>
          <t>VL</t>
        </is>
      </c>
      <c r="N1522" s="37" t="inlineStr">
        <is>
          <t>PL</t>
        </is>
      </c>
      <c r="O1522" s="37" t="inlineStr">
        <is>
          <t>VL</t>
        </is>
      </c>
      <c r="P1522" s="37" t="inlineStr">
        <is>
          <t>PL</t>
        </is>
      </c>
      <c r="Q1522" s="37" t="inlineStr">
        <is>
          <t>VL</t>
        </is>
      </c>
      <c r="R1522" s="37" t="inlineStr">
        <is>
          <t>PL</t>
        </is>
      </c>
      <c r="S1522" s="37" t="inlineStr">
        <is>
          <t>VL</t>
        </is>
      </c>
      <c r="T1522" s="37" t="inlineStr">
        <is>
          <t>PL</t>
        </is>
      </c>
      <c r="U1522" s="37" t="inlineStr">
        <is>
          <t>VL</t>
        </is>
      </c>
      <c r="V1522" s="37" t="inlineStr">
        <is>
          <t>PL</t>
        </is>
      </c>
      <c r="W1522" s="37" t="inlineStr">
        <is>
          <t>VL</t>
        </is>
      </c>
      <c r="X1522" s="37" t="inlineStr">
        <is>
          <t>PL</t>
        </is>
      </c>
      <c r="Y1522" s="37" t="inlineStr">
        <is>
          <t>VL</t>
        </is>
      </c>
      <c r="Z1522" s="37" t="inlineStr">
        <is>
          <t>PL</t>
        </is>
      </c>
      <c r="AA1522" s="38" t="inlineStr">
        <is>
          <t>VL</t>
        </is>
      </c>
      <c r="AB1522" s="39" t="inlineStr">
        <is>
          <t>PL</t>
        </is>
      </c>
      <c r="AC1522" s="38" t="inlineStr">
        <is>
          <t>VL</t>
        </is>
      </c>
      <c r="AD1522" s="37" t="inlineStr">
        <is>
          <t>PL</t>
        </is>
      </c>
      <c r="AE1522" s="39" t="inlineStr">
        <is>
          <t>TV</t>
        </is>
      </c>
      <c r="AF1522" s="40" t="n"/>
      <c r="AG1522" s="40" t="n"/>
      <c r="AH1522" s="40" t="n"/>
      <c r="AI1522" s="40" t="n"/>
      <c r="AJ1522" s="40" t="n"/>
      <c r="AK1522" s="40" t="n"/>
      <c r="AL1522" s="40" t="n"/>
      <c r="AM1522" s="40" t="n"/>
      <c r="AN1522" s="40" t="n"/>
    </row>
    <row r="1523" ht="15.75" customHeight="1">
      <c r="A1523" s="154" t="n"/>
      <c r="B1523" s="41" t="inlineStr">
        <is>
          <t>0h - 1h</t>
        </is>
      </c>
      <c r="C1523" s="42" t="n"/>
      <c r="D1523" s="42" t="n"/>
      <c r="E1523" s="42" t="n"/>
      <c r="F1523" s="42" t="n"/>
      <c r="G1523" s="42" t="n"/>
      <c r="H1523" s="42" t="n"/>
      <c r="I1523" s="42" t="n"/>
      <c r="J1523" s="42" t="n"/>
      <c r="K1523" s="42" t="n"/>
      <c r="L1523" s="42" t="n"/>
      <c r="M1523" s="42" t="n"/>
      <c r="N1523" s="42" t="n"/>
      <c r="O1523" s="42" t="n"/>
      <c r="P1523" s="42" t="n"/>
      <c r="Q1523" s="42" t="n"/>
      <c r="R1523" s="42" t="n"/>
      <c r="S1523" s="42" t="n"/>
      <c r="T1523" s="42" t="n"/>
      <c r="U1523" s="42" t="n"/>
      <c r="V1523" s="42" t="n"/>
      <c r="W1523" s="42" t="n"/>
      <c r="X1523" s="42" t="n"/>
      <c r="Y1523" s="42" t="n"/>
      <c r="Z1523" s="42" t="n"/>
      <c r="AA1523" s="157">
        <f>IF(AC1523=0,"",(C1523*(C$8+D$8)/2+E1523*(E$8+F$8)/2+G1523*(G$8+H$8)/2+I1523*(I$8+J$8)/2+K1523*(K$8+L$8)/2+M1523*(M$8+N$8)/2+O1523*(O$8+P$8)/2+Q1523*(Q$8+R$8)/2+S1523*(S$8+T$8)/2+U1523*(U$8+V$8)/2+W1523*(W$8+X$8)/2+Y1523*(Y$8+Z$8)/2)/AC1523)</f>
        <v/>
      </c>
      <c r="AB1523" s="158">
        <f>IF(AD1523=0,"",(D1523*(D$8+C$8)/2+F1523*(F$8+E$8)/2+H1523*(H$8+G$8)/2+J1523*(J$8+I$8)/2+L1523*(L$8+K$8)/2+N1523*(N$8+M$8)/2+P1523*(P$8+O$8)/2+R1523*(R$8+Q$8)/2+T1523*(T$8+S$8)/2+V1523*(V$8+U$8)/2+X1523*(X$8+W$8)/2+Z1523*(Z$8+Y$8)/2)/AD1523)</f>
        <v/>
      </c>
      <c r="AC1523" s="159">
        <f>SUM(C1523,E1523,G1523,I1523,K1523,M1523,O1523,Q1523,S1523,U1523,W1523,Y1523)</f>
        <v/>
      </c>
      <c r="AD1523" s="160">
        <f>SUM(D1523,F1523,H1523,J1523,L1523,N1523,P1523,R1523,T1523,V1523,X1523,Z1523)</f>
        <v/>
      </c>
      <c r="AE1523" s="47">
        <f>AC1523+AD1523</f>
        <v/>
      </c>
      <c r="AF1523" s="40" t="n"/>
      <c r="AG1523" s="40" t="n"/>
      <c r="AH1523" s="40" t="n"/>
      <c r="AI1523" s="40" t="n"/>
      <c r="AJ1523" s="40" t="n"/>
      <c r="AK1523" s="40" t="n"/>
      <c r="AL1523" s="40" t="n"/>
      <c r="AM1523" s="40" t="n"/>
      <c r="AN1523" s="40" t="n"/>
      <c r="AO1523" s="48">
        <f>TIME(HOUR(AP1523),MINUTE(AP1523),0)</f>
        <v/>
      </c>
      <c r="AP1523" s="48">
        <f>#REF!</f>
        <v/>
      </c>
    </row>
    <row r="1524" ht="15.75" customHeight="1">
      <c r="A1524" s="154" t="n"/>
      <c r="B1524" s="41" t="inlineStr">
        <is>
          <t>1h - 2h</t>
        </is>
      </c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  <c r="P1524" s="42" t="n"/>
      <c r="Q1524" s="42" t="n"/>
      <c r="R1524" s="42" t="n"/>
      <c r="S1524" s="42" t="n"/>
      <c r="T1524" s="42" t="n"/>
      <c r="U1524" s="42" t="n"/>
      <c r="V1524" s="42" t="n"/>
      <c r="W1524" s="42" t="n"/>
      <c r="X1524" s="42" t="n"/>
      <c r="Y1524" s="42" t="n"/>
      <c r="Z1524" s="42" t="n"/>
      <c r="AA1524" s="157">
        <f>IF(AC1524=0,"",(C1524*(C$8+D$8)/2+E1524*(E$8+F$8)/2+G1524*(G$8+H$8)/2+I1524*(I$8+J$8)/2+K1524*(K$8+L$8)/2+M1524*(M$8+N$8)/2+O1524*(O$8+P$8)/2+Q1524*(Q$8+R$8)/2+S1524*(S$8+T$8)/2+U1524*(U$8+V$8)/2+W1524*(W$8+X$8)/2+Y1524*(Y$8+Z$8)/2)/AC1524)</f>
        <v/>
      </c>
      <c r="AB1524" s="158">
        <f>IF(AD1524=0,"",(D1524*(D$8+C$8)/2+F1524*(F$8+E$8)/2+H1524*(H$8+G$8)/2+J1524*(J$8+I$8)/2+L1524*(L$8+K$8)/2+N1524*(N$8+M$8)/2+P1524*(P$8+O$8)/2+R1524*(R$8+Q$8)/2+T1524*(T$8+S$8)/2+V1524*(V$8+U$8)/2+X1524*(X$8+W$8)/2+Z1524*(Z$8+Y$8)/2)/AD1524)</f>
        <v/>
      </c>
      <c r="AC1524" s="159">
        <f>SUM(C1524,E1524,G1524,I1524,K1524,M1524,O1524,Q1524,S1524,U1524,W1524,Y1524)</f>
        <v/>
      </c>
      <c r="AD1524" s="160">
        <f>SUM(D1524,F1524,H1524,J1524,L1524,N1524,P1524,R1524,T1524,V1524,X1524,Z1524)</f>
        <v/>
      </c>
      <c r="AE1524" s="47">
        <f>AC1524+AD1524</f>
        <v/>
      </c>
      <c r="AF1524" s="40" t="n"/>
      <c r="AG1524" s="40" t="n"/>
      <c r="AH1524" s="40" t="n"/>
      <c r="AI1524" s="40" t="n"/>
      <c r="AJ1524" s="40" t="n"/>
      <c r="AK1524" s="40" t="n"/>
      <c r="AL1524" s="40" t="n"/>
      <c r="AM1524" s="40" t="n"/>
      <c r="AN1524" s="40" t="n"/>
      <c r="AO1524" s="48">
        <f>AO1523+TIME(0,60*$AH$43/24,0)</f>
        <v/>
      </c>
      <c r="AP1524" s="48">
        <f>AP1523+TIME(0,60*$AH$43/24,0)</f>
        <v/>
      </c>
    </row>
    <row r="1525" ht="15.75" customHeight="1">
      <c r="A1525" s="154" t="n"/>
      <c r="B1525" s="41" t="inlineStr">
        <is>
          <t>2h - 3h</t>
        </is>
      </c>
      <c r="C1525" s="42" t="n"/>
      <c r="D1525" s="42" t="n"/>
      <c r="E1525" s="42" t="n"/>
      <c r="F1525" s="42" t="n"/>
      <c r="G1525" s="42" t="n"/>
      <c r="H1525" s="42" t="n"/>
      <c r="I1525" s="42" t="n"/>
      <c r="J1525" s="42" t="n"/>
      <c r="K1525" s="42" t="n"/>
      <c r="L1525" s="42" t="n"/>
      <c r="M1525" s="42" t="n"/>
      <c r="N1525" s="42" t="n"/>
      <c r="O1525" s="42" t="n"/>
      <c r="P1525" s="42" t="n"/>
      <c r="Q1525" s="42" t="n"/>
      <c r="R1525" s="42" t="n"/>
      <c r="S1525" s="42" t="n"/>
      <c r="T1525" s="42" t="n"/>
      <c r="U1525" s="42" t="n"/>
      <c r="V1525" s="42" t="n"/>
      <c r="W1525" s="42" t="n"/>
      <c r="X1525" s="42" t="n"/>
      <c r="Y1525" s="42" t="n"/>
      <c r="Z1525" s="42" t="n"/>
      <c r="AA1525" s="157">
        <f>IF(AC1525=0,"",(C1525*(C$8+D$8)/2+E1525*(E$8+F$8)/2+G1525*(G$8+H$8)/2+I1525*(I$8+J$8)/2+K1525*(K$8+L$8)/2+M1525*(M$8+N$8)/2+O1525*(O$8+P$8)/2+Q1525*(Q$8+R$8)/2+S1525*(S$8+T$8)/2+U1525*(U$8+V$8)/2+W1525*(W$8+X$8)/2+Y1525*(Y$8+Z$8)/2)/AC1525)</f>
        <v/>
      </c>
      <c r="AB1525" s="158">
        <f>IF(AD1525=0,"",(D1525*(D$8+C$8)/2+F1525*(F$8+E$8)/2+H1525*(H$8+G$8)/2+J1525*(J$8+I$8)/2+L1525*(L$8+K$8)/2+N1525*(N$8+M$8)/2+P1525*(P$8+O$8)/2+R1525*(R$8+Q$8)/2+T1525*(T$8+S$8)/2+V1525*(V$8+U$8)/2+X1525*(X$8+W$8)/2+Z1525*(Z$8+Y$8)/2)/AD1525)</f>
        <v/>
      </c>
      <c r="AC1525" s="159">
        <f>SUM(C1525,E1525,G1525,I1525,K1525,M1525,O1525,Q1525,S1525,U1525,W1525,Y1525)</f>
        <v/>
      </c>
      <c r="AD1525" s="160">
        <f>SUM(D1525,F1525,H1525,J1525,L1525,N1525,P1525,R1525,T1525,V1525,X1525,Z1525)</f>
        <v/>
      </c>
      <c r="AE1525" s="47">
        <f>AC1525+AD1525</f>
        <v/>
      </c>
      <c r="AF1525" s="40" t="n"/>
      <c r="AG1525" s="40" t="n"/>
      <c r="AH1525" s="40" t="n"/>
      <c r="AI1525" s="40" t="n"/>
      <c r="AJ1525" s="40" t="n"/>
      <c r="AK1525" s="40" t="n"/>
      <c r="AL1525" s="40" t="n"/>
      <c r="AM1525" s="40" t="n"/>
      <c r="AN1525" s="40" t="n"/>
      <c r="AO1525" s="48">
        <f>AO1524+TIME(0,60*$AH$43/24,0)</f>
        <v/>
      </c>
      <c r="AP1525" s="48">
        <f>AP1524+TIME(0,60*$AH$43/24,0)</f>
        <v/>
      </c>
    </row>
    <row r="1526" ht="15.75" customHeight="1">
      <c r="A1526" s="154" t="n"/>
      <c r="B1526" s="41" t="inlineStr">
        <is>
          <t>3h - 4h</t>
        </is>
      </c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  <c r="P1526" s="42" t="n"/>
      <c r="Q1526" s="42" t="n"/>
      <c r="R1526" s="42" t="n"/>
      <c r="S1526" s="42" t="n"/>
      <c r="T1526" s="42" t="n"/>
      <c r="U1526" s="42" t="n"/>
      <c r="V1526" s="42" t="n"/>
      <c r="W1526" s="42" t="n"/>
      <c r="X1526" s="42" t="n"/>
      <c r="Y1526" s="42" t="n"/>
      <c r="Z1526" s="42" t="n"/>
      <c r="AA1526" s="157">
        <f>IF(AC1526=0,"",(C1526*(C$8+D$8)/2+E1526*(E$8+F$8)/2+G1526*(G$8+H$8)/2+I1526*(I$8+J$8)/2+K1526*(K$8+L$8)/2+M1526*(M$8+N$8)/2+O1526*(O$8+P$8)/2+Q1526*(Q$8+R$8)/2+S1526*(S$8+T$8)/2+U1526*(U$8+V$8)/2+W1526*(W$8+X$8)/2+Y1526*(Y$8+Z$8)/2)/AC1526)</f>
        <v/>
      </c>
      <c r="AB1526" s="158">
        <f>IF(AD1526=0,"",(D1526*(D$8+C$8)/2+F1526*(F$8+E$8)/2+H1526*(H$8+G$8)/2+J1526*(J$8+I$8)/2+L1526*(L$8+K$8)/2+N1526*(N$8+M$8)/2+P1526*(P$8+O$8)/2+R1526*(R$8+Q$8)/2+T1526*(T$8+S$8)/2+V1526*(V$8+U$8)/2+X1526*(X$8+W$8)/2+Z1526*(Z$8+Y$8)/2)/AD1526)</f>
        <v/>
      </c>
      <c r="AC1526" s="159">
        <f>SUM(C1526,E1526,G1526,I1526,K1526,M1526,O1526,Q1526,S1526,U1526,W1526,Y1526)</f>
        <v/>
      </c>
      <c r="AD1526" s="160">
        <f>SUM(D1526,F1526,H1526,J1526,L1526,N1526,P1526,R1526,T1526,V1526,X1526,Z1526)</f>
        <v/>
      </c>
      <c r="AE1526" s="47">
        <f>AC1526+AD1526</f>
        <v/>
      </c>
      <c r="AF1526" s="40" t="n"/>
      <c r="AG1526" s="40" t="n"/>
      <c r="AH1526" s="40" t="n"/>
      <c r="AI1526" s="40" t="n"/>
      <c r="AJ1526" s="40" t="n"/>
      <c r="AK1526" s="40" t="n"/>
      <c r="AL1526" s="40" t="n"/>
      <c r="AM1526" s="40" t="n"/>
      <c r="AN1526" s="40" t="n"/>
      <c r="AO1526" s="48">
        <f>AO1525+TIME(0,60*$AH$43/24,0)</f>
        <v/>
      </c>
      <c r="AP1526" s="48">
        <f>AP1525+TIME(0,60*$AH$43/24,0)</f>
        <v/>
      </c>
    </row>
    <row r="1527" ht="15.75" customHeight="1">
      <c r="A1527" s="154" t="n"/>
      <c r="B1527" s="41" t="inlineStr">
        <is>
          <t>4h - 5h</t>
        </is>
      </c>
      <c r="C1527" s="42" t="n"/>
      <c r="D1527" s="42" t="n"/>
      <c r="E1527" s="42" t="n"/>
      <c r="F1527" s="42" t="n"/>
      <c r="G1527" s="42" t="n"/>
      <c r="H1527" s="42" t="n"/>
      <c r="I1527" s="42" t="n"/>
      <c r="J1527" s="42" t="n"/>
      <c r="K1527" s="42" t="n"/>
      <c r="L1527" s="42" t="n"/>
      <c r="M1527" s="42" t="n"/>
      <c r="N1527" s="42" t="n"/>
      <c r="O1527" s="42" t="n"/>
      <c r="P1527" s="42" t="n"/>
      <c r="Q1527" s="42" t="n"/>
      <c r="R1527" s="42" t="n"/>
      <c r="S1527" s="42" t="n"/>
      <c r="T1527" s="42" t="n"/>
      <c r="U1527" s="42" t="n"/>
      <c r="V1527" s="42" t="n"/>
      <c r="W1527" s="42" t="n"/>
      <c r="X1527" s="42" t="n"/>
      <c r="Y1527" s="42" t="n"/>
      <c r="Z1527" s="42" t="n"/>
      <c r="AA1527" s="157">
        <f>IF(AC1527=0,"",(C1527*(C$8+D$8)/2+E1527*(E$8+F$8)/2+G1527*(G$8+H$8)/2+I1527*(I$8+J$8)/2+K1527*(K$8+L$8)/2+M1527*(M$8+N$8)/2+O1527*(O$8+P$8)/2+Q1527*(Q$8+R$8)/2+S1527*(S$8+T$8)/2+U1527*(U$8+V$8)/2+W1527*(W$8+X$8)/2+Y1527*(Y$8+Z$8)/2)/AC1527)</f>
        <v/>
      </c>
      <c r="AB1527" s="158">
        <f>IF(AD1527=0,"",(D1527*(D$8+C$8)/2+F1527*(F$8+E$8)/2+H1527*(H$8+G$8)/2+J1527*(J$8+I$8)/2+L1527*(L$8+K$8)/2+N1527*(N$8+M$8)/2+P1527*(P$8+O$8)/2+R1527*(R$8+Q$8)/2+T1527*(T$8+S$8)/2+V1527*(V$8+U$8)/2+X1527*(X$8+W$8)/2+Z1527*(Z$8+Y$8)/2)/AD1527)</f>
        <v/>
      </c>
      <c r="AC1527" s="159">
        <f>SUM(C1527,E1527,G1527,I1527,K1527,M1527,O1527,Q1527,S1527,U1527,W1527,Y1527)</f>
        <v/>
      </c>
      <c r="AD1527" s="160">
        <f>SUM(D1527,F1527,H1527,J1527,L1527,N1527,P1527,R1527,T1527,V1527,X1527,Z1527)</f>
        <v/>
      </c>
      <c r="AE1527" s="47">
        <f>AC1527+AD1527</f>
        <v/>
      </c>
      <c r="AF1527" s="40" t="n"/>
      <c r="AG1527" s="40" t="n"/>
      <c r="AH1527" s="40" t="n"/>
      <c r="AI1527" s="40" t="n"/>
      <c r="AJ1527" s="40" t="n"/>
      <c r="AK1527" s="40" t="n"/>
      <c r="AL1527" s="40" t="n"/>
      <c r="AM1527" s="40" t="n"/>
      <c r="AN1527" s="40" t="n"/>
      <c r="AO1527" s="48">
        <f>AO1526+TIME(0,60*$AH$43/24,0)</f>
        <v/>
      </c>
      <c r="AP1527" s="48">
        <f>AP1526+TIME(0,60*$AH$43/24,0)</f>
        <v/>
      </c>
    </row>
    <row r="1528" ht="15.75" customHeight="1">
      <c r="A1528" s="154" t="n"/>
      <c r="B1528" s="41" t="inlineStr">
        <is>
          <t>5h - 6h</t>
        </is>
      </c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  <c r="P1528" s="42" t="n"/>
      <c r="Q1528" s="42" t="n"/>
      <c r="R1528" s="42" t="n"/>
      <c r="S1528" s="42" t="n"/>
      <c r="T1528" s="42" t="n"/>
      <c r="U1528" s="42" t="n"/>
      <c r="V1528" s="42" t="n"/>
      <c r="W1528" s="42" t="n"/>
      <c r="X1528" s="42" t="n"/>
      <c r="Y1528" s="42" t="n"/>
      <c r="Z1528" s="42" t="n"/>
      <c r="AA1528" s="157">
        <f>IF(AC1528=0,"",(C1528*(C$8+D$8)/2+E1528*(E$8+F$8)/2+G1528*(G$8+H$8)/2+I1528*(I$8+J$8)/2+K1528*(K$8+L$8)/2+M1528*(M$8+N$8)/2+O1528*(O$8+P$8)/2+Q1528*(Q$8+R$8)/2+S1528*(S$8+T$8)/2+U1528*(U$8+V$8)/2+W1528*(W$8+X$8)/2+Y1528*(Y$8+Z$8)/2)/AC1528)</f>
        <v/>
      </c>
      <c r="AB1528" s="158">
        <f>IF(AD1528=0,"",(D1528*(D$8+C$8)/2+F1528*(F$8+E$8)/2+H1528*(H$8+G$8)/2+J1528*(J$8+I$8)/2+L1528*(L$8+K$8)/2+N1528*(N$8+M$8)/2+P1528*(P$8+O$8)/2+R1528*(R$8+Q$8)/2+T1528*(T$8+S$8)/2+V1528*(V$8+U$8)/2+X1528*(X$8+W$8)/2+Z1528*(Z$8+Y$8)/2)/AD1528)</f>
        <v/>
      </c>
      <c r="AC1528" s="159">
        <f>SUM(C1528,E1528,G1528,I1528,K1528,M1528,O1528,Q1528,S1528,U1528,W1528,Y1528)</f>
        <v/>
      </c>
      <c r="AD1528" s="160">
        <f>SUM(D1528,F1528,H1528,J1528,L1528,N1528,P1528,R1528,T1528,V1528,X1528,Z1528)</f>
        <v/>
      </c>
      <c r="AE1528" s="47">
        <f>AC1528+AD1528</f>
        <v/>
      </c>
      <c r="AF1528" s="40" t="n"/>
      <c r="AG1528" s="40" t="n"/>
      <c r="AH1528" s="40" t="n"/>
      <c r="AI1528" s="40" t="n"/>
      <c r="AJ1528" s="40" t="n"/>
      <c r="AK1528" s="40" t="n"/>
      <c r="AL1528" s="40" t="n"/>
      <c r="AM1528" s="40" t="n"/>
      <c r="AN1528" s="40" t="n"/>
      <c r="AO1528" s="48">
        <f>AO1527+TIME(0,60*$AH$43/24,0)</f>
        <v/>
      </c>
      <c r="AP1528" s="48">
        <f>AP1527+TIME(0,60*$AH$43/24,0)</f>
        <v/>
      </c>
    </row>
    <row r="1529" ht="15.75" customHeight="1">
      <c r="A1529" s="154" t="n"/>
      <c r="B1529" s="41" t="inlineStr">
        <is>
          <t>6h - 7h</t>
        </is>
      </c>
      <c r="C1529" s="42" t="n"/>
      <c r="D1529" s="42" t="n"/>
      <c r="E1529" s="42" t="n"/>
      <c r="F1529" s="42" t="n"/>
      <c r="G1529" s="42" t="n"/>
      <c r="H1529" s="42" t="n"/>
      <c r="I1529" s="42" t="n"/>
      <c r="J1529" s="42" t="n"/>
      <c r="K1529" s="42" t="n"/>
      <c r="L1529" s="42" t="n"/>
      <c r="M1529" s="42" t="n"/>
      <c r="N1529" s="42" t="n"/>
      <c r="O1529" s="42" t="n"/>
      <c r="P1529" s="42" t="n"/>
      <c r="Q1529" s="42" t="n"/>
      <c r="R1529" s="42" t="n"/>
      <c r="S1529" s="42" t="n"/>
      <c r="T1529" s="42" t="n"/>
      <c r="U1529" s="42" t="n"/>
      <c r="V1529" s="42" t="n"/>
      <c r="W1529" s="42" t="n"/>
      <c r="X1529" s="42" t="n"/>
      <c r="Y1529" s="42" t="n"/>
      <c r="Z1529" s="42" t="n"/>
      <c r="AA1529" s="157">
        <f>IF(AC1529=0,"",(C1529*(C$8+D$8)/2+E1529*(E$8+F$8)/2+G1529*(G$8+H$8)/2+I1529*(I$8+J$8)/2+K1529*(K$8+L$8)/2+M1529*(M$8+N$8)/2+O1529*(O$8+P$8)/2+Q1529*(Q$8+R$8)/2+S1529*(S$8+T$8)/2+U1529*(U$8+V$8)/2+W1529*(W$8+X$8)/2+Y1529*(Y$8+Z$8)/2)/AC1529)</f>
        <v/>
      </c>
      <c r="AB1529" s="158">
        <f>IF(AD1529=0,"",(D1529*(D$8+C$8)/2+F1529*(F$8+E$8)/2+H1529*(H$8+G$8)/2+J1529*(J$8+I$8)/2+L1529*(L$8+K$8)/2+N1529*(N$8+M$8)/2+P1529*(P$8+O$8)/2+R1529*(R$8+Q$8)/2+T1529*(T$8+S$8)/2+V1529*(V$8+U$8)/2+X1529*(X$8+W$8)/2+Z1529*(Z$8+Y$8)/2)/AD1529)</f>
        <v/>
      </c>
      <c r="AC1529" s="159">
        <f>SUM(C1529,E1529,G1529,I1529,K1529,M1529,O1529,Q1529,S1529,U1529,W1529,Y1529)</f>
        <v/>
      </c>
      <c r="AD1529" s="160">
        <f>SUM(D1529,F1529,H1529,J1529,L1529,N1529,P1529,R1529,T1529,V1529,X1529,Z1529)</f>
        <v/>
      </c>
      <c r="AE1529" s="47">
        <f>AC1529+AD1529</f>
        <v/>
      </c>
      <c r="AF1529" s="40" t="n"/>
      <c r="AG1529" s="40" t="n"/>
      <c r="AH1529" s="40" t="n"/>
      <c r="AI1529" s="40" t="n"/>
      <c r="AJ1529" s="40" t="n"/>
      <c r="AK1529" s="40" t="n"/>
      <c r="AL1529" s="40" t="n"/>
      <c r="AM1529" s="40" t="n"/>
      <c r="AN1529" s="40" t="n"/>
      <c r="AO1529" s="48">
        <f>AO1528+TIME(0,60*$AH$43/24,0)</f>
        <v/>
      </c>
      <c r="AP1529" s="48">
        <f>AP1528+TIME(0,60*$AH$43/24,0)</f>
        <v/>
      </c>
    </row>
    <row r="1530" ht="15.75" customHeight="1">
      <c r="A1530" s="154" t="n"/>
      <c r="B1530" s="41" t="inlineStr">
        <is>
          <t>7h - 8h</t>
        </is>
      </c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  <c r="P1530" s="42" t="n"/>
      <c r="Q1530" s="42" t="n"/>
      <c r="R1530" s="42" t="n"/>
      <c r="S1530" s="42" t="n"/>
      <c r="T1530" s="42" t="n"/>
      <c r="U1530" s="42" t="n"/>
      <c r="V1530" s="42" t="n"/>
      <c r="W1530" s="42" t="n"/>
      <c r="X1530" s="42" t="n"/>
      <c r="Y1530" s="42" t="n"/>
      <c r="Z1530" s="42" t="n"/>
      <c r="AA1530" s="157">
        <f>IF(AC1530=0,"",(C1530*(C$8+D$8)/2+E1530*(E$8+F$8)/2+G1530*(G$8+H$8)/2+I1530*(I$8+J$8)/2+K1530*(K$8+L$8)/2+M1530*(M$8+N$8)/2+O1530*(O$8+P$8)/2+Q1530*(Q$8+R$8)/2+S1530*(S$8+T$8)/2+U1530*(U$8+V$8)/2+W1530*(W$8+X$8)/2+Y1530*(Y$8+Z$8)/2)/AC1530)</f>
        <v/>
      </c>
      <c r="AB1530" s="158">
        <f>IF(AD1530=0,"",(D1530*(D$8+C$8)/2+F1530*(F$8+E$8)/2+H1530*(H$8+G$8)/2+J1530*(J$8+I$8)/2+L1530*(L$8+K$8)/2+N1530*(N$8+M$8)/2+P1530*(P$8+O$8)/2+R1530*(R$8+Q$8)/2+T1530*(T$8+S$8)/2+V1530*(V$8+U$8)/2+X1530*(X$8+W$8)/2+Z1530*(Z$8+Y$8)/2)/AD1530)</f>
        <v/>
      </c>
      <c r="AC1530" s="159">
        <f>SUM(C1530,E1530,G1530,I1530,K1530,M1530,O1530,Q1530,S1530,U1530,W1530,Y1530)</f>
        <v/>
      </c>
      <c r="AD1530" s="160">
        <f>SUM(D1530,F1530,H1530,J1530,L1530,N1530,P1530,R1530,T1530,V1530,X1530,Z1530)</f>
        <v/>
      </c>
      <c r="AE1530" s="47">
        <f>AC1530+AD1530</f>
        <v/>
      </c>
      <c r="AF1530" s="40" t="n"/>
      <c r="AG1530" s="40" t="n"/>
      <c r="AH1530" s="40" t="n"/>
      <c r="AI1530" s="40" t="n"/>
      <c r="AJ1530" s="40" t="n"/>
      <c r="AK1530" s="40" t="n"/>
      <c r="AL1530" s="40" t="n"/>
      <c r="AM1530" s="40" t="n"/>
      <c r="AN1530" s="40" t="n"/>
      <c r="AO1530" s="48">
        <f>AO1529+TIME(0,60*$AH$43/24,0)</f>
        <v/>
      </c>
      <c r="AP1530" s="48">
        <f>AP1529+TIME(0,60*$AH$43/24,0)</f>
        <v/>
      </c>
    </row>
    <row r="1531" ht="15.75" customHeight="1">
      <c r="A1531" s="154" t="n"/>
      <c r="B1531" s="41" t="inlineStr">
        <is>
          <t>8h - 9h</t>
        </is>
      </c>
      <c r="C1531" s="42" t="n"/>
      <c r="D1531" s="42" t="n"/>
      <c r="E1531" s="42" t="n"/>
      <c r="F1531" s="42" t="n"/>
      <c r="G1531" s="42" t="n"/>
      <c r="H1531" s="42" t="n"/>
      <c r="I1531" s="42" t="n"/>
      <c r="J1531" s="42" t="n"/>
      <c r="K1531" s="42" t="n"/>
      <c r="L1531" s="42" t="n"/>
      <c r="M1531" s="42" t="n"/>
      <c r="N1531" s="42" t="n"/>
      <c r="O1531" s="42" t="n"/>
      <c r="P1531" s="42" t="n"/>
      <c r="Q1531" s="42" t="n"/>
      <c r="R1531" s="42" t="n"/>
      <c r="S1531" s="42" t="n"/>
      <c r="T1531" s="42" t="n"/>
      <c r="U1531" s="42" t="n"/>
      <c r="V1531" s="42" t="n"/>
      <c r="W1531" s="42" t="n"/>
      <c r="X1531" s="42" t="n"/>
      <c r="Y1531" s="42" t="n"/>
      <c r="Z1531" s="42" t="n"/>
      <c r="AA1531" s="157">
        <f>IF(AC1531=0,"",(C1531*(C$8+D$8)/2+E1531*(E$8+F$8)/2+G1531*(G$8+H$8)/2+I1531*(I$8+J$8)/2+K1531*(K$8+L$8)/2+M1531*(M$8+N$8)/2+O1531*(O$8+P$8)/2+Q1531*(Q$8+R$8)/2+S1531*(S$8+T$8)/2+U1531*(U$8+V$8)/2+W1531*(W$8+X$8)/2+Y1531*(Y$8+Z$8)/2)/AC1531)</f>
        <v/>
      </c>
      <c r="AB1531" s="158">
        <f>IF(AD1531=0,"",(D1531*(D$8+C$8)/2+F1531*(F$8+E$8)/2+H1531*(H$8+G$8)/2+J1531*(J$8+I$8)/2+L1531*(L$8+K$8)/2+N1531*(N$8+M$8)/2+P1531*(P$8+O$8)/2+R1531*(R$8+Q$8)/2+T1531*(T$8+S$8)/2+V1531*(V$8+U$8)/2+X1531*(X$8+W$8)/2+Z1531*(Z$8+Y$8)/2)/AD1531)</f>
        <v/>
      </c>
      <c r="AC1531" s="159">
        <f>SUM(C1531,E1531,G1531,I1531,K1531,M1531,O1531,Q1531,S1531,U1531,W1531,Y1531)</f>
        <v/>
      </c>
      <c r="AD1531" s="160">
        <f>SUM(D1531,F1531,H1531,J1531,L1531,N1531,P1531,R1531,T1531,V1531,X1531,Z1531)</f>
        <v/>
      </c>
      <c r="AE1531" s="47">
        <f>AC1531+AD1531</f>
        <v/>
      </c>
      <c r="AF1531" s="40" t="n"/>
      <c r="AG1531" s="40" t="n"/>
      <c r="AH1531" s="40" t="n"/>
      <c r="AI1531" s="40" t="n"/>
      <c r="AJ1531" s="40" t="n"/>
      <c r="AK1531" s="40" t="n"/>
      <c r="AL1531" s="40" t="n"/>
      <c r="AM1531" s="40" t="n"/>
      <c r="AN1531" s="40" t="n"/>
      <c r="AO1531" s="48">
        <f>AO1530+TIME(0,60*$AH$43/24,0)</f>
        <v/>
      </c>
      <c r="AP1531" s="48">
        <f>AP1530+TIME(0,60*$AH$43/24,0)</f>
        <v/>
      </c>
    </row>
    <row r="1532" ht="15.75" customHeight="1">
      <c r="A1532" s="154" t="n"/>
      <c r="B1532" s="41" t="inlineStr">
        <is>
          <t>9h - 10h</t>
        </is>
      </c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  <c r="P1532" s="42" t="n"/>
      <c r="Q1532" s="42" t="n"/>
      <c r="R1532" s="42" t="n"/>
      <c r="S1532" s="42" t="n"/>
      <c r="T1532" s="42" t="n"/>
      <c r="U1532" s="42" t="n"/>
      <c r="V1532" s="42" t="n"/>
      <c r="W1532" s="42" t="n"/>
      <c r="X1532" s="42" t="n"/>
      <c r="Y1532" s="42" t="n"/>
      <c r="Z1532" s="42" t="n"/>
      <c r="AA1532" s="157">
        <f>IF(AC1532=0,"",(C1532*(C$8+D$8)/2+E1532*(E$8+F$8)/2+G1532*(G$8+H$8)/2+I1532*(I$8+J$8)/2+K1532*(K$8+L$8)/2+M1532*(M$8+N$8)/2+O1532*(O$8+P$8)/2+Q1532*(Q$8+R$8)/2+S1532*(S$8+T$8)/2+U1532*(U$8+V$8)/2+W1532*(W$8+X$8)/2+Y1532*(Y$8+Z$8)/2)/AC1532)</f>
        <v/>
      </c>
      <c r="AB1532" s="158">
        <f>IF(AD1532=0,"",(D1532*(D$8+C$8)/2+F1532*(F$8+E$8)/2+H1532*(H$8+G$8)/2+J1532*(J$8+I$8)/2+L1532*(L$8+K$8)/2+N1532*(N$8+M$8)/2+P1532*(P$8+O$8)/2+R1532*(R$8+Q$8)/2+T1532*(T$8+S$8)/2+V1532*(V$8+U$8)/2+X1532*(X$8+W$8)/2+Z1532*(Z$8+Y$8)/2)/AD1532)</f>
        <v/>
      </c>
      <c r="AC1532" s="159">
        <f>SUM(C1532,E1532,G1532,I1532,K1532,M1532,O1532,Q1532,S1532,U1532,W1532,Y1532)</f>
        <v/>
      </c>
      <c r="AD1532" s="160">
        <f>SUM(D1532,F1532,H1532,J1532,L1532,N1532,P1532,R1532,T1532,V1532,X1532,Z1532)</f>
        <v/>
      </c>
      <c r="AE1532" s="47">
        <f>AC1532+AD1532</f>
        <v/>
      </c>
      <c r="AF1532" s="40" t="n"/>
      <c r="AG1532" s="40" t="n"/>
      <c r="AH1532" s="40" t="n"/>
      <c r="AI1532" s="40" t="n"/>
      <c r="AJ1532" s="40" t="n"/>
      <c r="AK1532" s="40" t="n"/>
      <c r="AL1532" s="40" t="n"/>
      <c r="AM1532" s="40" t="n"/>
      <c r="AN1532" s="40" t="n"/>
      <c r="AO1532" s="48">
        <f>AO1531+TIME(0,60*$AH$43/24,0)</f>
        <v/>
      </c>
      <c r="AP1532" s="48">
        <f>AP1531+TIME(0,60*$AH$43/24,0)</f>
        <v/>
      </c>
    </row>
    <row r="1533" ht="15.75" customHeight="1">
      <c r="A1533" s="154" t="n"/>
      <c r="B1533" s="41" t="inlineStr">
        <is>
          <t>10h - 11h</t>
        </is>
      </c>
      <c r="C1533" s="42" t="n"/>
      <c r="D1533" s="42" t="n"/>
      <c r="E1533" s="42" t="n"/>
      <c r="F1533" s="42" t="n"/>
      <c r="G1533" s="42" t="n"/>
      <c r="H1533" s="42" t="n"/>
      <c r="I1533" s="42" t="n"/>
      <c r="J1533" s="42" t="n"/>
      <c r="K1533" s="42" t="n"/>
      <c r="L1533" s="42" t="n"/>
      <c r="M1533" s="42" t="n"/>
      <c r="N1533" s="42" t="n"/>
      <c r="O1533" s="42" t="n"/>
      <c r="P1533" s="42" t="n"/>
      <c r="Q1533" s="42" t="n"/>
      <c r="R1533" s="42" t="n"/>
      <c r="S1533" s="42" t="n"/>
      <c r="T1533" s="42" t="n"/>
      <c r="U1533" s="42" t="n"/>
      <c r="V1533" s="42" t="n"/>
      <c r="W1533" s="42" t="n"/>
      <c r="X1533" s="42" t="n"/>
      <c r="Y1533" s="42" t="n"/>
      <c r="Z1533" s="42" t="n"/>
      <c r="AA1533" s="157">
        <f>IF(AC1533=0,"",(C1533*(C$8+D$8)/2+E1533*(E$8+F$8)/2+G1533*(G$8+H$8)/2+I1533*(I$8+J$8)/2+K1533*(K$8+L$8)/2+M1533*(M$8+N$8)/2+O1533*(O$8+P$8)/2+Q1533*(Q$8+R$8)/2+S1533*(S$8+T$8)/2+U1533*(U$8+V$8)/2+W1533*(W$8+X$8)/2+Y1533*(Y$8+Z$8)/2)/AC1533)</f>
        <v/>
      </c>
      <c r="AB1533" s="158">
        <f>IF(AD1533=0,"",(D1533*(D$8+C$8)/2+F1533*(F$8+E$8)/2+H1533*(H$8+G$8)/2+J1533*(J$8+I$8)/2+L1533*(L$8+K$8)/2+N1533*(N$8+M$8)/2+P1533*(P$8+O$8)/2+R1533*(R$8+Q$8)/2+T1533*(T$8+S$8)/2+V1533*(V$8+U$8)/2+X1533*(X$8+W$8)/2+Z1533*(Z$8+Y$8)/2)/AD1533)</f>
        <v/>
      </c>
      <c r="AC1533" s="159">
        <f>SUM(C1533,E1533,G1533,I1533,K1533,M1533,O1533,Q1533,S1533,U1533,W1533,Y1533)</f>
        <v/>
      </c>
      <c r="AD1533" s="160">
        <f>SUM(D1533,F1533,H1533,J1533,L1533,N1533,P1533,R1533,T1533,V1533,X1533,Z1533)</f>
        <v/>
      </c>
      <c r="AE1533" s="47">
        <f>AC1533+AD1533</f>
        <v/>
      </c>
      <c r="AF1533" s="40" t="n"/>
      <c r="AG1533" s="40" t="n"/>
      <c r="AH1533" s="40" t="n"/>
      <c r="AI1533" s="40" t="n"/>
      <c r="AJ1533" s="40" t="n"/>
      <c r="AK1533" s="40" t="n"/>
      <c r="AL1533" s="40" t="n"/>
      <c r="AM1533" s="40" t="n"/>
      <c r="AN1533" s="40" t="n"/>
      <c r="AO1533" s="48">
        <f>AO1532+TIME(0,60*$AH$43/24,0)</f>
        <v/>
      </c>
      <c r="AP1533" s="48">
        <f>AP1532+TIME(0,60*$AH$43/24,0)</f>
        <v/>
      </c>
    </row>
    <row r="1534" ht="15.75" customHeight="1">
      <c r="A1534" s="154" t="n"/>
      <c r="B1534" s="41" t="inlineStr">
        <is>
          <t>11h - 12h</t>
        </is>
      </c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  <c r="P1534" s="42" t="n"/>
      <c r="Q1534" s="42" t="n"/>
      <c r="R1534" s="42" t="n"/>
      <c r="S1534" s="42" t="n"/>
      <c r="T1534" s="42" t="n"/>
      <c r="U1534" s="42" t="n"/>
      <c r="V1534" s="42" t="n"/>
      <c r="W1534" s="42" t="n"/>
      <c r="X1534" s="42" t="n"/>
      <c r="Y1534" s="42" t="n"/>
      <c r="Z1534" s="42" t="n"/>
      <c r="AA1534" s="157">
        <f>IF(AC1534=0,"",(C1534*(C$8+D$8)/2+E1534*(E$8+F$8)/2+G1534*(G$8+H$8)/2+I1534*(I$8+J$8)/2+K1534*(K$8+L$8)/2+M1534*(M$8+N$8)/2+O1534*(O$8+P$8)/2+Q1534*(Q$8+R$8)/2+S1534*(S$8+T$8)/2+U1534*(U$8+V$8)/2+W1534*(W$8+X$8)/2+Y1534*(Y$8+Z$8)/2)/AC1534)</f>
        <v/>
      </c>
      <c r="AB1534" s="158">
        <f>IF(AD1534=0,"",(D1534*(D$8+C$8)/2+F1534*(F$8+E$8)/2+H1534*(H$8+G$8)/2+J1534*(J$8+I$8)/2+L1534*(L$8+K$8)/2+N1534*(N$8+M$8)/2+P1534*(P$8+O$8)/2+R1534*(R$8+Q$8)/2+T1534*(T$8+S$8)/2+V1534*(V$8+U$8)/2+X1534*(X$8+W$8)/2+Z1534*(Z$8+Y$8)/2)/AD1534)</f>
        <v/>
      </c>
      <c r="AC1534" s="159">
        <f>SUM(C1534,E1534,G1534,I1534,K1534,M1534,O1534,Q1534,S1534,U1534,W1534,Y1534)</f>
        <v/>
      </c>
      <c r="AD1534" s="160">
        <f>SUM(D1534,F1534,H1534,J1534,L1534,N1534,P1534,R1534,T1534,V1534,X1534,Z1534)</f>
        <v/>
      </c>
      <c r="AE1534" s="47">
        <f>AC1534+AD1534</f>
        <v/>
      </c>
      <c r="AF1534" s="40" t="n"/>
      <c r="AG1534" s="40" t="n"/>
      <c r="AH1534" s="40" t="n"/>
      <c r="AI1534" s="40" t="n"/>
      <c r="AJ1534" s="40" t="n"/>
      <c r="AK1534" s="40" t="n"/>
      <c r="AL1534" s="40" t="n"/>
      <c r="AM1534" s="40" t="n"/>
      <c r="AN1534" s="40" t="n"/>
      <c r="AO1534" s="48">
        <f>AO1533+TIME(0,60*$AH$43/24,0)</f>
        <v/>
      </c>
      <c r="AP1534" s="48">
        <f>AP1533+TIME(0,60*$AH$43/24,0)</f>
        <v/>
      </c>
    </row>
    <row r="1535" ht="15.75" customHeight="1">
      <c r="A1535" s="154" t="n"/>
      <c r="B1535" s="41" t="inlineStr">
        <is>
          <t>12h - 13h</t>
        </is>
      </c>
      <c r="C1535" s="42" t="n"/>
      <c r="D1535" s="42" t="n"/>
      <c r="E1535" s="42" t="n"/>
      <c r="F1535" s="42" t="n"/>
      <c r="G1535" s="42" t="n"/>
      <c r="H1535" s="42" t="n"/>
      <c r="I1535" s="42" t="n"/>
      <c r="J1535" s="42" t="n"/>
      <c r="K1535" s="42" t="n"/>
      <c r="L1535" s="42" t="n"/>
      <c r="M1535" s="42" t="n"/>
      <c r="N1535" s="42" t="n"/>
      <c r="O1535" s="42" t="n"/>
      <c r="P1535" s="42" t="n"/>
      <c r="Q1535" s="42" t="n"/>
      <c r="R1535" s="42" t="n"/>
      <c r="S1535" s="42" t="n"/>
      <c r="T1535" s="42" t="n"/>
      <c r="U1535" s="42" t="n"/>
      <c r="V1535" s="42" t="n"/>
      <c r="W1535" s="42" t="n"/>
      <c r="X1535" s="42" t="n"/>
      <c r="Y1535" s="42" t="n"/>
      <c r="Z1535" s="42" t="n"/>
      <c r="AA1535" s="157">
        <f>IF(AC1535=0,"",(C1535*(C$8+D$8)/2+E1535*(E$8+F$8)/2+G1535*(G$8+H$8)/2+I1535*(I$8+J$8)/2+K1535*(K$8+L$8)/2+M1535*(M$8+N$8)/2+O1535*(O$8+P$8)/2+Q1535*(Q$8+R$8)/2+S1535*(S$8+T$8)/2+U1535*(U$8+V$8)/2+W1535*(W$8+X$8)/2+Y1535*(Y$8+Z$8)/2)/AC1535)</f>
        <v/>
      </c>
      <c r="AB1535" s="158">
        <f>IF(AD1535=0,"",(D1535*(D$8+C$8)/2+F1535*(F$8+E$8)/2+H1535*(H$8+G$8)/2+J1535*(J$8+I$8)/2+L1535*(L$8+K$8)/2+N1535*(N$8+M$8)/2+P1535*(P$8+O$8)/2+R1535*(R$8+Q$8)/2+T1535*(T$8+S$8)/2+V1535*(V$8+U$8)/2+X1535*(X$8+W$8)/2+Z1535*(Z$8+Y$8)/2)/AD1535)</f>
        <v/>
      </c>
      <c r="AC1535" s="159">
        <f>SUM(C1535,E1535,G1535,I1535,K1535,M1535,O1535,Q1535,S1535,U1535,W1535,Y1535)</f>
        <v/>
      </c>
      <c r="AD1535" s="160">
        <f>SUM(D1535,F1535,H1535,J1535,L1535,N1535,P1535,R1535,T1535,V1535,X1535,Z1535)</f>
        <v/>
      </c>
      <c r="AE1535" s="47">
        <f>AC1535+AD1535</f>
        <v/>
      </c>
      <c r="AF1535" s="40" t="n"/>
      <c r="AG1535" s="40" t="n"/>
      <c r="AH1535" s="40" t="n"/>
      <c r="AI1535" s="40" t="n"/>
      <c r="AJ1535" s="40" t="n"/>
      <c r="AK1535" s="40" t="n"/>
      <c r="AL1535" s="40" t="n"/>
      <c r="AM1535" s="40" t="n"/>
      <c r="AN1535" s="40" t="n"/>
      <c r="AO1535" s="48">
        <f>AO1534+TIME(0,60*$AH$43/24,0)</f>
        <v/>
      </c>
      <c r="AP1535" s="48">
        <f>AP1534+TIME(0,60*$AH$43/24,0)</f>
        <v/>
      </c>
    </row>
    <row r="1536" ht="15.75" customHeight="1">
      <c r="A1536" s="154" t="n"/>
      <c r="B1536" s="41" t="inlineStr">
        <is>
          <t>13h - 14h</t>
        </is>
      </c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  <c r="P1536" s="42" t="n"/>
      <c r="Q1536" s="42" t="n"/>
      <c r="R1536" s="42" t="n"/>
      <c r="S1536" s="42" t="n"/>
      <c r="T1536" s="42" t="n"/>
      <c r="U1536" s="42" t="n"/>
      <c r="V1536" s="42" t="n"/>
      <c r="W1536" s="42" t="n"/>
      <c r="X1536" s="42" t="n"/>
      <c r="Y1536" s="42" t="n"/>
      <c r="Z1536" s="42" t="n"/>
      <c r="AA1536" s="157">
        <f>IF(AC1536=0,"",(C1536*(C$8+D$8)/2+E1536*(E$8+F$8)/2+G1536*(G$8+H$8)/2+I1536*(I$8+J$8)/2+K1536*(K$8+L$8)/2+M1536*(M$8+N$8)/2+O1536*(O$8+P$8)/2+Q1536*(Q$8+R$8)/2+S1536*(S$8+T$8)/2+U1536*(U$8+V$8)/2+W1536*(W$8+X$8)/2+Y1536*(Y$8+Z$8)/2)/AC1536)</f>
        <v/>
      </c>
      <c r="AB1536" s="158">
        <f>IF(AD1536=0,"",(D1536*(D$8+C$8)/2+F1536*(F$8+E$8)/2+H1536*(H$8+G$8)/2+J1536*(J$8+I$8)/2+L1536*(L$8+K$8)/2+N1536*(N$8+M$8)/2+P1536*(P$8+O$8)/2+R1536*(R$8+Q$8)/2+T1536*(T$8+S$8)/2+V1536*(V$8+U$8)/2+X1536*(X$8+W$8)/2+Z1536*(Z$8+Y$8)/2)/AD1536)</f>
        <v/>
      </c>
      <c r="AC1536" s="159">
        <f>SUM(C1536,E1536,G1536,I1536,K1536,M1536,O1536,Q1536,S1536,U1536,W1536,Y1536)</f>
        <v/>
      </c>
      <c r="AD1536" s="160">
        <f>SUM(D1536,F1536,H1536,J1536,L1536,N1536,P1536,R1536,T1536,V1536,X1536,Z1536)</f>
        <v/>
      </c>
      <c r="AE1536" s="47">
        <f>AC1536+AD1536</f>
        <v/>
      </c>
      <c r="AF1536" s="40" t="n"/>
      <c r="AG1536" s="40" t="n"/>
      <c r="AH1536" s="40" t="n"/>
      <c r="AI1536" s="40" t="n"/>
      <c r="AJ1536" s="40" t="n"/>
      <c r="AK1536" s="40" t="n"/>
      <c r="AL1536" s="40" t="n"/>
      <c r="AM1536" s="40" t="n"/>
      <c r="AN1536" s="40" t="n"/>
      <c r="AO1536" s="48">
        <f>AO1535+TIME(0,60*$AH$43/24,0)</f>
        <v/>
      </c>
      <c r="AP1536" s="48">
        <f>AP1535+TIME(0,60*$AH$43/24,0)</f>
        <v/>
      </c>
    </row>
    <row r="1537" ht="15.75" customHeight="1">
      <c r="A1537" s="154" t="n"/>
      <c r="B1537" s="41" t="inlineStr">
        <is>
          <t>14h - 15h</t>
        </is>
      </c>
      <c r="C1537" s="42" t="n"/>
      <c r="D1537" s="42" t="n"/>
      <c r="E1537" s="42" t="n"/>
      <c r="F1537" s="42" t="n"/>
      <c r="G1537" s="42" t="n"/>
      <c r="H1537" s="42" t="n"/>
      <c r="I1537" s="42" t="n"/>
      <c r="J1537" s="42" t="n"/>
      <c r="K1537" s="42" t="n"/>
      <c r="L1537" s="42" t="n"/>
      <c r="M1537" s="42" t="n"/>
      <c r="N1537" s="42" t="n"/>
      <c r="O1537" s="42" t="n"/>
      <c r="P1537" s="42" t="n"/>
      <c r="Q1537" s="42" t="n"/>
      <c r="R1537" s="42" t="n"/>
      <c r="S1537" s="42" t="n"/>
      <c r="T1537" s="42" t="n"/>
      <c r="U1537" s="42" t="n"/>
      <c r="V1537" s="42" t="n"/>
      <c r="W1537" s="42" t="n"/>
      <c r="X1537" s="42" t="n"/>
      <c r="Y1537" s="42" t="n"/>
      <c r="Z1537" s="42" t="n"/>
      <c r="AA1537" s="157">
        <f>IF(AC1537=0,"",(C1537*(C$8+D$8)/2+E1537*(E$8+F$8)/2+G1537*(G$8+H$8)/2+I1537*(I$8+J$8)/2+K1537*(K$8+L$8)/2+M1537*(M$8+N$8)/2+O1537*(O$8+P$8)/2+Q1537*(Q$8+R$8)/2+S1537*(S$8+T$8)/2+U1537*(U$8+V$8)/2+W1537*(W$8+X$8)/2+Y1537*(Y$8+Z$8)/2)/AC1537)</f>
        <v/>
      </c>
      <c r="AB1537" s="158">
        <f>IF(AD1537=0,"",(D1537*(D$8+C$8)/2+F1537*(F$8+E$8)/2+H1537*(H$8+G$8)/2+J1537*(J$8+I$8)/2+L1537*(L$8+K$8)/2+N1537*(N$8+M$8)/2+P1537*(P$8+O$8)/2+R1537*(R$8+Q$8)/2+T1537*(T$8+S$8)/2+V1537*(V$8+U$8)/2+X1537*(X$8+W$8)/2+Z1537*(Z$8+Y$8)/2)/AD1537)</f>
        <v/>
      </c>
      <c r="AC1537" s="159">
        <f>SUM(C1537,E1537,G1537,I1537,K1537,M1537,O1537,Q1537,S1537,U1537,W1537,Y1537)</f>
        <v/>
      </c>
      <c r="AD1537" s="160">
        <f>SUM(D1537,F1537,H1537,J1537,L1537,N1537,P1537,R1537,T1537,V1537,X1537,Z1537)</f>
        <v/>
      </c>
      <c r="AE1537" s="47">
        <f>AC1537+AD1537</f>
        <v/>
      </c>
      <c r="AF1537" s="40" t="n"/>
      <c r="AG1537" s="40" t="n"/>
      <c r="AH1537" s="40" t="n"/>
      <c r="AI1537" s="40" t="n"/>
      <c r="AJ1537" s="40" t="n"/>
      <c r="AK1537" s="40" t="n"/>
      <c r="AL1537" s="40" t="n"/>
      <c r="AM1537" s="40" t="n"/>
      <c r="AN1537" s="40" t="n"/>
      <c r="AO1537" s="48">
        <f>AO1536+TIME(0,60*$AH$43/24,0)</f>
        <v/>
      </c>
      <c r="AP1537" s="48">
        <f>AP1536+TIME(0,60*$AH$43/24,0)</f>
        <v/>
      </c>
    </row>
    <row r="1538" ht="15.75" customHeight="1">
      <c r="A1538" s="154" t="n"/>
      <c r="B1538" s="41" t="inlineStr">
        <is>
          <t>15h - 16h</t>
        </is>
      </c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  <c r="P1538" s="42" t="n"/>
      <c r="Q1538" s="42" t="n"/>
      <c r="R1538" s="42" t="n"/>
      <c r="S1538" s="42" t="n"/>
      <c r="T1538" s="42" t="n"/>
      <c r="U1538" s="42" t="n"/>
      <c r="V1538" s="42" t="n"/>
      <c r="W1538" s="42" t="n"/>
      <c r="X1538" s="42" t="n"/>
      <c r="Y1538" s="42" t="n"/>
      <c r="Z1538" s="42" t="n"/>
      <c r="AA1538" s="157">
        <f>IF(AC1538=0,"",(C1538*(C$8+D$8)/2+E1538*(E$8+F$8)/2+G1538*(G$8+H$8)/2+I1538*(I$8+J$8)/2+K1538*(K$8+L$8)/2+M1538*(M$8+N$8)/2+O1538*(O$8+P$8)/2+Q1538*(Q$8+R$8)/2+S1538*(S$8+T$8)/2+U1538*(U$8+V$8)/2+W1538*(W$8+X$8)/2+Y1538*(Y$8+Z$8)/2)/AC1538)</f>
        <v/>
      </c>
      <c r="AB1538" s="158">
        <f>IF(AD1538=0,"",(D1538*(D$8+C$8)/2+F1538*(F$8+E$8)/2+H1538*(H$8+G$8)/2+J1538*(J$8+I$8)/2+L1538*(L$8+K$8)/2+N1538*(N$8+M$8)/2+P1538*(P$8+O$8)/2+R1538*(R$8+Q$8)/2+T1538*(T$8+S$8)/2+V1538*(V$8+U$8)/2+X1538*(X$8+W$8)/2+Z1538*(Z$8+Y$8)/2)/AD1538)</f>
        <v/>
      </c>
      <c r="AC1538" s="159">
        <f>SUM(C1538,E1538,G1538,I1538,K1538,M1538,O1538,Q1538,S1538,U1538,W1538,Y1538)</f>
        <v/>
      </c>
      <c r="AD1538" s="160">
        <f>SUM(D1538,F1538,H1538,J1538,L1538,N1538,P1538,R1538,T1538,V1538,X1538,Z1538)</f>
        <v/>
      </c>
      <c r="AE1538" s="47">
        <f>AC1538+AD1538</f>
        <v/>
      </c>
      <c r="AF1538" s="40" t="n"/>
      <c r="AG1538" s="40" t="n"/>
      <c r="AH1538" s="40" t="n"/>
      <c r="AI1538" s="40" t="n"/>
      <c r="AJ1538" s="40" t="n"/>
      <c r="AK1538" s="40" t="n"/>
      <c r="AL1538" s="40" t="n"/>
      <c r="AM1538" s="40" t="n"/>
      <c r="AN1538" s="40" t="n"/>
      <c r="AO1538" s="48">
        <f>AO1537+TIME(0,60*$AH$43/24,0)</f>
        <v/>
      </c>
      <c r="AP1538" s="48">
        <f>AP1537+TIME(0,60*$AH$43/24,0)</f>
        <v/>
      </c>
    </row>
    <row r="1539" ht="15.75" customHeight="1">
      <c r="A1539" s="154" t="n"/>
      <c r="B1539" s="41" t="inlineStr">
        <is>
          <t>16h - 17h</t>
        </is>
      </c>
      <c r="C1539" s="42" t="n"/>
      <c r="D1539" s="42" t="n"/>
      <c r="E1539" s="42" t="n"/>
      <c r="F1539" s="42" t="n"/>
      <c r="G1539" s="42" t="n"/>
      <c r="H1539" s="42" t="n"/>
      <c r="I1539" s="42" t="n"/>
      <c r="J1539" s="42" t="n"/>
      <c r="K1539" s="42" t="n"/>
      <c r="L1539" s="42" t="n"/>
      <c r="M1539" s="42" t="n"/>
      <c r="N1539" s="42" t="n"/>
      <c r="O1539" s="42" t="n"/>
      <c r="P1539" s="42" t="n"/>
      <c r="Q1539" s="42" t="n"/>
      <c r="R1539" s="42" t="n"/>
      <c r="S1539" s="42" t="n"/>
      <c r="T1539" s="42" t="n"/>
      <c r="U1539" s="42" t="n"/>
      <c r="V1539" s="42" t="n"/>
      <c r="W1539" s="42" t="n"/>
      <c r="X1539" s="42" t="n"/>
      <c r="Y1539" s="42" t="n"/>
      <c r="Z1539" s="42" t="n"/>
      <c r="AA1539" s="157">
        <f>IF(AC1539=0,"",(C1539*(C$8+D$8)/2+E1539*(E$8+F$8)/2+G1539*(G$8+H$8)/2+I1539*(I$8+J$8)/2+K1539*(K$8+L$8)/2+M1539*(M$8+N$8)/2+O1539*(O$8+P$8)/2+Q1539*(Q$8+R$8)/2+S1539*(S$8+T$8)/2+U1539*(U$8+V$8)/2+W1539*(W$8+X$8)/2+Y1539*(Y$8+Z$8)/2)/AC1539)</f>
        <v/>
      </c>
      <c r="AB1539" s="158">
        <f>IF(AD1539=0,"",(D1539*(D$8+C$8)/2+F1539*(F$8+E$8)/2+H1539*(H$8+G$8)/2+J1539*(J$8+I$8)/2+L1539*(L$8+K$8)/2+N1539*(N$8+M$8)/2+P1539*(P$8+O$8)/2+R1539*(R$8+Q$8)/2+T1539*(T$8+S$8)/2+V1539*(V$8+U$8)/2+X1539*(X$8+W$8)/2+Z1539*(Z$8+Y$8)/2)/AD1539)</f>
        <v/>
      </c>
      <c r="AC1539" s="159">
        <f>SUM(C1539,E1539,G1539,I1539,K1539,M1539,O1539,Q1539,S1539,U1539,W1539,Y1539)</f>
        <v/>
      </c>
      <c r="AD1539" s="160">
        <f>SUM(D1539,F1539,H1539,J1539,L1539,N1539,P1539,R1539,T1539,V1539,X1539,Z1539)</f>
        <v/>
      </c>
      <c r="AE1539" s="47">
        <f>AC1539+AD1539</f>
        <v/>
      </c>
      <c r="AF1539" s="40" t="n"/>
      <c r="AG1539" s="40" t="n"/>
      <c r="AH1539" s="40" t="n"/>
      <c r="AI1539" s="40" t="n"/>
      <c r="AJ1539" s="40" t="n"/>
      <c r="AK1539" s="40" t="n"/>
      <c r="AL1539" s="40" t="n"/>
      <c r="AM1539" s="40" t="n"/>
      <c r="AN1539" s="40" t="n"/>
      <c r="AO1539" s="48">
        <f>AO1538+TIME(0,60*$AH$43/24,0)</f>
        <v/>
      </c>
      <c r="AP1539" s="48">
        <f>AP1538+TIME(0,60*$AH$43/24,0)</f>
        <v/>
      </c>
    </row>
    <row r="1540" ht="15.75" customHeight="1">
      <c r="A1540" s="154" t="n"/>
      <c r="B1540" s="41" t="inlineStr">
        <is>
          <t>17h - 18h</t>
        </is>
      </c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  <c r="P1540" s="42" t="n"/>
      <c r="Q1540" s="42" t="n"/>
      <c r="R1540" s="42" t="n"/>
      <c r="S1540" s="42" t="n"/>
      <c r="T1540" s="42" t="n"/>
      <c r="U1540" s="42" t="n"/>
      <c r="V1540" s="42" t="n"/>
      <c r="W1540" s="42" t="n"/>
      <c r="X1540" s="42" t="n"/>
      <c r="Y1540" s="42" t="n"/>
      <c r="Z1540" s="42" t="n"/>
      <c r="AA1540" s="157">
        <f>IF(AC1540=0,"",(C1540*(C$8+D$8)/2+E1540*(E$8+F$8)/2+G1540*(G$8+H$8)/2+I1540*(I$8+J$8)/2+K1540*(K$8+L$8)/2+M1540*(M$8+N$8)/2+O1540*(O$8+P$8)/2+Q1540*(Q$8+R$8)/2+S1540*(S$8+T$8)/2+U1540*(U$8+V$8)/2+W1540*(W$8+X$8)/2+Y1540*(Y$8+Z$8)/2)/AC1540)</f>
        <v/>
      </c>
      <c r="AB1540" s="158">
        <f>IF(AD1540=0,"",(D1540*(D$8+C$8)/2+F1540*(F$8+E$8)/2+H1540*(H$8+G$8)/2+J1540*(J$8+I$8)/2+L1540*(L$8+K$8)/2+N1540*(N$8+M$8)/2+P1540*(P$8+O$8)/2+R1540*(R$8+Q$8)/2+T1540*(T$8+S$8)/2+V1540*(V$8+U$8)/2+X1540*(X$8+W$8)/2+Z1540*(Z$8+Y$8)/2)/AD1540)</f>
        <v/>
      </c>
      <c r="AC1540" s="159">
        <f>SUM(C1540,E1540,G1540,I1540,K1540,M1540,O1540,Q1540,S1540,U1540,W1540,Y1540)</f>
        <v/>
      </c>
      <c r="AD1540" s="160">
        <f>SUM(D1540,F1540,H1540,J1540,L1540,N1540,P1540,R1540,T1540,V1540,X1540,Z1540)</f>
        <v/>
      </c>
      <c r="AE1540" s="47">
        <f>AC1540+AD1540</f>
        <v/>
      </c>
      <c r="AF1540" s="40" t="n"/>
      <c r="AG1540" s="40" t="n"/>
      <c r="AH1540" s="40" t="n"/>
      <c r="AI1540" s="40" t="n"/>
      <c r="AJ1540" s="40" t="n"/>
      <c r="AK1540" s="40" t="n"/>
      <c r="AL1540" s="40" t="n"/>
      <c r="AM1540" s="40" t="n"/>
      <c r="AN1540" s="40" t="n"/>
      <c r="AO1540" s="48">
        <f>AO1539+TIME(0,60*$AH$43/24,0)</f>
        <v/>
      </c>
      <c r="AP1540" s="48">
        <f>AP1539+TIME(0,60*$AH$43/24,0)</f>
        <v/>
      </c>
    </row>
    <row r="1541" ht="15.75" customHeight="1">
      <c r="A1541" s="154" t="n"/>
      <c r="B1541" s="41" t="inlineStr">
        <is>
          <t>18h - 19h</t>
        </is>
      </c>
      <c r="C1541" s="42" t="n"/>
      <c r="D1541" s="42" t="n"/>
      <c r="E1541" s="42" t="n"/>
      <c r="F1541" s="42" t="n"/>
      <c r="G1541" s="42" t="n"/>
      <c r="H1541" s="42" t="n"/>
      <c r="I1541" s="42" t="n"/>
      <c r="J1541" s="42" t="n"/>
      <c r="K1541" s="42" t="n"/>
      <c r="L1541" s="42" t="n"/>
      <c r="M1541" s="42" t="n"/>
      <c r="N1541" s="42" t="n"/>
      <c r="O1541" s="42" t="n"/>
      <c r="P1541" s="42" t="n"/>
      <c r="Q1541" s="42" t="n"/>
      <c r="R1541" s="42" t="n"/>
      <c r="S1541" s="42" t="n"/>
      <c r="T1541" s="42" t="n"/>
      <c r="U1541" s="42" t="n"/>
      <c r="V1541" s="42" t="n"/>
      <c r="W1541" s="42" t="n"/>
      <c r="X1541" s="42" t="n"/>
      <c r="Y1541" s="42" t="n"/>
      <c r="Z1541" s="42" t="n"/>
      <c r="AA1541" s="157">
        <f>IF(AC1541=0,"",(C1541*(C$8+D$8)/2+E1541*(E$8+F$8)/2+G1541*(G$8+H$8)/2+I1541*(I$8+J$8)/2+K1541*(K$8+L$8)/2+M1541*(M$8+N$8)/2+O1541*(O$8+P$8)/2+Q1541*(Q$8+R$8)/2+S1541*(S$8+T$8)/2+U1541*(U$8+V$8)/2+W1541*(W$8+X$8)/2+Y1541*(Y$8+Z$8)/2)/AC1541)</f>
        <v/>
      </c>
      <c r="AB1541" s="158">
        <f>IF(AD1541=0,"",(D1541*(D$8+C$8)/2+F1541*(F$8+E$8)/2+H1541*(H$8+G$8)/2+J1541*(J$8+I$8)/2+L1541*(L$8+K$8)/2+N1541*(N$8+M$8)/2+P1541*(P$8+O$8)/2+R1541*(R$8+Q$8)/2+T1541*(T$8+S$8)/2+V1541*(V$8+U$8)/2+X1541*(X$8+W$8)/2+Z1541*(Z$8+Y$8)/2)/AD1541)</f>
        <v/>
      </c>
      <c r="AC1541" s="159">
        <f>SUM(C1541,E1541,G1541,I1541,K1541,M1541,O1541,Q1541,S1541,U1541,W1541,Y1541)</f>
        <v/>
      </c>
      <c r="AD1541" s="160">
        <f>SUM(D1541,F1541,H1541,J1541,L1541,N1541,P1541,R1541,T1541,V1541,X1541,Z1541)</f>
        <v/>
      </c>
      <c r="AE1541" s="47">
        <f>AC1541+AD1541</f>
        <v/>
      </c>
      <c r="AF1541" s="40" t="n"/>
      <c r="AG1541" s="40" t="n"/>
      <c r="AH1541" s="40" t="n"/>
      <c r="AI1541" s="40" t="n"/>
      <c r="AJ1541" s="40" t="n"/>
      <c r="AK1541" s="40" t="n"/>
      <c r="AL1541" s="40" t="n"/>
      <c r="AM1541" s="40" t="n"/>
      <c r="AN1541" s="40" t="n"/>
      <c r="AO1541" s="48">
        <f>AO1540+TIME(0,60*$AH$43/24,0)</f>
        <v/>
      </c>
      <c r="AP1541" s="48">
        <f>AP1540+TIME(0,60*$AH$43/24,0)</f>
        <v/>
      </c>
    </row>
    <row r="1542" ht="15.75" customHeight="1">
      <c r="A1542" s="154" t="n"/>
      <c r="B1542" s="41" t="inlineStr">
        <is>
          <t>19h - 20h</t>
        </is>
      </c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  <c r="P1542" s="42" t="n"/>
      <c r="Q1542" s="42" t="n"/>
      <c r="R1542" s="42" t="n"/>
      <c r="S1542" s="42" t="n"/>
      <c r="T1542" s="42" t="n"/>
      <c r="U1542" s="42" t="n"/>
      <c r="V1542" s="42" t="n"/>
      <c r="W1542" s="42" t="n"/>
      <c r="X1542" s="42" t="n"/>
      <c r="Y1542" s="42" t="n"/>
      <c r="Z1542" s="42" t="n"/>
      <c r="AA1542" s="157">
        <f>IF(AC1542=0,"",(C1542*(C$8+D$8)/2+E1542*(E$8+F$8)/2+G1542*(G$8+H$8)/2+I1542*(I$8+J$8)/2+K1542*(K$8+L$8)/2+M1542*(M$8+N$8)/2+O1542*(O$8+P$8)/2+Q1542*(Q$8+R$8)/2+S1542*(S$8+T$8)/2+U1542*(U$8+V$8)/2+W1542*(W$8+X$8)/2+Y1542*(Y$8+Z$8)/2)/AC1542)</f>
        <v/>
      </c>
      <c r="AB1542" s="158">
        <f>IF(AD1542=0,"",(D1542*(D$8+C$8)/2+F1542*(F$8+E$8)/2+H1542*(H$8+G$8)/2+J1542*(J$8+I$8)/2+L1542*(L$8+K$8)/2+N1542*(N$8+M$8)/2+P1542*(P$8+O$8)/2+R1542*(R$8+Q$8)/2+T1542*(T$8+S$8)/2+V1542*(V$8+U$8)/2+X1542*(X$8+W$8)/2+Z1542*(Z$8+Y$8)/2)/AD1542)</f>
        <v/>
      </c>
      <c r="AC1542" s="159">
        <f>SUM(C1542,E1542,G1542,I1542,K1542,M1542,O1542,Q1542,S1542,U1542,W1542,Y1542)</f>
        <v/>
      </c>
      <c r="AD1542" s="160">
        <f>SUM(D1542,F1542,H1542,J1542,L1542,N1542,P1542,R1542,T1542,V1542,X1542,Z1542)</f>
        <v/>
      </c>
      <c r="AE1542" s="47">
        <f>AC1542+AD1542</f>
        <v/>
      </c>
      <c r="AF1542" s="40" t="n"/>
      <c r="AG1542" s="40" t="n"/>
      <c r="AH1542" s="40" t="n"/>
      <c r="AI1542" s="40" t="n"/>
      <c r="AJ1542" s="40" t="n"/>
      <c r="AK1542" s="40" t="n"/>
      <c r="AL1542" s="40" t="n"/>
      <c r="AM1542" s="40" t="n"/>
      <c r="AN1542" s="40" t="n"/>
      <c r="AO1542" s="48">
        <f>AO1541+TIME(0,60*$AH$43/24,0)</f>
        <v/>
      </c>
      <c r="AP1542" s="48">
        <f>AP1541+TIME(0,60*$AH$43/24,0)</f>
        <v/>
      </c>
    </row>
    <row r="1543" ht="15.75" customHeight="1">
      <c r="A1543" s="154" t="n"/>
      <c r="B1543" s="41" t="inlineStr">
        <is>
          <t>20h - 21h</t>
        </is>
      </c>
      <c r="C1543" s="42" t="n"/>
      <c r="D1543" s="42" t="n"/>
      <c r="E1543" s="42" t="n"/>
      <c r="F1543" s="42" t="n"/>
      <c r="G1543" s="42" t="n"/>
      <c r="H1543" s="42" t="n"/>
      <c r="I1543" s="42" t="n"/>
      <c r="J1543" s="42" t="n"/>
      <c r="K1543" s="42" t="n"/>
      <c r="L1543" s="42" t="n"/>
      <c r="M1543" s="42" t="n"/>
      <c r="N1543" s="42" t="n"/>
      <c r="O1543" s="42" t="n"/>
      <c r="P1543" s="42" t="n"/>
      <c r="Q1543" s="42" t="n"/>
      <c r="R1543" s="42" t="n"/>
      <c r="S1543" s="42" t="n"/>
      <c r="T1543" s="42" t="n"/>
      <c r="U1543" s="42" t="n"/>
      <c r="V1543" s="42" t="n"/>
      <c r="W1543" s="42" t="n"/>
      <c r="X1543" s="42" t="n"/>
      <c r="Y1543" s="42" t="n"/>
      <c r="Z1543" s="42" t="n"/>
      <c r="AA1543" s="157">
        <f>IF(AC1543=0,"",(C1543*(C$8+D$8)/2+E1543*(E$8+F$8)/2+G1543*(G$8+H$8)/2+I1543*(I$8+J$8)/2+K1543*(K$8+L$8)/2+M1543*(M$8+N$8)/2+O1543*(O$8+P$8)/2+Q1543*(Q$8+R$8)/2+S1543*(S$8+T$8)/2+U1543*(U$8+V$8)/2+W1543*(W$8+X$8)/2+Y1543*(Y$8+Z$8)/2)/AC1543)</f>
        <v/>
      </c>
      <c r="AB1543" s="158">
        <f>IF(AD1543=0,"",(D1543*(D$8+C$8)/2+F1543*(F$8+E$8)/2+H1543*(H$8+G$8)/2+J1543*(J$8+I$8)/2+L1543*(L$8+K$8)/2+N1543*(N$8+M$8)/2+P1543*(P$8+O$8)/2+R1543*(R$8+Q$8)/2+T1543*(T$8+S$8)/2+V1543*(V$8+U$8)/2+X1543*(X$8+W$8)/2+Z1543*(Z$8+Y$8)/2)/AD1543)</f>
        <v/>
      </c>
      <c r="AC1543" s="159">
        <f>SUM(C1543,E1543,G1543,I1543,K1543,M1543,O1543,Q1543,S1543,U1543,W1543,Y1543)</f>
        <v/>
      </c>
      <c r="AD1543" s="160">
        <f>SUM(D1543,F1543,H1543,J1543,L1543,N1543,P1543,R1543,T1543,V1543,X1543,Z1543)</f>
        <v/>
      </c>
      <c r="AE1543" s="47">
        <f>AC1543+AD1543</f>
        <v/>
      </c>
      <c r="AF1543" s="40" t="n"/>
      <c r="AG1543" s="40" t="n"/>
      <c r="AH1543" s="40" t="n"/>
      <c r="AI1543" s="40" t="n"/>
      <c r="AJ1543" s="40" t="n"/>
      <c r="AK1543" s="40" t="n"/>
      <c r="AL1543" s="40" t="n"/>
      <c r="AM1543" s="40" t="n"/>
      <c r="AN1543" s="40" t="n"/>
      <c r="AO1543" s="48">
        <f>AO1542+TIME(0,60*$AH$43/24,0)</f>
        <v/>
      </c>
      <c r="AP1543" s="48">
        <f>AP1542+TIME(0,60*$AH$43/24,0)</f>
        <v/>
      </c>
    </row>
    <row r="1544" ht="15.75" customHeight="1">
      <c r="A1544" s="154" t="n"/>
      <c r="B1544" s="41" t="inlineStr">
        <is>
          <t>21h - 22h</t>
        </is>
      </c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  <c r="P1544" s="42" t="n"/>
      <c r="Q1544" s="42" t="n"/>
      <c r="R1544" s="42" t="n"/>
      <c r="S1544" s="42" t="n"/>
      <c r="T1544" s="42" t="n"/>
      <c r="U1544" s="42" t="n"/>
      <c r="V1544" s="42" t="n"/>
      <c r="W1544" s="42" t="n"/>
      <c r="X1544" s="42" t="n"/>
      <c r="Y1544" s="42" t="n"/>
      <c r="Z1544" s="42" t="n"/>
      <c r="AA1544" s="157">
        <f>IF(AC1544=0,"",(C1544*(C$8+D$8)/2+E1544*(E$8+F$8)/2+G1544*(G$8+H$8)/2+I1544*(I$8+J$8)/2+K1544*(K$8+L$8)/2+M1544*(M$8+N$8)/2+O1544*(O$8+P$8)/2+Q1544*(Q$8+R$8)/2+S1544*(S$8+T$8)/2+U1544*(U$8+V$8)/2+W1544*(W$8+X$8)/2+Y1544*(Y$8+Z$8)/2)/AC1544)</f>
        <v/>
      </c>
      <c r="AB1544" s="158">
        <f>IF(AD1544=0,"",(D1544*(D$8+C$8)/2+F1544*(F$8+E$8)/2+H1544*(H$8+G$8)/2+J1544*(J$8+I$8)/2+L1544*(L$8+K$8)/2+N1544*(N$8+M$8)/2+P1544*(P$8+O$8)/2+R1544*(R$8+Q$8)/2+T1544*(T$8+S$8)/2+V1544*(V$8+U$8)/2+X1544*(X$8+W$8)/2+Z1544*(Z$8+Y$8)/2)/AD1544)</f>
        <v/>
      </c>
      <c r="AC1544" s="159">
        <f>SUM(C1544,E1544,G1544,I1544,K1544,M1544,O1544,Q1544,S1544,U1544,W1544,Y1544)</f>
        <v/>
      </c>
      <c r="AD1544" s="160">
        <f>SUM(D1544,F1544,H1544,J1544,L1544,N1544,P1544,R1544,T1544,V1544,X1544,Z1544)</f>
        <v/>
      </c>
      <c r="AE1544" s="47">
        <f>AC1544+AD1544</f>
        <v/>
      </c>
      <c r="AF1544" s="40" t="n"/>
      <c r="AG1544" s="40" t="n"/>
      <c r="AH1544" s="40" t="n"/>
      <c r="AI1544" s="40" t="n"/>
      <c r="AJ1544" s="40" t="n"/>
      <c r="AK1544" s="40" t="n"/>
      <c r="AL1544" s="40" t="n"/>
      <c r="AM1544" s="40" t="n"/>
      <c r="AN1544" s="40" t="n"/>
      <c r="AO1544" s="48">
        <f>AO1543+TIME(0,60*$AH$43/24,0)</f>
        <v/>
      </c>
      <c r="AP1544" s="48">
        <f>AP1543+TIME(0,60*$AH$43/24,0)</f>
        <v/>
      </c>
    </row>
    <row r="1545" ht="15.75" customHeight="1">
      <c r="A1545" s="154" t="n"/>
      <c r="B1545" s="41" t="inlineStr">
        <is>
          <t>22h - 23h</t>
        </is>
      </c>
      <c r="C1545" s="42" t="n"/>
      <c r="D1545" s="42" t="n"/>
      <c r="E1545" s="42" t="n"/>
      <c r="F1545" s="42" t="n"/>
      <c r="G1545" s="42" t="n"/>
      <c r="H1545" s="42" t="n"/>
      <c r="I1545" s="42" t="n"/>
      <c r="J1545" s="42" t="n"/>
      <c r="K1545" s="42" t="n"/>
      <c r="L1545" s="42" t="n"/>
      <c r="M1545" s="42" t="n"/>
      <c r="N1545" s="42" t="n"/>
      <c r="O1545" s="42" t="n"/>
      <c r="P1545" s="42" t="n"/>
      <c r="Q1545" s="42" t="n"/>
      <c r="R1545" s="42" t="n"/>
      <c r="S1545" s="42" t="n"/>
      <c r="T1545" s="42" t="n"/>
      <c r="U1545" s="42" t="n"/>
      <c r="V1545" s="42" t="n"/>
      <c r="W1545" s="42" t="n"/>
      <c r="X1545" s="42" t="n"/>
      <c r="Y1545" s="42" t="n"/>
      <c r="Z1545" s="42" t="n"/>
      <c r="AA1545" s="157">
        <f>IF(AC1545=0,"",(C1545*(C$8+D$8)/2+E1545*(E$8+F$8)/2+G1545*(G$8+H$8)/2+I1545*(I$8+J$8)/2+K1545*(K$8+L$8)/2+M1545*(M$8+N$8)/2+O1545*(O$8+P$8)/2+Q1545*(Q$8+R$8)/2+S1545*(S$8+T$8)/2+U1545*(U$8+V$8)/2+W1545*(W$8+X$8)/2+Y1545*(Y$8+Z$8)/2)/AC1545)</f>
        <v/>
      </c>
      <c r="AB1545" s="158">
        <f>IF(AD1545=0,"",(D1545*(D$8+C$8)/2+F1545*(F$8+E$8)/2+H1545*(H$8+G$8)/2+J1545*(J$8+I$8)/2+L1545*(L$8+K$8)/2+N1545*(N$8+M$8)/2+P1545*(P$8+O$8)/2+R1545*(R$8+Q$8)/2+T1545*(T$8+S$8)/2+V1545*(V$8+U$8)/2+X1545*(X$8+W$8)/2+Z1545*(Z$8+Y$8)/2)/AD1545)</f>
        <v/>
      </c>
      <c r="AC1545" s="159">
        <f>SUM(C1545,E1545,G1545,I1545,K1545,M1545,O1545,Q1545,S1545,U1545,W1545,Y1545)</f>
        <v/>
      </c>
      <c r="AD1545" s="160">
        <f>SUM(D1545,F1545,H1545,J1545,L1545,N1545,P1545,R1545,T1545,V1545,X1545,Z1545)</f>
        <v/>
      </c>
      <c r="AE1545" s="47">
        <f>AC1545+AD1545</f>
        <v/>
      </c>
      <c r="AF1545" s="40" t="n"/>
      <c r="AG1545" s="40" t="n"/>
      <c r="AH1545" s="40" t="n"/>
      <c r="AI1545" s="40" t="n"/>
      <c r="AJ1545" s="40" t="n"/>
      <c r="AK1545" s="40" t="n"/>
      <c r="AL1545" s="40" t="n"/>
      <c r="AM1545" s="40" t="n"/>
      <c r="AN1545" s="40" t="n"/>
      <c r="AO1545" s="48">
        <f>AO1544+TIME(0,60*$AH$43/24,0)</f>
        <v/>
      </c>
      <c r="AP1545" s="48">
        <f>AP1544+TIME(0,60*$AH$43/24,0)</f>
        <v/>
      </c>
    </row>
    <row r="1546" ht="15.75" customHeight="1">
      <c r="A1546" s="154" t="n"/>
      <c r="B1546" s="41" t="inlineStr">
        <is>
          <t>23h - 0h</t>
        </is>
      </c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  <c r="P1546" s="42" t="n"/>
      <c r="Q1546" s="42" t="n"/>
      <c r="R1546" s="42" t="n"/>
      <c r="S1546" s="42" t="n"/>
      <c r="T1546" s="42" t="n"/>
      <c r="U1546" s="42" t="n"/>
      <c r="V1546" s="42" t="n"/>
      <c r="W1546" s="42" t="n"/>
      <c r="X1546" s="42" t="n"/>
      <c r="Y1546" s="42" t="n"/>
      <c r="Z1546" s="42" t="n"/>
      <c r="AA1546" s="157">
        <f>IF(AC1546=0,"",(C1546*(C$8+D$8)/2+E1546*(E$8+F$8)/2+G1546*(G$8+H$8)/2+I1546*(I$8+J$8)/2+K1546*(K$8+L$8)/2+M1546*(M$8+N$8)/2+O1546*(O$8+P$8)/2+Q1546*(Q$8+R$8)/2+S1546*(S$8+T$8)/2+U1546*(U$8+V$8)/2+W1546*(W$8+X$8)/2+Y1546*(Y$8+Z$8)/2)/AC1546)</f>
        <v/>
      </c>
      <c r="AB1546" s="158">
        <f>IF(AD1546=0,"",(D1546*(D$8+C$8)/2+F1546*(F$8+E$8)/2+H1546*(H$8+G$8)/2+J1546*(J$8+I$8)/2+L1546*(L$8+K$8)/2+N1546*(N$8+M$8)/2+P1546*(P$8+O$8)/2+R1546*(R$8+Q$8)/2+T1546*(T$8+S$8)/2+V1546*(V$8+U$8)/2+X1546*(X$8+W$8)/2+Z1546*(Z$8+Y$8)/2)/AD1546)</f>
        <v/>
      </c>
      <c r="AC1546" s="159">
        <f>SUM(C1546,E1546,G1546,I1546,K1546,M1546,O1546,Q1546,S1546,U1546,W1546,Y1546)</f>
        <v/>
      </c>
      <c r="AD1546" s="160">
        <f>SUM(D1546,F1546,H1546,J1546,L1546,N1546,P1546,R1546,T1546,V1546,X1546,Z1546)</f>
        <v/>
      </c>
      <c r="AE1546" s="47">
        <f>AC1546+AD1546</f>
        <v/>
      </c>
      <c r="AF1546" s="40" t="n"/>
      <c r="AG1546" s="40" t="n"/>
      <c r="AH1546" s="40" t="n"/>
      <c r="AI1546" s="40" t="n"/>
      <c r="AJ1546" s="40" t="n"/>
      <c r="AK1546" s="40" t="n"/>
      <c r="AL1546" s="40" t="n"/>
      <c r="AM1546" s="40" t="n"/>
      <c r="AN1546" s="40" t="n"/>
      <c r="AO1546" s="48">
        <f>AO1545+TIME(0,60*$AH$43/24,0)</f>
        <v/>
      </c>
      <c r="AP1546" s="48">
        <f>AP1545+TIME(0,60*$AH$43/24,0)</f>
        <v/>
      </c>
    </row>
    <row r="1547" ht="15.75" customHeight="1">
      <c r="A1547" s="154" t="n"/>
      <c r="B1547" s="49" t="n"/>
      <c r="C1547" s="42" t="n"/>
      <c r="D1547" s="42" t="n"/>
      <c r="E1547" s="42" t="n"/>
      <c r="F1547" s="42" t="n"/>
      <c r="G1547" s="42" t="n"/>
      <c r="H1547" s="42" t="n"/>
      <c r="I1547" s="42" t="n"/>
      <c r="J1547" s="42" t="n"/>
      <c r="K1547" s="42" t="n"/>
      <c r="L1547" s="42" t="n"/>
      <c r="M1547" s="42" t="n"/>
      <c r="N1547" s="42" t="n"/>
      <c r="O1547" s="42" t="n"/>
      <c r="P1547" s="42" t="n"/>
      <c r="Q1547" s="42" t="n"/>
      <c r="R1547" s="42" t="n"/>
      <c r="S1547" s="42" t="n"/>
      <c r="T1547" s="42" t="n"/>
      <c r="U1547" s="42" t="n"/>
      <c r="V1547" s="42" t="n"/>
      <c r="W1547" s="42" t="n"/>
      <c r="X1547" s="42" t="n"/>
      <c r="Y1547" s="42" t="n"/>
      <c r="Z1547" s="42" t="n"/>
      <c r="AA1547" s="157" t="n"/>
      <c r="AB1547" s="161" t="n"/>
      <c r="AC1547" s="157" t="n"/>
      <c r="AD1547" s="162" t="n"/>
      <c r="AE1547" s="52" t="n"/>
      <c r="AF1547" s="40" t="n"/>
      <c r="AG1547" s="40" t="n"/>
      <c r="AH1547" s="40" t="n"/>
      <c r="AI1547" s="40" t="n"/>
      <c r="AJ1547" s="40" t="n"/>
      <c r="AK1547" s="40" t="n"/>
      <c r="AL1547" s="40" t="n"/>
      <c r="AM1547" s="40" t="n"/>
      <c r="AN1547" s="40" t="n"/>
      <c r="AO1547" s="48">
        <f>AO1546+TIME(0,60*$AH$43/24,0)</f>
        <v/>
      </c>
      <c r="AP1547" s="48">
        <f>AP1546+TIME(0,60*$AH$43/24,0)</f>
        <v/>
      </c>
    </row>
    <row r="1548" ht="15.75" customHeight="1">
      <c r="A1548" s="154" t="n"/>
      <c r="B1548" s="53" t="inlineStr">
        <is>
          <t>TOTAL</t>
        </is>
      </c>
      <c r="C1548" s="163">
        <f>SUM(C1523:C1546)</f>
        <v/>
      </c>
      <c r="D1548" s="164">
        <f>SUM(D1523:D1546)</f>
        <v/>
      </c>
      <c r="E1548" s="163">
        <f>SUM(E1523:E1546)</f>
        <v/>
      </c>
      <c r="F1548" s="164">
        <f>SUM(F1523:F1546)</f>
        <v/>
      </c>
      <c r="G1548" s="163">
        <f>SUM(G1523:G1546)</f>
        <v/>
      </c>
      <c r="H1548" s="164">
        <f>SUM(H1523:H1546)</f>
        <v/>
      </c>
      <c r="I1548" s="163">
        <f>SUM(I1523:I1546)</f>
        <v/>
      </c>
      <c r="J1548" s="164">
        <f>SUM(J1523:J1546)</f>
        <v/>
      </c>
      <c r="K1548" s="163">
        <f>SUM(K1523:K1546)</f>
        <v/>
      </c>
      <c r="L1548" s="164">
        <f>SUM(L1523:L1546)</f>
        <v/>
      </c>
      <c r="M1548" s="163">
        <f>SUM(M1523:M1546)</f>
        <v/>
      </c>
      <c r="N1548" s="164">
        <f>SUM(N1523:N1546)</f>
        <v/>
      </c>
      <c r="O1548" s="163">
        <f>SUM(O1523:O1546)</f>
        <v/>
      </c>
      <c r="P1548" s="164">
        <f>SUM(P1523:P1546)</f>
        <v/>
      </c>
      <c r="Q1548" s="163">
        <f>SUM(Q1523:Q1546)</f>
        <v/>
      </c>
      <c r="R1548" s="164">
        <f>SUM(R1523:R1546)</f>
        <v/>
      </c>
      <c r="S1548" s="163">
        <f>SUM(S1523:S1546)</f>
        <v/>
      </c>
      <c r="T1548" s="164">
        <f>SUM(T1523:T1546)</f>
        <v/>
      </c>
      <c r="U1548" s="163">
        <f>SUM(U1523:U1546)</f>
        <v/>
      </c>
      <c r="V1548" s="164">
        <f>SUM(V1523:V1546)</f>
        <v/>
      </c>
      <c r="W1548" s="163">
        <f>SUM(W1523:W1546)</f>
        <v/>
      </c>
      <c r="X1548" s="164">
        <f>SUM(X1523:X1546)</f>
        <v/>
      </c>
      <c r="Y1548" s="163">
        <f>SUM(Y1523:Y1546)</f>
        <v/>
      </c>
      <c r="Z1548" s="164">
        <f>SUM(Z1523:Z1546)</f>
        <v/>
      </c>
      <c r="AA1548" s="157">
        <f>IF(AC1548=0,"",(C1548*(C$8+D$8)/2+E1548*(E$8+F$8)/2+G1548*(G$8+H$8)/2+I1548*(I$8+J$8)/2+K1548*(K$8+L$8)/2+M1548*(M$8+N$8)/2+O1548*(O$8+P$8)/2+Q1548*(Q$8+R$8)/2+S1548*(S$8+T$8)/2+U1548*(U$8+V$8)/2+W1548*(W$8+X$8)/2+Y1548*(Y$8+Z$8)/2)/AC1548)</f>
        <v/>
      </c>
      <c r="AB1548" s="158">
        <f>IF(AD1548=0,"",(D1548*(D$8+C$8)/2+F1548*(F$8+E$8)/2+H1548*(H$8+G$8)/2+J1548*(J$8+I$8)/2+L1548*(L$8+K$8)/2+N1548*(N$8+M$8)/2+P1548*(P$8+O$8)/2+R1548*(R$8+Q$8)/2+T1548*(T$8+S$8)/2+V1548*(V$8+U$8)/2+X1548*(X$8+W$8)/2+Z1548*(Z$8+Y$8)/2)/AD1548)</f>
        <v/>
      </c>
      <c r="AC1548" s="159">
        <f>SUM(AC1523:AC1546)</f>
        <v/>
      </c>
      <c r="AD1548" s="165">
        <f>SUM(AD1523:AD1546)</f>
        <v/>
      </c>
      <c r="AE1548" s="57">
        <f>SUM(AE1523:AE1546)</f>
        <v/>
      </c>
      <c r="AF1548" s="40" t="n"/>
      <c r="AG1548" s="40" t="n"/>
      <c r="AH1548" s="40" t="n"/>
      <c r="AI1548" s="40" t="n"/>
      <c r="AJ1548" s="40" t="n"/>
      <c r="AK1548" s="40" t="n"/>
      <c r="AL1548" s="40" t="n"/>
      <c r="AM1548" s="40" t="n"/>
      <c r="AN1548" s="40" t="n"/>
    </row>
    <row r="1549" ht="15.75" customHeight="1">
      <c r="A1549" s="154" t="n"/>
      <c r="B1549" s="53" t="inlineStr">
        <is>
          <t>%</t>
        </is>
      </c>
      <c r="C1549" s="166">
        <f>100*C1548/$AE1548</f>
        <v/>
      </c>
      <c r="D1549" s="167">
        <f>100*D1548/$AE1548</f>
        <v/>
      </c>
      <c r="E1549" s="166">
        <f>100*E1548/$AE1548</f>
        <v/>
      </c>
      <c r="F1549" s="167">
        <f>100*F1548/$AE1548</f>
        <v/>
      </c>
      <c r="G1549" s="166">
        <f>100*G1548/$AE1548</f>
        <v/>
      </c>
      <c r="H1549" s="167">
        <f>100*H1548/$AE1548</f>
        <v/>
      </c>
      <c r="I1549" s="166">
        <f>100*I1548/$AE1548</f>
        <v/>
      </c>
      <c r="J1549" s="167">
        <f>100*J1548/$AE1548</f>
        <v/>
      </c>
      <c r="K1549" s="166">
        <f>100*K1548/$AE1548</f>
        <v/>
      </c>
      <c r="L1549" s="167">
        <f>100*L1548/$AE1548</f>
        <v/>
      </c>
      <c r="M1549" s="166">
        <f>100*M1548/$AE1548</f>
        <v/>
      </c>
      <c r="N1549" s="167">
        <f>100*N1548/$AE1548</f>
        <v/>
      </c>
      <c r="O1549" s="166">
        <f>100*O1548/$AE1548</f>
        <v/>
      </c>
      <c r="P1549" s="167">
        <f>100*P1548/$AE1548</f>
        <v/>
      </c>
      <c r="Q1549" s="166">
        <f>100*Q1548/$AE1548</f>
        <v/>
      </c>
      <c r="R1549" s="167">
        <f>100*R1548/$AE1548</f>
        <v/>
      </c>
      <c r="S1549" s="166">
        <f>100*S1548/$AE1548</f>
        <v/>
      </c>
      <c r="T1549" s="167">
        <f>100*T1548/$AE1548</f>
        <v/>
      </c>
      <c r="U1549" s="166">
        <f>100*U1548/$AE1548</f>
        <v/>
      </c>
      <c r="V1549" s="167">
        <f>100*V1548/$AE1548</f>
        <v/>
      </c>
      <c r="W1549" s="166">
        <f>100*W1548/$AE1548</f>
        <v/>
      </c>
      <c r="X1549" s="167">
        <f>100*X1548/$AE1548</f>
        <v/>
      </c>
      <c r="Y1549" s="166">
        <f>100*Y1548/$AE1548</f>
        <v/>
      </c>
      <c r="Z1549" s="167">
        <f>100*Z1548/$AE1548</f>
        <v/>
      </c>
      <c r="AA1549" s="157" t="n"/>
      <c r="AB1549" s="60" t="n"/>
      <c r="AC1549" s="168">
        <f>AC1548/AE1548</f>
        <v/>
      </c>
      <c r="AD1549" s="169">
        <f>AD1548/AE1548</f>
        <v/>
      </c>
      <c r="AE1549" s="63" t="n"/>
      <c r="AF1549" s="40" t="n"/>
      <c r="AG1549" s="40" t="n"/>
      <c r="AH1549" s="40" t="n"/>
      <c r="AI1549" s="40" t="n"/>
      <c r="AJ1549" s="40" t="n"/>
      <c r="AK1549" s="40" t="n"/>
      <c r="AL1549" s="40" t="n"/>
      <c r="AM1549" s="40" t="n"/>
      <c r="AN1549" s="40" t="n"/>
    </row>
    <row r="1550" hidden="1" ht="15.75" customFormat="1" customHeight="1" s="30">
      <c r="A1550" s="156" t="n"/>
      <c r="B1550" s="64" t="inlineStr">
        <is>
          <t>% cumul VL</t>
        </is>
      </c>
      <c r="C1550" s="3">
        <f>100*C1548/$AC1548</f>
        <v/>
      </c>
      <c r="D1550" s="3" t="n"/>
      <c r="E1550" s="3">
        <f>100*E1548/$AC1548+C1550</f>
        <v/>
      </c>
      <c r="F1550" s="3" t="n"/>
      <c r="G1550" s="3">
        <f>100*G1548/$AC1548+E1550</f>
        <v/>
      </c>
      <c r="H1550" s="3" t="n"/>
      <c r="I1550" s="3">
        <f>100*I1548/$AC1548+G1550</f>
        <v/>
      </c>
      <c r="J1550" s="3" t="n"/>
      <c r="K1550" s="3">
        <f>100*K1548/$AC1548+I1550</f>
        <v/>
      </c>
      <c r="L1550" s="3" t="n"/>
      <c r="M1550" s="3">
        <f>100*M1548/$AC1548+K1550</f>
        <v/>
      </c>
      <c r="N1550" s="3" t="n"/>
      <c r="O1550" s="3">
        <f>100*O1548/$AC1548+M1550</f>
        <v/>
      </c>
      <c r="P1550" s="3" t="n"/>
      <c r="Q1550" s="3">
        <f>100*Q1548/$AC1548+O1550</f>
        <v/>
      </c>
      <c r="R1550" s="3" t="n"/>
      <c r="S1550" s="3">
        <f>100*S1548/$AC1548+Q1550</f>
        <v/>
      </c>
      <c r="T1550" s="3" t="n"/>
      <c r="U1550" s="3">
        <f>100*U1548/$AC1548+S1550</f>
        <v/>
      </c>
      <c r="V1550" s="3" t="n"/>
      <c r="W1550" s="3">
        <f>100*W1548/$AC1548+U1550</f>
        <v/>
      </c>
      <c r="X1550" s="3" t="n"/>
      <c r="Y1550" s="3">
        <f>100*Y1548/$AC1548+W1550</f>
        <v/>
      </c>
      <c r="Z1550" s="3" t="n"/>
      <c r="AB1550" s="65" t="n"/>
      <c r="AC1550" s="65" t="n"/>
      <c r="AD1550" s="65" t="n"/>
      <c r="AE1550" s="65" t="n"/>
      <c r="AO1550" s="3" t="n"/>
      <c r="AP1550" s="66" t="n"/>
      <c r="AQ1550" s="3" t="n"/>
      <c r="AS1550" s="3" t="n"/>
    </row>
    <row r="1551" hidden="1" ht="15.75" customFormat="1" customHeight="1" s="30">
      <c r="A1551" s="156" t="inlineStr">
        <is>
          <t>% cumul PL</t>
        </is>
      </c>
      <c r="B1551" s="31" t="n"/>
      <c r="D1551" s="3">
        <f>100*D1548/$AD1548</f>
        <v/>
      </c>
      <c r="E1551" s="3" t="n"/>
      <c r="F1551" s="3">
        <f>100*F1548/$AD1548+D1551</f>
        <v/>
      </c>
      <c r="G1551" s="3" t="n"/>
      <c r="H1551" s="3">
        <f>100*H1548/$AD1548+F1551</f>
        <v/>
      </c>
      <c r="I1551" s="3" t="n"/>
      <c r="J1551" s="3">
        <f>100*J1548/$AD1548+H1551</f>
        <v/>
      </c>
      <c r="K1551" s="3" t="n"/>
      <c r="L1551" s="3">
        <f>100*L1548/$AD1548+J1551</f>
        <v/>
      </c>
      <c r="M1551" s="3" t="n"/>
      <c r="N1551" s="3">
        <f>100*N1548/$AD1548+L1551</f>
        <v/>
      </c>
      <c r="O1551" s="3" t="n"/>
      <c r="P1551" s="3">
        <f>100*P1548/$AD1548+N1551</f>
        <v/>
      </c>
      <c r="Q1551" s="3" t="n"/>
      <c r="R1551" s="3">
        <f>100*R1548/$AD1548+P1551</f>
        <v/>
      </c>
      <c r="S1551" s="3" t="n"/>
      <c r="T1551" s="3">
        <f>100*T1548/$AD1548+R1551</f>
        <v/>
      </c>
      <c r="U1551" s="3" t="n"/>
      <c r="V1551" s="3">
        <f>100*V1548/$AD1548+T1551</f>
        <v/>
      </c>
      <c r="W1551" s="3" t="n"/>
      <c r="X1551" s="3">
        <f>100*X1548/$AD1548+V1551</f>
        <v/>
      </c>
      <c r="Y1551" s="3" t="n"/>
      <c r="Z1551" s="3">
        <f>100*Z1548/$AD1548+X1551</f>
        <v/>
      </c>
      <c r="AO1551" s="3" t="n"/>
    </row>
    <row r="1552" hidden="1" ht="15.75" customFormat="1" customHeight="1" s="30">
      <c r="A1552" s="156" t="n"/>
      <c r="B1552" s="31" t="inlineStr">
        <is>
          <t>% cumul TV</t>
        </is>
      </c>
      <c r="C1552" s="3">
        <f>(C1550*$AC1548+D1551*$AD1548)/$AE1548</f>
        <v/>
      </c>
      <c r="D1552" s="3" t="n"/>
      <c r="E1552" s="3">
        <f>(E1550*$AC1548+F1551*$AD1548)/$AE1548</f>
        <v/>
      </c>
      <c r="F1552" s="3" t="n"/>
      <c r="G1552" s="3">
        <f>(G1550*$AC1548+H1551*$AD1548)/$AE1548</f>
        <v/>
      </c>
      <c r="H1552" s="3" t="n"/>
      <c r="I1552" s="3">
        <f>(I1550*$AC1548+J1551*$AD1548)/$AE1548</f>
        <v/>
      </c>
      <c r="J1552" s="3" t="n"/>
      <c r="K1552" s="3">
        <f>(K1550*$AC1548+L1551*$AD1548)/$AE1548</f>
        <v/>
      </c>
      <c r="L1552" s="3" t="n"/>
      <c r="M1552" s="3">
        <f>(M1550*$AC1548+N1551*$AD1548)/$AE1548</f>
        <v/>
      </c>
      <c r="N1552" s="3" t="n"/>
      <c r="O1552" s="3">
        <f>(O1550*$AC1548+P1551*$AD1548)/$AE1548</f>
        <v/>
      </c>
      <c r="P1552" s="3" t="n"/>
      <c r="Q1552" s="3">
        <f>(Q1550*$AC1548+R1551*$AD1548)/$AE1548</f>
        <v/>
      </c>
      <c r="R1552" s="3" t="n"/>
      <c r="S1552" s="3">
        <f>(S1550*$AC1548+T1551*$AD1548)/$AE1548</f>
        <v/>
      </c>
      <c r="T1552" s="3" t="n"/>
      <c r="U1552" s="3">
        <f>(U1550*$AC1548+V1551*$AD1548)/$AE1548</f>
        <v/>
      </c>
      <c r="V1552" s="3" t="n"/>
      <c r="W1552" s="3">
        <f>(W1550*$AC1548+X1551*$AD1548)/$AE1548</f>
        <v/>
      </c>
      <c r="X1552" s="3" t="n"/>
      <c r="Y1552" s="3">
        <f>(Y1550*$AC1548+Z1551*$AD1548)/$AE1548</f>
        <v/>
      </c>
      <c r="Z1552" s="3" t="n"/>
      <c r="AO1552" s="3" t="n"/>
    </row>
    <row r="1553" ht="15.75" customHeight="1">
      <c r="A1553" s="154" t="n"/>
      <c r="B1553" s="68" t="n"/>
      <c r="C1553" s="40" t="n"/>
      <c r="D1553" s="40" t="n"/>
      <c r="E1553" s="40" t="n"/>
      <c r="F1553" s="40" t="n"/>
      <c r="G1553" s="40" t="n"/>
      <c r="H1553" s="40" t="n"/>
      <c r="I1553" s="40" t="n"/>
      <c r="J1553" s="40" t="n"/>
      <c r="K1553" s="40" t="n"/>
      <c r="L1553" s="40" t="n"/>
      <c r="M1553" s="40" t="n"/>
      <c r="N1553" s="40" t="n"/>
      <c r="O1553" s="40" t="n"/>
      <c r="P1553" s="40" t="n"/>
      <c r="Q1553" s="40" t="n"/>
      <c r="R1553" s="40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40" t="n"/>
      <c r="AB1553" s="40" t="n"/>
      <c r="AC1553" s="40" t="n"/>
      <c r="AD1553" s="40" t="n"/>
      <c r="AE1553" s="40" t="n"/>
      <c r="AF1553" s="40" t="n"/>
      <c r="AG1553" s="40" t="n"/>
      <c r="AH1553" s="40" t="n"/>
      <c r="AI1553" s="40" t="n"/>
      <c r="AJ1553" s="40" t="n"/>
      <c r="AK1553" s="40" t="n"/>
      <c r="AL1553" s="40" t="n"/>
      <c r="AM1553" s="40" t="n"/>
      <c r="AN1553" s="40" t="n"/>
    </row>
    <row r="1554" ht="15.75" customHeight="1">
      <c r="A1554" s="154" t="n"/>
      <c r="B1554" s="69" t="inlineStr">
        <is>
          <t>CLASSIFICATION DES VITESSES PRATIQUEES</t>
        </is>
      </c>
      <c r="C1554" s="70" t="n"/>
      <c r="D1554" s="70" t="n"/>
      <c r="E1554" s="70" t="n"/>
      <c r="F1554" s="70" t="n"/>
      <c r="G1554" s="70" t="n"/>
      <c r="H1554" s="70" t="n"/>
      <c r="I1554" s="70" t="n"/>
      <c r="J1554" s="70" t="n"/>
      <c r="K1554" s="70" t="n"/>
      <c r="L1554" s="70" t="n"/>
      <c r="M1554" s="70" t="n"/>
      <c r="N1554" s="70" t="n"/>
      <c r="O1554" s="70" t="n"/>
      <c r="P1554" s="70" t="n"/>
      <c r="Q1554" s="70" t="n"/>
      <c r="R1554" s="70" t="n"/>
      <c r="S1554" s="70" t="n"/>
      <c r="T1554" s="70" t="n"/>
      <c r="U1554" s="70" t="n"/>
      <c r="V1554" s="70" t="n"/>
      <c r="W1554" s="70" t="n"/>
      <c r="X1554" s="70" t="n"/>
      <c r="Y1554" s="70" t="n"/>
      <c r="Z1554" s="71" t="n"/>
      <c r="AA1554" s="452" t="inlineStr">
        <is>
          <t>RECAPITULATIF</t>
        </is>
      </c>
      <c r="AB1554" s="446" t="n"/>
      <c r="AC1554" s="446" t="n"/>
      <c r="AD1554" s="446" t="n"/>
      <c r="AE1554" s="446" t="n"/>
      <c r="AF1554" s="446" t="n"/>
      <c r="AG1554" s="446" t="n"/>
      <c r="AH1554" s="446" t="n"/>
      <c r="AI1554" s="446" t="n"/>
      <c r="AJ1554" s="446" t="n"/>
      <c r="AK1554" s="446" t="n"/>
      <c r="AL1554" s="446" t="n"/>
      <c r="AM1554" s="449" t="n"/>
      <c r="AN1554" s="72" t="n"/>
    </row>
    <row r="1555" ht="15.75" customHeight="1">
      <c r="A1555" s="154" t="n"/>
      <c r="B1555" s="73" t="n"/>
      <c r="C1555" s="40" t="n"/>
      <c r="D1555" s="40" t="n"/>
      <c r="E1555" s="40" t="n"/>
      <c r="F1555" s="40" t="n"/>
      <c r="G1555" s="40" t="n"/>
      <c r="H1555" s="40" t="n"/>
      <c r="I1555" s="40" t="n"/>
      <c r="J1555" s="40" t="n"/>
      <c r="K1555" s="40" t="n"/>
      <c r="L1555" s="40" t="n"/>
      <c r="M1555" s="40" t="n"/>
      <c r="N1555" s="40" t="n"/>
      <c r="O1555" s="40" t="n"/>
      <c r="P1555" s="40" t="n"/>
      <c r="Q1555" s="40" t="n"/>
      <c r="R1555" s="40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40" t="n"/>
      <c r="AB1555" s="40" t="n"/>
      <c r="AC1555" s="74" t="inlineStr">
        <is>
          <t>Vitesse limite =</t>
        </is>
      </c>
      <c r="AD1555" s="74" t="inlineStr">
        <is>
          <t>Vitesse limite =</t>
        </is>
      </c>
      <c r="AE1555" s="501" t="inlineStr">
        <is>
          <t>km/h</t>
        </is>
      </c>
      <c r="AF1555" s="40" t="inlineStr">
        <is>
          <t>{{VMAX}}</t>
        </is>
      </c>
      <c r="AG1555" s="74" t="inlineStr">
        <is>
          <t>Page =</t>
        </is>
      </c>
      <c r="AH1555" s="74" t="n">
        <v>24</v>
      </c>
      <c r="AI1555" s="501" t="inlineStr">
        <is>
          <t>h</t>
        </is>
      </c>
      <c r="AL1555" s="40" t="n"/>
      <c r="AM1555" s="40" t="n"/>
      <c r="AN1555" s="40" t="n"/>
    </row>
    <row r="1556" ht="15.75" customHeight="1">
      <c r="A1556" s="154" t="n"/>
      <c r="B1556" s="73" t="n"/>
      <c r="C1556" s="40" t="n"/>
      <c r="D1556" s="40" t="n"/>
      <c r="E1556" s="40" t="n"/>
      <c r="F1556" s="40" t="n"/>
      <c r="G1556" s="40" t="n"/>
      <c r="H1556" s="40" t="n"/>
      <c r="I1556" s="40" t="n"/>
      <c r="J1556" s="40" t="n"/>
      <c r="K1556" s="40" t="n"/>
      <c r="L1556" s="40" t="n"/>
      <c r="M1556" s="40" t="n"/>
      <c r="N1556" s="40" t="n"/>
      <c r="O1556" s="40" t="n"/>
      <c r="P1556" s="40" t="n"/>
      <c r="Q1556" s="40" t="n"/>
      <c r="R1556" s="40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451" t="inlineStr">
        <is>
          <t>Véhicules</t>
        </is>
      </c>
      <c r="AB1556" s="427" t="n"/>
      <c r="AC1556" s="428" t="n"/>
      <c r="AD1556" s="448" t="inlineStr">
        <is>
          <t>Débits</t>
        </is>
      </c>
      <c r="AE1556" s="449" t="n"/>
      <c r="AF1556" s="448" t="inlineStr">
        <is>
          <t>Vitesses</t>
        </is>
      </c>
      <c r="AG1556" s="446" t="n"/>
      <c r="AH1556" s="446" t="n"/>
      <c r="AI1556" s="446" t="n"/>
      <c r="AJ1556" s="449" t="n"/>
      <c r="AK1556" s="448" t="inlineStr">
        <is>
          <t>Périodes</t>
        </is>
      </c>
      <c r="AL1556" s="446" t="n"/>
      <c r="AM1556" s="449" t="n"/>
      <c r="AN1556" s="533" t="n"/>
    </row>
    <row r="1557" ht="15.75" customHeight="1">
      <c r="A1557" s="154" t="n"/>
      <c r="B1557" s="77" t="n"/>
      <c r="C1557" s="78" t="n"/>
      <c r="D1557" s="78" t="n"/>
      <c r="E1557" s="78" t="n"/>
      <c r="F1557" s="78" t="n"/>
      <c r="G1557" s="78" t="n"/>
      <c r="H1557" s="78" t="n"/>
      <c r="I1557" s="78" t="n"/>
      <c r="J1557" s="78" t="n"/>
      <c r="K1557" s="78" t="n"/>
      <c r="L1557" s="78" t="n"/>
      <c r="M1557" s="78" t="n"/>
      <c r="N1557" s="78" t="n"/>
      <c r="O1557" s="78" t="n"/>
      <c r="P1557" s="78" t="n"/>
      <c r="Q1557" s="78" t="n"/>
      <c r="R1557" s="78" t="n"/>
      <c r="S1557" s="78" t="n"/>
      <c r="T1557" s="78" t="n"/>
      <c r="U1557" s="78" t="n"/>
      <c r="V1557" s="78" t="n"/>
      <c r="W1557" s="78" t="n"/>
      <c r="X1557" s="78" t="n"/>
      <c r="Y1557" s="78" t="n"/>
      <c r="Z1557" s="78" t="n"/>
      <c r="AA1557" s="434" t="n"/>
      <c r="AB1557" s="435" t="n"/>
      <c r="AC1557" s="436" t="n"/>
      <c r="AD1557" s="79" t="inlineStr">
        <is>
          <t>Total</t>
        </is>
      </c>
      <c r="AE1557" s="80" t="inlineStr">
        <is>
          <t>TMH</t>
        </is>
      </c>
      <c r="AF1557" s="81" t="inlineStr">
        <is>
          <t>Vmoy</t>
        </is>
      </c>
      <c r="AG1557" s="82" t="inlineStr">
        <is>
          <t>V15</t>
        </is>
      </c>
      <c r="AH1557" s="83" t="inlineStr">
        <is>
          <t>V50</t>
        </is>
      </c>
      <c r="AI1557" s="472" t="inlineStr">
        <is>
          <t>V85</t>
        </is>
      </c>
      <c r="AJ1557" s="79" t="inlineStr">
        <is>
          <t>Infrac.</t>
        </is>
      </c>
      <c r="AK1557" s="85" t="n">
        <v>1</v>
      </c>
      <c r="AL1557" s="85" t="n">
        <v>2</v>
      </c>
      <c r="AM1557" s="86" t="n">
        <v>3</v>
      </c>
      <c r="AN1557" s="87" t="n"/>
    </row>
    <row r="1558" ht="15.75" customHeight="1">
      <c r="A1558" s="154" t="n"/>
      <c r="B1558" s="77" t="n"/>
      <c r="C1558" s="78" t="n"/>
      <c r="D1558" s="78" t="n"/>
      <c r="E1558" s="78" t="n"/>
      <c r="F1558" s="78" t="n"/>
      <c r="G1558" s="78" t="n"/>
      <c r="H1558" s="78" t="n"/>
      <c r="I1558" s="78" t="n"/>
      <c r="J1558" s="78" t="n"/>
      <c r="K1558" s="78" t="n"/>
      <c r="L1558" s="78" t="n"/>
      <c r="M1558" s="78" t="n"/>
      <c r="N1558" s="78" t="n"/>
      <c r="O1558" s="78" t="n"/>
      <c r="P1558" s="78" t="n"/>
      <c r="Q1558" s="78" t="n"/>
      <c r="R1558" s="78" t="n"/>
      <c r="S1558" s="78" t="n"/>
      <c r="T1558" s="78" t="n"/>
      <c r="U1558" s="78" t="n"/>
      <c r="V1558" s="78" t="n"/>
      <c r="W1558" s="78" t="n"/>
      <c r="X1558" s="78" t="n"/>
      <c r="Y1558" s="78" t="n"/>
      <c r="Z1558" s="78" t="n"/>
      <c r="AA1558" s="426" t="inlineStr">
        <is>
          <t>Tout véhicule (TV)</t>
        </is>
      </c>
      <c r="AB1558" s="427" t="n"/>
      <c r="AC1558" s="428" t="n"/>
      <c r="AD1558" s="88" t="n"/>
      <c r="AE1558" s="89" t="n"/>
      <c r="AF1558" s="481" t="n"/>
      <c r="AG1558" s="91" t="n"/>
      <c r="AH1558" s="92" t="n"/>
      <c r="AI1558" s="513" t="n"/>
      <c r="AJ1558" s="94" t="n"/>
      <c r="AK1558" s="32" t="n"/>
      <c r="AL1558" s="32" t="n"/>
      <c r="AM1558" s="95" t="n"/>
    </row>
    <row r="1559" ht="15.75" customFormat="1" customHeight="1" s="96">
      <c r="A1559" s="170" t="n"/>
      <c r="B1559" s="97" t="n"/>
      <c r="C1559" s="98" t="n"/>
      <c r="D1559" s="98" t="n"/>
      <c r="E1559" s="98" t="n"/>
      <c r="F1559" s="98" t="n"/>
      <c r="G1559" s="98" t="n"/>
      <c r="H1559" s="98" t="n"/>
      <c r="I1559" s="98" t="n"/>
      <c r="J1559" s="98" t="n"/>
      <c r="K1559" s="98" t="n"/>
      <c r="L1559" s="98" t="n"/>
      <c r="M1559" s="98" t="n"/>
      <c r="N1559" s="98" t="n"/>
      <c r="O1559" s="98" t="n"/>
      <c r="P1559" s="98" t="n"/>
      <c r="Q1559" s="98" t="n"/>
      <c r="R1559" s="98" t="n"/>
      <c r="S1559" s="98" t="n"/>
      <c r="T1559" s="98" t="n"/>
      <c r="U1559" s="98" t="n"/>
      <c r="V1559" s="98" t="n"/>
      <c r="W1559" s="98" t="n"/>
      <c r="X1559" s="98" t="n"/>
      <c r="Y1559" s="98" t="n"/>
      <c r="Z1559" s="98" t="n"/>
      <c r="AA1559" s="99" t="n"/>
      <c r="AB1559" s="100" t="n"/>
      <c r="AC1559" s="101" t="n"/>
      <c r="AD1559" s="371" t="n"/>
      <c r="AE1559" s="102" t="n"/>
      <c r="AF1559" s="103" t="n"/>
      <c r="AG1559" s="104" t="n"/>
      <c r="AH1559" s="105" t="n"/>
      <c r="AI1559" s="106" t="n"/>
      <c r="AJ1559" s="376" t="n"/>
      <c r="AK1559" s="385" t="n"/>
      <c r="AL1559" s="386" t="n"/>
      <c r="AM1559" s="387" t="n"/>
      <c r="AO1559" s="107" t="n"/>
      <c r="AP1559" s="108" t="n"/>
      <c r="AQ1559" s="108" t="n"/>
      <c r="AR1559" s="108" t="n"/>
      <c r="AS1559" s="108" t="n"/>
    </row>
    <row r="1560" ht="15.75" customHeight="1">
      <c r="A1560" s="154" t="n"/>
      <c r="B1560" s="77" t="n"/>
      <c r="C1560" s="78" t="n"/>
      <c r="D1560" s="78" t="n"/>
      <c r="E1560" s="78" t="n"/>
      <c r="F1560" s="78" t="n"/>
      <c r="G1560" s="78" t="n"/>
      <c r="H1560" s="78" t="n"/>
      <c r="I1560" s="78" t="n"/>
      <c r="J1560" s="78" t="n"/>
      <c r="K1560" s="78" t="n"/>
      <c r="L1560" s="78" t="n"/>
      <c r="M1560" s="78" t="n"/>
      <c r="N1560" s="78" t="n"/>
      <c r="O1560" s="78" t="n"/>
      <c r="P1560" s="78" t="n"/>
      <c r="Q1560" s="78" t="n"/>
      <c r="R1560" s="78" t="n"/>
      <c r="S1560" s="78" t="n"/>
      <c r="T1560" s="78" t="n"/>
      <c r="U1560" s="78" t="n"/>
      <c r="V1560" s="78" t="n"/>
      <c r="W1560" s="78" t="n"/>
      <c r="X1560" s="78" t="n"/>
      <c r="Y1560" s="78" t="n"/>
      <c r="Z1560" s="78" t="n"/>
      <c r="AA1560" s="554" t="inlineStr">
        <is>
          <t>Véhicules légers (VL)</t>
        </is>
      </c>
      <c r="AB1560" s="427" t="n"/>
      <c r="AC1560" s="428" t="n"/>
      <c r="AD1560" s="171" t="n"/>
      <c r="AE1560" s="172" t="n"/>
      <c r="AF1560" s="173" t="n"/>
      <c r="AG1560" s="174" t="n"/>
      <c r="AH1560" s="175" t="n"/>
      <c r="AI1560" s="176" t="n"/>
      <c r="AJ1560" s="177" t="n"/>
      <c r="AK1560" s="178" t="n"/>
      <c r="AL1560" s="178" t="n"/>
      <c r="AM1560" s="179" t="n"/>
    </row>
    <row r="1561" ht="15.75" customFormat="1" customHeight="1" s="96">
      <c r="A1561" s="170" t="n"/>
      <c r="B1561" s="97" t="n"/>
      <c r="C1561" s="98" t="n"/>
      <c r="D1561" s="98" t="n"/>
      <c r="E1561" s="98" t="n"/>
      <c r="F1561" s="98" t="n"/>
      <c r="G1561" s="98" t="n"/>
      <c r="H1561" s="98" t="n"/>
      <c r="I1561" s="98" t="n"/>
      <c r="J1561" s="98" t="n"/>
      <c r="K1561" s="98" t="n"/>
      <c r="L1561" s="98" t="n"/>
      <c r="M1561" s="98" t="n"/>
      <c r="N1561" s="98" t="n"/>
      <c r="O1561" s="98" t="n"/>
      <c r="P1561" s="98" t="n"/>
      <c r="Q1561" s="98" t="n"/>
      <c r="R1561" s="98" t="n"/>
      <c r="S1561" s="98" t="n"/>
      <c r="T1561" s="98" t="n"/>
      <c r="U1561" s="98" t="n"/>
      <c r="V1561" s="98" t="n"/>
      <c r="W1561" s="98" t="n"/>
      <c r="X1561" s="98" t="n"/>
      <c r="Y1561" s="98" t="n"/>
      <c r="Z1561" s="98" t="n"/>
      <c r="AA1561" s="180" t="n"/>
      <c r="AB1561" s="181" t="n"/>
      <c r="AC1561" s="182" t="n"/>
      <c r="AD1561" s="377" t="n"/>
      <c r="AE1561" s="183" t="n"/>
      <c r="AF1561" s="422" t="n"/>
      <c r="AG1561" s="104" t="n"/>
      <c r="AH1561" s="105" t="n"/>
      <c r="AI1561" s="106" t="n"/>
      <c r="AJ1561" s="380" t="n"/>
      <c r="AK1561" s="396" t="n"/>
      <c r="AL1561" s="395" t="n"/>
      <c r="AM1561" s="394" t="n"/>
      <c r="AO1561" s="107" t="n"/>
      <c r="AP1561" s="108" t="n"/>
      <c r="AQ1561" s="108" t="n"/>
      <c r="AR1561" s="108" t="n"/>
      <c r="AS1561" s="108" t="n"/>
    </row>
    <row r="1562" ht="15.75" customHeight="1">
      <c r="A1562" s="154" t="n"/>
      <c r="B1562" s="77" t="n"/>
      <c r="C1562" s="78" t="n"/>
      <c r="D1562" s="78" t="n"/>
      <c r="E1562" s="78" t="n"/>
      <c r="F1562" s="78" t="n"/>
      <c r="G1562" s="78" t="n"/>
      <c r="H1562" s="78" t="n"/>
      <c r="I1562" s="78" t="n"/>
      <c r="J1562" s="78" t="n"/>
      <c r="K1562" s="78" t="n"/>
      <c r="L1562" s="78" t="n"/>
      <c r="M1562" s="78" t="n"/>
      <c r="N1562" s="78" t="n"/>
      <c r="O1562" s="78" t="n"/>
      <c r="P1562" s="78" t="n"/>
      <c r="Q1562" s="78" t="n"/>
      <c r="R1562" s="78" t="n"/>
      <c r="S1562" s="78" t="n"/>
      <c r="T1562" s="78" t="n"/>
      <c r="U1562" s="78" t="n"/>
      <c r="V1562" s="78" t="n"/>
      <c r="W1562" s="78" t="n"/>
      <c r="X1562" s="78" t="n"/>
      <c r="Y1562" s="78" t="n"/>
      <c r="Z1562" s="78" t="n"/>
      <c r="AA1562" s="552" t="inlineStr">
        <is>
          <t>Poids lourds (PL)</t>
        </is>
      </c>
      <c r="AB1562" s="427" t="n"/>
      <c r="AC1562" s="428" t="n"/>
      <c r="AD1562" s="184" t="n"/>
      <c r="AE1562" s="185" t="n"/>
      <c r="AF1562" s="186" t="n"/>
      <c r="AG1562" s="187" t="n"/>
      <c r="AH1562" s="188" t="n"/>
      <c r="AI1562" s="189" t="n"/>
      <c r="AJ1562" s="190" t="n"/>
      <c r="AK1562" s="191" t="n"/>
      <c r="AL1562" s="191" t="n"/>
      <c r="AM1562" s="192" t="n"/>
    </row>
    <row r="1563" ht="15.75" customFormat="1" customHeight="1" s="96">
      <c r="A1563" s="170" t="n"/>
      <c r="B1563" s="97" t="n"/>
      <c r="C1563" s="98" t="n"/>
      <c r="D1563" s="98" t="n"/>
      <c r="E1563" s="98" t="n"/>
      <c r="F1563" s="98" t="n"/>
      <c r="G1563" s="98" t="n"/>
      <c r="H1563" s="98" t="n"/>
      <c r="I1563" s="98" t="n"/>
      <c r="J1563" s="98" t="n"/>
      <c r="K1563" s="98" t="n"/>
      <c r="L1563" s="98" t="n"/>
      <c r="M1563" s="98" t="n"/>
      <c r="N1563" s="98" t="n"/>
      <c r="O1563" s="98" t="n"/>
      <c r="P1563" s="98" t="n"/>
      <c r="Q1563" s="98" t="n"/>
      <c r="R1563" s="98" t="n"/>
      <c r="S1563" s="98" t="n"/>
      <c r="T1563" s="98" t="n"/>
      <c r="U1563" s="98" t="n"/>
      <c r="V1563" s="98" t="n"/>
      <c r="W1563" s="98" t="n"/>
      <c r="X1563" s="98" t="n"/>
      <c r="Y1563" s="98" t="n"/>
      <c r="Z1563" s="98" t="n"/>
      <c r="AA1563" s="193" t="n"/>
      <c r="AB1563" s="194" t="n"/>
      <c r="AC1563" s="195" t="n"/>
      <c r="AD1563" s="378">
        <f>AD1549</f>
        <v/>
      </c>
      <c r="AE1563" s="196" t="n"/>
      <c r="AF1563" s="423" t="inlineStr">
        <is>
          <t>km/h</t>
        </is>
      </c>
      <c r="AG1563" s="138">
        <f>SUMPRODUCT(MATCH(1,--($C1551:$Z1551&gt;15),0))</f>
        <v/>
      </c>
      <c r="AH1563" s="197">
        <f>SUMPRODUCT(MATCH(1,--($C1551:$Z1551&gt;50),0))</f>
        <v/>
      </c>
      <c r="AI1563" s="198">
        <f>SUMPRODUCT(MATCH(1,--($C1551:$Z1551&gt;85),0))</f>
        <v/>
      </c>
      <c r="AJ1563" s="379">
        <f>AJ1562/AD1562</f>
        <v/>
      </c>
      <c r="AK1563" s="397">
        <f>AK1562/$AD1562</f>
        <v/>
      </c>
      <c r="AL1563" s="399">
        <f>AL1562/$AD1562</f>
        <v/>
      </c>
      <c r="AM1563" s="398">
        <f>AM1562/$AD1562</f>
        <v/>
      </c>
      <c r="AO1563" s="107" t="n"/>
      <c r="AP1563" s="108" t="n"/>
      <c r="AQ1563" s="108" t="n"/>
      <c r="AR1563" s="108" t="n"/>
      <c r="AS1563" s="108" t="n"/>
    </row>
    <row r="1564" ht="15.75" customHeight="1">
      <c r="A1564" s="154" t="n"/>
      <c r="B1564" s="77" t="n"/>
      <c r="C1564" s="78" t="n"/>
      <c r="D1564" s="78" t="n"/>
      <c r="E1564" s="78" t="n"/>
      <c r="F1564" s="78" t="n"/>
      <c r="G1564" s="78" t="n"/>
      <c r="H1564" s="78" t="n"/>
      <c r="I1564" s="78" t="n"/>
      <c r="J1564" s="78" t="n"/>
      <c r="K1564" s="78" t="n"/>
      <c r="L1564" s="78" t="n"/>
      <c r="M1564" s="78" t="n"/>
      <c r="N1564" s="78" t="n"/>
      <c r="O1564" s="78" t="n"/>
      <c r="P1564" s="78" t="n"/>
      <c r="Q1564" s="78" t="n"/>
      <c r="R1564" s="78" t="n"/>
      <c r="S1564" s="78" t="n"/>
      <c r="T1564" s="78" t="n"/>
      <c r="U1564" s="78" t="n"/>
      <c r="V1564" s="78" t="n"/>
      <c r="W1564" s="78" t="n"/>
      <c r="X1564" s="78" t="n"/>
      <c r="Y1564" s="78" t="n"/>
      <c r="Z1564" s="78" t="n"/>
      <c r="AB1564" s="141" t="n"/>
      <c r="AC1564" s="141" t="n"/>
      <c r="AD1564" s="142" t="n"/>
      <c r="AE1564" s="143" t="n"/>
      <c r="AF1564" s="143" t="n"/>
      <c r="AG1564" s="143" t="n"/>
      <c r="AH1564" s="143" t="n"/>
      <c r="AI1564" s="438" t="inlineStr">
        <is>
          <t>Période 1:</t>
        </is>
      </c>
      <c r="AK1564" s="316" t="inlineStr">
        <is>
          <t>{{P1_START}}</t>
        </is>
      </c>
      <c r="AL1564" s="425" t="inlineStr">
        <is>
          <t>à</t>
        </is>
      </c>
      <c r="AM1564" s="316" t="inlineStr">
        <is>
          <t>{{P1_END}}</t>
        </is>
      </c>
      <c r="AN1564" s="144" t="n"/>
    </row>
    <row r="1565" ht="15.75" customHeight="1">
      <c r="A1565" s="154" t="n"/>
      <c r="B1565" s="77" t="n"/>
      <c r="C1565" s="78" t="n"/>
      <c r="D1565" s="78" t="n"/>
      <c r="E1565" s="78" t="n"/>
      <c r="F1565" s="78" t="n"/>
      <c r="G1565" s="78" t="n"/>
      <c r="H1565" s="78" t="n"/>
      <c r="I1565" s="78" t="n"/>
      <c r="J1565" s="78" t="n"/>
      <c r="K1565" s="78" t="n"/>
      <c r="L1565" s="78" t="n"/>
      <c r="M1565" s="78" t="n"/>
      <c r="N1565" s="78" t="n"/>
      <c r="O1565" s="78" t="n"/>
      <c r="P1565" s="78" t="n"/>
      <c r="Q1565" s="78" t="n"/>
      <c r="R1565" s="78" t="n"/>
      <c r="S1565" s="78" t="n"/>
      <c r="T1565" s="78" t="n"/>
      <c r="U1565" s="78" t="n"/>
      <c r="V1565" s="78" t="n"/>
      <c r="W1565" s="78" t="n"/>
      <c r="X1565" s="78" t="n"/>
      <c r="Y1565" s="78" t="n"/>
      <c r="Z1565" s="78" t="n"/>
      <c r="AB1565" s="145" t="n"/>
      <c r="AC1565" s="145" t="n"/>
      <c r="AD1565" s="146" t="n"/>
      <c r="AE1565" s="147" t="n"/>
      <c r="AF1565" s="147" t="n"/>
      <c r="AG1565" s="147" t="n"/>
      <c r="AH1565" s="147" t="n"/>
      <c r="AI1565" s="438" t="inlineStr">
        <is>
          <t>Période 2:</t>
        </is>
      </c>
      <c r="AK1565" s="316" t="inlineStr">
        <is>
          <t>{{P2_START}}</t>
        </is>
      </c>
      <c r="AL1565" s="425" t="inlineStr">
        <is>
          <t>à</t>
        </is>
      </c>
      <c r="AM1565" s="316" t="inlineStr">
        <is>
          <t>{{P2_END}}</t>
        </is>
      </c>
      <c r="AN1565" s="144" t="n"/>
    </row>
    <row r="1566" ht="15.75" customHeight="1">
      <c r="A1566" s="154" t="n"/>
      <c r="B1566" s="77" t="n"/>
      <c r="C1566" s="78" t="n"/>
      <c r="D1566" s="78" t="n"/>
      <c r="E1566" s="78" t="n"/>
      <c r="F1566" s="78" t="n"/>
      <c r="G1566" s="78" t="n"/>
      <c r="H1566" s="78" t="n"/>
      <c r="I1566" s="78" t="n"/>
      <c r="J1566" s="78" t="n"/>
      <c r="K1566" s="78" t="n"/>
      <c r="L1566" s="78" t="n"/>
      <c r="M1566" s="78" t="n"/>
      <c r="N1566" s="78" t="n"/>
      <c r="O1566" s="78" t="n"/>
      <c r="P1566" s="78" t="n"/>
      <c r="Q1566" s="78" t="n"/>
      <c r="R1566" s="78" t="n"/>
      <c r="S1566" s="78" t="n"/>
      <c r="T1566" s="78" t="n"/>
      <c r="U1566" s="78" t="n"/>
      <c r="V1566" s="78" t="n"/>
      <c r="W1566" s="78" t="n"/>
      <c r="X1566" s="78" t="n"/>
      <c r="Y1566" s="78" t="n"/>
      <c r="Z1566" s="78" t="n"/>
      <c r="AB1566" s="148" t="n"/>
      <c r="AC1566" s="148" t="n"/>
      <c r="AD1566" s="146" t="n"/>
      <c r="AE1566" s="147" t="n"/>
      <c r="AF1566" s="147" t="n"/>
      <c r="AG1566" s="147" t="n"/>
      <c r="AH1566" s="147" t="n"/>
      <c r="AI1566" s="438" t="inlineStr">
        <is>
          <t>Période 3:</t>
        </is>
      </c>
      <c r="AK1566" s="316" t="inlineStr">
        <is>
          <t>{{P3_START}}</t>
        </is>
      </c>
      <c r="AL1566" s="425" t="inlineStr">
        <is>
          <t>à</t>
        </is>
      </c>
      <c r="AM1566" s="316" t="inlineStr">
        <is>
          <t>{{P3_END}}</t>
        </is>
      </c>
      <c r="AN1566" s="144" t="n"/>
    </row>
    <row r="1567" ht="15.75" customHeight="1">
      <c r="A1567" s="154" t="n"/>
      <c r="B1567" s="77" t="n"/>
      <c r="C1567" s="78" t="n"/>
      <c r="D1567" s="78" t="n"/>
      <c r="E1567" s="78" t="n"/>
      <c r="F1567" s="78" t="n"/>
      <c r="G1567" s="78" t="n"/>
      <c r="H1567" s="78" t="n"/>
      <c r="I1567" s="78" t="n"/>
      <c r="J1567" s="78" t="n"/>
      <c r="K1567" s="78" t="n"/>
      <c r="L1567" s="78" t="n"/>
      <c r="M1567" s="78" t="n"/>
      <c r="N1567" s="78" t="n"/>
      <c r="O1567" s="78" t="n"/>
      <c r="P1567" s="78" t="n"/>
      <c r="Q1567" s="78" t="n"/>
      <c r="R1567" s="78" t="n"/>
      <c r="S1567" s="78" t="n"/>
      <c r="T1567" s="78" t="n"/>
      <c r="U1567" s="78" t="n"/>
      <c r="V1567" s="78" t="n"/>
      <c r="W1567" s="78" t="n"/>
      <c r="X1567" s="78" t="n"/>
      <c r="Y1567" s="78" t="n"/>
      <c r="Z1567" s="78" t="n"/>
      <c r="AB1567" s="149" t="n"/>
      <c r="AC1567" s="74" t="n"/>
      <c r="AD1567" s="150" t="n"/>
      <c r="AE1567" s="150" t="n"/>
      <c r="AF1567" s="149" t="n"/>
      <c r="AG1567" s="150" t="n"/>
      <c r="AH1567" s="150" t="n"/>
      <c r="AI1567" s="151" t="n"/>
      <c r="AJ1567" s="151" t="n"/>
      <c r="AK1567" s="151" t="n"/>
      <c r="AL1567" s="151" t="n"/>
      <c r="AM1567" s="151" t="n"/>
      <c r="AN1567" s="151" t="n"/>
    </row>
    <row r="1568" ht="15.75" customHeight="1">
      <c r="A1568" s="199" t="n"/>
      <c r="B1568" s="77" t="n"/>
      <c r="C1568" s="78" t="n"/>
      <c r="D1568" s="78" t="n"/>
      <c r="E1568" s="78" t="n"/>
      <c r="F1568" s="78" t="n"/>
      <c r="G1568" s="78" t="n"/>
      <c r="H1568" s="78" t="n"/>
      <c r="I1568" s="78" t="n"/>
      <c r="J1568" s="78" t="n"/>
      <c r="K1568" s="78" t="n"/>
      <c r="L1568" s="78" t="n"/>
      <c r="M1568" s="78" t="n"/>
      <c r="N1568" s="78" t="n"/>
      <c r="O1568" s="78" t="n"/>
      <c r="P1568" s="78" t="n"/>
      <c r="Q1568" s="78" t="n"/>
      <c r="R1568" s="78" t="n"/>
      <c r="S1568" s="78" t="n"/>
      <c r="T1568" s="78" t="n"/>
      <c r="U1568" s="78" t="n"/>
      <c r="V1568" s="78" t="n"/>
      <c r="W1568" s="78" t="n"/>
      <c r="X1568" s="78" t="n"/>
      <c r="Y1568" s="78" t="n"/>
      <c r="Z1568" s="78" t="n"/>
      <c r="AA1568" s="40" t="n"/>
      <c r="AB1568" s="40" t="n"/>
      <c r="AC1568" s="40" t="n"/>
      <c r="AD1568" s="40" t="n"/>
      <c r="AE1568" s="40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</row>
    <row r="1569" ht="15.75" customHeight="1">
      <c r="A1569" s="152" t="n"/>
      <c r="B1569" s="153" t="n"/>
      <c r="C1569" s="153" t="n"/>
      <c r="D1569" s="153" t="n"/>
      <c r="E1569" s="153" t="n"/>
      <c r="F1569" s="153" t="n"/>
      <c r="G1569" s="153" t="n"/>
      <c r="H1569" s="153" t="n"/>
      <c r="I1569" s="153" t="n"/>
      <c r="J1569" s="153" t="n"/>
      <c r="K1569" s="153" t="n"/>
      <c r="L1569" s="153" t="n"/>
      <c r="M1569" s="153" t="n"/>
      <c r="N1569" s="153" t="n"/>
      <c r="O1569" s="153" t="n"/>
      <c r="P1569" s="153" t="n"/>
      <c r="Q1569" s="153" t="n"/>
      <c r="R1569" s="153" t="n"/>
      <c r="S1569" s="153" t="n"/>
      <c r="T1569" s="153" t="n"/>
      <c r="U1569" s="153" t="n"/>
      <c r="V1569" s="153" t="n"/>
      <c r="W1569" s="153" t="n"/>
      <c r="X1569" s="153" t="n"/>
      <c r="Y1569" s="153" t="n"/>
      <c r="Z1569" s="153" t="n"/>
      <c r="AA1569" s="19" t="n"/>
      <c r="AB1569" s="19" t="n"/>
      <c r="AC1569" s="19" t="n"/>
      <c r="AD1569" s="19" t="n"/>
      <c r="AE1569" s="19" t="n"/>
      <c r="AF1569" s="19" t="n"/>
      <c r="AG1569" s="19" t="n"/>
      <c r="AH1569" s="19" t="n"/>
      <c r="AI1569" s="19" t="n"/>
      <c r="AJ1569" s="19" t="n"/>
      <c r="AK1569" s="19" t="n"/>
      <c r="AL1569" s="19" t="n"/>
      <c r="AM1569" s="19" t="n"/>
      <c r="AN1569" s="19" t="n"/>
    </row>
    <row r="1570" ht="15.75" customHeight="1">
      <c r="A1570" s="154" t="n"/>
      <c r="B1570" s="5" t="n"/>
      <c r="C1570" s="6" t="n"/>
      <c r="D1570" s="6" t="n"/>
      <c r="E1570" s="6" t="n"/>
      <c r="F1570" s="7" t="n"/>
      <c r="G1570" s="445" t="inlineStr">
        <is>
          <t>MOYENNE DE LA PERIODE DE RELEVE</t>
        </is>
      </c>
      <c r="H1570" s="446" t="n"/>
      <c r="I1570" s="446" t="n"/>
      <c r="J1570" s="446" t="n"/>
      <c r="K1570" s="446" t="n"/>
      <c r="L1570" s="446" t="n"/>
      <c r="M1570" s="446" t="n"/>
      <c r="N1570" s="446" t="n"/>
      <c r="O1570" s="446" t="n"/>
      <c r="P1570" s="446" t="n"/>
      <c r="Q1570" s="446" t="n"/>
      <c r="R1570" s="446" t="n"/>
      <c r="S1570" s="446" t="n"/>
      <c r="T1570" s="446" t="n"/>
      <c r="U1570" s="446" t="n"/>
      <c r="V1570" s="446" t="n"/>
      <c r="W1570" s="446" t="n"/>
      <c r="X1570" s="446" t="n"/>
      <c r="Y1570" s="446" t="n"/>
      <c r="Z1570" s="446" t="n"/>
      <c r="AA1570" s="446" t="n"/>
      <c r="AB1570" s="446" t="n"/>
      <c r="AC1570" s="446" t="n"/>
      <c r="AD1570" s="446" t="n"/>
      <c r="AE1570" s="446" t="n"/>
      <c r="AF1570" s="446" t="n"/>
      <c r="AG1570" s="8" t="n"/>
      <c r="AH1570" s="8" t="n"/>
      <c r="AI1570" s="8" t="n"/>
      <c r="AJ1570" s="8" t="n"/>
      <c r="AK1570" s="8" t="n"/>
      <c r="AL1570" s="8" t="n"/>
      <c r="AM1570" s="9" t="n"/>
      <c r="AN1570" s="10" t="n"/>
    </row>
    <row r="1571" ht="15.75" customHeight="1">
      <c r="A1571" s="154" t="n"/>
      <c r="B1571" s="11" t="n"/>
      <c r="C1571" s="12" t="n"/>
      <c r="D1571" s="12" t="n"/>
      <c r="E1571" s="12" t="n"/>
      <c r="F1571" s="13" t="n"/>
      <c r="G1571" s="553" t="inlineStr">
        <is>
          <t>SENS3</t>
        </is>
      </c>
      <c r="H1571" s="427" t="n"/>
      <c r="I1571" s="427" t="n"/>
      <c r="J1571" s="428" t="n"/>
      <c r="K1571" s="444" t="inlineStr">
        <is>
          <t>Sens</t>
        </is>
      </c>
      <c r="L1571" s="440" t="n">
        <v>3</v>
      </c>
      <c r="M1571" s="447" t="n"/>
      <c r="N1571" s="440" t="inlineStr">
        <is>
          <t>-</t>
        </is>
      </c>
      <c r="O1571" s="14" t="n"/>
      <c r="P1571" s="15" t="n"/>
      <c r="Q1571" s="441" t="inlineStr">
        <is>
          <t>{{SECT_INFO}}</t>
        </is>
      </c>
      <c r="R1571" s="427" t="n"/>
      <c r="S1571" s="427" t="n"/>
      <c r="T1571" s="427" t="n"/>
      <c r="U1571" s="427" t="n"/>
      <c r="V1571" s="427" t="n"/>
      <c r="W1571" s="427" t="n"/>
      <c r="X1571" s="427" t="n"/>
      <c r="Y1571" s="428" t="n"/>
      <c r="Z1571" s="441" t="inlineStr">
        <is>
          <t>{{SURVEY_PERIOD}}</t>
        </is>
      </c>
      <c r="AA1571" s="427" t="n"/>
      <c r="AB1571" s="427" t="n"/>
      <c r="AC1571" s="427" t="n"/>
      <c r="AD1571" s="427" t="n"/>
      <c r="AE1571" s="427" t="n"/>
      <c r="AF1571" s="428" t="n"/>
      <c r="AG1571" s="441" t="inlineStr">
        <is>
          <t>Mode 4 / Seq = 60mn</t>
        </is>
      </c>
      <c r="AH1571" s="427" t="n"/>
      <c r="AI1571" s="427" t="n"/>
      <c r="AJ1571" s="427" t="n"/>
      <c r="AK1571" s="427" t="n"/>
      <c r="AL1571" s="427" t="n"/>
      <c r="AM1571" s="428" t="n"/>
      <c r="AN1571" s="16" t="n"/>
    </row>
    <row r="1572" ht="15.75" customHeight="1">
      <c r="A1572" s="154" t="n"/>
      <c r="B1572" s="11" t="n"/>
      <c r="C1572" s="12" t="n"/>
      <c r="D1572" s="12" t="n"/>
      <c r="E1572" s="12" t="n"/>
      <c r="F1572" s="13" t="n"/>
      <c r="G1572" s="431" t="n"/>
      <c r="J1572" s="433" t="n"/>
      <c r="K1572" s="434" t="n"/>
      <c r="L1572" s="435" t="n"/>
      <c r="M1572" s="435" t="n"/>
      <c r="N1572" s="435" t="n"/>
      <c r="O1572" s="17" t="n"/>
      <c r="P1572" s="18" t="n"/>
      <c r="Q1572" s="434" t="n"/>
      <c r="R1572" s="435" t="n"/>
      <c r="S1572" s="435" t="n"/>
      <c r="T1572" s="435" t="n"/>
      <c r="U1572" s="435" t="n"/>
      <c r="V1572" s="435" t="n"/>
      <c r="W1572" s="435" t="n"/>
      <c r="X1572" s="435" t="n"/>
      <c r="Y1572" s="436" t="n"/>
      <c r="Z1572" s="434" t="n"/>
      <c r="AA1572" s="435" t="n"/>
      <c r="AB1572" s="435" t="n"/>
      <c r="AC1572" s="435" t="n"/>
      <c r="AD1572" s="435" t="n"/>
      <c r="AE1572" s="435" t="n"/>
      <c r="AF1572" s="436" t="n"/>
      <c r="AG1572" s="434" t="n"/>
      <c r="AH1572" s="435" t="n"/>
      <c r="AI1572" s="435" t="n"/>
      <c r="AJ1572" s="435" t="n"/>
      <c r="AK1572" s="435" t="n"/>
      <c r="AL1572" s="435" t="n"/>
      <c r="AM1572" s="436" t="n"/>
      <c r="AN1572" s="16" t="n"/>
    </row>
    <row r="1573" ht="15.75" customHeight="1">
      <c r="A1573" s="154" t="n"/>
      <c r="B1573" s="11" t="n"/>
      <c r="C1573" s="12" t="n"/>
      <c r="D1573" s="12" t="n"/>
      <c r="E1573" s="12" t="n"/>
      <c r="F1573" s="13" t="n"/>
      <c r="G1573" s="431" t="n"/>
      <c r="J1573" s="433" t="n"/>
      <c r="K1573" s="443" t="inlineStr">
        <is>
          <t>{{LOCATION}}</t>
        </is>
      </c>
      <c r="L1573" s="427" t="n"/>
      <c r="M1573" s="427" t="n"/>
      <c r="N1573" s="427" t="n"/>
      <c r="O1573" s="427" t="n"/>
      <c r="P1573" s="427" t="n"/>
      <c r="Q1573" s="427" t="n"/>
      <c r="R1573" s="427" t="n"/>
      <c r="S1573" s="427" t="n"/>
      <c r="T1573" s="427" t="n"/>
      <c r="U1573" s="427" t="n"/>
      <c r="V1573" s="427" t="n"/>
      <c r="W1573" s="427" t="n"/>
      <c r="X1573" s="427" t="n"/>
      <c r="Y1573" s="427" t="n"/>
      <c r="Z1573" s="427" t="n"/>
      <c r="AA1573" s="427" t="n"/>
      <c r="AB1573" s="427" t="n"/>
      <c r="AC1573" s="427" t="n"/>
      <c r="AD1573" s="427" t="n"/>
      <c r="AE1573" s="427" t="n"/>
      <c r="AF1573" s="427" t="n"/>
      <c r="AG1573" s="427" t="n"/>
      <c r="AH1573" s="427" t="n"/>
      <c r="AI1573" s="427" t="n"/>
      <c r="AJ1573" s="447" t="inlineStr">
        <is>
          <t>Page</t>
        </is>
      </c>
      <c r="AK1573" s="442" t="inlineStr">
        <is>
          <t>-</t>
        </is>
      </c>
      <c r="AL1573" s="19" t="n"/>
      <c r="AM1573" s="20" t="n"/>
      <c r="AN1573" s="21" t="n"/>
    </row>
    <row r="1574" ht="15.75" customHeight="1">
      <c r="A1574" s="154" t="n"/>
      <c r="B1574" s="22" t="n"/>
      <c r="C1574" s="23" t="n"/>
      <c r="D1574" s="23" t="n"/>
      <c r="E1574" s="23" t="n"/>
      <c r="F1574" s="24" t="n"/>
      <c r="G1574" s="434" t="n"/>
      <c r="H1574" s="435" t="n"/>
      <c r="I1574" s="435" t="n"/>
      <c r="J1574" s="436" t="n"/>
      <c r="K1574" s="434" t="n"/>
      <c r="L1574" s="435" t="n"/>
      <c r="M1574" s="435" t="n"/>
      <c r="N1574" s="435" t="n"/>
      <c r="O1574" s="435" t="n"/>
      <c r="P1574" s="435" t="n"/>
      <c r="Q1574" s="435" t="n"/>
      <c r="R1574" s="435" t="n"/>
      <c r="S1574" s="435" t="n"/>
      <c r="T1574" s="435" t="n"/>
      <c r="U1574" s="435" t="n"/>
      <c r="V1574" s="435" t="n"/>
      <c r="W1574" s="435" t="n"/>
      <c r="X1574" s="435" t="n"/>
      <c r="Y1574" s="435" t="n"/>
      <c r="Z1574" s="435" t="n"/>
      <c r="AA1574" s="435" t="n"/>
      <c r="AB1574" s="435" t="n"/>
      <c r="AC1574" s="435" t="n"/>
      <c r="AD1574" s="435" t="n"/>
      <c r="AE1574" s="435" t="n"/>
      <c r="AF1574" s="435" t="n"/>
      <c r="AG1574" s="435" t="n"/>
      <c r="AH1574" s="435" t="n"/>
      <c r="AI1574" s="435" t="n"/>
      <c r="AJ1574" s="435" t="n"/>
      <c r="AK1574" s="435" t="n"/>
      <c r="AL1574" s="25" t="n"/>
      <c r="AM1574" s="26" t="n"/>
    </row>
    <row r="1575" ht="15.75" customFormat="1" customHeight="1" s="27">
      <c r="A1575" s="155" t="n"/>
      <c r="B1575" s="28" t="n"/>
      <c r="C1575" s="29" t="n"/>
      <c r="D1575" s="29" t="n"/>
      <c r="E1575" s="29" t="n"/>
      <c r="F1575" s="29" t="n"/>
      <c r="G1575" s="29" t="n"/>
      <c r="H1575" s="29" t="n"/>
      <c r="I1575" s="29" t="n"/>
      <c r="J1575" s="29" t="n"/>
      <c r="K1575" s="29" t="n"/>
      <c r="L1575" s="29" t="n"/>
      <c r="M1575" s="29" t="n"/>
      <c r="N1575" s="29" t="n"/>
      <c r="O1575" s="29" t="n"/>
      <c r="P1575" s="29" t="n"/>
      <c r="Q1575" s="29" t="n"/>
      <c r="R1575" s="29" t="n"/>
      <c r="S1575" s="29" t="n"/>
      <c r="T1575" s="29" t="n"/>
      <c r="U1575" s="29" t="n"/>
      <c r="V1575" s="29" t="n"/>
      <c r="W1575" s="29" t="n"/>
      <c r="X1575" s="29" t="n"/>
      <c r="Y1575" s="29" t="n"/>
      <c r="Z1575" s="29" t="n"/>
      <c r="AO1575" s="3" t="n"/>
      <c r="AP1575" s="4" t="n"/>
      <c r="AQ1575" s="4" t="n"/>
      <c r="AR1575" s="4" t="n"/>
      <c r="AS1575" s="4" t="n"/>
    </row>
    <row r="1576" hidden="1" ht="15.75" customFormat="1" customHeight="1" s="30">
      <c r="A1576" s="156" t="n"/>
      <c r="B1576" s="31" t="inlineStr">
        <is>
          <t>Vitesses</t>
        </is>
      </c>
      <c r="C1576" s="31" t="n">
        <v>0</v>
      </c>
      <c r="D1576" s="31" t="n">
        <v>20</v>
      </c>
      <c r="E1576" s="31" t="n">
        <v>20</v>
      </c>
      <c r="F1576" s="31" t="n">
        <v>30</v>
      </c>
      <c r="G1576" s="31" t="n">
        <v>30</v>
      </c>
      <c r="H1576" s="31" t="n">
        <v>40</v>
      </c>
      <c r="I1576" s="31" t="n">
        <v>40</v>
      </c>
      <c r="J1576" s="31" t="n">
        <v>50</v>
      </c>
      <c r="K1576" s="31" t="n">
        <v>50</v>
      </c>
      <c r="L1576" s="31" t="n">
        <v>60</v>
      </c>
      <c r="M1576" s="31" t="n">
        <v>60</v>
      </c>
      <c r="N1576" s="31" t="n">
        <v>70</v>
      </c>
      <c r="O1576" s="31" t="n">
        <v>70</v>
      </c>
      <c r="P1576" s="31" t="n">
        <v>80</v>
      </c>
      <c r="Q1576" s="31" t="n">
        <v>80</v>
      </c>
      <c r="R1576" s="31" t="n">
        <v>90</v>
      </c>
      <c r="S1576" s="31" t="n">
        <v>90</v>
      </c>
      <c r="T1576" s="31" t="n">
        <v>100</v>
      </c>
      <c r="U1576" s="31" t="n">
        <v>100</v>
      </c>
      <c r="V1576" s="31" t="n">
        <v>110</v>
      </c>
      <c r="W1576" s="31" t="n">
        <v>110</v>
      </c>
      <c r="X1576" s="31" t="n">
        <v>120</v>
      </c>
      <c r="Y1576" s="31" t="n">
        <v>120</v>
      </c>
      <c r="Z1576" s="31" t="n">
        <v>130</v>
      </c>
      <c r="AO1576" s="3" t="n"/>
    </row>
    <row r="1577" ht="15.75" customHeight="1">
      <c r="A1577" s="154" t="n"/>
      <c r="B1577" s="450" t="n"/>
      <c r="C1577" s="32" t="n"/>
      <c r="D1577" s="32" t="inlineStr">
        <is>
          <t>&lt;20</t>
        </is>
      </c>
      <c r="E1577" s="32" t="n"/>
      <c r="F1577" s="32" t="inlineStr">
        <is>
          <t>20 - 30</t>
        </is>
      </c>
      <c r="G1577" s="32" t="n"/>
      <c r="H1577" s="32" t="inlineStr">
        <is>
          <t>30 - 40</t>
        </is>
      </c>
      <c r="I1577" s="32" t="n"/>
      <c r="J1577" s="32" t="inlineStr">
        <is>
          <t>40 - 50</t>
        </is>
      </c>
      <c r="K1577" s="32" t="n"/>
      <c r="L1577" s="32" t="inlineStr">
        <is>
          <t>50 - 60</t>
        </is>
      </c>
      <c r="M1577" s="32" t="n"/>
      <c r="N1577" s="32" t="inlineStr">
        <is>
          <t>60 - 70</t>
        </is>
      </c>
      <c r="O1577" s="32" t="n"/>
      <c r="P1577" s="32" t="inlineStr">
        <is>
          <t>70 - 80</t>
        </is>
      </c>
      <c r="Q1577" s="32" t="n"/>
      <c r="R1577" s="32" t="inlineStr">
        <is>
          <t>80 - 90</t>
        </is>
      </c>
      <c r="S1577" s="32" t="n"/>
      <c r="T1577" s="32" t="inlineStr">
        <is>
          <t>90 - 100</t>
        </is>
      </c>
      <c r="U1577" s="32" t="n"/>
      <c r="V1577" s="32" t="inlineStr">
        <is>
          <t>100 - 110</t>
        </is>
      </c>
      <c r="W1577" s="32" t="n"/>
      <c r="X1577" s="32" t="inlineStr">
        <is>
          <t>110 - 120</t>
        </is>
      </c>
      <c r="Y1577" s="32" t="n"/>
      <c r="Z1577" s="32" t="inlineStr">
        <is>
          <t>&gt;120</t>
        </is>
      </c>
      <c r="AA1577" s="33" t="n"/>
      <c r="AB1577" s="34" t="inlineStr">
        <is>
          <t>Vmoy(km/h)</t>
        </is>
      </c>
      <c r="AC1577" s="33" t="n"/>
      <c r="AD1577" s="35" t="inlineStr">
        <is>
          <t xml:space="preserve">     Débit</t>
        </is>
      </c>
      <c r="AE1577" s="34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</row>
    <row r="1578" ht="15.75" customHeight="1">
      <c r="A1578" s="154" t="n"/>
      <c r="B1578" s="434" t="n"/>
      <c r="C1578" s="37" t="inlineStr">
        <is>
          <t>VL</t>
        </is>
      </c>
      <c r="D1578" s="37" t="inlineStr">
        <is>
          <t>PL</t>
        </is>
      </c>
      <c r="E1578" s="37" t="inlineStr">
        <is>
          <t>VL</t>
        </is>
      </c>
      <c r="F1578" s="37" t="inlineStr">
        <is>
          <t>PL</t>
        </is>
      </c>
      <c r="G1578" s="37" t="inlineStr">
        <is>
          <t>VL</t>
        </is>
      </c>
      <c r="H1578" s="37" t="inlineStr">
        <is>
          <t>PL</t>
        </is>
      </c>
      <c r="I1578" s="37" t="inlineStr">
        <is>
          <t>VL</t>
        </is>
      </c>
      <c r="J1578" s="37" t="inlineStr">
        <is>
          <t>PL</t>
        </is>
      </c>
      <c r="K1578" s="37" t="inlineStr">
        <is>
          <t>VL</t>
        </is>
      </c>
      <c r="L1578" s="37" t="inlineStr">
        <is>
          <t>PL</t>
        </is>
      </c>
      <c r="M1578" s="37" t="inlineStr">
        <is>
          <t>VL</t>
        </is>
      </c>
      <c r="N1578" s="37" t="inlineStr">
        <is>
          <t>PL</t>
        </is>
      </c>
      <c r="O1578" s="37" t="inlineStr">
        <is>
          <t>VL</t>
        </is>
      </c>
      <c r="P1578" s="37" t="inlineStr">
        <is>
          <t>PL</t>
        </is>
      </c>
      <c r="Q1578" s="37" t="inlineStr">
        <is>
          <t>VL</t>
        </is>
      </c>
      <c r="R1578" s="37" t="inlineStr">
        <is>
          <t>PL</t>
        </is>
      </c>
      <c r="S1578" s="37" t="inlineStr">
        <is>
          <t>VL</t>
        </is>
      </c>
      <c r="T1578" s="37" t="inlineStr">
        <is>
          <t>PL</t>
        </is>
      </c>
      <c r="U1578" s="37" t="inlineStr">
        <is>
          <t>VL</t>
        </is>
      </c>
      <c r="V1578" s="37" t="inlineStr">
        <is>
          <t>PL</t>
        </is>
      </c>
      <c r="W1578" s="37" t="inlineStr">
        <is>
          <t>VL</t>
        </is>
      </c>
      <c r="X1578" s="37" t="inlineStr">
        <is>
          <t>PL</t>
        </is>
      </c>
      <c r="Y1578" s="37" t="inlineStr">
        <is>
          <t>VL</t>
        </is>
      </c>
      <c r="Z1578" s="37" t="inlineStr">
        <is>
          <t>PL</t>
        </is>
      </c>
      <c r="AA1578" s="38" t="inlineStr">
        <is>
          <t>VL</t>
        </is>
      </c>
      <c r="AB1578" s="39" t="inlineStr">
        <is>
          <t>PL</t>
        </is>
      </c>
      <c r="AC1578" s="38" t="inlineStr">
        <is>
          <t>VL</t>
        </is>
      </c>
      <c r="AD1578" s="37" t="inlineStr">
        <is>
          <t>PL</t>
        </is>
      </c>
      <c r="AE1578" s="39" t="inlineStr">
        <is>
          <t>TV</t>
        </is>
      </c>
      <c r="AF1578" s="40" t="n"/>
      <c r="AG1578" s="40" t="n"/>
      <c r="AH1578" s="40" t="n"/>
      <c r="AI1578" s="40" t="n"/>
      <c r="AJ1578" s="40" t="n"/>
      <c r="AK1578" s="40" t="n"/>
      <c r="AL1578" s="40" t="n"/>
      <c r="AM1578" s="40" t="n"/>
      <c r="AN1578" s="40" t="n"/>
    </row>
    <row r="1579" ht="15.75" customHeight="1">
      <c r="A1579" s="154" t="n"/>
      <c r="B1579" s="41" t="inlineStr">
        <is>
          <t>0h - 1h</t>
        </is>
      </c>
      <c r="C1579" s="42" t="n"/>
      <c r="D1579" s="42" t="n"/>
      <c r="E1579" s="42" t="n"/>
      <c r="F1579" s="42" t="n"/>
      <c r="G1579" s="42" t="n"/>
      <c r="H1579" s="42" t="n"/>
      <c r="I1579" s="42" t="n"/>
      <c r="J1579" s="42" t="n"/>
      <c r="K1579" s="42" t="n"/>
      <c r="L1579" s="42" t="n"/>
      <c r="M1579" s="42" t="n"/>
      <c r="N1579" s="42" t="n"/>
      <c r="O1579" s="42" t="n"/>
      <c r="P1579" s="42" t="n"/>
      <c r="Q1579" s="42" t="n"/>
      <c r="R1579" s="42" t="n"/>
      <c r="S1579" s="42" t="n"/>
      <c r="T1579" s="42" t="n"/>
      <c r="U1579" s="42" t="n"/>
      <c r="V1579" s="42" t="n"/>
      <c r="W1579" s="42" t="n"/>
      <c r="X1579" s="42" t="n"/>
      <c r="Y1579" s="42" t="n"/>
      <c r="Z1579" s="42" t="n"/>
      <c r="AA1579" s="157">
        <f>IF(AC1579=0,"",(C1579*(C$8+D$8)/2+E1579*(E$8+F$8)/2+G1579*(G$8+H$8)/2+I1579*(I$8+J$8)/2+K1579*(K$8+L$8)/2+M1579*(M$8+N$8)/2+O1579*(O$8+P$8)/2+Q1579*(Q$8+R$8)/2+S1579*(S$8+T$8)/2+U1579*(U$8+V$8)/2+W1579*(W$8+X$8)/2+Y1579*(Y$8+Z$8)/2)/AC1579)</f>
        <v/>
      </c>
      <c r="AB1579" s="158">
        <f>IF(AD1579=0,"",(D1579*(D$8+C$8)/2+F1579*(F$8+E$8)/2+H1579*(H$8+G$8)/2+J1579*(J$8+I$8)/2+L1579*(L$8+K$8)/2+N1579*(N$8+M$8)/2+P1579*(P$8+O$8)/2+R1579*(R$8+Q$8)/2+T1579*(T$8+S$8)/2+V1579*(V$8+U$8)/2+X1579*(X$8+W$8)/2+Z1579*(Z$8+Y$8)/2)/AD1579)</f>
        <v/>
      </c>
      <c r="AC1579" s="159">
        <f>SUM(C1579,E1579,G1579,I1579,K1579,M1579,O1579,Q1579,S1579,U1579,W1579,Y1579)</f>
        <v/>
      </c>
      <c r="AD1579" s="160">
        <f>SUM(D1579,F1579,H1579,J1579,L1579,N1579,P1579,R1579,T1579,V1579,X1579,Z1579)</f>
        <v/>
      </c>
      <c r="AE1579" s="47">
        <f>AC1579+AD1579</f>
        <v/>
      </c>
      <c r="AF1579" s="40" t="n"/>
      <c r="AG1579" s="40" t="n"/>
      <c r="AH1579" s="40" t="n"/>
      <c r="AI1579" s="40" t="n"/>
      <c r="AJ1579" s="40" t="n"/>
      <c r="AK1579" s="40" t="n"/>
      <c r="AL1579" s="40" t="n"/>
      <c r="AM1579" s="40" t="n"/>
      <c r="AN1579" s="40" t="n"/>
      <c r="AO1579" s="48">
        <f>TIME(HOUR(AP1579),MINUTE(AP1579),0)</f>
        <v/>
      </c>
      <c r="AP1579" s="48">
        <f>#REF!</f>
        <v/>
      </c>
    </row>
    <row r="1580" ht="15.75" customHeight="1">
      <c r="A1580" s="154" t="n"/>
      <c r="B1580" s="41" t="inlineStr">
        <is>
          <t>1h - 2h</t>
        </is>
      </c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  <c r="P1580" s="42" t="n"/>
      <c r="Q1580" s="42" t="n"/>
      <c r="R1580" s="42" t="n"/>
      <c r="S1580" s="42" t="n"/>
      <c r="T1580" s="42" t="n"/>
      <c r="U1580" s="42" t="n"/>
      <c r="V1580" s="42" t="n"/>
      <c r="W1580" s="42" t="n"/>
      <c r="X1580" s="42" t="n"/>
      <c r="Y1580" s="42" t="n"/>
      <c r="Z1580" s="42" t="n"/>
      <c r="AA1580" s="157">
        <f>IF(AC1580=0,"",(C1580*(C$8+D$8)/2+E1580*(E$8+F$8)/2+G1580*(G$8+H$8)/2+I1580*(I$8+J$8)/2+K1580*(K$8+L$8)/2+M1580*(M$8+N$8)/2+O1580*(O$8+P$8)/2+Q1580*(Q$8+R$8)/2+S1580*(S$8+T$8)/2+U1580*(U$8+V$8)/2+W1580*(W$8+X$8)/2+Y1580*(Y$8+Z$8)/2)/AC1580)</f>
        <v/>
      </c>
      <c r="AB1580" s="158">
        <f>IF(AD1580=0,"",(D1580*(D$8+C$8)/2+F1580*(F$8+E$8)/2+H1580*(H$8+G$8)/2+J1580*(J$8+I$8)/2+L1580*(L$8+K$8)/2+N1580*(N$8+M$8)/2+P1580*(P$8+O$8)/2+R1580*(R$8+Q$8)/2+T1580*(T$8+S$8)/2+V1580*(V$8+U$8)/2+X1580*(X$8+W$8)/2+Z1580*(Z$8+Y$8)/2)/AD1580)</f>
        <v/>
      </c>
      <c r="AC1580" s="159">
        <f>SUM(C1580,E1580,G1580,I1580,K1580,M1580,O1580,Q1580,S1580,U1580,W1580,Y1580)</f>
        <v/>
      </c>
      <c r="AD1580" s="160">
        <f>SUM(D1580,F1580,H1580,J1580,L1580,N1580,P1580,R1580,T1580,V1580,X1580,Z1580)</f>
        <v/>
      </c>
      <c r="AE1580" s="47">
        <f>AC1580+AD1580</f>
        <v/>
      </c>
      <c r="AF1580" s="40" t="n"/>
      <c r="AG1580" s="40" t="n"/>
      <c r="AH1580" s="40" t="n"/>
      <c r="AI1580" s="40" t="n"/>
      <c r="AJ1580" s="40" t="n"/>
      <c r="AK1580" s="40" t="n"/>
      <c r="AL1580" s="40" t="n"/>
      <c r="AM1580" s="40" t="n"/>
      <c r="AN1580" s="40" t="n"/>
      <c r="AO1580" s="48">
        <f>AO1579+TIME(0,60*$AH$43/24,0)</f>
        <v/>
      </c>
      <c r="AP1580" s="48">
        <f>AP1579+TIME(0,60*$AH$43/24,0)</f>
        <v/>
      </c>
    </row>
    <row r="1581" ht="15.75" customHeight="1">
      <c r="A1581" s="154" t="n"/>
      <c r="B1581" s="41" t="inlineStr">
        <is>
          <t>2h - 3h</t>
        </is>
      </c>
      <c r="C1581" s="42" t="n"/>
      <c r="D1581" s="42" t="n"/>
      <c r="E1581" s="42" t="n"/>
      <c r="F1581" s="42" t="n"/>
      <c r="G1581" s="42" t="n"/>
      <c r="H1581" s="42" t="n"/>
      <c r="I1581" s="42" t="n"/>
      <c r="J1581" s="42" t="n"/>
      <c r="K1581" s="42" t="n"/>
      <c r="L1581" s="42" t="n"/>
      <c r="M1581" s="42" t="n"/>
      <c r="N1581" s="42" t="n"/>
      <c r="O1581" s="42" t="n"/>
      <c r="P1581" s="42" t="n"/>
      <c r="Q1581" s="42" t="n"/>
      <c r="R1581" s="42" t="n"/>
      <c r="S1581" s="42" t="n"/>
      <c r="T1581" s="42" t="n"/>
      <c r="U1581" s="42" t="n"/>
      <c r="V1581" s="42" t="n"/>
      <c r="W1581" s="42" t="n"/>
      <c r="X1581" s="42" t="n"/>
      <c r="Y1581" s="42" t="n"/>
      <c r="Z1581" s="42" t="n"/>
      <c r="AA1581" s="157">
        <f>IF(AC1581=0,"",(C1581*(C$8+D$8)/2+E1581*(E$8+F$8)/2+G1581*(G$8+H$8)/2+I1581*(I$8+J$8)/2+K1581*(K$8+L$8)/2+M1581*(M$8+N$8)/2+O1581*(O$8+P$8)/2+Q1581*(Q$8+R$8)/2+S1581*(S$8+T$8)/2+U1581*(U$8+V$8)/2+W1581*(W$8+X$8)/2+Y1581*(Y$8+Z$8)/2)/AC1581)</f>
        <v/>
      </c>
      <c r="AB1581" s="158">
        <f>IF(AD1581=0,"",(D1581*(D$8+C$8)/2+F1581*(F$8+E$8)/2+H1581*(H$8+G$8)/2+J1581*(J$8+I$8)/2+L1581*(L$8+K$8)/2+N1581*(N$8+M$8)/2+P1581*(P$8+O$8)/2+R1581*(R$8+Q$8)/2+T1581*(T$8+S$8)/2+V1581*(V$8+U$8)/2+X1581*(X$8+W$8)/2+Z1581*(Z$8+Y$8)/2)/AD1581)</f>
        <v/>
      </c>
      <c r="AC1581" s="159">
        <f>SUM(C1581,E1581,G1581,I1581,K1581,M1581,O1581,Q1581,S1581,U1581,W1581,Y1581)</f>
        <v/>
      </c>
      <c r="AD1581" s="160">
        <f>SUM(D1581,F1581,H1581,J1581,L1581,N1581,P1581,R1581,T1581,V1581,X1581,Z1581)</f>
        <v/>
      </c>
      <c r="AE1581" s="47">
        <f>AC1581+AD1581</f>
        <v/>
      </c>
      <c r="AF1581" s="40" t="n"/>
      <c r="AG1581" s="40" t="n"/>
      <c r="AH1581" s="40" t="n"/>
      <c r="AI1581" s="40" t="n"/>
      <c r="AJ1581" s="40" t="n"/>
      <c r="AK1581" s="40" t="n"/>
      <c r="AL1581" s="40" t="n"/>
      <c r="AM1581" s="40" t="n"/>
      <c r="AN1581" s="40" t="n"/>
      <c r="AO1581" s="48">
        <f>AO1580+TIME(0,60*$AH$43/24,0)</f>
        <v/>
      </c>
      <c r="AP1581" s="48">
        <f>AP1580+TIME(0,60*$AH$43/24,0)</f>
        <v/>
      </c>
    </row>
    <row r="1582" ht="15.75" customHeight="1">
      <c r="A1582" s="154" t="n"/>
      <c r="B1582" s="41" t="inlineStr">
        <is>
          <t>3h - 4h</t>
        </is>
      </c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  <c r="P1582" s="42" t="n"/>
      <c r="Q1582" s="42" t="n"/>
      <c r="R1582" s="42" t="n"/>
      <c r="S1582" s="42" t="n"/>
      <c r="T1582" s="42" t="n"/>
      <c r="U1582" s="42" t="n"/>
      <c r="V1582" s="42" t="n"/>
      <c r="W1582" s="42" t="n"/>
      <c r="X1582" s="42" t="n"/>
      <c r="Y1582" s="42" t="n"/>
      <c r="Z1582" s="42" t="n"/>
      <c r="AA1582" s="157">
        <f>IF(AC1582=0,"",(C1582*(C$8+D$8)/2+E1582*(E$8+F$8)/2+G1582*(G$8+H$8)/2+I1582*(I$8+J$8)/2+K1582*(K$8+L$8)/2+M1582*(M$8+N$8)/2+O1582*(O$8+P$8)/2+Q1582*(Q$8+R$8)/2+S1582*(S$8+T$8)/2+U1582*(U$8+V$8)/2+W1582*(W$8+X$8)/2+Y1582*(Y$8+Z$8)/2)/AC1582)</f>
        <v/>
      </c>
      <c r="AB1582" s="158">
        <f>IF(AD1582=0,"",(D1582*(D$8+C$8)/2+F1582*(F$8+E$8)/2+H1582*(H$8+G$8)/2+J1582*(J$8+I$8)/2+L1582*(L$8+K$8)/2+N1582*(N$8+M$8)/2+P1582*(P$8+O$8)/2+R1582*(R$8+Q$8)/2+T1582*(T$8+S$8)/2+V1582*(V$8+U$8)/2+X1582*(X$8+W$8)/2+Z1582*(Z$8+Y$8)/2)/AD1582)</f>
        <v/>
      </c>
      <c r="AC1582" s="159">
        <f>SUM(C1582,E1582,G1582,I1582,K1582,M1582,O1582,Q1582,S1582,U1582,W1582,Y1582)</f>
        <v/>
      </c>
      <c r="AD1582" s="160">
        <f>SUM(D1582,F1582,H1582,J1582,L1582,N1582,P1582,R1582,T1582,V1582,X1582,Z1582)</f>
        <v/>
      </c>
      <c r="AE1582" s="47">
        <f>AC1582+AD1582</f>
        <v/>
      </c>
      <c r="AF1582" s="40" t="n"/>
      <c r="AG1582" s="40" t="n"/>
      <c r="AH1582" s="40" t="n"/>
      <c r="AI1582" s="40" t="n"/>
      <c r="AJ1582" s="40" t="n"/>
      <c r="AK1582" s="40" t="n"/>
      <c r="AL1582" s="40" t="n"/>
      <c r="AM1582" s="40" t="n"/>
      <c r="AN1582" s="40" t="n"/>
      <c r="AO1582" s="48">
        <f>AO1581+TIME(0,60*$AH$43/24,0)</f>
        <v/>
      </c>
      <c r="AP1582" s="48">
        <f>AP1581+TIME(0,60*$AH$43/24,0)</f>
        <v/>
      </c>
    </row>
    <row r="1583" ht="15.75" customHeight="1">
      <c r="A1583" s="154" t="n"/>
      <c r="B1583" s="41" t="inlineStr">
        <is>
          <t>4h - 5h</t>
        </is>
      </c>
      <c r="C1583" s="42" t="n"/>
      <c r="D1583" s="42" t="n"/>
      <c r="E1583" s="42" t="n"/>
      <c r="F1583" s="42" t="n"/>
      <c r="G1583" s="42" t="n"/>
      <c r="H1583" s="42" t="n"/>
      <c r="I1583" s="42" t="n"/>
      <c r="J1583" s="42" t="n"/>
      <c r="K1583" s="42" t="n"/>
      <c r="L1583" s="42" t="n"/>
      <c r="M1583" s="42" t="n"/>
      <c r="N1583" s="42" t="n"/>
      <c r="O1583" s="42" t="n"/>
      <c r="P1583" s="42" t="n"/>
      <c r="Q1583" s="42" t="n"/>
      <c r="R1583" s="42" t="n"/>
      <c r="S1583" s="42" t="n"/>
      <c r="T1583" s="42" t="n"/>
      <c r="U1583" s="42" t="n"/>
      <c r="V1583" s="42" t="n"/>
      <c r="W1583" s="42" t="n"/>
      <c r="X1583" s="42" t="n"/>
      <c r="Y1583" s="42" t="n"/>
      <c r="Z1583" s="42" t="n"/>
      <c r="AA1583" s="157">
        <f>IF(AC1583=0,"",(C1583*(C$8+D$8)/2+E1583*(E$8+F$8)/2+G1583*(G$8+H$8)/2+I1583*(I$8+J$8)/2+K1583*(K$8+L$8)/2+M1583*(M$8+N$8)/2+O1583*(O$8+P$8)/2+Q1583*(Q$8+R$8)/2+S1583*(S$8+T$8)/2+U1583*(U$8+V$8)/2+W1583*(W$8+X$8)/2+Y1583*(Y$8+Z$8)/2)/AC1583)</f>
        <v/>
      </c>
      <c r="AB1583" s="158">
        <f>IF(AD1583=0,"",(D1583*(D$8+C$8)/2+F1583*(F$8+E$8)/2+H1583*(H$8+G$8)/2+J1583*(J$8+I$8)/2+L1583*(L$8+K$8)/2+N1583*(N$8+M$8)/2+P1583*(P$8+O$8)/2+R1583*(R$8+Q$8)/2+T1583*(T$8+S$8)/2+V1583*(V$8+U$8)/2+X1583*(X$8+W$8)/2+Z1583*(Z$8+Y$8)/2)/AD1583)</f>
        <v/>
      </c>
      <c r="AC1583" s="159">
        <f>SUM(C1583,E1583,G1583,I1583,K1583,M1583,O1583,Q1583,S1583,U1583,W1583,Y1583)</f>
        <v/>
      </c>
      <c r="AD1583" s="160">
        <f>SUM(D1583,F1583,H1583,J1583,L1583,N1583,P1583,R1583,T1583,V1583,X1583,Z1583)</f>
        <v/>
      </c>
      <c r="AE1583" s="47">
        <f>AC1583+AD1583</f>
        <v/>
      </c>
      <c r="AF1583" s="40" t="n"/>
      <c r="AG1583" s="40" t="n"/>
      <c r="AH1583" s="40" t="n"/>
      <c r="AI1583" s="40" t="n"/>
      <c r="AJ1583" s="40" t="n"/>
      <c r="AK1583" s="40" t="n"/>
      <c r="AL1583" s="40" t="n"/>
      <c r="AM1583" s="40" t="n"/>
      <c r="AN1583" s="40" t="n"/>
      <c r="AO1583" s="48">
        <f>AO1582+TIME(0,60*$AH$43/24,0)</f>
        <v/>
      </c>
      <c r="AP1583" s="48">
        <f>AP1582+TIME(0,60*$AH$43/24,0)</f>
        <v/>
      </c>
    </row>
    <row r="1584" ht="15.75" customHeight="1">
      <c r="A1584" s="154" t="n"/>
      <c r="B1584" s="41" t="inlineStr">
        <is>
          <t>5h - 6h</t>
        </is>
      </c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  <c r="P1584" s="42" t="n"/>
      <c r="Q1584" s="42" t="n"/>
      <c r="R1584" s="42" t="n"/>
      <c r="S1584" s="42" t="n"/>
      <c r="T1584" s="42" t="n"/>
      <c r="U1584" s="42" t="n"/>
      <c r="V1584" s="42" t="n"/>
      <c r="W1584" s="42" t="n"/>
      <c r="X1584" s="42" t="n"/>
      <c r="Y1584" s="42" t="n"/>
      <c r="Z1584" s="42" t="n"/>
      <c r="AA1584" s="157">
        <f>IF(AC1584=0,"",(C1584*(C$8+D$8)/2+E1584*(E$8+F$8)/2+G1584*(G$8+H$8)/2+I1584*(I$8+J$8)/2+K1584*(K$8+L$8)/2+M1584*(M$8+N$8)/2+O1584*(O$8+P$8)/2+Q1584*(Q$8+R$8)/2+S1584*(S$8+T$8)/2+U1584*(U$8+V$8)/2+W1584*(W$8+X$8)/2+Y1584*(Y$8+Z$8)/2)/AC1584)</f>
        <v/>
      </c>
      <c r="AB1584" s="158">
        <f>IF(AD1584=0,"",(D1584*(D$8+C$8)/2+F1584*(F$8+E$8)/2+H1584*(H$8+G$8)/2+J1584*(J$8+I$8)/2+L1584*(L$8+K$8)/2+N1584*(N$8+M$8)/2+P1584*(P$8+O$8)/2+R1584*(R$8+Q$8)/2+T1584*(T$8+S$8)/2+V1584*(V$8+U$8)/2+X1584*(X$8+W$8)/2+Z1584*(Z$8+Y$8)/2)/AD1584)</f>
        <v/>
      </c>
      <c r="AC1584" s="159">
        <f>SUM(C1584,E1584,G1584,I1584,K1584,M1584,O1584,Q1584,S1584,U1584,W1584,Y1584)</f>
        <v/>
      </c>
      <c r="AD1584" s="160">
        <f>SUM(D1584,F1584,H1584,J1584,L1584,N1584,P1584,R1584,T1584,V1584,X1584,Z1584)</f>
        <v/>
      </c>
      <c r="AE1584" s="47">
        <f>AC1584+AD1584</f>
        <v/>
      </c>
      <c r="AF1584" s="40" t="n"/>
      <c r="AG1584" s="40" t="n"/>
      <c r="AH1584" s="40" t="n"/>
      <c r="AI1584" s="40" t="n"/>
      <c r="AJ1584" s="40" t="n"/>
      <c r="AK1584" s="40" t="n"/>
      <c r="AL1584" s="40" t="n"/>
      <c r="AM1584" s="40" t="n"/>
      <c r="AN1584" s="40" t="n"/>
      <c r="AO1584" s="48">
        <f>AO1583+TIME(0,60*$AH$43/24,0)</f>
        <v/>
      </c>
      <c r="AP1584" s="48">
        <f>AP1583+TIME(0,60*$AH$43/24,0)</f>
        <v/>
      </c>
    </row>
    <row r="1585" ht="15.75" customHeight="1">
      <c r="A1585" s="154" t="n"/>
      <c r="B1585" s="41" t="inlineStr">
        <is>
          <t>6h - 7h</t>
        </is>
      </c>
      <c r="C1585" s="42" t="n"/>
      <c r="D1585" s="42" t="n"/>
      <c r="E1585" s="42" t="n"/>
      <c r="F1585" s="42" t="n"/>
      <c r="G1585" s="42" t="n"/>
      <c r="H1585" s="42" t="n"/>
      <c r="I1585" s="42" t="n"/>
      <c r="J1585" s="42" t="n"/>
      <c r="K1585" s="42" t="n"/>
      <c r="L1585" s="42" t="n"/>
      <c r="M1585" s="42" t="n"/>
      <c r="N1585" s="42" t="n"/>
      <c r="O1585" s="42" t="n"/>
      <c r="P1585" s="42" t="n"/>
      <c r="Q1585" s="42" t="n"/>
      <c r="R1585" s="42" t="n"/>
      <c r="S1585" s="42" t="n"/>
      <c r="T1585" s="42" t="n"/>
      <c r="U1585" s="42" t="n"/>
      <c r="V1585" s="42" t="n"/>
      <c r="W1585" s="42" t="n"/>
      <c r="X1585" s="42" t="n"/>
      <c r="Y1585" s="42" t="n"/>
      <c r="Z1585" s="42" t="n"/>
      <c r="AA1585" s="157">
        <f>IF(AC1585=0,"",(C1585*(C$8+D$8)/2+E1585*(E$8+F$8)/2+G1585*(G$8+H$8)/2+I1585*(I$8+J$8)/2+K1585*(K$8+L$8)/2+M1585*(M$8+N$8)/2+O1585*(O$8+P$8)/2+Q1585*(Q$8+R$8)/2+S1585*(S$8+T$8)/2+U1585*(U$8+V$8)/2+W1585*(W$8+X$8)/2+Y1585*(Y$8+Z$8)/2)/AC1585)</f>
        <v/>
      </c>
      <c r="AB1585" s="158">
        <f>IF(AD1585=0,"",(D1585*(D$8+C$8)/2+F1585*(F$8+E$8)/2+H1585*(H$8+G$8)/2+J1585*(J$8+I$8)/2+L1585*(L$8+K$8)/2+N1585*(N$8+M$8)/2+P1585*(P$8+O$8)/2+R1585*(R$8+Q$8)/2+T1585*(T$8+S$8)/2+V1585*(V$8+U$8)/2+X1585*(X$8+W$8)/2+Z1585*(Z$8+Y$8)/2)/AD1585)</f>
        <v/>
      </c>
      <c r="AC1585" s="159">
        <f>SUM(C1585,E1585,G1585,I1585,K1585,M1585,O1585,Q1585,S1585,U1585,W1585,Y1585)</f>
        <v/>
      </c>
      <c r="AD1585" s="160">
        <f>SUM(D1585,F1585,H1585,J1585,L1585,N1585,P1585,R1585,T1585,V1585,X1585,Z1585)</f>
        <v/>
      </c>
      <c r="AE1585" s="47">
        <f>AC1585+AD1585</f>
        <v/>
      </c>
      <c r="AF1585" s="40" t="n"/>
      <c r="AG1585" s="40" t="n"/>
      <c r="AH1585" s="40" t="n"/>
      <c r="AI1585" s="40" t="n"/>
      <c r="AJ1585" s="40" t="n"/>
      <c r="AK1585" s="40" t="n"/>
      <c r="AL1585" s="40" t="n"/>
      <c r="AM1585" s="40" t="n"/>
      <c r="AN1585" s="40" t="n"/>
      <c r="AO1585" s="48">
        <f>AO1584+TIME(0,60*$AH$43/24,0)</f>
        <v/>
      </c>
      <c r="AP1585" s="48">
        <f>AP1584+TIME(0,60*$AH$43/24,0)</f>
        <v/>
      </c>
    </row>
    <row r="1586" ht="15.75" customHeight="1">
      <c r="A1586" s="154" t="n"/>
      <c r="B1586" s="41" t="inlineStr">
        <is>
          <t>7h - 8h</t>
        </is>
      </c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  <c r="P1586" s="42" t="n"/>
      <c r="Q1586" s="42" t="n"/>
      <c r="R1586" s="42" t="n"/>
      <c r="S1586" s="42" t="n"/>
      <c r="T1586" s="42" t="n"/>
      <c r="U1586" s="42" t="n"/>
      <c r="V1586" s="42" t="n"/>
      <c r="W1586" s="42" t="n"/>
      <c r="X1586" s="42" t="n"/>
      <c r="Y1586" s="42" t="n"/>
      <c r="Z1586" s="42" t="n"/>
      <c r="AA1586" s="157">
        <f>IF(AC1586=0,"",(C1586*(C$8+D$8)/2+E1586*(E$8+F$8)/2+G1586*(G$8+H$8)/2+I1586*(I$8+J$8)/2+K1586*(K$8+L$8)/2+M1586*(M$8+N$8)/2+O1586*(O$8+P$8)/2+Q1586*(Q$8+R$8)/2+S1586*(S$8+T$8)/2+U1586*(U$8+V$8)/2+W1586*(W$8+X$8)/2+Y1586*(Y$8+Z$8)/2)/AC1586)</f>
        <v/>
      </c>
      <c r="AB1586" s="158">
        <f>IF(AD1586=0,"",(D1586*(D$8+C$8)/2+F1586*(F$8+E$8)/2+H1586*(H$8+G$8)/2+J1586*(J$8+I$8)/2+L1586*(L$8+K$8)/2+N1586*(N$8+M$8)/2+P1586*(P$8+O$8)/2+R1586*(R$8+Q$8)/2+T1586*(T$8+S$8)/2+V1586*(V$8+U$8)/2+X1586*(X$8+W$8)/2+Z1586*(Z$8+Y$8)/2)/AD1586)</f>
        <v/>
      </c>
      <c r="AC1586" s="159">
        <f>SUM(C1586,E1586,G1586,I1586,K1586,M1586,O1586,Q1586,S1586,U1586,W1586,Y1586)</f>
        <v/>
      </c>
      <c r="AD1586" s="160">
        <f>SUM(D1586,F1586,H1586,J1586,L1586,N1586,P1586,R1586,T1586,V1586,X1586,Z1586)</f>
        <v/>
      </c>
      <c r="AE1586" s="47">
        <f>AC1586+AD1586</f>
        <v/>
      </c>
      <c r="AF1586" s="40" t="n"/>
      <c r="AG1586" s="40" t="n"/>
      <c r="AH1586" s="40" t="n"/>
      <c r="AI1586" s="40" t="n"/>
      <c r="AJ1586" s="40" t="n"/>
      <c r="AK1586" s="40" t="n"/>
      <c r="AL1586" s="40" t="n"/>
      <c r="AM1586" s="40" t="n"/>
      <c r="AN1586" s="40" t="n"/>
      <c r="AO1586" s="48">
        <f>AO1585+TIME(0,60*$AH$43/24,0)</f>
        <v/>
      </c>
      <c r="AP1586" s="48">
        <f>AP1585+TIME(0,60*$AH$43/24,0)</f>
        <v/>
      </c>
    </row>
    <row r="1587" ht="15.75" customHeight="1">
      <c r="A1587" s="154" t="n"/>
      <c r="B1587" s="41" t="inlineStr">
        <is>
          <t>8h - 9h</t>
        </is>
      </c>
      <c r="C1587" s="42" t="n"/>
      <c r="D1587" s="42" t="n"/>
      <c r="E1587" s="42" t="n"/>
      <c r="F1587" s="42" t="n"/>
      <c r="G1587" s="42" t="n"/>
      <c r="H1587" s="42" t="n"/>
      <c r="I1587" s="42" t="n"/>
      <c r="J1587" s="42" t="n"/>
      <c r="K1587" s="42" t="n"/>
      <c r="L1587" s="42" t="n"/>
      <c r="M1587" s="42" t="n"/>
      <c r="N1587" s="42" t="n"/>
      <c r="O1587" s="42" t="n"/>
      <c r="P1587" s="42" t="n"/>
      <c r="Q1587" s="42" t="n"/>
      <c r="R1587" s="42" t="n"/>
      <c r="S1587" s="42" t="n"/>
      <c r="T1587" s="42" t="n"/>
      <c r="U1587" s="42" t="n"/>
      <c r="V1587" s="42" t="n"/>
      <c r="W1587" s="42" t="n"/>
      <c r="X1587" s="42" t="n"/>
      <c r="Y1587" s="42" t="n"/>
      <c r="Z1587" s="42" t="n"/>
      <c r="AA1587" s="157">
        <f>IF(AC1587=0,"",(C1587*(C$8+D$8)/2+E1587*(E$8+F$8)/2+G1587*(G$8+H$8)/2+I1587*(I$8+J$8)/2+K1587*(K$8+L$8)/2+M1587*(M$8+N$8)/2+O1587*(O$8+P$8)/2+Q1587*(Q$8+R$8)/2+S1587*(S$8+T$8)/2+U1587*(U$8+V$8)/2+W1587*(W$8+X$8)/2+Y1587*(Y$8+Z$8)/2)/AC1587)</f>
        <v/>
      </c>
      <c r="AB1587" s="158">
        <f>IF(AD1587=0,"",(D1587*(D$8+C$8)/2+F1587*(F$8+E$8)/2+H1587*(H$8+G$8)/2+J1587*(J$8+I$8)/2+L1587*(L$8+K$8)/2+N1587*(N$8+M$8)/2+P1587*(P$8+O$8)/2+R1587*(R$8+Q$8)/2+T1587*(T$8+S$8)/2+V1587*(V$8+U$8)/2+X1587*(X$8+W$8)/2+Z1587*(Z$8+Y$8)/2)/AD1587)</f>
        <v/>
      </c>
      <c r="AC1587" s="159">
        <f>SUM(C1587,E1587,G1587,I1587,K1587,M1587,O1587,Q1587,S1587,U1587,W1587,Y1587)</f>
        <v/>
      </c>
      <c r="AD1587" s="160">
        <f>SUM(D1587,F1587,H1587,J1587,L1587,N1587,P1587,R1587,T1587,V1587,X1587,Z1587)</f>
        <v/>
      </c>
      <c r="AE1587" s="47">
        <f>AC1587+AD1587</f>
        <v/>
      </c>
      <c r="AF1587" s="40" t="n"/>
      <c r="AG1587" s="40" t="n"/>
      <c r="AH1587" s="40" t="n"/>
      <c r="AI1587" s="40" t="n"/>
      <c r="AJ1587" s="40" t="n"/>
      <c r="AK1587" s="40" t="n"/>
      <c r="AL1587" s="40" t="n"/>
      <c r="AM1587" s="40" t="n"/>
      <c r="AN1587" s="40" t="n"/>
      <c r="AO1587" s="48">
        <f>AO1586+TIME(0,60*$AH$43/24,0)</f>
        <v/>
      </c>
      <c r="AP1587" s="48">
        <f>AP1586+TIME(0,60*$AH$43/24,0)</f>
        <v/>
      </c>
    </row>
    <row r="1588" ht="15.75" customHeight="1">
      <c r="A1588" s="154" t="n"/>
      <c r="B1588" s="41" t="inlineStr">
        <is>
          <t>9h - 10h</t>
        </is>
      </c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  <c r="P1588" s="42" t="n"/>
      <c r="Q1588" s="42" t="n"/>
      <c r="R1588" s="42" t="n"/>
      <c r="S1588" s="42" t="n"/>
      <c r="T1588" s="42" t="n"/>
      <c r="U1588" s="42" t="n"/>
      <c r="V1588" s="42" t="n"/>
      <c r="W1588" s="42" t="n"/>
      <c r="X1588" s="42" t="n"/>
      <c r="Y1588" s="42" t="n"/>
      <c r="Z1588" s="42" t="n"/>
      <c r="AA1588" s="157">
        <f>IF(AC1588=0,"",(C1588*(C$8+D$8)/2+E1588*(E$8+F$8)/2+G1588*(G$8+H$8)/2+I1588*(I$8+J$8)/2+K1588*(K$8+L$8)/2+M1588*(M$8+N$8)/2+O1588*(O$8+P$8)/2+Q1588*(Q$8+R$8)/2+S1588*(S$8+T$8)/2+U1588*(U$8+V$8)/2+W1588*(W$8+X$8)/2+Y1588*(Y$8+Z$8)/2)/AC1588)</f>
        <v/>
      </c>
      <c r="AB1588" s="158">
        <f>IF(AD1588=0,"",(D1588*(D$8+C$8)/2+F1588*(F$8+E$8)/2+H1588*(H$8+G$8)/2+J1588*(J$8+I$8)/2+L1588*(L$8+K$8)/2+N1588*(N$8+M$8)/2+P1588*(P$8+O$8)/2+R1588*(R$8+Q$8)/2+T1588*(T$8+S$8)/2+V1588*(V$8+U$8)/2+X1588*(X$8+W$8)/2+Z1588*(Z$8+Y$8)/2)/AD1588)</f>
        <v/>
      </c>
      <c r="AC1588" s="159">
        <f>SUM(C1588,E1588,G1588,I1588,K1588,M1588,O1588,Q1588,S1588,U1588,W1588,Y1588)</f>
        <v/>
      </c>
      <c r="AD1588" s="160">
        <f>SUM(D1588,F1588,H1588,J1588,L1588,N1588,P1588,R1588,T1588,V1588,X1588,Z1588)</f>
        <v/>
      </c>
      <c r="AE1588" s="47">
        <f>AC1588+AD1588</f>
        <v/>
      </c>
      <c r="AF1588" s="40" t="n"/>
      <c r="AG1588" s="40" t="n"/>
      <c r="AH1588" s="40" t="n"/>
      <c r="AI1588" s="40" t="n"/>
      <c r="AJ1588" s="40" t="n"/>
      <c r="AK1588" s="40" t="n"/>
      <c r="AL1588" s="40" t="n"/>
      <c r="AM1588" s="40" t="n"/>
      <c r="AN1588" s="40" t="n"/>
      <c r="AO1588" s="48">
        <f>AO1587+TIME(0,60*$AH$43/24,0)</f>
        <v/>
      </c>
      <c r="AP1588" s="48">
        <f>AP1587+TIME(0,60*$AH$43/24,0)</f>
        <v/>
      </c>
    </row>
    <row r="1589" ht="15.75" customHeight="1">
      <c r="A1589" s="154" t="n"/>
      <c r="B1589" s="41" t="inlineStr">
        <is>
          <t>10h - 11h</t>
        </is>
      </c>
      <c r="C1589" s="42" t="n"/>
      <c r="D1589" s="42" t="n"/>
      <c r="E1589" s="42" t="n"/>
      <c r="F1589" s="42" t="n"/>
      <c r="G1589" s="42" t="n"/>
      <c r="H1589" s="42" t="n"/>
      <c r="I1589" s="42" t="n"/>
      <c r="J1589" s="42" t="n"/>
      <c r="K1589" s="42" t="n"/>
      <c r="L1589" s="42" t="n"/>
      <c r="M1589" s="42" t="n"/>
      <c r="N1589" s="42" t="n"/>
      <c r="O1589" s="42" t="n"/>
      <c r="P1589" s="42" t="n"/>
      <c r="Q1589" s="42" t="n"/>
      <c r="R1589" s="42" t="n"/>
      <c r="S1589" s="42" t="n"/>
      <c r="T1589" s="42" t="n"/>
      <c r="U1589" s="42" t="n"/>
      <c r="V1589" s="42" t="n"/>
      <c r="W1589" s="42" t="n"/>
      <c r="X1589" s="42" t="n"/>
      <c r="Y1589" s="42" t="n"/>
      <c r="Z1589" s="42" t="n"/>
      <c r="AA1589" s="157">
        <f>IF(AC1589=0,"",(C1589*(C$8+D$8)/2+E1589*(E$8+F$8)/2+G1589*(G$8+H$8)/2+I1589*(I$8+J$8)/2+K1589*(K$8+L$8)/2+M1589*(M$8+N$8)/2+O1589*(O$8+P$8)/2+Q1589*(Q$8+R$8)/2+S1589*(S$8+T$8)/2+U1589*(U$8+V$8)/2+W1589*(W$8+X$8)/2+Y1589*(Y$8+Z$8)/2)/AC1589)</f>
        <v/>
      </c>
      <c r="AB1589" s="158">
        <f>IF(AD1589=0,"",(D1589*(D$8+C$8)/2+F1589*(F$8+E$8)/2+H1589*(H$8+G$8)/2+J1589*(J$8+I$8)/2+L1589*(L$8+K$8)/2+N1589*(N$8+M$8)/2+P1589*(P$8+O$8)/2+R1589*(R$8+Q$8)/2+T1589*(T$8+S$8)/2+V1589*(V$8+U$8)/2+X1589*(X$8+W$8)/2+Z1589*(Z$8+Y$8)/2)/AD1589)</f>
        <v/>
      </c>
      <c r="AC1589" s="159">
        <f>SUM(C1589,E1589,G1589,I1589,K1589,M1589,O1589,Q1589,S1589,U1589,W1589,Y1589)</f>
        <v/>
      </c>
      <c r="AD1589" s="160">
        <f>SUM(D1589,F1589,H1589,J1589,L1589,N1589,P1589,R1589,T1589,V1589,X1589,Z1589)</f>
        <v/>
      </c>
      <c r="AE1589" s="47">
        <f>AC1589+AD1589</f>
        <v/>
      </c>
      <c r="AF1589" s="40" t="n"/>
      <c r="AG1589" s="40" t="n"/>
      <c r="AH1589" s="40" t="n"/>
      <c r="AI1589" s="40" t="n"/>
      <c r="AJ1589" s="40" t="n"/>
      <c r="AK1589" s="40" t="n"/>
      <c r="AL1589" s="40" t="n"/>
      <c r="AM1589" s="40" t="n"/>
      <c r="AN1589" s="40" t="n"/>
      <c r="AO1589" s="48">
        <f>AO1588+TIME(0,60*$AH$43/24,0)</f>
        <v/>
      </c>
      <c r="AP1589" s="48">
        <f>AP1588+TIME(0,60*$AH$43/24,0)</f>
        <v/>
      </c>
    </row>
    <row r="1590" ht="15.75" customHeight="1">
      <c r="A1590" s="154" t="n"/>
      <c r="B1590" s="41" t="inlineStr">
        <is>
          <t>11h - 12h</t>
        </is>
      </c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  <c r="P1590" s="42" t="n"/>
      <c r="Q1590" s="42" t="n"/>
      <c r="R1590" s="42" t="n"/>
      <c r="S1590" s="42" t="n"/>
      <c r="T1590" s="42" t="n"/>
      <c r="U1590" s="42" t="n"/>
      <c r="V1590" s="42" t="n"/>
      <c r="W1590" s="42" t="n"/>
      <c r="X1590" s="42" t="n"/>
      <c r="Y1590" s="42" t="n"/>
      <c r="Z1590" s="42" t="n"/>
      <c r="AA1590" s="157">
        <f>IF(AC1590=0,"",(C1590*(C$8+D$8)/2+E1590*(E$8+F$8)/2+G1590*(G$8+H$8)/2+I1590*(I$8+J$8)/2+K1590*(K$8+L$8)/2+M1590*(M$8+N$8)/2+O1590*(O$8+P$8)/2+Q1590*(Q$8+R$8)/2+S1590*(S$8+T$8)/2+U1590*(U$8+V$8)/2+W1590*(W$8+X$8)/2+Y1590*(Y$8+Z$8)/2)/AC1590)</f>
        <v/>
      </c>
      <c r="AB1590" s="158">
        <f>IF(AD1590=0,"",(D1590*(D$8+C$8)/2+F1590*(F$8+E$8)/2+H1590*(H$8+G$8)/2+J1590*(J$8+I$8)/2+L1590*(L$8+K$8)/2+N1590*(N$8+M$8)/2+P1590*(P$8+O$8)/2+R1590*(R$8+Q$8)/2+T1590*(T$8+S$8)/2+V1590*(V$8+U$8)/2+X1590*(X$8+W$8)/2+Z1590*(Z$8+Y$8)/2)/AD1590)</f>
        <v/>
      </c>
      <c r="AC1590" s="159">
        <f>SUM(C1590,E1590,G1590,I1590,K1590,M1590,O1590,Q1590,S1590,U1590,W1590,Y1590)</f>
        <v/>
      </c>
      <c r="AD1590" s="160">
        <f>SUM(D1590,F1590,H1590,J1590,L1590,N1590,P1590,R1590,T1590,V1590,X1590,Z1590)</f>
        <v/>
      </c>
      <c r="AE1590" s="47">
        <f>AC1590+AD1590</f>
        <v/>
      </c>
      <c r="AF1590" s="40" t="n"/>
      <c r="AG1590" s="40" t="n"/>
      <c r="AH1590" s="40" t="n"/>
      <c r="AI1590" s="40" t="n"/>
      <c r="AJ1590" s="40" t="n"/>
      <c r="AK1590" s="40" t="n"/>
      <c r="AL1590" s="40" t="n"/>
      <c r="AM1590" s="40" t="n"/>
      <c r="AN1590" s="40" t="n"/>
      <c r="AO1590" s="48">
        <f>AO1589+TIME(0,60*$AH$43/24,0)</f>
        <v/>
      </c>
      <c r="AP1590" s="48">
        <f>AP1589+TIME(0,60*$AH$43/24,0)</f>
        <v/>
      </c>
    </row>
    <row r="1591" ht="15.75" customHeight="1">
      <c r="A1591" s="154" t="n"/>
      <c r="B1591" s="41" t="inlineStr">
        <is>
          <t>12h - 13h</t>
        </is>
      </c>
      <c r="C1591" s="42" t="n"/>
      <c r="D1591" s="42" t="n"/>
      <c r="E1591" s="42" t="n"/>
      <c r="F1591" s="42" t="n"/>
      <c r="G1591" s="42" t="n"/>
      <c r="H1591" s="42" t="n"/>
      <c r="I1591" s="42" t="n"/>
      <c r="J1591" s="42" t="n"/>
      <c r="K1591" s="42" t="n"/>
      <c r="L1591" s="42" t="n"/>
      <c r="M1591" s="42" t="n"/>
      <c r="N1591" s="42" t="n"/>
      <c r="O1591" s="42" t="n"/>
      <c r="P1591" s="42" t="n"/>
      <c r="Q1591" s="42" t="n"/>
      <c r="R1591" s="42" t="n"/>
      <c r="S1591" s="42" t="n"/>
      <c r="T1591" s="42" t="n"/>
      <c r="U1591" s="42" t="n"/>
      <c r="V1591" s="42" t="n"/>
      <c r="W1591" s="42" t="n"/>
      <c r="X1591" s="42" t="n"/>
      <c r="Y1591" s="42" t="n"/>
      <c r="Z1591" s="42" t="n"/>
      <c r="AA1591" s="157">
        <f>IF(AC1591=0,"",(C1591*(C$8+D$8)/2+E1591*(E$8+F$8)/2+G1591*(G$8+H$8)/2+I1591*(I$8+J$8)/2+K1591*(K$8+L$8)/2+M1591*(M$8+N$8)/2+O1591*(O$8+P$8)/2+Q1591*(Q$8+R$8)/2+S1591*(S$8+T$8)/2+U1591*(U$8+V$8)/2+W1591*(W$8+X$8)/2+Y1591*(Y$8+Z$8)/2)/AC1591)</f>
        <v/>
      </c>
      <c r="AB1591" s="158">
        <f>IF(AD1591=0,"",(D1591*(D$8+C$8)/2+F1591*(F$8+E$8)/2+H1591*(H$8+G$8)/2+J1591*(J$8+I$8)/2+L1591*(L$8+K$8)/2+N1591*(N$8+M$8)/2+P1591*(P$8+O$8)/2+R1591*(R$8+Q$8)/2+T1591*(T$8+S$8)/2+V1591*(V$8+U$8)/2+X1591*(X$8+W$8)/2+Z1591*(Z$8+Y$8)/2)/AD1591)</f>
        <v/>
      </c>
      <c r="AC1591" s="159">
        <f>SUM(C1591,E1591,G1591,I1591,K1591,M1591,O1591,Q1591,S1591,U1591,W1591,Y1591)</f>
        <v/>
      </c>
      <c r="AD1591" s="160">
        <f>SUM(D1591,F1591,H1591,J1591,L1591,N1591,P1591,R1591,T1591,V1591,X1591,Z1591)</f>
        <v/>
      </c>
      <c r="AE1591" s="47">
        <f>AC1591+AD1591</f>
        <v/>
      </c>
      <c r="AF1591" s="40" t="n"/>
      <c r="AG1591" s="40" t="n"/>
      <c r="AH1591" s="40" t="n"/>
      <c r="AI1591" s="40" t="n"/>
      <c r="AJ1591" s="40" t="n"/>
      <c r="AK1591" s="40" t="n"/>
      <c r="AL1591" s="40" t="n"/>
      <c r="AM1591" s="40" t="n"/>
      <c r="AN1591" s="40" t="n"/>
      <c r="AO1591" s="48">
        <f>AO1590+TIME(0,60*$AH$43/24,0)</f>
        <v/>
      </c>
      <c r="AP1591" s="48">
        <f>AP1590+TIME(0,60*$AH$43/24,0)</f>
        <v/>
      </c>
    </row>
    <row r="1592" ht="15.75" customHeight="1">
      <c r="A1592" s="154" t="n"/>
      <c r="B1592" s="41" t="inlineStr">
        <is>
          <t>13h - 14h</t>
        </is>
      </c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  <c r="P1592" s="42" t="n"/>
      <c r="Q1592" s="42" t="n"/>
      <c r="R1592" s="42" t="n"/>
      <c r="S1592" s="42" t="n"/>
      <c r="T1592" s="42" t="n"/>
      <c r="U1592" s="42" t="n"/>
      <c r="V1592" s="42" t="n"/>
      <c r="W1592" s="42" t="n"/>
      <c r="X1592" s="42" t="n"/>
      <c r="Y1592" s="42" t="n"/>
      <c r="Z1592" s="42" t="n"/>
      <c r="AA1592" s="157">
        <f>IF(AC1592=0,"",(C1592*(C$8+D$8)/2+E1592*(E$8+F$8)/2+G1592*(G$8+H$8)/2+I1592*(I$8+J$8)/2+K1592*(K$8+L$8)/2+M1592*(M$8+N$8)/2+O1592*(O$8+P$8)/2+Q1592*(Q$8+R$8)/2+S1592*(S$8+T$8)/2+U1592*(U$8+V$8)/2+W1592*(W$8+X$8)/2+Y1592*(Y$8+Z$8)/2)/AC1592)</f>
        <v/>
      </c>
      <c r="AB1592" s="158">
        <f>IF(AD1592=0,"",(D1592*(D$8+C$8)/2+F1592*(F$8+E$8)/2+H1592*(H$8+G$8)/2+J1592*(J$8+I$8)/2+L1592*(L$8+K$8)/2+N1592*(N$8+M$8)/2+P1592*(P$8+O$8)/2+R1592*(R$8+Q$8)/2+T1592*(T$8+S$8)/2+V1592*(V$8+U$8)/2+X1592*(X$8+W$8)/2+Z1592*(Z$8+Y$8)/2)/AD1592)</f>
        <v/>
      </c>
      <c r="AC1592" s="159">
        <f>SUM(C1592,E1592,G1592,I1592,K1592,M1592,O1592,Q1592,S1592,U1592,W1592,Y1592)</f>
        <v/>
      </c>
      <c r="AD1592" s="160">
        <f>SUM(D1592,F1592,H1592,J1592,L1592,N1592,P1592,R1592,T1592,V1592,X1592,Z1592)</f>
        <v/>
      </c>
      <c r="AE1592" s="47">
        <f>AC1592+AD1592</f>
        <v/>
      </c>
      <c r="AF1592" s="40" t="n"/>
      <c r="AG1592" s="40" t="n"/>
      <c r="AH1592" s="40" t="n"/>
      <c r="AI1592" s="40" t="n"/>
      <c r="AJ1592" s="40" t="n"/>
      <c r="AK1592" s="40" t="n"/>
      <c r="AL1592" s="40" t="n"/>
      <c r="AM1592" s="40" t="n"/>
      <c r="AN1592" s="40" t="n"/>
      <c r="AO1592" s="48">
        <f>AO1591+TIME(0,60*$AH$43/24,0)</f>
        <v/>
      </c>
      <c r="AP1592" s="48">
        <f>AP1591+TIME(0,60*$AH$43/24,0)</f>
        <v/>
      </c>
    </row>
    <row r="1593" ht="15.75" customHeight="1">
      <c r="A1593" s="154" t="n"/>
      <c r="B1593" s="41" t="inlineStr">
        <is>
          <t>14h - 15h</t>
        </is>
      </c>
      <c r="C1593" s="42" t="n"/>
      <c r="D1593" s="42" t="n"/>
      <c r="E1593" s="42" t="n"/>
      <c r="F1593" s="42" t="n"/>
      <c r="G1593" s="42" t="n"/>
      <c r="H1593" s="42" t="n"/>
      <c r="I1593" s="42" t="n"/>
      <c r="J1593" s="42" t="n"/>
      <c r="K1593" s="42" t="n"/>
      <c r="L1593" s="42" t="n"/>
      <c r="M1593" s="42" t="n"/>
      <c r="N1593" s="42" t="n"/>
      <c r="O1593" s="42" t="n"/>
      <c r="P1593" s="42" t="n"/>
      <c r="Q1593" s="42" t="n"/>
      <c r="R1593" s="42" t="n"/>
      <c r="S1593" s="42" t="n"/>
      <c r="T1593" s="42" t="n"/>
      <c r="U1593" s="42" t="n"/>
      <c r="V1593" s="42" t="n"/>
      <c r="W1593" s="42" t="n"/>
      <c r="X1593" s="42" t="n"/>
      <c r="Y1593" s="42" t="n"/>
      <c r="Z1593" s="42" t="n"/>
      <c r="AA1593" s="157">
        <f>IF(AC1593=0,"",(C1593*(C$8+D$8)/2+E1593*(E$8+F$8)/2+G1593*(G$8+H$8)/2+I1593*(I$8+J$8)/2+K1593*(K$8+L$8)/2+M1593*(M$8+N$8)/2+O1593*(O$8+P$8)/2+Q1593*(Q$8+R$8)/2+S1593*(S$8+T$8)/2+U1593*(U$8+V$8)/2+W1593*(W$8+X$8)/2+Y1593*(Y$8+Z$8)/2)/AC1593)</f>
        <v/>
      </c>
      <c r="AB1593" s="158">
        <f>IF(AD1593=0,"",(D1593*(D$8+C$8)/2+F1593*(F$8+E$8)/2+H1593*(H$8+G$8)/2+J1593*(J$8+I$8)/2+L1593*(L$8+K$8)/2+N1593*(N$8+M$8)/2+P1593*(P$8+O$8)/2+R1593*(R$8+Q$8)/2+T1593*(T$8+S$8)/2+V1593*(V$8+U$8)/2+X1593*(X$8+W$8)/2+Z1593*(Z$8+Y$8)/2)/AD1593)</f>
        <v/>
      </c>
      <c r="AC1593" s="159">
        <f>SUM(C1593,E1593,G1593,I1593,K1593,M1593,O1593,Q1593,S1593,U1593,W1593,Y1593)</f>
        <v/>
      </c>
      <c r="AD1593" s="160">
        <f>SUM(D1593,F1593,H1593,J1593,L1593,N1593,P1593,R1593,T1593,V1593,X1593,Z1593)</f>
        <v/>
      </c>
      <c r="AE1593" s="47">
        <f>AC1593+AD1593</f>
        <v/>
      </c>
      <c r="AF1593" s="40" t="n"/>
      <c r="AG1593" s="40" t="n"/>
      <c r="AH1593" s="40" t="n"/>
      <c r="AI1593" s="40" t="n"/>
      <c r="AJ1593" s="40" t="n"/>
      <c r="AK1593" s="40" t="n"/>
      <c r="AL1593" s="40" t="n"/>
      <c r="AM1593" s="40" t="n"/>
      <c r="AN1593" s="40" t="n"/>
      <c r="AO1593" s="48">
        <f>AO1592+TIME(0,60*$AH$43/24,0)</f>
        <v/>
      </c>
      <c r="AP1593" s="48">
        <f>AP1592+TIME(0,60*$AH$43/24,0)</f>
        <v/>
      </c>
    </row>
    <row r="1594" ht="15.75" customHeight="1">
      <c r="A1594" s="154" t="n"/>
      <c r="B1594" s="41" t="inlineStr">
        <is>
          <t>15h - 16h</t>
        </is>
      </c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  <c r="P1594" s="42" t="n"/>
      <c r="Q1594" s="42" t="n"/>
      <c r="R1594" s="42" t="n"/>
      <c r="S1594" s="42" t="n"/>
      <c r="T1594" s="42" t="n"/>
      <c r="U1594" s="42" t="n"/>
      <c r="V1594" s="42" t="n"/>
      <c r="W1594" s="42" t="n"/>
      <c r="X1594" s="42" t="n"/>
      <c r="Y1594" s="42" t="n"/>
      <c r="Z1594" s="42" t="n"/>
      <c r="AA1594" s="157">
        <f>IF(AC1594=0,"",(C1594*(C$8+D$8)/2+E1594*(E$8+F$8)/2+G1594*(G$8+H$8)/2+I1594*(I$8+J$8)/2+K1594*(K$8+L$8)/2+M1594*(M$8+N$8)/2+O1594*(O$8+P$8)/2+Q1594*(Q$8+R$8)/2+S1594*(S$8+T$8)/2+U1594*(U$8+V$8)/2+W1594*(W$8+X$8)/2+Y1594*(Y$8+Z$8)/2)/AC1594)</f>
        <v/>
      </c>
      <c r="AB1594" s="158">
        <f>IF(AD1594=0,"",(D1594*(D$8+C$8)/2+F1594*(F$8+E$8)/2+H1594*(H$8+G$8)/2+J1594*(J$8+I$8)/2+L1594*(L$8+K$8)/2+N1594*(N$8+M$8)/2+P1594*(P$8+O$8)/2+R1594*(R$8+Q$8)/2+T1594*(T$8+S$8)/2+V1594*(V$8+U$8)/2+X1594*(X$8+W$8)/2+Z1594*(Z$8+Y$8)/2)/AD1594)</f>
        <v/>
      </c>
      <c r="AC1594" s="159">
        <f>SUM(C1594,E1594,G1594,I1594,K1594,M1594,O1594,Q1594,S1594,U1594,W1594,Y1594)</f>
        <v/>
      </c>
      <c r="AD1594" s="160">
        <f>SUM(D1594,F1594,H1594,J1594,L1594,N1594,P1594,R1594,T1594,V1594,X1594,Z1594)</f>
        <v/>
      </c>
      <c r="AE1594" s="47">
        <f>AC1594+AD1594</f>
        <v/>
      </c>
      <c r="AF1594" s="40" t="n"/>
      <c r="AG1594" s="40" t="n"/>
      <c r="AH1594" s="40" t="n"/>
      <c r="AI1594" s="40" t="n"/>
      <c r="AJ1594" s="40" t="n"/>
      <c r="AK1594" s="40" t="n"/>
      <c r="AL1594" s="40" t="n"/>
      <c r="AM1594" s="40" t="n"/>
      <c r="AN1594" s="40" t="n"/>
      <c r="AO1594" s="48">
        <f>AO1593+TIME(0,60*$AH$43/24,0)</f>
        <v/>
      </c>
      <c r="AP1594" s="48">
        <f>AP1593+TIME(0,60*$AH$43/24,0)</f>
        <v/>
      </c>
    </row>
    <row r="1595" ht="15.75" customHeight="1">
      <c r="A1595" s="154" t="n"/>
      <c r="B1595" s="41" t="inlineStr">
        <is>
          <t>16h - 17h</t>
        </is>
      </c>
      <c r="C1595" s="42" t="n"/>
      <c r="D1595" s="42" t="n"/>
      <c r="E1595" s="42" t="n"/>
      <c r="F1595" s="42" t="n"/>
      <c r="G1595" s="42" t="n"/>
      <c r="H1595" s="42" t="n"/>
      <c r="I1595" s="42" t="n"/>
      <c r="J1595" s="42" t="n"/>
      <c r="K1595" s="42" t="n"/>
      <c r="L1595" s="42" t="n"/>
      <c r="M1595" s="42" t="n"/>
      <c r="N1595" s="42" t="n"/>
      <c r="O1595" s="42" t="n"/>
      <c r="P1595" s="42" t="n"/>
      <c r="Q1595" s="42" t="n"/>
      <c r="R1595" s="42" t="n"/>
      <c r="S1595" s="42" t="n"/>
      <c r="T1595" s="42" t="n"/>
      <c r="U1595" s="42" t="n"/>
      <c r="V1595" s="42" t="n"/>
      <c r="W1595" s="42" t="n"/>
      <c r="X1595" s="42" t="n"/>
      <c r="Y1595" s="42" t="n"/>
      <c r="Z1595" s="42" t="n"/>
      <c r="AA1595" s="157">
        <f>IF(AC1595=0,"",(C1595*(C$8+D$8)/2+E1595*(E$8+F$8)/2+G1595*(G$8+H$8)/2+I1595*(I$8+J$8)/2+K1595*(K$8+L$8)/2+M1595*(M$8+N$8)/2+O1595*(O$8+P$8)/2+Q1595*(Q$8+R$8)/2+S1595*(S$8+T$8)/2+U1595*(U$8+V$8)/2+W1595*(W$8+X$8)/2+Y1595*(Y$8+Z$8)/2)/AC1595)</f>
        <v/>
      </c>
      <c r="AB1595" s="158">
        <f>IF(AD1595=0,"",(D1595*(D$8+C$8)/2+F1595*(F$8+E$8)/2+H1595*(H$8+G$8)/2+J1595*(J$8+I$8)/2+L1595*(L$8+K$8)/2+N1595*(N$8+M$8)/2+P1595*(P$8+O$8)/2+R1595*(R$8+Q$8)/2+T1595*(T$8+S$8)/2+V1595*(V$8+U$8)/2+X1595*(X$8+W$8)/2+Z1595*(Z$8+Y$8)/2)/AD1595)</f>
        <v/>
      </c>
      <c r="AC1595" s="159">
        <f>SUM(C1595,E1595,G1595,I1595,K1595,M1595,O1595,Q1595,S1595,U1595,W1595,Y1595)</f>
        <v/>
      </c>
      <c r="AD1595" s="160">
        <f>SUM(D1595,F1595,H1595,J1595,L1595,N1595,P1595,R1595,T1595,V1595,X1595,Z1595)</f>
        <v/>
      </c>
      <c r="AE1595" s="47">
        <f>AC1595+AD1595</f>
        <v/>
      </c>
      <c r="AF1595" s="40" t="n"/>
      <c r="AG1595" s="40" t="n"/>
      <c r="AH1595" s="40" t="n"/>
      <c r="AI1595" s="40" t="n"/>
      <c r="AJ1595" s="40" t="n"/>
      <c r="AK1595" s="40" t="n"/>
      <c r="AL1595" s="40" t="n"/>
      <c r="AM1595" s="40" t="n"/>
      <c r="AN1595" s="40" t="n"/>
      <c r="AO1595" s="48">
        <f>AO1594+TIME(0,60*$AH$43/24,0)</f>
        <v/>
      </c>
      <c r="AP1595" s="48">
        <f>AP1594+TIME(0,60*$AH$43/24,0)</f>
        <v/>
      </c>
    </row>
    <row r="1596" ht="15.75" customHeight="1">
      <c r="A1596" s="154" t="n"/>
      <c r="B1596" s="41" t="inlineStr">
        <is>
          <t>17h - 18h</t>
        </is>
      </c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  <c r="P1596" s="42" t="n"/>
      <c r="Q1596" s="42" t="n"/>
      <c r="R1596" s="42" t="n"/>
      <c r="S1596" s="42" t="n"/>
      <c r="T1596" s="42" t="n"/>
      <c r="U1596" s="42" t="n"/>
      <c r="V1596" s="42" t="n"/>
      <c r="W1596" s="42" t="n"/>
      <c r="X1596" s="42" t="n"/>
      <c r="Y1596" s="42" t="n"/>
      <c r="Z1596" s="42" t="n"/>
      <c r="AA1596" s="157">
        <f>IF(AC1596=0,"",(C1596*(C$8+D$8)/2+E1596*(E$8+F$8)/2+G1596*(G$8+H$8)/2+I1596*(I$8+J$8)/2+K1596*(K$8+L$8)/2+M1596*(M$8+N$8)/2+O1596*(O$8+P$8)/2+Q1596*(Q$8+R$8)/2+S1596*(S$8+T$8)/2+U1596*(U$8+V$8)/2+W1596*(W$8+X$8)/2+Y1596*(Y$8+Z$8)/2)/AC1596)</f>
        <v/>
      </c>
      <c r="AB1596" s="158">
        <f>IF(AD1596=0,"",(D1596*(D$8+C$8)/2+F1596*(F$8+E$8)/2+H1596*(H$8+G$8)/2+J1596*(J$8+I$8)/2+L1596*(L$8+K$8)/2+N1596*(N$8+M$8)/2+P1596*(P$8+O$8)/2+R1596*(R$8+Q$8)/2+T1596*(T$8+S$8)/2+V1596*(V$8+U$8)/2+X1596*(X$8+W$8)/2+Z1596*(Z$8+Y$8)/2)/AD1596)</f>
        <v/>
      </c>
      <c r="AC1596" s="159">
        <f>SUM(C1596,E1596,G1596,I1596,K1596,M1596,O1596,Q1596,S1596,U1596,W1596,Y1596)</f>
        <v/>
      </c>
      <c r="AD1596" s="160">
        <f>SUM(D1596,F1596,H1596,J1596,L1596,N1596,P1596,R1596,T1596,V1596,X1596,Z1596)</f>
        <v/>
      </c>
      <c r="AE1596" s="47">
        <f>AC1596+AD1596</f>
        <v/>
      </c>
      <c r="AF1596" s="40" t="n"/>
      <c r="AG1596" s="40" t="n"/>
      <c r="AH1596" s="40" t="n"/>
      <c r="AI1596" s="40" t="n"/>
      <c r="AJ1596" s="40" t="n"/>
      <c r="AK1596" s="40" t="n"/>
      <c r="AL1596" s="40" t="n"/>
      <c r="AM1596" s="40" t="n"/>
      <c r="AN1596" s="40" t="n"/>
      <c r="AO1596" s="48">
        <f>AO1595+TIME(0,60*$AH$43/24,0)</f>
        <v/>
      </c>
      <c r="AP1596" s="48">
        <f>AP1595+TIME(0,60*$AH$43/24,0)</f>
        <v/>
      </c>
    </row>
    <row r="1597" ht="15.75" customHeight="1">
      <c r="A1597" s="154" t="n"/>
      <c r="B1597" s="41" t="inlineStr">
        <is>
          <t>18h - 19h</t>
        </is>
      </c>
      <c r="C1597" s="42" t="n"/>
      <c r="D1597" s="42" t="n"/>
      <c r="E1597" s="42" t="n"/>
      <c r="F1597" s="42" t="n"/>
      <c r="G1597" s="42" t="n"/>
      <c r="H1597" s="42" t="n"/>
      <c r="I1597" s="42" t="n"/>
      <c r="J1597" s="42" t="n"/>
      <c r="K1597" s="42" t="n"/>
      <c r="L1597" s="42" t="n"/>
      <c r="M1597" s="42" t="n"/>
      <c r="N1597" s="42" t="n"/>
      <c r="O1597" s="42" t="n"/>
      <c r="P1597" s="42" t="n"/>
      <c r="Q1597" s="42" t="n"/>
      <c r="R1597" s="42" t="n"/>
      <c r="S1597" s="42" t="n"/>
      <c r="T1597" s="42" t="n"/>
      <c r="U1597" s="42" t="n"/>
      <c r="V1597" s="42" t="n"/>
      <c r="W1597" s="42" t="n"/>
      <c r="X1597" s="42" t="n"/>
      <c r="Y1597" s="42" t="n"/>
      <c r="Z1597" s="42" t="n"/>
      <c r="AA1597" s="157">
        <f>IF(AC1597=0,"",(C1597*(C$8+D$8)/2+E1597*(E$8+F$8)/2+G1597*(G$8+H$8)/2+I1597*(I$8+J$8)/2+K1597*(K$8+L$8)/2+M1597*(M$8+N$8)/2+O1597*(O$8+P$8)/2+Q1597*(Q$8+R$8)/2+S1597*(S$8+T$8)/2+U1597*(U$8+V$8)/2+W1597*(W$8+X$8)/2+Y1597*(Y$8+Z$8)/2)/AC1597)</f>
        <v/>
      </c>
      <c r="AB1597" s="158">
        <f>IF(AD1597=0,"",(D1597*(D$8+C$8)/2+F1597*(F$8+E$8)/2+H1597*(H$8+G$8)/2+J1597*(J$8+I$8)/2+L1597*(L$8+K$8)/2+N1597*(N$8+M$8)/2+P1597*(P$8+O$8)/2+R1597*(R$8+Q$8)/2+T1597*(T$8+S$8)/2+V1597*(V$8+U$8)/2+X1597*(X$8+W$8)/2+Z1597*(Z$8+Y$8)/2)/AD1597)</f>
        <v/>
      </c>
      <c r="AC1597" s="159">
        <f>SUM(C1597,E1597,G1597,I1597,K1597,M1597,O1597,Q1597,S1597,U1597,W1597,Y1597)</f>
        <v/>
      </c>
      <c r="AD1597" s="160">
        <f>SUM(D1597,F1597,H1597,J1597,L1597,N1597,P1597,R1597,T1597,V1597,X1597,Z1597)</f>
        <v/>
      </c>
      <c r="AE1597" s="47">
        <f>AC1597+AD1597</f>
        <v/>
      </c>
      <c r="AF1597" s="40" t="n"/>
      <c r="AG1597" s="40" t="n"/>
      <c r="AH1597" s="40" t="n"/>
      <c r="AI1597" s="40" t="n"/>
      <c r="AJ1597" s="40" t="n"/>
      <c r="AK1597" s="40" t="n"/>
      <c r="AL1597" s="40" t="n"/>
      <c r="AM1597" s="40" t="n"/>
      <c r="AN1597" s="40" t="n"/>
      <c r="AO1597" s="48">
        <f>AO1596+TIME(0,60*$AH$43/24,0)</f>
        <v/>
      </c>
      <c r="AP1597" s="48">
        <f>AP1596+TIME(0,60*$AH$43/24,0)</f>
        <v/>
      </c>
    </row>
    <row r="1598" ht="15.75" customHeight="1">
      <c r="A1598" s="154" t="n"/>
      <c r="B1598" s="41" t="inlineStr">
        <is>
          <t>19h - 20h</t>
        </is>
      </c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  <c r="P1598" s="42" t="n"/>
      <c r="Q1598" s="42" t="n"/>
      <c r="R1598" s="42" t="n"/>
      <c r="S1598" s="42" t="n"/>
      <c r="T1598" s="42" t="n"/>
      <c r="U1598" s="42" t="n"/>
      <c r="V1598" s="42" t="n"/>
      <c r="W1598" s="42" t="n"/>
      <c r="X1598" s="42" t="n"/>
      <c r="Y1598" s="42" t="n"/>
      <c r="Z1598" s="42" t="n"/>
      <c r="AA1598" s="157">
        <f>IF(AC1598=0,"",(C1598*(C$8+D$8)/2+E1598*(E$8+F$8)/2+G1598*(G$8+H$8)/2+I1598*(I$8+J$8)/2+K1598*(K$8+L$8)/2+M1598*(M$8+N$8)/2+O1598*(O$8+P$8)/2+Q1598*(Q$8+R$8)/2+S1598*(S$8+T$8)/2+U1598*(U$8+V$8)/2+W1598*(W$8+X$8)/2+Y1598*(Y$8+Z$8)/2)/AC1598)</f>
        <v/>
      </c>
      <c r="AB1598" s="158">
        <f>IF(AD1598=0,"",(D1598*(D$8+C$8)/2+F1598*(F$8+E$8)/2+H1598*(H$8+G$8)/2+J1598*(J$8+I$8)/2+L1598*(L$8+K$8)/2+N1598*(N$8+M$8)/2+P1598*(P$8+O$8)/2+R1598*(R$8+Q$8)/2+T1598*(T$8+S$8)/2+V1598*(V$8+U$8)/2+X1598*(X$8+W$8)/2+Z1598*(Z$8+Y$8)/2)/AD1598)</f>
        <v/>
      </c>
      <c r="AC1598" s="159">
        <f>SUM(C1598,E1598,G1598,I1598,K1598,M1598,O1598,Q1598,S1598,U1598,W1598,Y1598)</f>
        <v/>
      </c>
      <c r="AD1598" s="160">
        <f>SUM(D1598,F1598,H1598,J1598,L1598,N1598,P1598,R1598,T1598,V1598,X1598,Z1598)</f>
        <v/>
      </c>
      <c r="AE1598" s="47">
        <f>AC1598+AD1598</f>
        <v/>
      </c>
      <c r="AF1598" s="40" t="n"/>
      <c r="AG1598" s="40" t="n"/>
      <c r="AH1598" s="40" t="n"/>
      <c r="AI1598" s="40" t="n"/>
      <c r="AJ1598" s="40" t="n"/>
      <c r="AK1598" s="40" t="n"/>
      <c r="AL1598" s="40" t="n"/>
      <c r="AM1598" s="40" t="n"/>
      <c r="AN1598" s="40" t="n"/>
      <c r="AO1598" s="48">
        <f>AO1597+TIME(0,60*$AH$43/24,0)</f>
        <v/>
      </c>
      <c r="AP1598" s="48">
        <f>AP1597+TIME(0,60*$AH$43/24,0)</f>
        <v/>
      </c>
    </row>
    <row r="1599" ht="15.75" customHeight="1">
      <c r="A1599" s="154" t="n"/>
      <c r="B1599" s="41" t="inlineStr">
        <is>
          <t>20h - 21h</t>
        </is>
      </c>
      <c r="C1599" s="42" t="n"/>
      <c r="D1599" s="42" t="n"/>
      <c r="E1599" s="42" t="n"/>
      <c r="F1599" s="42" t="n"/>
      <c r="G1599" s="42" t="n"/>
      <c r="H1599" s="42" t="n"/>
      <c r="I1599" s="42" t="n"/>
      <c r="J1599" s="42" t="n"/>
      <c r="K1599" s="42" t="n"/>
      <c r="L1599" s="42" t="n"/>
      <c r="M1599" s="42" t="n"/>
      <c r="N1599" s="42" t="n"/>
      <c r="O1599" s="42" t="n"/>
      <c r="P1599" s="42" t="n"/>
      <c r="Q1599" s="42" t="n"/>
      <c r="R1599" s="42" t="n"/>
      <c r="S1599" s="42" t="n"/>
      <c r="T1599" s="42" t="n"/>
      <c r="U1599" s="42" t="n"/>
      <c r="V1599" s="42" t="n"/>
      <c r="W1599" s="42" t="n"/>
      <c r="X1599" s="42" t="n"/>
      <c r="Y1599" s="42" t="n"/>
      <c r="Z1599" s="42" t="n"/>
      <c r="AA1599" s="157">
        <f>IF(AC1599=0,"",(C1599*(C$8+D$8)/2+E1599*(E$8+F$8)/2+G1599*(G$8+H$8)/2+I1599*(I$8+J$8)/2+K1599*(K$8+L$8)/2+M1599*(M$8+N$8)/2+O1599*(O$8+P$8)/2+Q1599*(Q$8+R$8)/2+S1599*(S$8+T$8)/2+U1599*(U$8+V$8)/2+W1599*(W$8+X$8)/2+Y1599*(Y$8+Z$8)/2)/AC1599)</f>
        <v/>
      </c>
      <c r="AB1599" s="158">
        <f>IF(AD1599=0,"",(D1599*(D$8+C$8)/2+F1599*(F$8+E$8)/2+H1599*(H$8+G$8)/2+J1599*(J$8+I$8)/2+L1599*(L$8+K$8)/2+N1599*(N$8+M$8)/2+P1599*(P$8+O$8)/2+R1599*(R$8+Q$8)/2+T1599*(T$8+S$8)/2+V1599*(V$8+U$8)/2+X1599*(X$8+W$8)/2+Z1599*(Z$8+Y$8)/2)/AD1599)</f>
        <v/>
      </c>
      <c r="AC1599" s="159">
        <f>SUM(C1599,E1599,G1599,I1599,K1599,M1599,O1599,Q1599,S1599,U1599,W1599,Y1599)</f>
        <v/>
      </c>
      <c r="AD1599" s="160">
        <f>SUM(D1599,F1599,H1599,J1599,L1599,N1599,P1599,R1599,T1599,V1599,X1599,Z1599)</f>
        <v/>
      </c>
      <c r="AE1599" s="47">
        <f>AC1599+AD1599</f>
        <v/>
      </c>
      <c r="AF1599" s="40" t="n"/>
      <c r="AG1599" s="40" t="n"/>
      <c r="AH1599" s="40" t="n"/>
      <c r="AI1599" s="40" t="n"/>
      <c r="AJ1599" s="40" t="n"/>
      <c r="AK1599" s="40" t="n"/>
      <c r="AL1599" s="40" t="n"/>
      <c r="AM1599" s="40" t="n"/>
      <c r="AN1599" s="40" t="n"/>
      <c r="AO1599" s="48">
        <f>AO1598+TIME(0,60*$AH$43/24,0)</f>
        <v/>
      </c>
      <c r="AP1599" s="48">
        <f>AP1598+TIME(0,60*$AH$43/24,0)</f>
        <v/>
      </c>
    </row>
    <row r="1600" ht="15.75" customHeight="1">
      <c r="A1600" s="154" t="n"/>
      <c r="B1600" s="41" t="inlineStr">
        <is>
          <t>21h - 22h</t>
        </is>
      </c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  <c r="P1600" s="42" t="n"/>
      <c r="Q1600" s="42" t="n"/>
      <c r="R1600" s="42" t="n"/>
      <c r="S1600" s="42" t="n"/>
      <c r="T1600" s="42" t="n"/>
      <c r="U1600" s="42" t="n"/>
      <c r="V1600" s="42" t="n"/>
      <c r="W1600" s="42" t="n"/>
      <c r="X1600" s="42" t="n"/>
      <c r="Y1600" s="42" t="n"/>
      <c r="Z1600" s="42" t="n"/>
      <c r="AA1600" s="157">
        <f>IF(AC1600=0,"",(C1600*(C$8+D$8)/2+E1600*(E$8+F$8)/2+G1600*(G$8+H$8)/2+I1600*(I$8+J$8)/2+K1600*(K$8+L$8)/2+M1600*(M$8+N$8)/2+O1600*(O$8+P$8)/2+Q1600*(Q$8+R$8)/2+S1600*(S$8+T$8)/2+U1600*(U$8+V$8)/2+W1600*(W$8+X$8)/2+Y1600*(Y$8+Z$8)/2)/AC1600)</f>
        <v/>
      </c>
      <c r="AB1600" s="158">
        <f>IF(AD1600=0,"",(D1600*(D$8+C$8)/2+F1600*(F$8+E$8)/2+H1600*(H$8+G$8)/2+J1600*(J$8+I$8)/2+L1600*(L$8+K$8)/2+N1600*(N$8+M$8)/2+P1600*(P$8+O$8)/2+R1600*(R$8+Q$8)/2+T1600*(T$8+S$8)/2+V1600*(V$8+U$8)/2+X1600*(X$8+W$8)/2+Z1600*(Z$8+Y$8)/2)/AD1600)</f>
        <v/>
      </c>
      <c r="AC1600" s="159">
        <f>SUM(C1600,E1600,G1600,I1600,K1600,M1600,O1600,Q1600,S1600,U1600,W1600,Y1600)</f>
        <v/>
      </c>
      <c r="AD1600" s="160">
        <f>SUM(D1600,F1600,H1600,J1600,L1600,N1600,P1600,R1600,T1600,V1600,X1600,Z1600)</f>
        <v/>
      </c>
      <c r="AE1600" s="47">
        <f>AC1600+AD1600</f>
        <v/>
      </c>
      <c r="AF1600" s="40" t="n"/>
      <c r="AG1600" s="40" t="n"/>
      <c r="AH1600" s="40" t="n"/>
      <c r="AI1600" s="40" t="n"/>
      <c r="AJ1600" s="40" t="n"/>
      <c r="AK1600" s="40" t="n"/>
      <c r="AL1600" s="40" t="n"/>
      <c r="AM1600" s="40" t="n"/>
      <c r="AN1600" s="40" t="n"/>
      <c r="AO1600" s="48">
        <f>AO1599+TIME(0,60*$AH$43/24,0)</f>
        <v/>
      </c>
      <c r="AP1600" s="48">
        <f>AP1599+TIME(0,60*$AH$43/24,0)</f>
        <v/>
      </c>
    </row>
    <row r="1601" ht="15.75" customHeight="1">
      <c r="A1601" s="154" t="n"/>
      <c r="B1601" s="41" t="inlineStr">
        <is>
          <t>22h - 23h</t>
        </is>
      </c>
      <c r="C1601" s="42" t="n"/>
      <c r="D1601" s="42" t="n"/>
      <c r="E1601" s="42" t="n"/>
      <c r="F1601" s="42" t="n"/>
      <c r="G1601" s="42" t="n"/>
      <c r="H1601" s="42" t="n"/>
      <c r="I1601" s="42" t="n"/>
      <c r="J1601" s="42" t="n"/>
      <c r="K1601" s="42" t="n"/>
      <c r="L1601" s="42" t="n"/>
      <c r="M1601" s="42" t="n"/>
      <c r="N1601" s="42" t="n"/>
      <c r="O1601" s="42" t="n"/>
      <c r="P1601" s="42" t="n"/>
      <c r="Q1601" s="42" t="n"/>
      <c r="R1601" s="42" t="n"/>
      <c r="S1601" s="42" t="n"/>
      <c r="T1601" s="42" t="n"/>
      <c r="U1601" s="42" t="n"/>
      <c r="V1601" s="42" t="n"/>
      <c r="W1601" s="42" t="n"/>
      <c r="X1601" s="42" t="n"/>
      <c r="Y1601" s="42" t="n"/>
      <c r="Z1601" s="42" t="n"/>
      <c r="AA1601" s="157">
        <f>IF(AC1601=0,"",(C1601*(C$8+D$8)/2+E1601*(E$8+F$8)/2+G1601*(G$8+H$8)/2+I1601*(I$8+J$8)/2+K1601*(K$8+L$8)/2+M1601*(M$8+N$8)/2+O1601*(O$8+P$8)/2+Q1601*(Q$8+R$8)/2+S1601*(S$8+T$8)/2+U1601*(U$8+V$8)/2+W1601*(W$8+X$8)/2+Y1601*(Y$8+Z$8)/2)/AC1601)</f>
        <v/>
      </c>
      <c r="AB1601" s="158">
        <f>IF(AD1601=0,"",(D1601*(D$8+C$8)/2+F1601*(F$8+E$8)/2+H1601*(H$8+G$8)/2+J1601*(J$8+I$8)/2+L1601*(L$8+K$8)/2+N1601*(N$8+M$8)/2+P1601*(P$8+O$8)/2+R1601*(R$8+Q$8)/2+T1601*(T$8+S$8)/2+V1601*(V$8+U$8)/2+X1601*(X$8+W$8)/2+Z1601*(Z$8+Y$8)/2)/AD1601)</f>
        <v/>
      </c>
      <c r="AC1601" s="159">
        <f>SUM(C1601,E1601,G1601,I1601,K1601,M1601,O1601,Q1601,S1601,U1601,W1601,Y1601)</f>
        <v/>
      </c>
      <c r="AD1601" s="160">
        <f>SUM(D1601,F1601,H1601,J1601,L1601,N1601,P1601,R1601,T1601,V1601,X1601,Z1601)</f>
        <v/>
      </c>
      <c r="AE1601" s="47">
        <f>AC1601+AD1601</f>
        <v/>
      </c>
      <c r="AF1601" s="40" t="n"/>
      <c r="AG1601" s="40" t="n"/>
      <c r="AH1601" s="40" t="n"/>
      <c r="AI1601" s="40" t="n"/>
      <c r="AJ1601" s="40" t="n"/>
      <c r="AK1601" s="40" t="n"/>
      <c r="AL1601" s="40" t="n"/>
      <c r="AM1601" s="40" t="n"/>
      <c r="AN1601" s="40" t="n"/>
      <c r="AO1601" s="48">
        <f>AO1600+TIME(0,60*$AH$43/24,0)</f>
        <v/>
      </c>
      <c r="AP1601" s="48">
        <f>AP1600+TIME(0,60*$AH$43/24,0)</f>
        <v/>
      </c>
    </row>
    <row r="1602" ht="15.75" customHeight="1">
      <c r="A1602" s="154" t="n"/>
      <c r="B1602" s="41" t="inlineStr">
        <is>
          <t>23h - 0h</t>
        </is>
      </c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  <c r="P1602" s="42" t="n"/>
      <c r="Q1602" s="42" t="n"/>
      <c r="R1602" s="42" t="n"/>
      <c r="S1602" s="42" t="n"/>
      <c r="T1602" s="42" t="n"/>
      <c r="U1602" s="42" t="n"/>
      <c r="V1602" s="42" t="n"/>
      <c r="W1602" s="42" t="n"/>
      <c r="X1602" s="42" t="n"/>
      <c r="Y1602" s="42" t="n"/>
      <c r="Z1602" s="42" t="n"/>
      <c r="AA1602" s="157">
        <f>IF(AC1602=0,"",(C1602*(C$8+D$8)/2+E1602*(E$8+F$8)/2+G1602*(G$8+H$8)/2+I1602*(I$8+J$8)/2+K1602*(K$8+L$8)/2+M1602*(M$8+N$8)/2+O1602*(O$8+P$8)/2+Q1602*(Q$8+R$8)/2+S1602*(S$8+T$8)/2+U1602*(U$8+V$8)/2+W1602*(W$8+X$8)/2+Y1602*(Y$8+Z$8)/2)/AC1602)</f>
        <v/>
      </c>
      <c r="AB1602" s="158">
        <f>IF(AD1602=0,"",(D1602*(D$8+C$8)/2+F1602*(F$8+E$8)/2+H1602*(H$8+G$8)/2+J1602*(J$8+I$8)/2+L1602*(L$8+K$8)/2+N1602*(N$8+M$8)/2+P1602*(P$8+O$8)/2+R1602*(R$8+Q$8)/2+T1602*(T$8+S$8)/2+V1602*(V$8+U$8)/2+X1602*(X$8+W$8)/2+Z1602*(Z$8+Y$8)/2)/AD1602)</f>
        <v/>
      </c>
      <c r="AC1602" s="159">
        <f>SUM(C1602,E1602,G1602,I1602,K1602,M1602,O1602,Q1602,S1602,U1602,W1602,Y1602)</f>
        <v/>
      </c>
      <c r="AD1602" s="160">
        <f>SUM(D1602,F1602,H1602,J1602,L1602,N1602,P1602,R1602,T1602,V1602,X1602,Z1602)</f>
        <v/>
      </c>
      <c r="AE1602" s="47">
        <f>AC1602+AD1602</f>
        <v/>
      </c>
      <c r="AF1602" s="40" t="n"/>
      <c r="AG1602" s="40" t="n"/>
      <c r="AH1602" s="40" t="n"/>
      <c r="AI1602" s="40" t="n"/>
      <c r="AJ1602" s="40" t="n"/>
      <c r="AK1602" s="40" t="n"/>
      <c r="AL1602" s="40" t="n"/>
      <c r="AM1602" s="40" t="n"/>
      <c r="AN1602" s="40" t="n"/>
      <c r="AO1602" s="48">
        <f>AO1601+TIME(0,60*$AH$43/24,0)</f>
        <v/>
      </c>
      <c r="AP1602" s="48">
        <f>AP1601+TIME(0,60*$AH$43/24,0)</f>
        <v/>
      </c>
    </row>
    <row r="1603" ht="15.75" customHeight="1">
      <c r="A1603" s="154" t="n"/>
      <c r="B1603" s="49" t="n"/>
      <c r="C1603" s="42" t="n"/>
      <c r="D1603" s="42" t="n"/>
      <c r="E1603" s="42" t="n"/>
      <c r="F1603" s="42" t="n"/>
      <c r="G1603" s="42" t="n"/>
      <c r="H1603" s="42" t="n"/>
      <c r="I1603" s="42" t="n"/>
      <c r="J1603" s="42" t="n"/>
      <c r="K1603" s="42" t="n"/>
      <c r="L1603" s="42" t="n"/>
      <c r="M1603" s="42" t="n"/>
      <c r="N1603" s="42" t="n"/>
      <c r="O1603" s="42" t="n"/>
      <c r="P1603" s="42" t="n"/>
      <c r="Q1603" s="42" t="n"/>
      <c r="R1603" s="42" t="n"/>
      <c r="S1603" s="42" t="n"/>
      <c r="T1603" s="42" t="n"/>
      <c r="U1603" s="42" t="n"/>
      <c r="V1603" s="42" t="n"/>
      <c r="W1603" s="42" t="n"/>
      <c r="X1603" s="42" t="n"/>
      <c r="Y1603" s="42" t="n"/>
      <c r="Z1603" s="42" t="n"/>
      <c r="AA1603" s="157" t="n"/>
      <c r="AB1603" s="161" t="n"/>
      <c r="AC1603" s="157" t="n"/>
      <c r="AD1603" s="162" t="n"/>
      <c r="AE1603" s="52" t="n"/>
      <c r="AF1603" s="40" t="n"/>
      <c r="AG1603" s="40" t="n"/>
      <c r="AH1603" s="40" t="n"/>
      <c r="AI1603" s="40" t="n"/>
      <c r="AJ1603" s="40" t="n"/>
      <c r="AK1603" s="40" t="n"/>
      <c r="AL1603" s="40" t="n"/>
      <c r="AM1603" s="40" t="n"/>
      <c r="AN1603" s="40" t="n"/>
      <c r="AO1603" s="48">
        <f>AO1602+TIME(0,60*$AH$43/24,0)</f>
        <v/>
      </c>
      <c r="AP1603" s="48">
        <f>AP1602+TIME(0,60*$AH$43/24,0)</f>
        <v/>
      </c>
    </row>
    <row r="1604" ht="15.75" customHeight="1">
      <c r="A1604" s="154" t="n"/>
      <c r="B1604" s="53" t="inlineStr">
        <is>
          <t>TOTAL</t>
        </is>
      </c>
      <c r="C1604" s="163">
        <f>SUM(C1579:C1602)</f>
        <v/>
      </c>
      <c r="D1604" s="164">
        <f>SUM(D1579:D1602)</f>
        <v/>
      </c>
      <c r="E1604" s="163">
        <f>SUM(E1579:E1602)</f>
        <v/>
      </c>
      <c r="F1604" s="164">
        <f>SUM(F1579:F1602)</f>
        <v/>
      </c>
      <c r="G1604" s="163">
        <f>SUM(G1579:G1602)</f>
        <v/>
      </c>
      <c r="H1604" s="164">
        <f>SUM(H1579:H1602)</f>
        <v/>
      </c>
      <c r="I1604" s="163">
        <f>SUM(I1579:I1602)</f>
        <v/>
      </c>
      <c r="J1604" s="164">
        <f>SUM(J1579:J1602)</f>
        <v/>
      </c>
      <c r="K1604" s="163">
        <f>SUM(K1579:K1602)</f>
        <v/>
      </c>
      <c r="L1604" s="164">
        <f>SUM(L1579:L1602)</f>
        <v/>
      </c>
      <c r="M1604" s="163">
        <f>SUM(M1579:M1602)</f>
        <v/>
      </c>
      <c r="N1604" s="164">
        <f>SUM(N1579:N1602)</f>
        <v/>
      </c>
      <c r="O1604" s="163">
        <f>SUM(O1579:O1602)</f>
        <v/>
      </c>
      <c r="P1604" s="164">
        <f>SUM(P1579:P1602)</f>
        <v/>
      </c>
      <c r="Q1604" s="163">
        <f>SUM(Q1579:Q1602)</f>
        <v/>
      </c>
      <c r="R1604" s="164">
        <f>SUM(R1579:R1602)</f>
        <v/>
      </c>
      <c r="S1604" s="163">
        <f>SUM(S1579:S1602)</f>
        <v/>
      </c>
      <c r="T1604" s="164">
        <f>SUM(T1579:T1602)</f>
        <v/>
      </c>
      <c r="U1604" s="163">
        <f>SUM(U1579:U1602)</f>
        <v/>
      </c>
      <c r="V1604" s="164">
        <f>SUM(V1579:V1602)</f>
        <v/>
      </c>
      <c r="W1604" s="163">
        <f>SUM(W1579:W1602)</f>
        <v/>
      </c>
      <c r="X1604" s="164">
        <f>SUM(X1579:X1602)</f>
        <v/>
      </c>
      <c r="Y1604" s="163">
        <f>SUM(Y1579:Y1602)</f>
        <v/>
      </c>
      <c r="Z1604" s="164">
        <f>SUM(Z1579:Z1602)</f>
        <v/>
      </c>
      <c r="AA1604" s="157">
        <f>IF(AC1604=0,"",(C1604*(C$8+D$8)/2+E1604*(E$8+F$8)/2+G1604*(G$8+H$8)/2+I1604*(I$8+J$8)/2+K1604*(K$8+L$8)/2+M1604*(M$8+N$8)/2+O1604*(O$8+P$8)/2+Q1604*(Q$8+R$8)/2+S1604*(S$8+T$8)/2+U1604*(U$8+V$8)/2+W1604*(W$8+X$8)/2+Y1604*(Y$8+Z$8)/2)/AC1604)</f>
        <v/>
      </c>
      <c r="AB1604" s="158">
        <f>IF(AD1604=0,"",(D1604*(D$8+C$8)/2+F1604*(F$8+E$8)/2+H1604*(H$8+G$8)/2+J1604*(J$8+I$8)/2+L1604*(L$8+K$8)/2+N1604*(N$8+M$8)/2+P1604*(P$8+O$8)/2+R1604*(R$8+Q$8)/2+T1604*(T$8+S$8)/2+V1604*(V$8+U$8)/2+X1604*(X$8+W$8)/2+Z1604*(Z$8+Y$8)/2)/AD1604)</f>
        <v/>
      </c>
      <c r="AC1604" s="159">
        <f>SUM(AC1579:AC1602)</f>
        <v/>
      </c>
      <c r="AD1604" s="165">
        <f>SUM(AD1579:AD1602)</f>
        <v/>
      </c>
      <c r="AE1604" s="57">
        <f>SUM(AE1579:AE1602)</f>
        <v/>
      </c>
      <c r="AF1604" s="40" t="n"/>
      <c r="AG1604" s="40" t="n"/>
      <c r="AH1604" s="40" t="n"/>
      <c r="AI1604" s="40" t="n"/>
      <c r="AJ1604" s="40" t="n"/>
      <c r="AK1604" s="40" t="n"/>
      <c r="AL1604" s="40" t="n"/>
      <c r="AM1604" s="40" t="n"/>
      <c r="AN1604" s="40" t="n"/>
    </row>
    <row r="1605" ht="15.75" customHeight="1">
      <c r="A1605" s="154" t="n"/>
      <c r="B1605" s="53" t="inlineStr">
        <is>
          <t>%</t>
        </is>
      </c>
      <c r="C1605" s="166">
        <f>100*C1604/$AE1604</f>
        <v/>
      </c>
      <c r="D1605" s="167">
        <f>100*D1604/$AE1604</f>
        <v/>
      </c>
      <c r="E1605" s="166">
        <f>100*E1604/$AE1604</f>
        <v/>
      </c>
      <c r="F1605" s="167">
        <f>100*F1604/$AE1604</f>
        <v/>
      </c>
      <c r="G1605" s="166">
        <f>100*G1604/$AE1604</f>
        <v/>
      </c>
      <c r="H1605" s="167">
        <f>100*H1604/$AE1604</f>
        <v/>
      </c>
      <c r="I1605" s="166">
        <f>100*I1604/$AE1604</f>
        <v/>
      </c>
      <c r="J1605" s="167">
        <f>100*J1604/$AE1604</f>
        <v/>
      </c>
      <c r="K1605" s="166">
        <f>100*K1604/$AE1604</f>
        <v/>
      </c>
      <c r="L1605" s="167">
        <f>100*L1604/$AE1604</f>
        <v/>
      </c>
      <c r="M1605" s="166">
        <f>100*M1604/$AE1604</f>
        <v/>
      </c>
      <c r="N1605" s="167">
        <f>100*N1604/$AE1604</f>
        <v/>
      </c>
      <c r="O1605" s="166">
        <f>100*O1604/$AE1604</f>
        <v/>
      </c>
      <c r="P1605" s="167">
        <f>100*P1604/$AE1604</f>
        <v/>
      </c>
      <c r="Q1605" s="166">
        <f>100*Q1604/$AE1604</f>
        <v/>
      </c>
      <c r="R1605" s="167">
        <f>100*R1604/$AE1604</f>
        <v/>
      </c>
      <c r="S1605" s="166">
        <f>100*S1604/$AE1604</f>
        <v/>
      </c>
      <c r="T1605" s="167">
        <f>100*T1604/$AE1604</f>
        <v/>
      </c>
      <c r="U1605" s="166">
        <f>100*U1604/$AE1604</f>
        <v/>
      </c>
      <c r="V1605" s="167">
        <f>100*V1604/$AE1604</f>
        <v/>
      </c>
      <c r="W1605" s="166">
        <f>100*W1604/$AE1604</f>
        <v/>
      </c>
      <c r="X1605" s="167">
        <f>100*X1604/$AE1604</f>
        <v/>
      </c>
      <c r="Y1605" s="166">
        <f>100*Y1604/$AE1604</f>
        <v/>
      </c>
      <c r="Z1605" s="167">
        <f>100*Z1604/$AE1604</f>
        <v/>
      </c>
      <c r="AA1605" s="157" t="n"/>
      <c r="AB1605" s="60" t="n"/>
      <c r="AC1605" s="168">
        <f>AC1604/AE1604</f>
        <v/>
      </c>
      <c r="AD1605" s="169">
        <f>AD1604/AE1604</f>
        <v/>
      </c>
      <c r="AE1605" s="63" t="n"/>
      <c r="AF1605" s="40" t="n"/>
      <c r="AG1605" s="40" t="n"/>
      <c r="AH1605" s="40" t="n"/>
      <c r="AI1605" s="40" t="n"/>
      <c r="AJ1605" s="40" t="n"/>
      <c r="AK1605" s="40" t="n"/>
      <c r="AL1605" s="40" t="n"/>
      <c r="AM1605" s="40" t="n"/>
      <c r="AN1605" s="40" t="n"/>
    </row>
    <row r="1606" hidden="1" ht="15.75" customFormat="1" customHeight="1" s="30">
      <c r="A1606" s="156" t="n"/>
      <c r="B1606" s="64" t="inlineStr">
        <is>
          <t>% cumul VL</t>
        </is>
      </c>
      <c r="C1606" s="3">
        <f>100*C1604/$AC1604</f>
        <v/>
      </c>
      <c r="D1606" s="3" t="n"/>
      <c r="E1606" s="3">
        <f>100*E1604/$AC1604+C1606</f>
        <v/>
      </c>
      <c r="F1606" s="3" t="n"/>
      <c r="G1606" s="3">
        <f>100*G1604/$AC1604+E1606</f>
        <v/>
      </c>
      <c r="H1606" s="3" t="n"/>
      <c r="I1606" s="3">
        <f>100*I1604/$AC1604+G1606</f>
        <v/>
      </c>
      <c r="J1606" s="3" t="n"/>
      <c r="K1606" s="3">
        <f>100*K1604/$AC1604+I1606</f>
        <v/>
      </c>
      <c r="L1606" s="3" t="n"/>
      <c r="M1606" s="3">
        <f>100*M1604/$AC1604+K1606</f>
        <v/>
      </c>
      <c r="N1606" s="3" t="n"/>
      <c r="O1606" s="3">
        <f>100*O1604/$AC1604+M1606</f>
        <v/>
      </c>
      <c r="P1606" s="3" t="n"/>
      <c r="Q1606" s="3">
        <f>100*Q1604/$AC1604+O1606</f>
        <v/>
      </c>
      <c r="R1606" s="3" t="n"/>
      <c r="S1606" s="3">
        <f>100*S1604/$AC1604+Q1606</f>
        <v/>
      </c>
      <c r="T1606" s="3" t="n"/>
      <c r="U1606" s="3">
        <f>100*U1604/$AC1604+S1606</f>
        <v/>
      </c>
      <c r="V1606" s="3" t="n"/>
      <c r="W1606" s="3">
        <f>100*W1604/$AC1604+U1606</f>
        <v/>
      </c>
      <c r="X1606" s="3" t="n"/>
      <c r="Y1606" s="3">
        <f>100*Y1604/$AC1604+W1606</f>
        <v/>
      </c>
      <c r="Z1606" s="3" t="n"/>
      <c r="AB1606" s="65" t="n"/>
      <c r="AC1606" s="65" t="n"/>
      <c r="AD1606" s="65" t="n"/>
      <c r="AE1606" s="65" t="n"/>
      <c r="AO1606" s="3" t="n"/>
      <c r="AP1606" s="66" t="n"/>
      <c r="AQ1606" s="3" t="n"/>
      <c r="AS1606" s="3" t="n"/>
    </row>
    <row r="1607" hidden="1" ht="15.75" customFormat="1" customHeight="1" s="30">
      <c r="A1607" s="156" t="inlineStr">
        <is>
          <t>% cumul PL</t>
        </is>
      </c>
      <c r="B1607" s="31" t="n"/>
      <c r="D1607" s="3">
        <f>100*D1604/$AD1604</f>
        <v/>
      </c>
      <c r="E1607" s="3" t="n"/>
      <c r="F1607" s="3">
        <f>100*F1604/$AD1604+D1607</f>
        <v/>
      </c>
      <c r="G1607" s="3" t="n"/>
      <c r="H1607" s="3">
        <f>100*H1604/$AD1604+F1607</f>
        <v/>
      </c>
      <c r="I1607" s="3" t="n"/>
      <c r="J1607" s="3">
        <f>100*J1604/$AD1604+H1607</f>
        <v/>
      </c>
      <c r="K1607" s="3" t="n"/>
      <c r="L1607" s="3">
        <f>100*L1604/$AD1604+J1607</f>
        <v/>
      </c>
      <c r="M1607" s="3" t="n"/>
      <c r="N1607" s="3">
        <f>100*N1604/$AD1604+L1607</f>
        <v/>
      </c>
      <c r="O1607" s="3" t="n"/>
      <c r="P1607" s="3">
        <f>100*P1604/$AD1604+N1607</f>
        <v/>
      </c>
      <c r="Q1607" s="3" t="n"/>
      <c r="R1607" s="3">
        <f>100*R1604/$AD1604+P1607</f>
        <v/>
      </c>
      <c r="S1607" s="3" t="n"/>
      <c r="T1607" s="3">
        <f>100*T1604/$AD1604+R1607</f>
        <v/>
      </c>
      <c r="U1607" s="3" t="n"/>
      <c r="V1607" s="3">
        <f>100*V1604/$AD1604+T1607</f>
        <v/>
      </c>
      <c r="W1607" s="3" t="n"/>
      <c r="X1607" s="3">
        <f>100*X1604/$AD1604+V1607</f>
        <v/>
      </c>
      <c r="Y1607" s="3" t="n"/>
      <c r="Z1607" s="3">
        <f>100*Z1604/$AD1604+X1607</f>
        <v/>
      </c>
      <c r="AO1607" s="3" t="n"/>
    </row>
    <row r="1608" hidden="1" ht="15.75" customFormat="1" customHeight="1" s="30">
      <c r="A1608" s="156" t="n"/>
      <c r="B1608" s="31" t="inlineStr">
        <is>
          <t>% cumul TV</t>
        </is>
      </c>
      <c r="C1608" s="3">
        <f>(C1606*$AC1604+D1607*$AD1604)/$AE1604</f>
        <v/>
      </c>
      <c r="D1608" s="3" t="n"/>
      <c r="E1608" s="3">
        <f>(E1606*$AC1604+F1607*$AD1604)/$AE1604</f>
        <v/>
      </c>
      <c r="F1608" s="3" t="n"/>
      <c r="G1608" s="3">
        <f>(G1606*$AC1604+H1607*$AD1604)/$AE1604</f>
        <v/>
      </c>
      <c r="H1608" s="3" t="n"/>
      <c r="I1608" s="3">
        <f>(I1606*$AC1604+J1607*$AD1604)/$AE1604</f>
        <v/>
      </c>
      <c r="J1608" s="3" t="n"/>
      <c r="K1608" s="3">
        <f>(K1606*$AC1604+L1607*$AD1604)/$AE1604</f>
        <v/>
      </c>
      <c r="L1608" s="3" t="n"/>
      <c r="M1608" s="3">
        <f>(M1606*$AC1604+N1607*$AD1604)/$AE1604</f>
        <v/>
      </c>
      <c r="N1608" s="3" t="n"/>
      <c r="O1608" s="3">
        <f>(O1606*$AC1604+P1607*$AD1604)/$AE1604</f>
        <v/>
      </c>
      <c r="P1608" s="3" t="n"/>
      <c r="Q1608" s="3">
        <f>(Q1606*$AC1604+R1607*$AD1604)/$AE1604</f>
        <v/>
      </c>
      <c r="R1608" s="3" t="n"/>
      <c r="S1608" s="3">
        <f>(S1606*$AC1604+T1607*$AD1604)/$AE1604</f>
        <v/>
      </c>
      <c r="T1608" s="3" t="n"/>
      <c r="U1608" s="3">
        <f>(U1606*$AC1604+V1607*$AD1604)/$AE1604</f>
        <v/>
      </c>
      <c r="V1608" s="3" t="n"/>
      <c r="W1608" s="3">
        <f>(W1606*$AC1604+X1607*$AD1604)/$AE1604</f>
        <v/>
      </c>
      <c r="X1608" s="3" t="n"/>
      <c r="Y1608" s="3">
        <f>(Y1606*$AC1604+Z1607*$AD1604)/$AE1604</f>
        <v/>
      </c>
      <c r="Z1608" s="3" t="n"/>
      <c r="AO1608" s="3" t="n"/>
    </row>
    <row r="1609" ht="15.75" customHeight="1">
      <c r="A1609" s="154" t="n"/>
      <c r="B1609" s="68" t="n"/>
      <c r="C1609" s="40" t="n"/>
      <c r="D1609" s="40" t="n"/>
      <c r="E1609" s="40" t="n"/>
      <c r="F1609" s="40" t="n"/>
      <c r="G1609" s="40" t="n"/>
      <c r="H1609" s="40" t="n"/>
      <c r="I1609" s="40" t="n"/>
      <c r="J1609" s="40" t="n"/>
      <c r="K1609" s="40" t="n"/>
      <c r="L1609" s="40" t="n"/>
      <c r="M1609" s="40" t="n"/>
      <c r="N1609" s="40" t="n"/>
      <c r="O1609" s="40" t="n"/>
      <c r="P1609" s="40" t="n"/>
      <c r="Q1609" s="40" t="n"/>
      <c r="R1609" s="40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40" t="n"/>
      <c r="AB1609" s="40" t="n"/>
      <c r="AC1609" s="40" t="n"/>
      <c r="AD1609" s="40" t="n"/>
      <c r="AE1609" s="40" t="n"/>
      <c r="AF1609" s="40" t="n"/>
      <c r="AG1609" s="40" t="n"/>
      <c r="AH1609" s="40" t="n"/>
      <c r="AI1609" s="40" t="n"/>
      <c r="AJ1609" s="40" t="n"/>
      <c r="AK1609" s="40" t="n"/>
      <c r="AL1609" s="40" t="n"/>
      <c r="AM1609" s="40" t="n"/>
      <c r="AN1609" s="40" t="n"/>
    </row>
    <row r="1610" ht="15.75" customHeight="1">
      <c r="A1610" s="154" t="n"/>
      <c r="B1610" s="69" t="inlineStr">
        <is>
          <t>CLASSIFICATION DES VITESSES PRATIQUEES</t>
        </is>
      </c>
      <c r="C1610" s="70" t="n"/>
      <c r="D1610" s="70" t="n"/>
      <c r="E1610" s="70" t="n"/>
      <c r="F1610" s="70" t="n"/>
      <c r="G1610" s="70" t="n"/>
      <c r="H1610" s="70" t="n"/>
      <c r="I1610" s="70" t="n"/>
      <c r="J1610" s="70" t="n"/>
      <c r="K1610" s="70" t="n"/>
      <c r="L1610" s="70" t="n"/>
      <c r="M1610" s="70" t="n"/>
      <c r="N1610" s="70" t="n"/>
      <c r="O1610" s="70" t="n"/>
      <c r="P1610" s="70" t="n"/>
      <c r="Q1610" s="70" t="n"/>
      <c r="R1610" s="70" t="n"/>
      <c r="S1610" s="70" t="n"/>
      <c r="T1610" s="70" t="n"/>
      <c r="U1610" s="70" t="n"/>
      <c r="V1610" s="70" t="n"/>
      <c r="W1610" s="70" t="n"/>
      <c r="X1610" s="70" t="n"/>
      <c r="Y1610" s="70" t="n"/>
      <c r="Z1610" s="71" t="n"/>
      <c r="AA1610" s="452" t="inlineStr">
        <is>
          <t>RECAPITULATIF</t>
        </is>
      </c>
      <c r="AB1610" s="446" t="n"/>
      <c r="AC1610" s="446" t="n"/>
      <c r="AD1610" s="446" t="n"/>
      <c r="AE1610" s="446" t="n"/>
      <c r="AF1610" s="446" t="n"/>
      <c r="AG1610" s="446" t="n"/>
      <c r="AH1610" s="446" t="n"/>
      <c r="AI1610" s="446" t="n"/>
      <c r="AJ1610" s="446" t="n"/>
      <c r="AK1610" s="446" t="n"/>
      <c r="AL1610" s="446" t="n"/>
      <c r="AM1610" s="449" t="n"/>
      <c r="AN1610" s="72" t="n"/>
    </row>
    <row r="1611" ht="15.75" customHeight="1">
      <c r="A1611" s="154" t="n"/>
      <c r="B1611" s="73" t="n"/>
      <c r="C1611" s="40" t="n"/>
      <c r="D1611" s="40" t="n"/>
      <c r="E1611" s="40" t="n"/>
      <c r="F1611" s="40" t="n"/>
      <c r="G1611" s="40" t="n"/>
      <c r="H1611" s="40" t="n"/>
      <c r="I1611" s="40" t="n"/>
      <c r="J1611" s="40" t="n"/>
      <c r="K1611" s="40" t="n"/>
      <c r="L1611" s="40" t="n"/>
      <c r="M1611" s="40" t="n"/>
      <c r="N1611" s="40" t="n"/>
      <c r="O1611" s="40" t="n"/>
      <c r="P1611" s="40" t="n"/>
      <c r="Q1611" s="40" t="n"/>
      <c r="R1611" s="40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40" t="n"/>
      <c r="AB1611" s="40" t="n"/>
      <c r="AC1611" s="74" t="inlineStr">
        <is>
          <t>Vitesse limite =</t>
        </is>
      </c>
      <c r="AD1611" s="74" t="inlineStr">
        <is>
          <t>Vitesse limite =</t>
        </is>
      </c>
      <c r="AE1611" s="501" t="inlineStr">
        <is>
          <t>km/h</t>
        </is>
      </c>
      <c r="AF1611" s="40" t="inlineStr">
        <is>
          <t>{{VMAX}}</t>
        </is>
      </c>
      <c r="AG1611" s="74" t="inlineStr">
        <is>
          <t>Page =</t>
        </is>
      </c>
      <c r="AH1611" s="74" t="n">
        <v>24</v>
      </c>
      <c r="AI1611" s="501" t="inlineStr">
        <is>
          <t>h</t>
        </is>
      </c>
      <c r="AL1611" s="40" t="n"/>
      <c r="AM1611" s="40" t="n"/>
      <c r="AN1611" s="40" t="n"/>
    </row>
    <row r="1612" ht="15.75" customHeight="1">
      <c r="A1612" s="154" t="n"/>
      <c r="B1612" s="73" t="n"/>
      <c r="C1612" s="40" t="n"/>
      <c r="D1612" s="40" t="n"/>
      <c r="E1612" s="40" t="n"/>
      <c r="F1612" s="40" t="n"/>
      <c r="G1612" s="40" t="n"/>
      <c r="H1612" s="40" t="n"/>
      <c r="I1612" s="40" t="n"/>
      <c r="J1612" s="40" t="n"/>
      <c r="K1612" s="40" t="n"/>
      <c r="L1612" s="40" t="n"/>
      <c r="M1612" s="40" t="n"/>
      <c r="N1612" s="40" t="n"/>
      <c r="O1612" s="40" t="n"/>
      <c r="P1612" s="40" t="n"/>
      <c r="Q1612" s="40" t="n"/>
      <c r="R1612" s="40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451" t="inlineStr">
        <is>
          <t>Véhicules</t>
        </is>
      </c>
      <c r="AB1612" s="427" t="n"/>
      <c r="AC1612" s="428" t="n"/>
      <c r="AD1612" s="448" t="inlineStr">
        <is>
          <t>Débits</t>
        </is>
      </c>
      <c r="AE1612" s="449" t="n"/>
      <c r="AF1612" s="448" t="inlineStr">
        <is>
          <t>Vitesses</t>
        </is>
      </c>
      <c r="AG1612" s="446" t="n"/>
      <c r="AH1612" s="446" t="n"/>
      <c r="AI1612" s="446" t="n"/>
      <c r="AJ1612" s="449" t="n"/>
      <c r="AK1612" s="448" t="inlineStr">
        <is>
          <t>Périodes</t>
        </is>
      </c>
      <c r="AL1612" s="446" t="n"/>
      <c r="AM1612" s="449" t="n"/>
      <c r="AN1612" s="533" t="n"/>
    </row>
    <row r="1613" ht="15.75" customHeight="1">
      <c r="A1613" s="154" t="n"/>
      <c r="B1613" s="77" t="n"/>
      <c r="C1613" s="78" t="n"/>
      <c r="D1613" s="78" t="n"/>
      <c r="E1613" s="78" t="n"/>
      <c r="F1613" s="78" t="n"/>
      <c r="G1613" s="78" t="n"/>
      <c r="H1613" s="78" t="n"/>
      <c r="I1613" s="78" t="n"/>
      <c r="J1613" s="78" t="n"/>
      <c r="K1613" s="78" t="n"/>
      <c r="L1613" s="78" t="n"/>
      <c r="M1613" s="78" t="n"/>
      <c r="N1613" s="78" t="n"/>
      <c r="O1613" s="78" t="n"/>
      <c r="P1613" s="78" t="n"/>
      <c r="Q1613" s="78" t="n"/>
      <c r="R1613" s="78" t="n"/>
      <c r="S1613" s="78" t="n"/>
      <c r="T1613" s="78" t="n"/>
      <c r="U1613" s="78" t="n"/>
      <c r="V1613" s="78" t="n"/>
      <c r="W1613" s="78" t="n"/>
      <c r="X1613" s="78" t="n"/>
      <c r="Y1613" s="78" t="n"/>
      <c r="Z1613" s="78" t="n"/>
      <c r="AA1613" s="434" t="n"/>
      <c r="AB1613" s="435" t="n"/>
      <c r="AC1613" s="436" t="n"/>
      <c r="AD1613" s="79" t="inlineStr">
        <is>
          <t>Total</t>
        </is>
      </c>
      <c r="AE1613" s="80" t="inlineStr">
        <is>
          <t>TMH</t>
        </is>
      </c>
      <c r="AF1613" s="81" t="inlineStr">
        <is>
          <t>Vmoy</t>
        </is>
      </c>
      <c r="AG1613" s="82" t="inlineStr">
        <is>
          <t>V15</t>
        </is>
      </c>
      <c r="AH1613" s="83" t="inlineStr">
        <is>
          <t>V50</t>
        </is>
      </c>
      <c r="AI1613" s="472" t="inlineStr">
        <is>
          <t>V85</t>
        </is>
      </c>
      <c r="AJ1613" s="79" t="inlineStr">
        <is>
          <t>Infrac.</t>
        </is>
      </c>
      <c r="AK1613" s="85" t="n">
        <v>1</v>
      </c>
      <c r="AL1613" s="85" t="n">
        <v>2</v>
      </c>
      <c r="AM1613" s="86" t="n">
        <v>3</v>
      </c>
      <c r="AN1613" s="87" t="n"/>
    </row>
    <row r="1614" ht="15.75" customHeight="1">
      <c r="A1614" s="154" t="n"/>
      <c r="B1614" s="77" t="n"/>
      <c r="C1614" s="78" t="n"/>
      <c r="D1614" s="78" t="n"/>
      <c r="E1614" s="78" t="n"/>
      <c r="F1614" s="78" t="n"/>
      <c r="G1614" s="78" t="n"/>
      <c r="H1614" s="78" t="n"/>
      <c r="I1614" s="78" t="n"/>
      <c r="J1614" s="78" t="n"/>
      <c r="K1614" s="78" t="n"/>
      <c r="L1614" s="78" t="n"/>
      <c r="M1614" s="78" t="n"/>
      <c r="N1614" s="78" t="n"/>
      <c r="O1614" s="78" t="n"/>
      <c r="P1614" s="78" t="n"/>
      <c r="Q1614" s="78" t="n"/>
      <c r="R1614" s="78" t="n"/>
      <c r="S1614" s="78" t="n"/>
      <c r="T1614" s="78" t="n"/>
      <c r="U1614" s="78" t="n"/>
      <c r="V1614" s="78" t="n"/>
      <c r="W1614" s="78" t="n"/>
      <c r="X1614" s="78" t="n"/>
      <c r="Y1614" s="78" t="n"/>
      <c r="Z1614" s="78" t="n"/>
      <c r="AA1614" s="426" t="inlineStr">
        <is>
          <t>Tout véhicule (TV)</t>
        </is>
      </c>
      <c r="AB1614" s="427" t="n"/>
      <c r="AC1614" s="428" t="n"/>
      <c r="AD1614" s="88" t="n"/>
      <c r="AE1614" s="89" t="n"/>
      <c r="AF1614" s="481" t="n"/>
      <c r="AG1614" s="91" t="n"/>
      <c r="AH1614" s="92" t="n"/>
      <c r="AI1614" s="513" t="n"/>
      <c r="AJ1614" s="94" t="n"/>
      <c r="AK1614" s="32" t="n"/>
      <c r="AL1614" s="32" t="n"/>
      <c r="AM1614" s="95" t="n"/>
    </row>
    <row r="1615" ht="15.75" customFormat="1" customHeight="1" s="96">
      <c r="A1615" s="170" t="n"/>
      <c r="B1615" s="97" t="n"/>
      <c r="C1615" s="98" t="n"/>
      <c r="D1615" s="98" t="n"/>
      <c r="E1615" s="98" t="n"/>
      <c r="F1615" s="98" t="n"/>
      <c r="G1615" s="98" t="n"/>
      <c r="H1615" s="98" t="n"/>
      <c r="I1615" s="98" t="n"/>
      <c r="J1615" s="98" t="n"/>
      <c r="K1615" s="98" t="n"/>
      <c r="L1615" s="98" t="n"/>
      <c r="M1615" s="98" t="n"/>
      <c r="N1615" s="98" t="n"/>
      <c r="O1615" s="98" t="n"/>
      <c r="P1615" s="98" t="n"/>
      <c r="Q1615" s="98" t="n"/>
      <c r="R1615" s="98" t="n"/>
      <c r="S1615" s="98" t="n"/>
      <c r="T1615" s="98" t="n"/>
      <c r="U1615" s="98" t="n"/>
      <c r="V1615" s="98" t="n"/>
      <c r="W1615" s="98" t="n"/>
      <c r="X1615" s="98" t="n"/>
      <c r="Y1615" s="98" t="n"/>
      <c r="Z1615" s="98" t="n"/>
      <c r="AA1615" s="99" t="n"/>
      <c r="AB1615" s="100" t="n"/>
      <c r="AC1615" s="101" t="n"/>
      <c r="AD1615" s="371" t="n"/>
      <c r="AE1615" s="102" t="n"/>
      <c r="AF1615" s="103" t="n"/>
      <c r="AG1615" s="104" t="n"/>
      <c r="AH1615" s="105" t="n"/>
      <c r="AI1615" s="106" t="n"/>
      <c r="AJ1615" s="376" t="n"/>
      <c r="AK1615" s="385" t="n"/>
      <c r="AL1615" s="386" t="n"/>
      <c r="AM1615" s="387" t="n"/>
      <c r="AO1615" s="107" t="n"/>
      <c r="AP1615" s="108" t="n"/>
      <c r="AQ1615" s="108" t="n"/>
      <c r="AR1615" s="108" t="n"/>
      <c r="AS1615" s="108" t="n"/>
    </row>
    <row r="1616" ht="15.75" customHeight="1">
      <c r="A1616" s="154" t="n"/>
      <c r="B1616" s="77" t="n"/>
      <c r="C1616" s="78" t="n"/>
      <c r="D1616" s="78" t="n"/>
      <c r="E1616" s="78" t="n"/>
      <c r="F1616" s="78" t="n"/>
      <c r="G1616" s="78" t="n"/>
      <c r="H1616" s="78" t="n"/>
      <c r="I1616" s="78" t="n"/>
      <c r="J1616" s="78" t="n"/>
      <c r="K1616" s="78" t="n"/>
      <c r="L1616" s="78" t="n"/>
      <c r="M1616" s="78" t="n"/>
      <c r="N1616" s="78" t="n"/>
      <c r="O1616" s="78" t="n"/>
      <c r="P1616" s="78" t="n"/>
      <c r="Q1616" s="78" t="n"/>
      <c r="R1616" s="78" t="n"/>
      <c r="S1616" s="78" t="n"/>
      <c r="T1616" s="78" t="n"/>
      <c r="U1616" s="78" t="n"/>
      <c r="V1616" s="78" t="n"/>
      <c r="W1616" s="78" t="n"/>
      <c r="X1616" s="78" t="n"/>
      <c r="Y1616" s="78" t="n"/>
      <c r="Z1616" s="78" t="n"/>
      <c r="AA1616" s="554" t="inlineStr">
        <is>
          <t>Véhicules légers (VL)</t>
        </is>
      </c>
      <c r="AB1616" s="427" t="n"/>
      <c r="AC1616" s="428" t="n"/>
      <c r="AD1616" s="171" t="n"/>
      <c r="AE1616" s="172" t="n"/>
      <c r="AF1616" s="173" t="n"/>
      <c r="AG1616" s="174" t="n"/>
      <c r="AH1616" s="175" t="n"/>
      <c r="AI1616" s="176" t="n"/>
      <c r="AJ1616" s="177" t="n"/>
      <c r="AK1616" s="178" t="n"/>
      <c r="AL1616" s="178" t="n"/>
      <c r="AM1616" s="179" t="n"/>
    </row>
    <row r="1617" ht="15.75" customFormat="1" customHeight="1" s="96">
      <c r="A1617" s="170" t="n"/>
      <c r="B1617" s="97" t="n"/>
      <c r="C1617" s="98" t="n"/>
      <c r="D1617" s="98" t="n"/>
      <c r="E1617" s="98" t="n"/>
      <c r="F1617" s="98" t="n"/>
      <c r="G1617" s="98" t="n"/>
      <c r="H1617" s="98" t="n"/>
      <c r="I1617" s="98" t="n"/>
      <c r="J1617" s="98" t="n"/>
      <c r="K1617" s="98" t="n"/>
      <c r="L1617" s="98" t="n"/>
      <c r="M1617" s="98" t="n"/>
      <c r="N1617" s="98" t="n"/>
      <c r="O1617" s="98" t="n"/>
      <c r="P1617" s="98" t="n"/>
      <c r="Q1617" s="98" t="n"/>
      <c r="R1617" s="98" t="n"/>
      <c r="S1617" s="98" t="n"/>
      <c r="T1617" s="98" t="n"/>
      <c r="U1617" s="98" t="n"/>
      <c r="V1617" s="98" t="n"/>
      <c r="W1617" s="98" t="n"/>
      <c r="X1617" s="98" t="n"/>
      <c r="Y1617" s="98" t="n"/>
      <c r="Z1617" s="98" t="n"/>
      <c r="AA1617" s="180" t="n"/>
      <c r="AB1617" s="181" t="n"/>
      <c r="AC1617" s="182" t="n"/>
      <c r="AD1617" s="377" t="n"/>
      <c r="AE1617" s="183" t="n"/>
      <c r="AF1617" s="422" t="n"/>
      <c r="AG1617" s="104" t="n"/>
      <c r="AH1617" s="105" t="n"/>
      <c r="AI1617" s="106" t="n"/>
      <c r="AJ1617" s="380" t="n"/>
      <c r="AK1617" s="396" t="n"/>
      <c r="AL1617" s="395" t="n"/>
      <c r="AM1617" s="394" t="n"/>
      <c r="AO1617" s="107" t="n"/>
      <c r="AP1617" s="108" t="n"/>
      <c r="AQ1617" s="108" t="n"/>
      <c r="AR1617" s="108" t="n"/>
      <c r="AS1617" s="108" t="n"/>
    </row>
    <row r="1618" ht="15.75" customHeight="1">
      <c r="A1618" s="154" t="n"/>
      <c r="B1618" s="77" t="n"/>
      <c r="C1618" s="78" t="n"/>
      <c r="D1618" s="78" t="n"/>
      <c r="E1618" s="78" t="n"/>
      <c r="F1618" s="78" t="n"/>
      <c r="G1618" s="78" t="n"/>
      <c r="H1618" s="78" t="n"/>
      <c r="I1618" s="78" t="n"/>
      <c r="J1618" s="78" t="n"/>
      <c r="K1618" s="78" t="n"/>
      <c r="L1618" s="78" t="n"/>
      <c r="M1618" s="78" t="n"/>
      <c r="N1618" s="78" t="n"/>
      <c r="O1618" s="78" t="n"/>
      <c r="P1618" s="78" t="n"/>
      <c r="Q1618" s="78" t="n"/>
      <c r="R1618" s="78" t="n"/>
      <c r="S1618" s="78" t="n"/>
      <c r="T1618" s="78" t="n"/>
      <c r="U1618" s="78" t="n"/>
      <c r="V1618" s="78" t="n"/>
      <c r="W1618" s="78" t="n"/>
      <c r="X1618" s="78" t="n"/>
      <c r="Y1618" s="78" t="n"/>
      <c r="Z1618" s="78" t="n"/>
      <c r="AA1618" s="552" t="inlineStr">
        <is>
          <t>Poids lourds (PL)</t>
        </is>
      </c>
      <c r="AB1618" s="427" t="n"/>
      <c r="AC1618" s="428" t="n"/>
      <c r="AD1618" s="184" t="n"/>
      <c r="AE1618" s="185" t="n"/>
      <c r="AF1618" s="186" t="n"/>
      <c r="AG1618" s="187" t="n"/>
      <c r="AH1618" s="188" t="n"/>
      <c r="AI1618" s="189" t="n"/>
      <c r="AJ1618" s="190" t="n"/>
      <c r="AK1618" s="191" t="n"/>
      <c r="AL1618" s="191" t="n"/>
      <c r="AM1618" s="192" t="n"/>
    </row>
    <row r="1619" ht="15.75" customFormat="1" customHeight="1" s="96">
      <c r="A1619" s="170" t="n"/>
      <c r="B1619" s="97" t="n"/>
      <c r="C1619" s="98" t="n"/>
      <c r="D1619" s="98" t="n"/>
      <c r="E1619" s="98" t="n"/>
      <c r="F1619" s="98" t="n"/>
      <c r="G1619" s="98" t="n"/>
      <c r="H1619" s="98" t="n"/>
      <c r="I1619" s="98" t="n"/>
      <c r="J1619" s="98" t="n"/>
      <c r="K1619" s="98" t="n"/>
      <c r="L1619" s="98" t="n"/>
      <c r="M1619" s="98" t="n"/>
      <c r="N1619" s="98" t="n"/>
      <c r="O1619" s="98" t="n"/>
      <c r="P1619" s="98" t="n"/>
      <c r="Q1619" s="98" t="n"/>
      <c r="R1619" s="98" t="n"/>
      <c r="S1619" s="98" t="n"/>
      <c r="T1619" s="98" t="n"/>
      <c r="U1619" s="98" t="n"/>
      <c r="V1619" s="98" t="n"/>
      <c r="W1619" s="98" t="n"/>
      <c r="X1619" s="98" t="n"/>
      <c r="Y1619" s="98" t="n"/>
      <c r="Z1619" s="98" t="n"/>
      <c r="AA1619" s="193" t="n"/>
      <c r="AB1619" s="194" t="n"/>
      <c r="AC1619" s="195" t="n"/>
      <c r="AD1619" s="378">
        <f>AD1605</f>
        <v/>
      </c>
      <c r="AE1619" s="196" t="n"/>
      <c r="AF1619" s="423" t="inlineStr">
        <is>
          <t>km/h</t>
        </is>
      </c>
      <c r="AG1619" s="138">
        <f>SUMPRODUCT(MATCH(1,--($C1607:$Z1607&gt;15),0))</f>
        <v/>
      </c>
      <c r="AH1619" s="197">
        <f>SUMPRODUCT(MATCH(1,--($C1607:$Z1607&gt;50),0))</f>
        <v/>
      </c>
      <c r="AI1619" s="198">
        <f>SUMPRODUCT(MATCH(1,--($C1607:$Z1607&gt;85),0))</f>
        <v/>
      </c>
      <c r="AJ1619" s="379">
        <f>AJ1618/AD1618</f>
        <v/>
      </c>
      <c r="AK1619" s="397">
        <f>AK1618/$AD1618</f>
        <v/>
      </c>
      <c r="AL1619" s="399">
        <f>AL1618/$AD1618</f>
        <v/>
      </c>
      <c r="AM1619" s="398">
        <f>AM1618/$AD1618</f>
        <v/>
      </c>
      <c r="AO1619" s="107" t="n"/>
      <c r="AP1619" s="108" t="n"/>
      <c r="AQ1619" s="108" t="n"/>
      <c r="AR1619" s="108" t="n"/>
      <c r="AS1619" s="108" t="n"/>
    </row>
    <row r="1620" ht="15.75" customHeight="1">
      <c r="A1620" s="154" t="n"/>
      <c r="B1620" s="77" t="n"/>
      <c r="C1620" s="78" t="n"/>
      <c r="D1620" s="78" t="n"/>
      <c r="E1620" s="78" t="n"/>
      <c r="F1620" s="78" t="n"/>
      <c r="G1620" s="78" t="n"/>
      <c r="H1620" s="78" t="n"/>
      <c r="I1620" s="78" t="n"/>
      <c r="J1620" s="78" t="n"/>
      <c r="K1620" s="78" t="n"/>
      <c r="L1620" s="78" t="n"/>
      <c r="M1620" s="78" t="n"/>
      <c r="N1620" s="78" t="n"/>
      <c r="O1620" s="78" t="n"/>
      <c r="P1620" s="78" t="n"/>
      <c r="Q1620" s="78" t="n"/>
      <c r="R1620" s="78" t="n"/>
      <c r="S1620" s="78" t="n"/>
      <c r="T1620" s="78" t="n"/>
      <c r="U1620" s="78" t="n"/>
      <c r="V1620" s="78" t="n"/>
      <c r="W1620" s="78" t="n"/>
      <c r="X1620" s="78" t="n"/>
      <c r="Y1620" s="78" t="n"/>
      <c r="Z1620" s="78" t="n"/>
      <c r="AB1620" s="141" t="n"/>
      <c r="AC1620" s="141" t="n"/>
      <c r="AD1620" s="142" t="n"/>
      <c r="AE1620" s="143" t="n"/>
      <c r="AF1620" s="143" t="n"/>
      <c r="AG1620" s="143" t="n"/>
      <c r="AH1620" s="143" t="n"/>
      <c r="AI1620" s="438" t="inlineStr">
        <is>
          <t>Période 1:</t>
        </is>
      </c>
      <c r="AK1620" s="316" t="inlineStr">
        <is>
          <t>{{P1_START}}</t>
        </is>
      </c>
      <c r="AL1620" s="425" t="inlineStr">
        <is>
          <t>à</t>
        </is>
      </c>
      <c r="AM1620" s="316" t="inlineStr">
        <is>
          <t>{{P1_END}}</t>
        </is>
      </c>
      <c r="AN1620" s="144" t="n"/>
    </row>
    <row r="1621" ht="15.75" customHeight="1">
      <c r="A1621" s="154" t="n"/>
      <c r="B1621" s="77" t="n"/>
      <c r="C1621" s="78" t="n"/>
      <c r="D1621" s="78" t="n"/>
      <c r="E1621" s="78" t="n"/>
      <c r="F1621" s="78" t="n"/>
      <c r="G1621" s="78" t="n"/>
      <c r="H1621" s="78" t="n"/>
      <c r="I1621" s="78" t="n"/>
      <c r="J1621" s="78" t="n"/>
      <c r="K1621" s="78" t="n"/>
      <c r="L1621" s="78" t="n"/>
      <c r="M1621" s="78" t="n"/>
      <c r="N1621" s="78" t="n"/>
      <c r="O1621" s="78" t="n"/>
      <c r="P1621" s="78" t="n"/>
      <c r="Q1621" s="78" t="n"/>
      <c r="R1621" s="78" t="n"/>
      <c r="S1621" s="78" t="n"/>
      <c r="T1621" s="78" t="n"/>
      <c r="U1621" s="78" t="n"/>
      <c r="V1621" s="78" t="n"/>
      <c r="W1621" s="78" t="n"/>
      <c r="X1621" s="78" t="n"/>
      <c r="Y1621" s="78" t="n"/>
      <c r="Z1621" s="78" t="n"/>
      <c r="AB1621" s="145" t="n"/>
      <c r="AC1621" s="145" t="n"/>
      <c r="AD1621" s="146" t="n"/>
      <c r="AE1621" s="147" t="n"/>
      <c r="AF1621" s="147" t="n"/>
      <c r="AG1621" s="147" t="n"/>
      <c r="AH1621" s="147" t="n"/>
      <c r="AI1621" s="438" t="inlineStr">
        <is>
          <t>Période 2:</t>
        </is>
      </c>
      <c r="AK1621" s="316" t="inlineStr">
        <is>
          <t>{{P2_START}}</t>
        </is>
      </c>
      <c r="AL1621" s="425" t="inlineStr">
        <is>
          <t>à</t>
        </is>
      </c>
      <c r="AM1621" s="316" t="inlineStr">
        <is>
          <t>{{P2_END}}</t>
        </is>
      </c>
      <c r="AN1621" s="144" t="n"/>
    </row>
    <row r="1622" ht="15.75" customHeight="1">
      <c r="A1622" s="154" t="n"/>
      <c r="B1622" s="77" t="n"/>
      <c r="C1622" s="78" t="n"/>
      <c r="D1622" s="78" t="n"/>
      <c r="E1622" s="78" t="n"/>
      <c r="F1622" s="78" t="n"/>
      <c r="G1622" s="78" t="n"/>
      <c r="H1622" s="78" t="n"/>
      <c r="I1622" s="78" t="n"/>
      <c r="J1622" s="78" t="n"/>
      <c r="K1622" s="78" t="n"/>
      <c r="L1622" s="78" t="n"/>
      <c r="M1622" s="78" t="n"/>
      <c r="N1622" s="78" t="n"/>
      <c r="O1622" s="78" t="n"/>
      <c r="P1622" s="78" t="n"/>
      <c r="Q1622" s="78" t="n"/>
      <c r="R1622" s="78" t="n"/>
      <c r="S1622" s="78" t="n"/>
      <c r="T1622" s="78" t="n"/>
      <c r="U1622" s="78" t="n"/>
      <c r="V1622" s="78" t="n"/>
      <c r="W1622" s="78" t="n"/>
      <c r="X1622" s="78" t="n"/>
      <c r="Y1622" s="78" t="n"/>
      <c r="Z1622" s="78" t="n"/>
      <c r="AB1622" s="148" t="n"/>
      <c r="AC1622" s="148" t="n"/>
      <c r="AD1622" s="146" t="n"/>
      <c r="AE1622" s="147" t="n"/>
      <c r="AF1622" s="147" t="n"/>
      <c r="AG1622" s="147" t="n"/>
      <c r="AH1622" s="147" t="n"/>
      <c r="AI1622" s="438" t="inlineStr">
        <is>
          <t>Période 3:</t>
        </is>
      </c>
      <c r="AK1622" s="316" t="inlineStr">
        <is>
          <t>{{P3_START}}</t>
        </is>
      </c>
      <c r="AL1622" s="425" t="inlineStr">
        <is>
          <t>à</t>
        </is>
      </c>
      <c r="AM1622" s="316" t="inlineStr">
        <is>
          <t>{{P3_END}}</t>
        </is>
      </c>
      <c r="AN1622" s="144" t="n"/>
    </row>
    <row r="1623" ht="15.75" customHeight="1">
      <c r="A1623" s="154" t="n"/>
      <c r="B1623" s="77" t="n"/>
      <c r="C1623" s="78" t="n"/>
      <c r="D1623" s="78" t="n"/>
      <c r="E1623" s="78" t="n"/>
      <c r="F1623" s="78" t="n"/>
      <c r="G1623" s="78" t="n"/>
      <c r="H1623" s="78" t="n"/>
      <c r="I1623" s="78" t="n"/>
      <c r="J1623" s="78" t="n"/>
      <c r="K1623" s="78" t="n"/>
      <c r="L1623" s="78" t="n"/>
      <c r="M1623" s="78" t="n"/>
      <c r="N1623" s="78" t="n"/>
      <c r="O1623" s="78" t="n"/>
      <c r="P1623" s="78" t="n"/>
      <c r="Q1623" s="78" t="n"/>
      <c r="R1623" s="78" t="n"/>
      <c r="S1623" s="78" t="n"/>
      <c r="T1623" s="78" t="n"/>
      <c r="U1623" s="78" t="n"/>
      <c r="V1623" s="78" t="n"/>
      <c r="W1623" s="78" t="n"/>
      <c r="X1623" s="78" t="n"/>
      <c r="Y1623" s="78" t="n"/>
      <c r="Z1623" s="78" t="n"/>
      <c r="AB1623" s="149" t="n"/>
      <c r="AC1623" s="74" t="n"/>
      <c r="AD1623" s="150" t="n"/>
      <c r="AE1623" s="150" t="n"/>
      <c r="AF1623" s="149" t="n"/>
      <c r="AG1623" s="150" t="n"/>
      <c r="AH1623" s="150" t="n"/>
      <c r="AI1623" s="151" t="n"/>
      <c r="AJ1623" s="151" t="n"/>
      <c r="AK1623" s="151" t="n"/>
      <c r="AL1623" s="151" t="n"/>
      <c r="AM1623" s="151" t="n"/>
      <c r="AN1623" s="151" t="n"/>
    </row>
    <row r="1624" ht="15.75" customHeight="1">
      <c r="A1624" s="199" t="n"/>
      <c r="B1624" s="77" t="n"/>
      <c r="C1624" s="78" t="n"/>
      <c r="D1624" s="78" t="n"/>
      <c r="E1624" s="78" t="n"/>
      <c r="F1624" s="78" t="n"/>
      <c r="G1624" s="78" t="n"/>
      <c r="H1624" s="78" t="n"/>
      <c r="I1624" s="78" t="n"/>
      <c r="J1624" s="78" t="n"/>
      <c r="K1624" s="78" t="n"/>
      <c r="L1624" s="78" t="n"/>
      <c r="M1624" s="78" t="n"/>
      <c r="N1624" s="78" t="n"/>
      <c r="O1624" s="78" t="n"/>
      <c r="P1624" s="78" t="n"/>
      <c r="Q1624" s="78" t="n"/>
      <c r="R1624" s="78" t="n"/>
      <c r="S1624" s="78" t="n"/>
      <c r="T1624" s="78" t="n"/>
      <c r="U1624" s="78" t="n"/>
      <c r="V1624" s="78" t="n"/>
      <c r="W1624" s="78" t="n"/>
      <c r="X1624" s="78" t="n"/>
      <c r="Y1624" s="78" t="n"/>
      <c r="Z1624" s="78" t="n"/>
      <c r="AA1624" s="40" t="n"/>
      <c r="AB1624" s="40" t="n"/>
      <c r="AC1624" s="40" t="n"/>
      <c r="AD1624" s="40" t="n"/>
      <c r="AE1624" s="40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</row>
    <row r="1625" ht="15.75" customHeight="1">
      <c r="A1625" s="152" t="n"/>
      <c r="B1625" s="153" t="n"/>
      <c r="C1625" s="153" t="n"/>
      <c r="D1625" s="153" t="n"/>
      <c r="E1625" s="153" t="n"/>
      <c r="F1625" s="153" t="n"/>
      <c r="G1625" s="153" t="n"/>
      <c r="H1625" s="153" t="n"/>
      <c r="I1625" s="153" t="n"/>
      <c r="J1625" s="153" t="n"/>
      <c r="K1625" s="153" t="n"/>
      <c r="L1625" s="153" t="n"/>
      <c r="M1625" s="153" t="n"/>
      <c r="N1625" s="153" t="n"/>
      <c r="O1625" s="153" t="n"/>
      <c r="P1625" s="153" t="n"/>
      <c r="Q1625" s="153" t="n"/>
      <c r="R1625" s="153" t="n"/>
      <c r="S1625" s="153" t="n"/>
      <c r="T1625" s="153" t="n"/>
      <c r="U1625" s="153" t="n"/>
      <c r="V1625" s="153" t="n"/>
      <c r="W1625" s="153" t="n"/>
      <c r="X1625" s="153" t="n"/>
      <c r="Y1625" s="153" t="n"/>
      <c r="Z1625" s="153" t="n"/>
      <c r="AA1625" s="19" t="n"/>
      <c r="AB1625" s="19" t="n"/>
      <c r="AC1625" s="19" t="n"/>
      <c r="AD1625" s="19" t="n"/>
      <c r="AE1625" s="19" t="n"/>
      <c r="AF1625" s="19" t="n"/>
      <c r="AG1625" s="19" t="n"/>
      <c r="AH1625" s="19" t="n"/>
      <c r="AI1625" s="19" t="n"/>
      <c r="AJ1625" s="19" t="n"/>
      <c r="AK1625" s="19" t="n"/>
      <c r="AL1625" s="19" t="n"/>
      <c r="AM1625" s="19" t="n"/>
      <c r="AN1625" s="19" t="n"/>
    </row>
    <row r="1626" ht="15.75" customHeight="1">
      <c r="A1626" s="154" t="n"/>
      <c r="B1626" s="5" t="n"/>
      <c r="C1626" s="6" t="n"/>
      <c r="D1626" s="6" t="n"/>
      <c r="E1626" s="6" t="n"/>
      <c r="F1626" s="7" t="n"/>
      <c r="G1626" s="445" t="inlineStr">
        <is>
          <t>MOYENNE DE LA PERIODE DE RELEVE</t>
        </is>
      </c>
      <c r="H1626" s="446" t="n"/>
      <c r="I1626" s="446" t="n"/>
      <c r="J1626" s="446" t="n"/>
      <c r="K1626" s="446" t="n"/>
      <c r="L1626" s="446" t="n"/>
      <c r="M1626" s="446" t="n"/>
      <c r="N1626" s="446" t="n"/>
      <c r="O1626" s="446" t="n"/>
      <c r="P1626" s="446" t="n"/>
      <c r="Q1626" s="446" t="n"/>
      <c r="R1626" s="446" t="n"/>
      <c r="S1626" s="446" t="n"/>
      <c r="T1626" s="446" t="n"/>
      <c r="U1626" s="446" t="n"/>
      <c r="V1626" s="446" t="n"/>
      <c r="W1626" s="446" t="n"/>
      <c r="X1626" s="446" t="n"/>
      <c r="Y1626" s="446" t="n"/>
      <c r="Z1626" s="446" t="n"/>
      <c r="AA1626" s="446" t="n"/>
      <c r="AB1626" s="446" t="n"/>
      <c r="AC1626" s="446" t="n"/>
      <c r="AD1626" s="446" t="n"/>
      <c r="AE1626" s="446" t="n"/>
      <c r="AF1626" s="446" t="n"/>
      <c r="AG1626" s="8" t="n"/>
      <c r="AH1626" s="8" t="n"/>
      <c r="AI1626" s="8" t="n"/>
      <c r="AJ1626" s="8" t="n"/>
      <c r="AK1626" s="8" t="n"/>
      <c r="AL1626" s="8" t="n"/>
      <c r="AM1626" s="9" t="n"/>
      <c r="AN1626" s="10" t="n"/>
    </row>
    <row r="1627" ht="15.75" customHeight="1">
      <c r="A1627" s="154" t="n"/>
      <c r="B1627" s="11" t="n"/>
      <c r="C1627" s="12" t="n"/>
      <c r="D1627" s="12" t="n"/>
      <c r="E1627" s="12" t="n"/>
      <c r="F1627" s="13" t="n"/>
      <c r="G1627" s="553" t="inlineStr">
        <is>
          <t>SENS3</t>
        </is>
      </c>
      <c r="H1627" s="427" t="n"/>
      <c r="I1627" s="427" t="n"/>
      <c r="J1627" s="428" t="n"/>
      <c r="K1627" s="444" t="inlineStr">
        <is>
          <t>Sens</t>
        </is>
      </c>
      <c r="L1627" s="440" t="n">
        <v>3</v>
      </c>
      <c r="M1627" s="447" t="n"/>
      <c r="N1627" s="440" t="inlineStr">
        <is>
          <t>-</t>
        </is>
      </c>
      <c r="O1627" s="14" t="n"/>
      <c r="P1627" s="15" t="n"/>
      <c r="Q1627" s="441" t="inlineStr">
        <is>
          <t>{{SECT_INFO}}</t>
        </is>
      </c>
      <c r="R1627" s="427" t="n"/>
      <c r="S1627" s="427" t="n"/>
      <c r="T1627" s="427" t="n"/>
      <c r="U1627" s="427" t="n"/>
      <c r="V1627" s="427" t="n"/>
      <c r="W1627" s="427" t="n"/>
      <c r="X1627" s="427" t="n"/>
      <c r="Y1627" s="428" t="n"/>
      <c r="Z1627" s="441" t="inlineStr">
        <is>
          <t>{{SURVEY_PERIOD}}</t>
        </is>
      </c>
      <c r="AA1627" s="427" t="n"/>
      <c r="AB1627" s="427" t="n"/>
      <c r="AC1627" s="427" t="n"/>
      <c r="AD1627" s="427" t="n"/>
      <c r="AE1627" s="427" t="n"/>
      <c r="AF1627" s="428" t="n"/>
      <c r="AG1627" s="441" t="inlineStr">
        <is>
          <t>Mode 4 / Seq = 60mn</t>
        </is>
      </c>
      <c r="AH1627" s="427" t="n"/>
      <c r="AI1627" s="427" t="n"/>
      <c r="AJ1627" s="427" t="n"/>
      <c r="AK1627" s="427" t="n"/>
      <c r="AL1627" s="427" t="n"/>
      <c r="AM1627" s="428" t="n"/>
      <c r="AN1627" s="16" t="n"/>
    </row>
    <row r="1628" ht="15.75" customHeight="1">
      <c r="A1628" s="154" t="n"/>
      <c r="B1628" s="11" t="n"/>
      <c r="C1628" s="12" t="n"/>
      <c r="D1628" s="12" t="n"/>
      <c r="E1628" s="12" t="n"/>
      <c r="F1628" s="13" t="n"/>
      <c r="G1628" s="431" t="n"/>
      <c r="J1628" s="433" t="n"/>
      <c r="K1628" s="434" t="n"/>
      <c r="L1628" s="435" t="n"/>
      <c r="M1628" s="435" t="n"/>
      <c r="N1628" s="435" t="n"/>
      <c r="O1628" s="17" t="n"/>
      <c r="P1628" s="18" t="n"/>
      <c r="Q1628" s="434" t="n"/>
      <c r="R1628" s="435" t="n"/>
      <c r="S1628" s="435" t="n"/>
      <c r="T1628" s="435" t="n"/>
      <c r="U1628" s="435" t="n"/>
      <c r="V1628" s="435" t="n"/>
      <c r="W1628" s="435" t="n"/>
      <c r="X1628" s="435" t="n"/>
      <c r="Y1628" s="436" t="n"/>
      <c r="Z1628" s="434" t="n"/>
      <c r="AA1628" s="435" t="n"/>
      <c r="AB1628" s="435" t="n"/>
      <c r="AC1628" s="435" t="n"/>
      <c r="AD1628" s="435" t="n"/>
      <c r="AE1628" s="435" t="n"/>
      <c r="AF1628" s="436" t="n"/>
      <c r="AG1628" s="434" t="n"/>
      <c r="AH1628" s="435" t="n"/>
      <c r="AI1628" s="435" t="n"/>
      <c r="AJ1628" s="435" t="n"/>
      <c r="AK1628" s="435" t="n"/>
      <c r="AL1628" s="435" t="n"/>
      <c r="AM1628" s="436" t="n"/>
      <c r="AN1628" s="16" t="n"/>
    </row>
    <row r="1629" ht="15.75" customHeight="1">
      <c r="A1629" s="154" t="n"/>
      <c r="B1629" s="11" t="n"/>
      <c r="C1629" s="12" t="n"/>
      <c r="D1629" s="12" t="n"/>
      <c r="E1629" s="12" t="n"/>
      <c r="F1629" s="13" t="n"/>
      <c r="G1629" s="431" t="n"/>
      <c r="J1629" s="433" t="n"/>
      <c r="K1629" s="443" t="inlineStr">
        <is>
          <t>{{LOCATION}}</t>
        </is>
      </c>
      <c r="L1629" s="427" t="n"/>
      <c r="M1629" s="427" t="n"/>
      <c r="N1629" s="427" t="n"/>
      <c r="O1629" s="427" t="n"/>
      <c r="P1629" s="427" t="n"/>
      <c r="Q1629" s="427" t="n"/>
      <c r="R1629" s="427" t="n"/>
      <c r="S1629" s="427" t="n"/>
      <c r="T1629" s="427" t="n"/>
      <c r="U1629" s="427" t="n"/>
      <c r="V1629" s="427" t="n"/>
      <c r="W1629" s="427" t="n"/>
      <c r="X1629" s="427" t="n"/>
      <c r="Y1629" s="427" t="n"/>
      <c r="Z1629" s="427" t="n"/>
      <c r="AA1629" s="427" t="n"/>
      <c r="AB1629" s="427" t="n"/>
      <c r="AC1629" s="427" t="n"/>
      <c r="AD1629" s="427" t="n"/>
      <c r="AE1629" s="427" t="n"/>
      <c r="AF1629" s="427" t="n"/>
      <c r="AG1629" s="427" t="n"/>
      <c r="AH1629" s="427" t="n"/>
      <c r="AI1629" s="427" t="n"/>
      <c r="AJ1629" s="447" t="inlineStr">
        <is>
          <t>Page</t>
        </is>
      </c>
      <c r="AK1629" s="442" t="inlineStr">
        <is>
          <t>-</t>
        </is>
      </c>
      <c r="AL1629" s="19" t="n"/>
      <c r="AM1629" s="20" t="n"/>
      <c r="AN1629" s="21" t="n"/>
    </row>
    <row r="1630" ht="15.75" customHeight="1">
      <c r="A1630" s="154" t="n"/>
      <c r="B1630" s="22" t="n"/>
      <c r="C1630" s="23" t="n"/>
      <c r="D1630" s="23" t="n"/>
      <c r="E1630" s="23" t="n"/>
      <c r="F1630" s="24" t="n"/>
      <c r="G1630" s="434" t="n"/>
      <c r="H1630" s="435" t="n"/>
      <c r="I1630" s="435" t="n"/>
      <c r="J1630" s="436" t="n"/>
      <c r="K1630" s="434" t="n"/>
      <c r="L1630" s="435" t="n"/>
      <c r="M1630" s="435" t="n"/>
      <c r="N1630" s="435" t="n"/>
      <c r="O1630" s="435" t="n"/>
      <c r="P1630" s="435" t="n"/>
      <c r="Q1630" s="435" t="n"/>
      <c r="R1630" s="435" t="n"/>
      <c r="S1630" s="435" t="n"/>
      <c r="T1630" s="435" t="n"/>
      <c r="U1630" s="435" t="n"/>
      <c r="V1630" s="435" t="n"/>
      <c r="W1630" s="435" t="n"/>
      <c r="X1630" s="435" t="n"/>
      <c r="Y1630" s="435" t="n"/>
      <c r="Z1630" s="435" t="n"/>
      <c r="AA1630" s="435" t="n"/>
      <c r="AB1630" s="435" t="n"/>
      <c r="AC1630" s="435" t="n"/>
      <c r="AD1630" s="435" t="n"/>
      <c r="AE1630" s="435" t="n"/>
      <c r="AF1630" s="435" t="n"/>
      <c r="AG1630" s="435" t="n"/>
      <c r="AH1630" s="435" t="n"/>
      <c r="AI1630" s="435" t="n"/>
      <c r="AJ1630" s="435" t="n"/>
      <c r="AK1630" s="435" t="n"/>
      <c r="AL1630" s="25" t="n"/>
      <c r="AM1630" s="26" t="n"/>
    </row>
    <row r="1631" ht="15.75" customFormat="1" customHeight="1" s="27">
      <c r="A1631" s="155" t="n"/>
      <c r="B1631" s="28" t="n"/>
      <c r="C1631" s="29" t="n"/>
      <c r="D1631" s="29" t="n"/>
      <c r="E1631" s="29" t="n"/>
      <c r="F1631" s="29" t="n"/>
      <c r="G1631" s="29" t="n"/>
      <c r="H1631" s="29" t="n"/>
      <c r="I1631" s="29" t="n"/>
      <c r="J1631" s="29" t="n"/>
      <c r="K1631" s="29" t="n"/>
      <c r="L1631" s="29" t="n"/>
      <c r="M1631" s="29" t="n"/>
      <c r="N1631" s="29" t="n"/>
      <c r="O1631" s="29" t="n"/>
      <c r="P1631" s="29" t="n"/>
      <c r="Q1631" s="29" t="n"/>
      <c r="R1631" s="29" t="n"/>
      <c r="S1631" s="29" t="n"/>
      <c r="T1631" s="29" t="n"/>
      <c r="U1631" s="29" t="n"/>
      <c r="V1631" s="29" t="n"/>
      <c r="W1631" s="29" t="n"/>
      <c r="X1631" s="29" t="n"/>
      <c r="Y1631" s="29" t="n"/>
      <c r="Z1631" s="29" t="n"/>
      <c r="AO1631" s="3" t="n"/>
      <c r="AP1631" s="4" t="n"/>
      <c r="AQ1631" s="4" t="n"/>
      <c r="AR1631" s="4" t="n"/>
      <c r="AS1631" s="4" t="n"/>
    </row>
    <row r="1632" hidden="1" ht="15.75" customFormat="1" customHeight="1" s="30">
      <c r="A1632" s="156" t="n"/>
      <c r="B1632" s="31" t="inlineStr">
        <is>
          <t>Vitesses</t>
        </is>
      </c>
      <c r="C1632" s="31" t="n">
        <v>0</v>
      </c>
      <c r="D1632" s="31" t="n">
        <v>20</v>
      </c>
      <c r="E1632" s="31" t="n">
        <v>20</v>
      </c>
      <c r="F1632" s="31" t="n">
        <v>30</v>
      </c>
      <c r="G1632" s="31" t="n">
        <v>30</v>
      </c>
      <c r="H1632" s="31" t="n">
        <v>40</v>
      </c>
      <c r="I1632" s="31" t="n">
        <v>40</v>
      </c>
      <c r="J1632" s="31" t="n">
        <v>50</v>
      </c>
      <c r="K1632" s="31" t="n">
        <v>50</v>
      </c>
      <c r="L1632" s="31" t="n">
        <v>60</v>
      </c>
      <c r="M1632" s="31" t="n">
        <v>60</v>
      </c>
      <c r="N1632" s="31" t="n">
        <v>70</v>
      </c>
      <c r="O1632" s="31" t="n">
        <v>70</v>
      </c>
      <c r="P1632" s="31" t="n">
        <v>80</v>
      </c>
      <c r="Q1632" s="31" t="n">
        <v>80</v>
      </c>
      <c r="R1632" s="31" t="n">
        <v>90</v>
      </c>
      <c r="S1632" s="31" t="n">
        <v>90</v>
      </c>
      <c r="T1632" s="31" t="n">
        <v>100</v>
      </c>
      <c r="U1632" s="31" t="n">
        <v>100</v>
      </c>
      <c r="V1632" s="31" t="n">
        <v>110</v>
      </c>
      <c r="W1632" s="31" t="n">
        <v>110</v>
      </c>
      <c r="X1632" s="31" t="n">
        <v>120</v>
      </c>
      <c r="Y1632" s="31" t="n">
        <v>120</v>
      </c>
      <c r="Z1632" s="31" t="n">
        <v>130</v>
      </c>
      <c r="AO1632" s="3" t="n"/>
    </row>
    <row r="1633" ht="15.75" customHeight="1">
      <c r="A1633" s="154" t="n"/>
      <c r="B1633" s="450" t="n"/>
      <c r="C1633" s="32" t="n"/>
      <c r="D1633" s="32" t="inlineStr">
        <is>
          <t>&lt;20</t>
        </is>
      </c>
      <c r="E1633" s="32" t="n"/>
      <c r="F1633" s="32" t="inlineStr">
        <is>
          <t>20 - 30</t>
        </is>
      </c>
      <c r="G1633" s="32" t="n"/>
      <c r="H1633" s="32" t="inlineStr">
        <is>
          <t>30 - 40</t>
        </is>
      </c>
      <c r="I1633" s="32" t="n"/>
      <c r="J1633" s="32" t="inlineStr">
        <is>
          <t>40 - 50</t>
        </is>
      </c>
      <c r="K1633" s="32" t="n"/>
      <c r="L1633" s="32" t="inlineStr">
        <is>
          <t>50 - 60</t>
        </is>
      </c>
      <c r="M1633" s="32" t="n"/>
      <c r="N1633" s="32" t="inlineStr">
        <is>
          <t>60 - 70</t>
        </is>
      </c>
      <c r="O1633" s="32" t="n"/>
      <c r="P1633" s="32" t="inlineStr">
        <is>
          <t>70 - 80</t>
        </is>
      </c>
      <c r="Q1633" s="32" t="n"/>
      <c r="R1633" s="32" t="inlineStr">
        <is>
          <t>80 - 90</t>
        </is>
      </c>
      <c r="S1633" s="32" t="n"/>
      <c r="T1633" s="32" t="inlineStr">
        <is>
          <t>90 - 100</t>
        </is>
      </c>
      <c r="U1633" s="32" t="n"/>
      <c r="V1633" s="32" t="inlineStr">
        <is>
          <t>100 - 110</t>
        </is>
      </c>
      <c r="W1633" s="32" t="n"/>
      <c r="X1633" s="32" t="inlineStr">
        <is>
          <t>110 - 120</t>
        </is>
      </c>
      <c r="Y1633" s="32" t="n"/>
      <c r="Z1633" s="32" t="inlineStr">
        <is>
          <t>&gt;120</t>
        </is>
      </c>
      <c r="AA1633" s="33" t="n"/>
      <c r="AB1633" s="34" t="inlineStr">
        <is>
          <t>Vmoy(km/h)</t>
        </is>
      </c>
      <c r="AC1633" s="33" t="n"/>
      <c r="AD1633" s="35" t="inlineStr">
        <is>
          <t xml:space="preserve">     Débit</t>
        </is>
      </c>
      <c r="AE1633" s="34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</row>
    <row r="1634" ht="15.75" customHeight="1">
      <c r="A1634" s="154" t="n"/>
      <c r="B1634" s="434" t="n"/>
      <c r="C1634" s="37" t="inlineStr">
        <is>
          <t>VL</t>
        </is>
      </c>
      <c r="D1634" s="37" t="inlineStr">
        <is>
          <t>PL</t>
        </is>
      </c>
      <c r="E1634" s="37" t="inlineStr">
        <is>
          <t>VL</t>
        </is>
      </c>
      <c r="F1634" s="37" t="inlineStr">
        <is>
          <t>PL</t>
        </is>
      </c>
      <c r="G1634" s="37" t="inlineStr">
        <is>
          <t>VL</t>
        </is>
      </c>
      <c r="H1634" s="37" t="inlineStr">
        <is>
          <t>PL</t>
        </is>
      </c>
      <c r="I1634" s="37" t="inlineStr">
        <is>
          <t>VL</t>
        </is>
      </c>
      <c r="J1634" s="37" t="inlineStr">
        <is>
          <t>PL</t>
        </is>
      </c>
      <c r="K1634" s="37" t="inlineStr">
        <is>
          <t>VL</t>
        </is>
      </c>
      <c r="L1634" s="37" t="inlineStr">
        <is>
          <t>PL</t>
        </is>
      </c>
      <c r="M1634" s="37" t="inlineStr">
        <is>
          <t>VL</t>
        </is>
      </c>
      <c r="N1634" s="37" t="inlineStr">
        <is>
          <t>PL</t>
        </is>
      </c>
      <c r="O1634" s="37" t="inlineStr">
        <is>
          <t>VL</t>
        </is>
      </c>
      <c r="P1634" s="37" t="inlineStr">
        <is>
          <t>PL</t>
        </is>
      </c>
      <c r="Q1634" s="37" t="inlineStr">
        <is>
          <t>VL</t>
        </is>
      </c>
      <c r="R1634" s="37" t="inlineStr">
        <is>
          <t>PL</t>
        </is>
      </c>
      <c r="S1634" s="37" t="inlineStr">
        <is>
          <t>VL</t>
        </is>
      </c>
      <c r="T1634" s="37" t="inlineStr">
        <is>
          <t>PL</t>
        </is>
      </c>
      <c r="U1634" s="37" t="inlineStr">
        <is>
          <t>VL</t>
        </is>
      </c>
      <c r="V1634" s="37" t="inlineStr">
        <is>
          <t>PL</t>
        </is>
      </c>
      <c r="W1634" s="37" t="inlineStr">
        <is>
          <t>VL</t>
        </is>
      </c>
      <c r="X1634" s="37" t="inlineStr">
        <is>
          <t>PL</t>
        </is>
      </c>
      <c r="Y1634" s="37" t="inlineStr">
        <is>
          <t>VL</t>
        </is>
      </c>
      <c r="Z1634" s="37" t="inlineStr">
        <is>
          <t>PL</t>
        </is>
      </c>
      <c r="AA1634" s="38" t="inlineStr">
        <is>
          <t>VL</t>
        </is>
      </c>
      <c r="AB1634" s="39" t="inlineStr">
        <is>
          <t>PL</t>
        </is>
      </c>
      <c r="AC1634" s="38" t="inlineStr">
        <is>
          <t>VL</t>
        </is>
      </c>
      <c r="AD1634" s="37" t="inlineStr">
        <is>
          <t>PL</t>
        </is>
      </c>
      <c r="AE1634" s="39" t="inlineStr">
        <is>
          <t>TV</t>
        </is>
      </c>
      <c r="AF1634" s="40" t="n"/>
      <c r="AG1634" s="40" t="n"/>
      <c r="AH1634" s="40" t="n"/>
      <c r="AI1634" s="40" t="n"/>
      <c r="AJ1634" s="40" t="n"/>
      <c r="AK1634" s="40" t="n"/>
      <c r="AL1634" s="40" t="n"/>
      <c r="AM1634" s="40" t="n"/>
      <c r="AN1634" s="40" t="n"/>
    </row>
    <row r="1635" ht="15.75" customHeight="1">
      <c r="A1635" s="154" t="n"/>
      <c r="B1635" s="41" t="inlineStr">
        <is>
          <t>0h - 1h</t>
        </is>
      </c>
      <c r="C1635" s="42" t="n"/>
      <c r="D1635" s="42" t="n"/>
      <c r="E1635" s="42" t="n"/>
      <c r="F1635" s="42" t="n"/>
      <c r="G1635" s="42" t="n"/>
      <c r="H1635" s="42" t="n"/>
      <c r="I1635" s="42" t="n"/>
      <c r="J1635" s="42" t="n"/>
      <c r="K1635" s="42" t="n"/>
      <c r="L1635" s="42" t="n"/>
      <c r="M1635" s="42" t="n"/>
      <c r="N1635" s="42" t="n"/>
      <c r="O1635" s="42" t="n"/>
      <c r="P1635" s="42" t="n"/>
      <c r="Q1635" s="42" t="n"/>
      <c r="R1635" s="42" t="n"/>
      <c r="S1635" s="42" t="n"/>
      <c r="T1635" s="42" t="n"/>
      <c r="U1635" s="42" t="n"/>
      <c r="V1635" s="42" t="n"/>
      <c r="W1635" s="42" t="n"/>
      <c r="X1635" s="42" t="n"/>
      <c r="Y1635" s="42" t="n"/>
      <c r="Z1635" s="42" t="n"/>
      <c r="AA1635" s="157">
        <f>IF(AC1635=0,"",(C1635*(C$8+D$8)/2+E1635*(E$8+F$8)/2+G1635*(G$8+H$8)/2+I1635*(I$8+J$8)/2+K1635*(K$8+L$8)/2+M1635*(M$8+N$8)/2+O1635*(O$8+P$8)/2+Q1635*(Q$8+R$8)/2+S1635*(S$8+T$8)/2+U1635*(U$8+V$8)/2+W1635*(W$8+X$8)/2+Y1635*(Y$8+Z$8)/2)/AC1635)</f>
        <v/>
      </c>
      <c r="AB1635" s="158">
        <f>IF(AD1635=0,"",(D1635*(D$8+C$8)/2+F1635*(F$8+E$8)/2+H1635*(H$8+G$8)/2+J1635*(J$8+I$8)/2+L1635*(L$8+K$8)/2+N1635*(N$8+M$8)/2+P1635*(P$8+O$8)/2+R1635*(R$8+Q$8)/2+T1635*(T$8+S$8)/2+V1635*(V$8+U$8)/2+X1635*(X$8+W$8)/2+Z1635*(Z$8+Y$8)/2)/AD1635)</f>
        <v/>
      </c>
      <c r="AC1635" s="159">
        <f>SUM(C1635,E1635,G1635,I1635,K1635,M1635,O1635,Q1635,S1635,U1635,W1635,Y1635)</f>
        <v/>
      </c>
      <c r="AD1635" s="160">
        <f>SUM(D1635,F1635,H1635,J1635,L1635,N1635,P1635,R1635,T1635,V1635,X1635,Z1635)</f>
        <v/>
      </c>
      <c r="AE1635" s="47">
        <f>AC1635+AD1635</f>
        <v/>
      </c>
      <c r="AF1635" s="40" t="n"/>
      <c r="AG1635" s="40" t="n"/>
      <c r="AH1635" s="40" t="n"/>
      <c r="AI1635" s="40" t="n"/>
      <c r="AJ1635" s="40" t="n"/>
      <c r="AK1635" s="40" t="n"/>
      <c r="AL1635" s="40" t="n"/>
      <c r="AM1635" s="40" t="n"/>
      <c r="AN1635" s="40" t="n"/>
      <c r="AO1635" s="48">
        <f>TIME(HOUR(AP1635),MINUTE(AP1635),0)</f>
        <v/>
      </c>
      <c r="AP1635" s="48">
        <f>#REF!</f>
        <v/>
      </c>
    </row>
    <row r="1636" ht="15.75" customHeight="1">
      <c r="A1636" s="154" t="n"/>
      <c r="B1636" s="41" t="inlineStr">
        <is>
          <t>1h - 2h</t>
        </is>
      </c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  <c r="P1636" s="42" t="n"/>
      <c r="Q1636" s="42" t="n"/>
      <c r="R1636" s="42" t="n"/>
      <c r="S1636" s="42" t="n"/>
      <c r="T1636" s="42" t="n"/>
      <c r="U1636" s="42" t="n"/>
      <c r="V1636" s="42" t="n"/>
      <c r="W1636" s="42" t="n"/>
      <c r="X1636" s="42" t="n"/>
      <c r="Y1636" s="42" t="n"/>
      <c r="Z1636" s="42" t="n"/>
      <c r="AA1636" s="157">
        <f>IF(AC1636=0,"",(C1636*(C$8+D$8)/2+E1636*(E$8+F$8)/2+G1636*(G$8+H$8)/2+I1636*(I$8+J$8)/2+K1636*(K$8+L$8)/2+M1636*(M$8+N$8)/2+O1636*(O$8+P$8)/2+Q1636*(Q$8+R$8)/2+S1636*(S$8+T$8)/2+U1636*(U$8+V$8)/2+W1636*(W$8+X$8)/2+Y1636*(Y$8+Z$8)/2)/AC1636)</f>
        <v/>
      </c>
      <c r="AB1636" s="158">
        <f>IF(AD1636=0,"",(D1636*(D$8+C$8)/2+F1636*(F$8+E$8)/2+H1636*(H$8+G$8)/2+J1636*(J$8+I$8)/2+L1636*(L$8+K$8)/2+N1636*(N$8+M$8)/2+P1636*(P$8+O$8)/2+R1636*(R$8+Q$8)/2+T1636*(T$8+S$8)/2+V1636*(V$8+U$8)/2+X1636*(X$8+W$8)/2+Z1636*(Z$8+Y$8)/2)/AD1636)</f>
        <v/>
      </c>
      <c r="AC1636" s="159">
        <f>SUM(C1636,E1636,G1636,I1636,K1636,M1636,O1636,Q1636,S1636,U1636,W1636,Y1636)</f>
        <v/>
      </c>
      <c r="AD1636" s="160">
        <f>SUM(D1636,F1636,H1636,J1636,L1636,N1636,P1636,R1636,T1636,V1636,X1636,Z1636)</f>
        <v/>
      </c>
      <c r="AE1636" s="47">
        <f>AC1636+AD1636</f>
        <v/>
      </c>
      <c r="AF1636" s="40" t="n"/>
      <c r="AG1636" s="40" t="n"/>
      <c r="AH1636" s="40" t="n"/>
      <c r="AI1636" s="40" t="n"/>
      <c r="AJ1636" s="40" t="n"/>
      <c r="AK1636" s="40" t="n"/>
      <c r="AL1636" s="40" t="n"/>
      <c r="AM1636" s="40" t="n"/>
      <c r="AN1636" s="40" t="n"/>
      <c r="AO1636" s="48">
        <f>AO1635+TIME(0,60*$AH$43/24,0)</f>
        <v/>
      </c>
      <c r="AP1636" s="48">
        <f>AP1635+TIME(0,60*$AH$43/24,0)</f>
        <v/>
      </c>
    </row>
    <row r="1637" ht="15.75" customHeight="1">
      <c r="A1637" s="154" t="n"/>
      <c r="B1637" s="41" t="inlineStr">
        <is>
          <t>2h - 3h</t>
        </is>
      </c>
      <c r="C1637" s="42" t="n"/>
      <c r="D1637" s="42" t="n"/>
      <c r="E1637" s="42" t="n"/>
      <c r="F1637" s="42" t="n"/>
      <c r="G1637" s="42" t="n"/>
      <c r="H1637" s="42" t="n"/>
      <c r="I1637" s="42" t="n"/>
      <c r="J1637" s="42" t="n"/>
      <c r="K1637" s="42" t="n"/>
      <c r="L1637" s="42" t="n"/>
      <c r="M1637" s="42" t="n"/>
      <c r="N1637" s="42" t="n"/>
      <c r="O1637" s="42" t="n"/>
      <c r="P1637" s="42" t="n"/>
      <c r="Q1637" s="42" t="n"/>
      <c r="R1637" s="42" t="n"/>
      <c r="S1637" s="42" t="n"/>
      <c r="T1637" s="42" t="n"/>
      <c r="U1637" s="42" t="n"/>
      <c r="V1637" s="42" t="n"/>
      <c r="W1637" s="42" t="n"/>
      <c r="X1637" s="42" t="n"/>
      <c r="Y1637" s="42" t="n"/>
      <c r="Z1637" s="42" t="n"/>
      <c r="AA1637" s="157">
        <f>IF(AC1637=0,"",(C1637*(C$8+D$8)/2+E1637*(E$8+F$8)/2+G1637*(G$8+H$8)/2+I1637*(I$8+J$8)/2+K1637*(K$8+L$8)/2+M1637*(M$8+N$8)/2+O1637*(O$8+P$8)/2+Q1637*(Q$8+R$8)/2+S1637*(S$8+T$8)/2+U1637*(U$8+V$8)/2+W1637*(W$8+X$8)/2+Y1637*(Y$8+Z$8)/2)/AC1637)</f>
        <v/>
      </c>
      <c r="AB1637" s="158">
        <f>IF(AD1637=0,"",(D1637*(D$8+C$8)/2+F1637*(F$8+E$8)/2+H1637*(H$8+G$8)/2+J1637*(J$8+I$8)/2+L1637*(L$8+K$8)/2+N1637*(N$8+M$8)/2+P1637*(P$8+O$8)/2+R1637*(R$8+Q$8)/2+T1637*(T$8+S$8)/2+V1637*(V$8+U$8)/2+X1637*(X$8+W$8)/2+Z1637*(Z$8+Y$8)/2)/AD1637)</f>
        <v/>
      </c>
      <c r="AC1637" s="159">
        <f>SUM(C1637,E1637,G1637,I1637,K1637,M1637,O1637,Q1637,S1637,U1637,W1637,Y1637)</f>
        <v/>
      </c>
      <c r="AD1637" s="160">
        <f>SUM(D1637,F1637,H1637,J1637,L1637,N1637,P1637,R1637,T1637,V1637,X1637,Z1637)</f>
        <v/>
      </c>
      <c r="AE1637" s="47">
        <f>AC1637+AD1637</f>
        <v/>
      </c>
      <c r="AF1637" s="40" t="n"/>
      <c r="AG1637" s="40" t="n"/>
      <c r="AH1637" s="40" t="n"/>
      <c r="AI1637" s="40" t="n"/>
      <c r="AJ1637" s="40" t="n"/>
      <c r="AK1637" s="40" t="n"/>
      <c r="AL1637" s="40" t="n"/>
      <c r="AM1637" s="40" t="n"/>
      <c r="AN1637" s="40" t="n"/>
      <c r="AO1637" s="48">
        <f>AO1636+TIME(0,60*$AH$43/24,0)</f>
        <v/>
      </c>
      <c r="AP1637" s="48">
        <f>AP1636+TIME(0,60*$AH$43/24,0)</f>
        <v/>
      </c>
    </row>
    <row r="1638" ht="15.75" customHeight="1">
      <c r="A1638" s="154" t="n"/>
      <c r="B1638" s="41" t="inlineStr">
        <is>
          <t>3h - 4h</t>
        </is>
      </c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  <c r="P1638" s="42" t="n"/>
      <c r="Q1638" s="42" t="n"/>
      <c r="R1638" s="42" t="n"/>
      <c r="S1638" s="42" t="n"/>
      <c r="T1638" s="42" t="n"/>
      <c r="U1638" s="42" t="n"/>
      <c r="V1638" s="42" t="n"/>
      <c r="W1638" s="42" t="n"/>
      <c r="X1638" s="42" t="n"/>
      <c r="Y1638" s="42" t="n"/>
      <c r="Z1638" s="42" t="n"/>
      <c r="AA1638" s="157">
        <f>IF(AC1638=0,"",(C1638*(C$8+D$8)/2+E1638*(E$8+F$8)/2+G1638*(G$8+H$8)/2+I1638*(I$8+J$8)/2+K1638*(K$8+L$8)/2+M1638*(M$8+N$8)/2+O1638*(O$8+P$8)/2+Q1638*(Q$8+R$8)/2+S1638*(S$8+T$8)/2+U1638*(U$8+V$8)/2+W1638*(W$8+X$8)/2+Y1638*(Y$8+Z$8)/2)/AC1638)</f>
        <v/>
      </c>
      <c r="AB1638" s="158">
        <f>IF(AD1638=0,"",(D1638*(D$8+C$8)/2+F1638*(F$8+E$8)/2+H1638*(H$8+G$8)/2+J1638*(J$8+I$8)/2+L1638*(L$8+K$8)/2+N1638*(N$8+M$8)/2+P1638*(P$8+O$8)/2+R1638*(R$8+Q$8)/2+T1638*(T$8+S$8)/2+V1638*(V$8+U$8)/2+X1638*(X$8+W$8)/2+Z1638*(Z$8+Y$8)/2)/AD1638)</f>
        <v/>
      </c>
      <c r="AC1638" s="159">
        <f>SUM(C1638,E1638,G1638,I1638,K1638,M1638,O1638,Q1638,S1638,U1638,W1638,Y1638)</f>
        <v/>
      </c>
      <c r="AD1638" s="160">
        <f>SUM(D1638,F1638,H1638,J1638,L1638,N1638,P1638,R1638,T1638,V1638,X1638,Z1638)</f>
        <v/>
      </c>
      <c r="AE1638" s="47">
        <f>AC1638+AD1638</f>
        <v/>
      </c>
      <c r="AF1638" s="40" t="n"/>
      <c r="AG1638" s="40" t="n"/>
      <c r="AH1638" s="40" t="n"/>
      <c r="AI1638" s="40" t="n"/>
      <c r="AJ1638" s="40" t="n"/>
      <c r="AK1638" s="40" t="n"/>
      <c r="AL1638" s="40" t="n"/>
      <c r="AM1638" s="40" t="n"/>
      <c r="AN1638" s="40" t="n"/>
      <c r="AO1638" s="48">
        <f>AO1637+TIME(0,60*$AH$43/24,0)</f>
        <v/>
      </c>
      <c r="AP1638" s="48">
        <f>AP1637+TIME(0,60*$AH$43/24,0)</f>
        <v/>
      </c>
    </row>
    <row r="1639" ht="15.75" customHeight="1">
      <c r="A1639" s="154" t="n"/>
      <c r="B1639" s="41" t="inlineStr">
        <is>
          <t>4h - 5h</t>
        </is>
      </c>
      <c r="C1639" s="42" t="n"/>
      <c r="D1639" s="42" t="n"/>
      <c r="E1639" s="42" t="n"/>
      <c r="F1639" s="42" t="n"/>
      <c r="G1639" s="42" t="n"/>
      <c r="H1639" s="42" t="n"/>
      <c r="I1639" s="42" t="n"/>
      <c r="J1639" s="42" t="n"/>
      <c r="K1639" s="42" t="n"/>
      <c r="L1639" s="42" t="n"/>
      <c r="M1639" s="42" t="n"/>
      <c r="N1639" s="42" t="n"/>
      <c r="O1639" s="42" t="n"/>
      <c r="P1639" s="42" t="n"/>
      <c r="Q1639" s="42" t="n"/>
      <c r="R1639" s="42" t="n"/>
      <c r="S1639" s="42" t="n"/>
      <c r="T1639" s="42" t="n"/>
      <c r="U1639" s="42" t="n"/>
      <c r="V1639" s="42" t="n"/>
      <c r="W1639" s="42" t="n"/>
      <c r="X1639" s="42" t="n"/>
      <c r="Y1639" s="42" t="n"/>
      <c r="Z1639" s="42" t="n"/>
      <c r="AA1639" s="157">
        <f>IF(AC1639=0,"",(C1639*(C$8+D$8)/2+E1639*(E$8+F$8)/2+G1639*(G$8+H$8)/2+I1639*(I$8+J$8)/2+K1639*(K$8+L$8)/2+M1639*(M$8+N$8)/2+O1639*(O$8+P$8)/2+Q1639*(Q$8+R$8)/2+S1639*(S$8+T$8)/2+U1639*(U$8+V$8)/2+W1639*(W$8+X$8)/2+Y1639*(Y$8+Z$8)/2)/AC1639)</f>
        <v/>
      </c>
      <c r="AB1639" s="158">
        <f>IF(AD1639=0,"",(D1639*(D$8+C$8)/2+F1639*(F$8+E$8)/2+H1639*(H$8+G$8)/2+J1639*(J$8+I$8)/2+L1639*(L$8+K$8)/2+N1639*(N$8+M$8)/2+P1639*(P$8+O$8)/2+R1639*(R$8+Q$8)/2+T1639*(T$8+S$8)/2+V1639*(V$8+U$8)/2+X1639*(X$8+W$8)/2+Z1639*(Z$8+Y$8)/2)/AD1639)</f>
        <v/>
      </c>
      <c r="AC1639" s="159">
        <f>SUM(C1639,E1639,G1639,I1639,K1639,M1639,O1639,Q1639,S1639,U1639,W1639,Y1639)</f>
        <v/>
      </c>
      <c r="AD1639" s="160">
        <f>SUM(D1639,F1639,H1639,J1639,L1639,N1639,P1639,R1639,T1639,V1639,X1639,Z1639)</f>
        <v/>
      </c>
      <c r="AE1639" s="47">
        <f>AC1639+AD1639</f>
        <v/>
      </c>
      <c r="AF1639" s="40" t="n"/>
      <c r="AG1639" s="40" t="n"/>
      <c r="AH1639" s="40" t="n"/>
      <c r="AI1639" s="40" t="n"/>
      <c r="AJ1639" s="40" t="n"/>
      <c r="AK1639" s="40" t="n"/>
      <c r="AL1639" s="40" t="n"/>
      <c r="AM1639" s="40" t="n"/>
      <c r="AN1639" s="40" t="n"/>
      <c r="AO1639" s="48">
        <f>AO1638+TIME(0,60*$AH$43/24,0)</f>
        <v/>
      </c>
      <c r="AP1639" s="48">
        <f>AP1638+TIME(0,60*$AH$43/24,0)</f>
        <v/>
      </c>
    </row>
    <row r="1640" ht="15.75" customHeight="1">
      <c r="A1640" s="154" t="n"/>
      <c r="B1640" s="41" t="inlineStr">
        <is>
          <t>5h - 6h</t>
        </is>
      </c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  <c r="P1640" s="42" t="n"/>
      <c r="Q1640" s="42" t="n"/>
      <c r="R1640" s="42" t="n"/>
      <c r="S1640" s="42" t="n"/>
      <c r="T1640" s="42" t="n"/>
      <c r="U1640" s="42" t="n"/>
      <c r="V1640" s="42" t="n"/>
      <c r="W1640" s="42" t="n"/>
      <c r="X1640" s="42" t="n"/>
      <c r="Y1640" s="42" t="n"/>
      <c r="Z1640" s="42" t="n"/>
      <c r="AA1640" s="157">
        <f>IF(AC1640=0,"",(C1640*(C$8+D$8)/2+E1640*(E$8+F$8)/2+G1640*(G$8+H$8)/2+I1640*(I$8+J$8)/2+K1640*(K$8+L$8)/2+M1640*(M$8+N$8)/2+O1640*(O$8+P$8)/2+Q1640*(Q$8+R$8)/2+S1640*(S$8+T$8)/2+U1640*(U$8+V$8)/2+W1640*(W$8+X$8)/2+Y1640*(Y$8+Z$8)/2)/AC1640)</f>
        <v/>
      </c>
      <c r="AB1640" s="158">
        <f>IF(AD1640=0,"",(D1640*(D$8+C$8)/2+F1640*(F$8+E$8)/2+H1640*(H$8+G$8)/2+J1640*(J$8+I$8)/2+L1640*(L$8+K$8)/2+N1640*(N$8+M$8)/2+P1640*(P$8+O$8)/2+R1640*(R$8+Q$8)/2+T1640*(T$8+S$8)/2+V1640*(V$8+U$8)/2+X1640*(X$8+W$8)/2+Z1640*(Z$8+Y$8)/2)/AD1640)</f>
        <v/>
      </c>
      <c r="AC1640" s="159">
        <f>SUM(C1640,E1640,G1640,I1640,K1640,M1640,O1640,Q1640,S1640,U1640,W1640,Y1640)</f>
        <v/>
      </c>
      <c r="AD1640" s="160">
        <f>SUM(D1640,F1640,H1640,J1640,L1640,N1640,P1640,R1640,T1640,V1640,X1640,Z1640)</f>
        <v/>
      </c>
      <c r="AE1640" s="47">
        <f>AC1640+AD1640</f>
        <v/>
      </c>
      <c r="AF1640" s="40" t="n"/>
      <c r="AG1640" s="40" t="n"/>
      <c r="AH1640" s="40" t="n"/>
      <c r="AI1640" s="40" t="n"/>
      <c r="AJ1640" s="40" t="n"/>
      <c r="AK1640" s="40" t="n"/>
      <c r="AL1640" s="40" t="n"/>
      <c r="AM1640" s="40" t="n"/>
      <c r="AN1640" s="40" t="n"/>
      <c r="AO1640" s="48">
        <f>AO1639+TIME(0,60*$AH$43/24,0)</f>
        <v/>
      </c>
      <c r="AP1640" s="48">
        <f>AP1639+TIME(0,60*$AH$43/24,0)</f>
        <v/>
      </c>
    </row>
    <row r="1641" ht="15.75" customHeight="1">
      <c r="A1641" s="154" t="n"/>
      <c r="B1641" s="41" t="inlineStr">
        <is>
          <t>6h - 7h</t>
        </is>
      </c>
      <c r="C1641" s="42" t="n"/>
      <c r="D1641" s="42" t="n"/>
      <c r="E1641" s="42" t="n"/>
      <c r="F1641" s="42" t="n"/>
      <c r="G1641" s="42" t="n"/>
      <c r="H1641" s="42" t="n"/>
      <c r="I1641" s="42" t="n"/>
      <c r="J1641" s="42" t="n"/>
      <c r="K1641" s="42" t="n"/>
      <c r="L1641" s="42" t="n"/>
      <c r="M1641" s="42" t="n"/>
      <c r="N1641" s="42" t="n"/>
      <c r="O1641" s="42" t="n"/>
      <c r="P1641" s="42" t="n"/>
      <c r="Q1641" s="42" t="n"/>
      <c r="R1641" s="42" t="n"/>
      <c r="S1641" s="42" t="n"/>
      <c r="T1641" s="42" t="n"/>
      <c r="U1641" s="42" t="n"/>
      <c r="V1641" s="42" t="n"/>
      <c r="W1641" s="42" t="n"/>
      <c r="X1641" s="42" t="n"/>
      <c r="Y1641" s="42" t="n"/>
      <c r="Z1641" s="42" t="n"/>
      <c r="AA1641" s="157">
        <f>IF(AC1641=0,"",(C1641*(C$8+D$8)/2+E1641*(E$8+F$8)/2+G1641*(G$8+H$8)/2+I1641*(I$8+J$8)/2+K1641*(K$8+L$8)/2+M1641*(M$8+N$8)/2+O1641*(O$8+P$8)/2+Q1641*(Q$8+R$8)/2+S1641*(S$8+T$8)/2+U1641*(U$8+V$8)/2+W1641*(W$8+X$8)/2+Y1641*(Y$8+Z$8)/2)/AC1641)</f>
        <v/>
      </c>
      <c r="AB1641" s="158">
        <f>IF(AD1641=0,"",(D1641*(D$8+C$8)/2+F1641*(F$8+E$8)/2+H1641*(H$8+G$8)/2+J1641*(J$8+I$8)/2+L1641*(L$8+K$8)/2+N1641*(N$8+M$8)/2+P1641*(P$8+O$8)/2+R1641*(R$8+Q$8)/2+T1641*(T$8+S$8)/2+V1641*(V$8+U$8)/2+X1641*(X$8+W$8)/2+Z1641*(Z$8+Y$8)/2)/AD1641)</f>
        <v/>
      </c>
      <c r="AC1641" s="159">
        <f>SUM(C1641,E1641,G1641,I1641,K1641,M1641,O1641,Q1641,S1641,U1641,W1641,Y1641)</f>
        <v/>
      </c>
      <c r="AD1641" s="160">
        <f>SUM(D1641,F1641,H1641,J1641,L1641,N1641,P1641,R1641,T1641,V1641,X1641,Z1641)</f>
        <v/>
      </c>
      <c r="AE1641" s="47">
        <f>AC1641+AD1641</f>
        <v/>
      </c>
      <c r="AF1641" s="40" t="n"/>
      <c r="AG1641" s="40" t="n"/>
      <c r="AH1641" s="40" t="n"/>
      <c r="AI1641" s="40" t="n"/>
      <c r="AJ1641" s="40" t="n"/>
      <c r="AK1641" s="40" t="n"/>
      <c r="AL1641" s="40" t="n"/>
      <c r="AM1641" s="40" t="n"/>
      <c r="AN1641" s="40" t="n"/>
      <c r="AO1641" s="48">
        <f>AO1640+TIME(0,60*$AH$43/24,0)</f>
        <v/>
      </c>
      <c r="AP1641" s="48">
        <f>AP1640+TIME(0,60*$AH$43/24,0)</f>
        <v/>
      </c>
    </row>
    <row r="1642" ht="15.75" customHeight="1">
      <c r="A1642" s="154" t="n"/>
      <c r="B1642" s="41" t="inlineStr">
        <is>
          <t>7h - 8h</t>
        </is>
      </c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  <c r="P1642" s="42" t="n"/>
      <c r="Q1642" s="42" t="n"/>
      <c r="R1642" s="42" t="n"/>
      <c r="S1642" s="42" t="n"/>
      <c r="T1642" s="42" t="n"/>
      <c r="U1642" s="42" t="n"/>
      <c r="V1642" s="42" t="n"/>
      <c r="W1642" s="42" t="n"/>
      <c r="X1642" s="42" t="n"/>
      <c r="Y1642" s="42" t="n"/>
      <c r="Z1642" s="42" t="n"/>
      <c r="AA1642" s="157">
        <f>IF(AC1642=0,"",(C1642*(C$8+D$8)/2+E1642*(E$8+F$8)/2+G1642*(G$8+H$8)/2+I1642*(I$8+J$8)/2+K1642*(K$8+L$8)/2+M1642*(M$8+N$8)/2+O1642*(O$8+P$8)/2+Q1642*(Q$8+R$8)/2+S1642*(S$8+T$8)/2+U1642*(U$8+V$8)/2+W1642*(W$8+X$8)/2+Y1642*(Y$8+Z$8)/2)/AC1642)</f>
        <v/>
      </c>
      <c r="AB1642" s="158">
        <f>IF(AD1642=0,"",(D1642*(D$8+C$8)/2+F1642*(F$8+E$8)/2+H1642*(H$8+G$8)/2+J1642*(J$8+I$8)/2+L1642*(L$8+K$8)/2+N1642*(N$8+M$8)/2+P1642*(P$8+O$8)/2+R1642*(R$8+Q$8)/2+T1642*(T$8+S$8)/2+V1642*(V$8+U$8)/2+X1642*(X$8+W$8)/2+Z1642*(Z$8+Y$8)/2)/AD1642)</f>
        <v/>
      </c>
      <c r="AC1642" s="159">
        <f>SUM(C1642,E1642,G1642,I1642,K1642,M1642,O1642,Q1642,S1642,U1642,W1642,Y1642)</f>
        <v/>
      </c>
      <c r="AD1642" s="160">
        <f>SUM(D1642,F1642,H1642,J1642,L1642,N1642,P1642,R1642,T1642,V1642,X1642,Z1642)</f>
        <v/>
      </c>
      <c r="AE1642" s="47">
        <f>AC1642+AD1642</f>
        <v/>
      </c>
      <c r="AF1642" s="40" t="n"/>
      <c r="AG1642" s="40" t="n"/>
      <c r="AH1642" s="40" t="n"/>
      <c r="AI1642" s="40" t="n"/>
      <c r="AJ1642" s="40" t="n"/>
      <c r="AK1642" s="40" t="n"/>
      <c r="AL1642" s="40" t="n"/>
      <c r="AM1642" s="40" t="n"/>
      <c r="AN1642" s="40" t="n"/>
      <c r="AO1642" s="48">
        <f>AO1641+TIME(0,60*$AH$43/24,0)</f>
        <v/>
      </c>
      <c r="AP1642" s="48">
        <f>AP1641+TIME(0,60*$AH$43/24,0)</f>
        <v/>
      </c>
    </row>
    <row r="1643" ht="15.75" customHeight="1">
      <c r="A1643" s="154" t="n"/>
      <c r="B1643" s="41" t="inlineStr">
        <is>
          <t>8h - 9h</t>
        </is>
      </c>
      <c r="C1643" s="42" t="n"/>
      <c r="D1643" s="42" t="n"/>
      <c r="E1643" s="42" t="n"/>
      <c r="F1643" s="42" t="n"/>
      <c r="G1643" s="42" t="n"/>
      <c r="H1643" s="42" t="n"/>
      <c r="I1643" s="42" t="n"/>
      <c r="J1643" s="42" t="n"/>
      <c r="K1643" s="42" t="n"/>
      <c r="L1643" s="42" t="n"/>
      <c r="M1643" s="42" t="n"/>
      <c r="N1643" s="42" t="n"/>
      <c r="O1643" s="42" t="n"/>
      <c r="P1643" s="42" t="n"/>
      <c r="Q1643" s="42" t="n"/>
      <c r="R1643" s="42" t="n"/>
      <c r="S1643" s="42" t="n"/>
      <c r="T1643" s="42" t="n"/>
      <c r="U1643" s="42" t="n"/>
      <c r="V1643" s="42" t="n"/>
      <c r="W1643" s="42" t="n"/>
      <c r="X1643" s="42" t="n"/>
      <c r="Y1643" s="42" t="n"/>
      <c r="Z1643" s="42" t="n"/>
      <c r="AA1643" s="157">
        <f>IF(AC1643=0,"",(C1643*(C$8+D$8)/2+E1643*(E$8+F$8)/2+G1643*(G$8+H$8)/2+I1643*(I$8+J$8)/2+K1643*(K$8+L$8)/2+M1643*(M$8+N$8)/2+O1643*(O$8+P$8)/2+Q1643*(Q$8+R$8)/2+S1643*(S$8+T$8)/2+U1643*(U$8+V$8)/2+W1643*(W$8+X$8)/2+Y1643*(Y$8+Z$8)/2)/AC1643)</f>
        <v/>
      </c>
      <c r="AB1643" s="158">
        <f>IF(AD1643=0,"",(D1643*(D$8+C$8)/2+F1643*(F$8+E$8)/2+H1643*(H$8+G$8)/2+J1643*(J$8+I$8)/2+L1643*(L$8+K$8)/2+N1643*(N$8+M$8)/2+P1643*(P$8+O$8)/2+R1643*(R$8+Q$8)/2+T1643*(T$8+S$8)/2+V1643*(V$8+U$8)/2+X1643*(X$8+W$8)/2+Z1643*(Z$8+Y$8)/2)/AD1643)</f>
        <v/>
      </c>
      <c r="AC1643" s="159">
        <f>SUM(C1643,E1643,G1643,I1643,K1643,M1643,O1643,Q1643,S1643,U1643,W1643,Y1643)</f>
        <v/>
      </c>
      <c r="AD1643" s="160">
        <f>SUM(D1643,F1643,H1643,J1643,L1643,N1643,P1643,R1643,T1643,V1643,X1643,Z1643)</f>
        <v/>
      </c>
      <c r="AE1643" s="47">
        <f>AC1643+AD1643</f>
        <v/>
      </c>
      <c r="AF1643" s="40" t="n"/>
      <c r="AG1643" s="40" t="n"/>
      <c r="AH1643" s="40" t="n"/>
      <c r="AI1643" s="40" t="n"/>
      <c r="AJ1643" s="40" t="n"/>
      <c r="AK1643" s="40" t="n"/>
      <c r="AL1643" s="40" t="n"/>
      <c r="AM1643" s="40" t="n"/>
      <c r="AN1643" s="40" t="n"/>
      <c r="AO1643" s="48">
        <f>AO1642+TIME(0,60*$AH$43/24,0)</f>
        <v/>
      </c>
      <c r="AP1643" s="48">
        <f>AP1642+TIME(0,60*$AH$43/24,0)</f>
        <v/>
      </c>
    </row>
    <row r="1644" ht="15.75" customHeight="1">
      <c r="A1644" s="154" t="n"/>
      <c r="B1644" s="41" t="inlineStr">
        <is>
          <t>9h - 10h</t>
        </is>
      </c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  <c r="P1644" s="42" t="n"/>
      <c r="Q1644" s="42" t="n"/>
      <c r="R1644" s="42" t="n"/>
      <c r="S1644" s="42" t="n"/>
      <c r="T1644" s="42" t="n"/>
      <c r="U1644" s="42" t="n"/>
      <c r="V1644" s="42" t="n"/>
      <c r="W1644" s="42" t="n"/>
      <c r="X1644" s="42" t="n"/>
      <c r="Y1644" s="42" t="n"/>
      <c r="Z1644" s="42" t="n"/>
      <c r="AA1644" s="157">
        <f>IF(AC1644=0,"",(C1644*(C$8+D$8)/2+E1644*(E$8+F$8)/2+G1644*(G$8+H$8)/2+I1644*(I$8+J$8)/2+K1644*(K$8+L$8)/2+M1644*(M$8+N$8)/2+O1644*(O$8+P$8)/2+Q1644*(Q$8+R$8)/2+S1644*(S$8+T$8)/2+U1644*(U$8+V$8)/2+W1644*(W$8+X$8)/2+Y1644*(Y$8+Z$8)/2)/AC1644)</f>
        <v/>
      </c>
      <c r="AB1644" s="158">
        <f>IF(AD1644=0,"",(D1644*(D$8+C$8)/2+F1644*(F$8+E$8)/2+H1644*(H$8+G$8)/2+J1644*(J$8+I$8)/2+L1644*(L$8+K$8)/2+N1644*(N$8+M$8)/2+P1644*(P$8+O$8)/2+R1644*(R$8+Q$8)/2+T1644*(T$8+S$8)/2+V1644*(V$8+U$8)/2+X1644*(X$8+W$8)/2+Z1644*(Z$8+Y$8)/2)/AD1644)</f>
        <v/>
      </c>
      <c r="AC1644" s="159">
        <f>SUM(C1644,E1644,G1644,I1644,K1644,M1644,O1644,Q1644,S1644,U1644,W1644,Y1644)</f>
        <v/>
      </c>
      <c r="AD1644" s="160">
        <f>SUM(D1644,F1644,H1644,J1644,L1644,N1644,P1644,R1644,T1644,V1644,X1644,Z1644)</f>
        <v/>
      </c>
      <c r="AE1644" s="47">
        <f>AC1644+AD1644</f>
        <v/>
      </c>
      <c r="AF1644" s="40" t="n"/>
      <c r="AG1644" s="40" t="n"/>
      <c r="AH1644" s="40" t="n"/>
      <c r="AI1644" s="40" t="n"/>
      <c r="AJ1644" s="40" t="n"/>
      <c r="AK1644" s="40" t="n"/>
      <c r="AL1644" s="40" t="n"/>
      <c r="AM1644" s="40" t="n"/>
      <c r="AN1644" s="40" t="n"/>
      <c r="AO1644" s="48">
        <f>AO1643+TIME(0,60*$AH$43/24,0)</f>
        <v/>
      </c>
      <c r="AP1644" s="48">
        <f>AP1643+TIME(0,60*$AH$43/24,0)</f>
        <v/>
      </c>
    </row>
    <row r="1645" ht="15.75" customHeight="1">
      <c r="A1645" s="154" t="n"/>
      <c r="B1645" s="41" t="inlineStr">
        <is>
          <t>10h - 11h</t>
        </is>
      </c>
      <c r="C1645" s="42" t="n"/>
      <c r="D1645" s="42" t="n"/>
      <c r="E1645" s="42" t="n"/>
      <c r="F1645" s="42" t="n"/>
      <c r="G1645" s="42" t="n"/>
      <c r="H1645" s="42" t="n"/>
      <c r="I1645" s="42" t="n"/>
      <c r="J1645" s="42" t="n"/>
      <c r="K1645" s="42" t="n"/>
      <c r="L1645" s="42" t="n"/>
      <c r="M1645" s="42" t="n"/>
      <c r="N1645" s="42" t="n"/>
      <c r="O1645" s="42" t="n"/>
      <c r="P1645" s="42" t="n"/>
      <c r="Q1645" s="42" t="n"/>
      <c r="R1645" s="42" t="n"/>
      <c r="S1645" s="42" t="n"/>
      <c r="T1645" s="42" t="n"/>
      <c r="U1645" s="42" t="n"/>
      <c r="V1645" s="42" t="n"/>
      <c r="W1645" s="42" t="n"/>
      <c r="X1645" s="42" t="n"/>
      <c r="Y1645" s="42" t="n"/>
      <c r="Z1645" s="42" t="n"/>
      <c r="AA1645" s="157">
        <f>IF(AC1645=0,"",(C1645*(C$8+D$8)/2+E1645*(E$8+F$8)/2+G1645*(G$8+H$8)/2+I1645*(I$8+J$8)/2+K1645*(K$8+L$8)/2+M1645*(M$8+N$8)/2+O1645*(O$8+P$8)/2+Q1645*(Q$8+R$8)/2+S1645*(S$8+T$8)/2+U1645*(U$8+V$8)/2+W1645*(W$8+X$8)/2+Y1645*(Y$8+Z$8)/2)/AC1645)</f>
        <v/>
      </c>
      <c r="AB1645" s="158">
        <f>IF(AD1645=0,"",(D1645*(D$8+C$8)/2+F1645*(F$8+E$8)/2+H1645*(H$8+G$8)/2+J1645*(J$8+I$8)/2+L1645*(L$8+K$8)/2+N1645*(N$8+M$8)/2+P1645*(P$8+O$8)/2+R1645*(R$8+Q$8)/2+T1645*(T$8+S$8)/2+V1645*(V$8+U$8)/2+X1645*(X$8+W$8)/2+Z1645*(Z$8+Y$8)/2)/AD1645)</f>
        <v/>
      </c>
      <c r="AC1645" s="159">
        <f>SUM(C1645,E1645,G1645,I1645,K1645,M1645,O1645,Q1645,S1645,U1645,W1645,Y1645)</f>
        <v/>
      </c>
      <c r="AD1645" s="160">
        <f>SUM(D1645,F1645,H1645,J1645,L1645,N1645,P1645,R1645,T1645,V1645,X1645,Z1645)</f>
        <v/>
      </c>
      <c r="AE1645" s="47">
        <f>AC1645+AD1645</f>
        <v/>
      </c>
      <c r="AF1645" s="40" t="n"/>
      <c r="AG1645" s="40" t="n"/>
      <c r="AH1645" s="40" t="n"/>
      <c r="AI1645" s="40" t="n"/>
      <c r="AJ1645" s="40" t="n"/>
      <c r="AK1645" s="40" t="n"/>
      <c r="AL1645" s="40" t="n"/>
      <c r="AM1645" s="40" t="n"/>
      <c r="AN1645" s="40" t="n"/>
      <c r="AO1645" s="48">
        <f>AO1644+TIME(0,60*$AH$43/24,0)</f>
        <v/>
      </c>
      <c r="AP1645" s="48">
        <f>AP1644+TIME(0,60*$AH$43/24,0)</f>
        <v/>
      </c>
    </row>
    <row r="1646" ht="15.75" customHeight="1">
      <c r="A1646" s="154" t="n"/>
      <c r="B1646" s="41" t="inlineStr">
        <is>
          <t>11h - 12h</t>
        </is>
      </c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  <c r="P1646" s="42" t="n"/>
      <c r="Q1646" s="42" t="n"/>
      <c r="R1646" s="42" t="n"/>
      <c r="S1646" s="42" t="n"/>
      <c r="T1646" s="42" t="n"/>
      <c r="U1646" s="42" t="n"/>
      <c r="V1646" s="42" t="n"/>
      <c r="W1646" s="42" t="n"/>
      <c r="X1646" s="42" t="n"/>
      <c r="Y1646" s="42" t="n"/>
      <c r="Z1646" s="42" t="n"/>
      <c r="AA1646" s="157">
        <f>IF(AC1646=0,"",(C1646*(C$8+D$8)/2+E1646*(E$8+F$8)/2+G1646*(G$8+H$8)/2+I1646*(I$8+J$8)/2+K1646*(K$8+L$8)/2+M1646*(M$8+N$8)/2+O1646*(O$8+P$8)/2+Q1646*(Q$8+R$8)/2+S1646*(S$8+T$8)/2+U1646*(U$8+V$8)/2+W1646*(W$8+X$8)/2+Y1646*(Y$8+Z$8)/2)/AC1646)</f>
        <v/>
      </c>
      <c r="AB1646" s="158">
        <f>IF(AD1646=0,"",(D1646*(D$8+C$8)/2+F1646*(F$8+E$8)/2+H1646*(H$8+G$8)/2+J1646*(J$8+I$8)/2+L1646*(L$8+K$8)/2+N1646*(N$8+M$8)/2+P1646*(P$8+O$8)/2+R1646*(R$8+Q$8)/2+T1646*(T$8+S$8)/2+V1646*(V$8+U$8)/2+X1646*(X$8+W$8)/2+Z1646*(Z$8+Y$8)/2)/AD1646)</f>
        <v/>
      </c>
      <c r="AC1646" s="159">
        <f>SUM(C1646,E1646,G1646,I1646,K1646,M1646,O1646,Q1646,S1646,U1646,W1646,Y1646)</f>
        <v/>
      </c>
      <c r="AD1646" s="160">
        <f>SUM(D1646,F1646,H1646,J1646,L1646,N1646,P1646,R1646,T1646,V1646,X1646,Z1646)</f>
        <v/>
      </c>
      <c r="AE1646" s="47">
        <f>AC1646+AD1646</f>
        <v/>
      </c>
      <c r="AF1646" s="40" t="n"/>
      <c r="AG1646" s="40" t="n"/>
      <c r="AH1646" s="40" t="n"/>
      <c r="AI1646" s="40" t="n"/>
      <c r="AJ1646" s="40" t="n"/>
      <c r="AK1646" s="40" t="n"/>
      <c r="AL1646" s="40" t="n"/>
      <c r="AM1646" s="40" t="n"/>
      <c r="AN1646" s="40" t="n"/>
      <c r="AO1646" s="48">
        <f>AO1645+TIME(0,60*$AH$43/24,0)</f>
        <v/>
      </c>
      <c r="AP1646" s="48">
        <f>AP1645+TIME(0,60*$AH$43/24,0)</f>
        <v/>
      </c>
    </row>
    <row r="1647" ht="15.75" customHeight="1">
      <c r="A1647" s="154" t="n"/>
      <c r="B1647" s="41" t="inlineStr">
        <is>
          <t>12h - 13h</t>
        </is>
      </c>
      <c r="C1647" s="42" t="n"/>
      <c r="D1647" s="42" t="n"/>
      <c r="E1647" s="42" t="n"/>
      <c r="F1647" s="42" t="n"/>
      <c r="G1647" s="42" t="n"/>
      <c r="H1647" s="42" t="n"/>
      <c r="I1647" s="42" t="n"/>
      <c r="J1647" s="42" t="n"/>
      <c r="K1647" s="42" t="n"/>
      <c r="L1647" s="42" t="n"/>
      <c r="M1647" s="42" t="n"/>
      <c r="N1647" s="42" t="n"/>
      <c r="O1647" s="42" t="n"/>
      <c r="P1647" s="42" t="n"/>
      <c r="Q1647" s="42" t="n"/>
      <c r="R1647" s="42" t="n"/>
      <c r="S1647" s="42" t="n"/>
      <c r="T1647" s="42" t="n"/>
      <c r="U1647" s="42" t="n"/>
      <c r="V1647" s="42" t="n"/>
      <c r="W1647" s="42" t="n"/>
      <c r="X1647" s="42" t="n"/>
      <c r="Y1647" s="42" t="n"/>
      <c r="Z1647" s="42" t="n"/>
      <c r="AA1647" s="157">
        <f>IF(AC1647=0,"",(C1647*(C$8+D$8)/2+E1647*(E$8+F$8)/2+G1647*(G$8+H$8)/2+I1647*(I$8+J$8)/2+K1647*(K$8+L$8)/2+M1647*(M$8+N$8)/2+O1647*(O$8+P$8)/2+Q1647*(Q$8+R$8)/2+S1647*(S$8+T$8)/2+U1647*(U$8+V$8)/2+W1647*(W$8+X$8)/2+Y1647*(Y$8+Z$8)/2)/AC1647)</f>
        <v/>
      </c>
      <c r="AB1647" s="158">
        <f>IF(AD1647=0,"",(D1647*(D$8+C$8)/2+F1647*(F$8+E$8)/2+H1647*(H$8+G$8)/2+J1647*(J$8+I$8)/2+L1647*(L$8+K$8)/2+N1647*(N$8+M$8)/2+P1647*(P$8+O$8)/2+R1647*(R$8+Q$8)/2+T1647*(T$8+S$8)/2+V1647*(V$8+U$8)/2+X1647*(X$8+W$8)/2+Z1647*(Z$8+Y$8)/2)/AD1647)</f>
        <v/>
      </c>
      <c r="AC1647" s="159">
        <f>SUM(C1647,E1647,G1647,I1647,K1647,M1647,O1647,Q1647,S1647,U1647,W1647,Y1647)</f>
        <v/>
      </c>
      <c r="AD1647" s="160">
        <f>SUM(D1647,F1647,H1647,J1647,L1647,N1647,P1647,R1647,T1647,V1647,X1647,Z1647)</f>
        <v/>
      </c>
      <c r="AE1647" s="47">
        <f>AC1647+AD1647</f>
        <v/>
      </c>
      <c r="AF1647" s="40" t="n"/>
      <c r="AG1647" s="40" t="n"/>
      <c r="AH1647" s="40" t="n"/>
      <c r="AI1647" s="40" t="n"/>
      <c r="AJ1647" s="40" t="n"/>
      <c r="AK1647" s="40" t="n"/>
      <c r="AL1647" s="40" t="n"/>
      <c r="AM1647" s="40" t="n"/>
      <c r="AN1647" s="40" t="n"/>
      <c r="AO1647" s="48">
        <f>AO1646+TIME(0,60*$AH$43/24,0)</f>
        <v/>
      </c>
      <c r="AP1647" s="48">
        <f>AP1646+TIME(0,60*$AH$43/24,0)</f>
        <v/>
      </c>
    </row>
    <row r="1648" ht="15.75" customHeight="1">
      <c r="A1648" s="154" t="n"/>
      <c r="B1648" s="41" t="inlineStr">
        <is>
          <t>13h - 14h</t>
        </is>
      </c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  <c r="P1648" s="42" t="n"/>
      <c r="Q1648" s="42" t="n"/>
      <c r="R1648" s="42" t="n"/>
      <c r="S1648" s="42" t="n"/>
      <c r="T1648" s="42" t="n"/>
      <c r="U1648" s="42" t="n"/>
      <c r="V1648" s="42" t="n"/>
      <c r="W1648" s="42" t="n"/>
      <c r="X1648" s="42" t="n"/>
      <c r="Y1648" s="42" t="n"/>
      <c r="Z1648" s="42" t="n"/>
      <c r="AA1648" s="157">
        <f>IF(AC1648=0,"",(C1648*(C$8+D$8)/2+E1648*(E$8+F$8)/2+G1648*(G$8+H$8)/2+I1648*(I$8+J$8)/2+K1648*(K$8+L$8)/2+M1648*(M$8+N$8)/2+O1648*(O$8+P$8)/2+Q1648*(Q$8+R$8)/2+S1648*(S$8+T$8)/2+U1648*(U$8+V$8)/2+W1648*(W$8+X$8)/2+Y1648*(Y$8+Z$8)/2)/AC1648)</f>
        <v/>
      </c>
      <c r="AB1648" s="158">
        <f>IF(AD1648=0,"",(D1648*(D$8+C$8)/2+F1648*(F$8+E$8)/2+H1648*(H$8+G$8)/2+J1648*(J$8+I$8)/2+L1648*(L$8+K$8)/2+N1648*(N$8+M$8)/2+P1648*(P$8+O$8)/2+R1648*(R$8+Q$8)/2+T1648*(T$8+S$8)/2+V1648*(V$8+U$8)/2+X1648*(X$8+W$8)/2+Z1648*(Z$8+Y$8)/2)/AD1648)</f>
        <v/>
      </c>
      <c r="AC1648" s="159">
        <f>SUM(C1648,E1648,G1648,I1648,K1648,M1648,O1648,Q1648,S1648,U1648,W1648,Y1648)</f>
        <v/>
      </c>
      <c r="AD1648" s="160">
        <f>SUM(D1648,F1648,H1648,J1648,L1648,N1648,P1648,R1648,T1648,V1648,X1648,Z1648)</f>
        <v/>
      </c>
      <c r="AE1648" s="47">
        <f>AC1648+AD1648</f>
        <v/>
      </c>
      <c r="AF1648" s="40" t="n"/>
      <c r="AG1648" s="40" t="n"/>
      <c r="AH1648" s="40" t="n"/>
      <c r="AI1648" s="40" t="n"/>
      <c r="AJ1648" s="40" t="n"/>
      <c r="AK1648" s="40" t="n"/>
      <c r="AL1648" s="40" t="n"/>
      <c r="AM1648" s="40" t="n"/>
      <c r="AN1648" s="40" t="n"/>
      <c r="AO1648" s="48">
        <f>AO1647+TIME(0,60*$AH$43/24,0)</f>
        <v/>
      </c>
      <c r="AP1648" s="48">
        <f>AP1647+TIME(0,60*$AH$43/24,0)</f>
        <v/>
      </c>
    </row>
    <row r="1649" ht="15.75" customHeight="1">
      <c r="A1649" s="154" t="n"/>
      <c r="B1649" s="41" t="inlineStr">
        <is>
          <t>14h - 15h</t>
        </is>
      </c>
      <c r="C1649" s="42" t="n"/>
      <c r="D1649" s="42" t="n"/>
      <c r="E1649" s="42" t="n"/>
      <c r="F1649" s="42" t="n"/>
      <c r="G1649" s="42" t="n"/>
      <c r="H1649" s="42" t="n"/>
      <c r="I1649" s="42" t="n"/>
      <c r="J1649" s="42" t="n"/>
      <c r="K1649" s="42" t="n"/>
      <c r="L1649" s="42" t="n"/>
      <c r="M1649" s="42" t="n"/>
      <c r="N1649" s="42" t="n"/>
      <c r="O1649" s="42" t="n"/>
      <c r="P1649" s="42" t="n"/>
      <c r="Q1649" s="42" t="n"/>
      <c r="R1649" s="42" t="n"/>
      <c r="S1649" s="42" t="n"/>
      <c r="T1649" s="42" t="n"/>
      <c r="U1649" s="42" t="n"/>
      <c r="V1649" s="42" t="n"/>
      <c r="W1649" s="42" t="n"/>
      <c r="X1649" s="42" t="n"/>
      <c r="Y1649" s="42" t="n"/>
      <c r="Z1649" s="42" t="n"/>
      <c r="AA1649" s="157">
        <f>IF(AC1649=0,"",(C1649*(C$8+D$8)/2+E1649*(E$8+F$8)/2+G1649*(G$8+H$8)/2+I1649*(I$8+J$8)/2+K1649*(K$8+L$8)/2+M1649*(M$8+N$8)/2+O1649*(O$8+P$8)/2+Q1649*(Q$8+R$8)/2+S1649*(S$8+T$8)/2+U1649*(U$8+V$8)/2+W1649*(W$8+X$8)/2+Y1649*(Y$8+Z$8)/2)/AC1649)</f>
        <v/>
      </c>
      <c r="AB1649" s="158">
        <f>IF(AD1649=0,"",(D1649*(D$8+C$8)/2+F1649*(F$8+E$8)/2+H1649*(H$8+G$8)/2+J1649*(J$8+I$8)/2+L1649*(L$8+K$8)/2+N1649*(N$8+M$8)/2+P1649*(P$8+O$8)/2+R1649*(R$8+Q$8)/2+T1649*(T$8+S$8)/2+V1649*(V$8+U$8)/2+X1649*(X$8+W$8)/2+Z1649*(Z$8+Y$8)/2)/AD1649)</f>
        <v/>
      </c>
      <c r="AC1649" s="159">
        <f>SUM(C1649,E1649,G1649,I1649,K1649,M1649,O1649,Q1649,S1649,U1649,W1649,Y1649)</f>
        <v/>
      </c>
      <c r="AD1649" s="160">
        <f>SUM(D1649,F1649,H1649,J1649,L1649,N1649,P1649,R1649,T1649,V1649,X1649,Z1649)</f>
        <v/>
      </c>
      <c r="AE1649" s="47">
        <f>AC1649+AD1649</f>
        <v/>
      </c>
      <c r="AF1649" s="40" t="n"/>
      <c r="AG1649" s="40" t="n"/>
      <c r="AH1649" s="40" t="n"/>
      <c r="AI1649" s="40" t="n"/>
      <c r="AJ1649" s="40" t="n"/>
      <c r="AK1649" s="40" t="n"/>
      <c r="AL1649" s="40" t="n"/>
      <c r="AM1649" s="40" t="n"/>
      <c r="AN1649" s="40" t="n"/>
      <c r="AO1649" s="48">
        <f>AO1648+TIME(0,60*$AH$43/24,0)</f>
        <v/>
      </c>
      <c r="AP1649" s="48">
        <f>AP1648+TIME(0,60*$AH$43/24,0)</f>
        <v/>
      </c>
    </row>
    <row r="1650" ht="15.75" customHeight="1">
      <c r="A1650" s="154" t="n"/>
      <c r="B1650" s="41" t="inlineStr">
        <is>
          <t>15h - 16h</t>
        </is>
      </c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  <c r="P1650" s="42" t="n"/>
      <c r="Q1650" s="42" t="n"/>
      <c r="R1650" s="42" t="n"/>
      <c r="S1650" s="42" t="n"/>
      <c r="T1650" s="42" t="n"/>
      <c r="U1650" s="42" t="n"/>
      <c r="V1650" s="42" t="n"/>
      <c r="W1650" s="42" t="n"/>
      <c r="X1650" s="42" t="n"/>
      <c r="Y1650" s="42" t="n"/>
      <c r="Z1650" s="42" t="n"/>
      <c r="AA1650" s="157">
        <f>IF(AC1650=0,"",(C1650*(C$8+D$8)/2+E1650*(E$8+F$8)/2+G1650*(G$8+H$8)/2+I1650*(I$8+J$8)/2+K1650*(K$8+L$8)/2+M1650*(M$8+N$8)/2+O1650*(O$8+P$8)/2+Q1650*(Q$8+R$8)/2+S1650*(S$8+T$8)/2+U1650*(U$8+V$8)/2+W1650*(W$8+X$8)/2+Y1650*(Y$8+Z$8)/2)/AC1650)</f>
        <v/>
      </c>
      <c r="AB1650" s="158">
        <f>IF(AD1650=0,"",(D1650*(D$8+C$8)/2+F1650*(F$8+E$8)/2+H1650*(H$8+G$8)/2+J1650*(J$8+I$8)/2+L1650*(L$8+K$8)/2+N1650*(N$8+M$8)/2+P1650*(P$8+O$8)/2+R1650*(R$8+Q$8)/2+T1650*(T$8+S$8)/2+V1650*(V$8+U$8)/2+X1650*(X$8+W$8)/2+Z1650*(Z$8+Y$8)/2)/AD1650)</f>
        <v/>
      </c>
      <c r="AC1650" s="159">
        <f>SUM(C1650,E1650,G1650,I1650,K1650,M1650,O1650,Q1650,S1650,U1650,W1650,Y1650)</f>
        <v/>
      </c>
      <c r="AD1650" s="160">
        <f>SUM(D1650,F1650,H1650,J1650,L1650,N1650,P1650,R1650,T1650,V1650,X1650,Z1650)</f>
        <v/>
      </c>
      <c r="AE1650" s="47">
        <f>AC1650+AD1650</f>
        <v/>
      </c>
      <c r="AF1650" s="40" t="n"/>
      <c r="AG1650" s="40" t="n"/>
      <c r="AH1650" s="40" t="n"/>
      <c r="AI1650" s="40" t="n"/>
      <c r="AJ1650" s="40" t="n"/>
      <c r="AK1650" s="40" t="n"/>
      <c r="AL1650" s="40" t="n"/>
      <c r="AM1650" s="40" t="n"/>
      <c r="AN1650" s="40" t="n"/>
      <c r="AO1650" s="48">
        <f>AO1649+TIME(0,60*$AH$43/24,0)</f>
        <v/>
      </c>
      <c r="AP1650" s="48">
        <f>AP1649+TIME(0,60*$AH$43/24,0)</f>
        <v/>
      </c>
    </row>
    <row r="1651" ht="15.75" customHeight="1">
      <c r="A1651" s="154" t="n"/>
      <c r="B1651" s="41" t="inlineStr">
        <is>
          <t>16h - 17h</t>
        </is>
      </c>
      <c r="C1651" s="42" t="n"/>
      <c r="D1651" s="42" t="n"/>
      <c r="E1651" s="42" t="n"/>
      <c r="F1651" s="42" t="n"/>
      <c r="G1651" s="42" t="n"/>
      <c r="H1651" s="42" t="n"/>
      <c r="I1651" s="42" t="n"/>
      <c r="J1651" s="42" t="n"/>
      <c r="K1651" s="42" t="n"/>
      <c r="L1651" s="42" t="n"/>
      <c r="M1651" s="42" t="n"/>
      <c r="N1651" s="42" t="n"/>
      <c r="O1651" s="42" t="n"/>
      <c r="P1651" s="42" t="n"/>
      <c r="Q1651" s="42" t="n"/>
      <c r="R1651" s="42" t="n"/>
      <c r="S1651" s="42" t="n"/>
      <c r="T1651" s="42" t="n"/>
      <c r="U1651" s="42" t="n"/>
      <c r="V1651" s="42" t="n"/>
      <c r="W1651" s="42" t="n"/>
      <c r="X1651" s="42" t="n"/>
      <c r="Y1651" s="42" t="n"/>
      <c r="Z1651" s="42" t="n"/>
      <c r="AA1651" s="157">
        <f>IF(AC1651=0,"",(C1651*(C$8+D$8)/2+E1651*(E$8+F$8)/2+G1651*(G$8+H$8)/2+I1651*(I$8+J$8)/2+K1651*(K$8+L$8)/2+M1651*(M$8+N$8)/2+O1651*(O$8+P$8)/2+Q1651*(Q$8+R$8)/2+S1651*(S$8+T$8)/2+U1651*(U$8+V$8)/2+W1651*(W$8+X$8)/2+Y1651*(Y$8+Z$8)/2)/AC1651)</f>
        <v/>
      </c>
      <c r="AB1651" s="158">
        <f>IF(AD1651=0,"",(D1651*(D$8+C$8)/2+F1651*(F$8+E$8)/2+H1651*(H$8+G$8)/2+J1651*(J$8+I$8)/2+L1651*(L$8+K$8)/2+N1651*(N$8+M$8)/2+P1651*(P$8+O$8)/2+R1651*(R$8+Q$8)/2+T1651*(T$8+S$8)/2+V1651*(V$8+U$8)/2+X1651*(X$8+W$8)/2+Z1651*(Z$8+Y$8)/2)/AD1651)</f>
        <v/>
      </c>
      <c r="AC1651" s="159">
        <f>SUM(C1651,E1651,G1651,I1651,K1651,M1651,O1651,Q1651,S1651,U1651,W1651,Y1651)</f>
        <v/>
      </c>
      <c r="AD1651" s="160">
        <f>SUM(D1651,F1651,H1651,J1651,L1651,N1651,P1651,R1651,T1651,V1651,X1651,Z1651)</f>
        <v/>
      </c>
      <c r="AE1651" s="47">
        <f>AC1651+AD1651</f>
        <v/>
      </c>
      <c r="AF1651" s="40" t="n"/>
      <c r="AG1651" s="40" t="n"/>
      <c r="AH1651" s="40" t="n"/>
      <c r="AI1651" s="40" t="n"/>
      <c r="AJ1651" s="40" t="n"/>
      <c r="AK1651" s="40" t="n"/>
      <c r="AL1651" s="40" t="n"/>
      <c r="AM1651" s="40" t="n"/>
      <c r="AN1651" s="40" t="n"/>
      <c r="AO1651" s="48">
        <f>AO1650+TIME(0,60*$AH$43/24,0)</f>
        <v/>
      </c>
      <c r="AP1651" s="48">
        <f>AP1650+TIME(0,60*$AH$43/24,0)</f>
        <v/>
      </c>
    </row>
    <row r="1652" ht="15.75" customHeight="1">
      <c r="A1652" s="154" t="n"/>
      <c r="B1652" s="41" t="inlineStr">
        <is>
          <t>17h - 18h</t>
        </is>
      </c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  <c r="P1652" s="42" t="n"/>
      <c r="Q1652" s="42" t="n"/>
      <c r="R1652" s="42" t="n"/>
      <c r="S1652" s="42" t="n"/>
      <c r="T1652" s="42" t="n"/>
      <c r="U1652" s="42" t="n"/>
      <c r="V1652" s="42" t="n"/>
      <c r="W1652" s="42" t="n"/>
      <c r="X1652" s="42" t="n"/>
      <c r="Y1652" s="42" t="n"/>
      <c r="Z1652" s="42" t="n"/>
      <c r="AA1652" s="157">
        <f>IF(AC1652=0,"",(C1652*(C$8+D$8)/2+E1652*(E$8+F$8)/2+G1652*(G$8+H$8)/2+I1652*(I$8+J$8)/2+K1652*(K$8+L$8)/2+M1652*(M$8+N$8)/2+O1652*(O$8+P$8)/2+Q1652*(Q$8+R$8)/2+S1652*(S$8+T$8)/2+U1652*(U$8+V$8)/2+W1652*(W$8+X$8)/2+Y1652*(Y$8+Z$8)/2)/AC1652)</f>
        <v/>
      </c>
      <c r="AB1652" s="158">
        <f>IF(AD1652=0,"",(D1652*(D$8+C$8)/2+F1652*(F$8+E$8)/2+H1652*(H$8+G$8)/2+J1652*(J$8+I$8)/2+L1652*(L$8+K$8)/2+N1652*(N$8+M$8)/2+P1652*(P$8+O$8)/2+R1652*(R$8+Q$8)/2+T1652*(T$8+S$8)/2+V1652*(V$8+U$8)/2+X1652*(X$8+W$8)/2+Z1652*(Z$8+Y$8)/2)/AD1652)</f>
        <v/>
      </c>
      <c r="AC1652" s="159">
        <f>SUM(C1652,E1652,G1652,I1652,K1652,M1652,O1652,Q1652,S1652,U1652,W1652,Y1652)</f>
        <v/>
      </c>
      <c r="AD1652" s="160">
        <f>SUM(D1652,F1652,H1652,J1652,L1652,N1652,P1652,R1652,T1652,V1652,X1652,Z1652)</f>
        <v/>
      </c>
      <c r="AE1652" s="47">
        <f>AC1652+AD1652</f>
        <v/>
      </c>
      <c r="AF1652" s="40" t="n"/>
      <c r="AG1652" s="40" t="n"/>
      <c r="AH1652" s="40" t="n"/>
      <c r="AI1652" s="40" t="n"/>
      <c r="AJ1652" s="40" t="n"/>
      <c r="AK1652" s="40" t="n"/>
      <c r="AL1652" s="40" t="n"/>
      <c r="AM1652" s="40" t="n"/>
      <c r="AN1652" s="40" t="n"/>
      <c r="AO1652" s="48">
        <f>AO1651+TIME(0,60*$AH$43/24,0)</f>
        <v/>
      </c>
      <c r="AP1652" s="48">
        <f>AP1651+TIME(0,60*$AH$43/24,0)</f>
        <v/>
      </c>
    </row>
    <row r="1653" ht="15.75" customHeight="1">
      <c r="A1653" s="154" t="n"/>
      <c r="B1653" s="41" t="inlineStr">
        <is>
          <t>18h - 19h</t>
        </is>
      </c>
      <c r="C1653" s="42" t="n"/>
      <c r="D1653" s="42" t="n"/>
      <c r="E1653" s="42" t="n"/>
      <c r="F1653" s="42" t="n"/>
      <c r="G1653" s="42" t="n"/>
      <c r="H1653" s="42" t="n"/>
      <c r="I1653" s="42" t="n"/>
      <c r="J1653" s="42" t="n"/>
      <c r="K1653" s="42" t="n"/>
      <c r="L1653" s="42" t="n"/>
      <c r="M1653" s="42" t="n"/>
      <c r="N1653" s="42" t="n"/>
      <c r="O1653" s="42" t="n"/>
      <c r="P1653" s="42" t="n"/>
      <c r="Q1653" s="42" t="n"/>
      <c r="R1653" s="42" t="n"/>
      <c r="S1653" s="42" t="n"/>
      <c r="T1653" s="42" t="n"/>
      <c r="U1653" s="42" t="n"/>
      <c r="V1653" s="42" t="n"/>
      <c r="W1653" s="42" t="n"/>
      <c r="X1653" s="42" t="n"/>
      <c r="Y1653" s="42" t="n"/>
      <c r="Z1653" s="42" t="n"/>
      <c r="AA1653" s="157">
        <f>IF(AC1653=0,"",(C1653*(C$8+D$8)/2+E1653*(E$8+F$8)/2+G1653*(G$8+H$8)/2+I1653*(I$8+J$8)/2+K1653*(K$8+L$8)/2+M1653*(M$8+N$8)/2+O1653*(O$8+P$8)/2+Q1653*(Q$8+R$8)/2+S1653*(S$8+T$8)/2+U1653*(U$8+V$8)/2+W1653*(W$8+X$8)/2+Y1653*(Y$8+Z$8)/2)/AC1653)</f>
        <v/>
      </c>
      <c r="AB1653" s="158">
        <f>IF(AD1653=0,"",(D1653*(D$8+C$8)/2+F1653*(F$8+E$8)/2+H1653*(H$8+G$8)/2+J1653*(J$8+I$8)/2+L1653*(L$8+K$8)/2+N1653*(N$8+M$8)/2+P1653*(P$8+O$8)/2+R1653*(R$8+Q$8)/2+T1653*(T$8+S$8)/2+V1653*(V$8+U$8)/2+X1653*(X$8+W$8)/2+Z1653*(Z$8+Y$8)/2)/AD1653)</f>
        <v/>
      </c>
      <c r="AC1653" s="159">
        <f>SUM(C1653,E1653,G1653,I1653,K1653,M1653,O1653,Q1653,S1653,U1653,W1653,Y1653)</f>
        <v/>
      </c>
      <c r="AD1653" s="160">
        <f>SUM(D1653,F1653,H1653,J1653,L1653,N1653,P1653,R1653,T1653,V1653,X1653,Z1653)</f>
        <v/>
      </c>
      <c r="AE1653" s="47">
        <f>AC1653+AD1653</f>
        <v/>
      </c>
      <c r="AF1653" s="40" t="n"/>
      <c r="AG1653" s="40" t="n"/>
      <c r="AH1653" s="40" t="n"/>
      <c r="AI1653" s="40" t="n"/>
      <c r="AJ1653" s="40" t="n"/>
      <c r="AK1653" s="40" t="n"/>
      <c r="AL1653" s="40" t="n"/>
      <c r="AM1653" s="40" t="n"/>
      <c r="AN1653" s="40" t="n"/>
      <c r="AO1653" s="48">
        <f>AO1652+TIME(0,60*$AH$43/24,0)</f>
        <v/>
      </c>
      <c r="AP1653" s="48">
        <f>AP1652+TIME(0,60*$AH$43/24,0)</f>
        <v/>
      </c>
    </row>
    <row r="1654" ht="15.75" customHeight="1">
      <c r="A1654" s="154" t="n"/>
      <c r="B1654" s="41" t="inlineStr">
        <is>
          <t>19h - 20h</t>
        </is>
      </c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  <c r="P1654" s="42" t="n"/>
      <c r="Q1654" s="42" t="n"/>
      <c r="R1654" s="42" t="n"/>
      <c r="S1654" s="42" t="n"/>
      <c r="T1654" s="42" t="n"/>
      <c r="U1654" s="42" t="n"/>
      <c r="V1654" s="42" t="n"/>
      <c r="W1654" s="42" t="n"/>
      <c r="X1654" s="42" t="n"/>
      <c r="Y1654" s="42" t="n"/>
      <c r="Z1654" s="42" t="n"/>
      <c r="AA1654" s="157">
        <f>IF(AC1654=0,"",(C1654*(C$8+D$8)/2+E1654*(E$8+F$8)/2+G1654*(G$8+H$8)/2+I1654*(I$8+J$8)/2+K1654*(K$8+L$8)/2+M1654*(M$8+N$8)/2+O1654*(O$8+P$8)/2+Q1654*(Q$8+R$8)/2+S1654*(S$8+T$8)/2+U1654*(U$8+V$8)/2+W1654*(W$8+X$8)/2+Y1654*(Y$8+Z$8)/2)/AC1654)</f>
        <v/>
      </c>
      <c r="AB1654" s="158">
        <f>IF(AD1654=0,"",(D1654*(D$8+C$8)/2+F1654*(F$8+E$8)/2+H1654*(H$8+G$8)/2+J1654*(J$8+I$8)/2+L1654*(L$8+K$8)/2+N1654*(N$8+M$8)/2+P1654*(P$8+O$8)/2+R1654*(R$8+Q$8)/2+T1654*(T$8+S$8)/2+V1654*(V$8+U$8)/2+X1654*(X$8+W$8)/2+Z1654*(Z$8+Y$8)/2)/AD1654)</f>
        <v/>
      </c>
      <c r="AC1654" s="159">
        <f>SUM(C1654,E1654,G1654,I1654,K1654,M1654,O1654,Q1654,S1654,U1654,W1654,Y1654)</f>
        <v/>
      </c>
      <c r="AD1654" s="160">
        <f>SUM(D1654,F1654,H1654,J1654,L1654,N1654,P1654,R1654,T1654,V1654,X1654,Z1654)</f>
        <v/>
      </c>
      <c r="AE1654" s="47">
        <f>AC1654+AD1654</f>
        <v/>
      </c>
      <c r="AF1654" s="40" t="n"/>
      <c r="AG1654" s="40" t="n"/>
      <c r="AH1654" s="40" t="n"/>
      <c r="AI1654" s="40" t="n"/>
      <c r="AJ1654" s="40" t="n"/>
      <c r="AK1654" s="40" t="n"/>
      <c r="AL1654" s="40" t="n"/>
      <c r="AM1654" s="40" t="n"/>
      <c r="AN1654" s="40" t="n"/>
      <c r="AO1654" s="48">
        <f>AO1653+TIME(0,60*$AH$43/24,0)</f>
        <v/>
      </c>
      <c r="AP1654" s="48">
        <f>AP1653+TIME(0,60*$AH$43/24,0)</f>
        <v/>
      </c>
    </row>
    <row r="1655" ht="15.75" customHeight="1">
      <c r="A1655" s="154" t="n"/>
      <c r="B1655" s="41" t="inlineStr">
        <is>
          <t>20h - 21h</t>
        </is>
      </c>
      <c r="C1655" s="42" t="n"/>
      <c r="D1655" s="42" t="n"/>
      <c r="E1655" s="42" t="n"/>
      <c r="F1655" s="42" t="n"/>
      <c r="G1655" s="42" t="n"/>
      <c r="H1655" s="42" t="n"/>
      <c r="I1655" s="42" t="n"/>
      <c r="J1655" s="42" t="n"/>
      <c r="K1655" s="42" t="n"/>
      <c r="L1655" s="42" t="n"/>
      <c r="M1655" s="42" t="n"/>
      <c r="N1655" s="42" t="n"/>
      <c r="O1655" s="42" t="n"/>
      <c r="P1655" s="42" t="n"/>
      <c r="Q1655" s="42" t="n"/>
      <c r="R1655" s="42" t="n"/>
      <c r="S1655" s="42" t="n"/>
      <c r="T1655" s="42" t="n"/>
      <c r="U1655" s="42" t="n"/>
      <c r="V1655" s="42" t="n"/>
      <c r="W1655" s="42" t="n"/>
      <c r="X1655" s="42" t="n"/>
      <c r="Y1655" s="42" t="n"/>
      <c r="Z1655" s="42" t="n"/>
      <c r="AA1655" s="157">
        <f>IF(AC1655=0,"",(C1655*(C$8+D$8)/2+E1655*(E$8+F$8)/2+G1655*(G$8+H$8)/2+I1655*(I$8+J$8)/2+K1655*(K$8+L$8)/2+M1655*(M$8+N$8)/2+O1655*(O$8+P$8)/2+Q1655*(Q$8+R$8)/2+S1655*(S$8+T$8)/2+U1655*(U$8+V$8)/2+W1655*(W$8+X$8)/2+Y1655*(Y$8+Z$8)/2)/AC1655)</f>
        <v/>
      </c>
      <c r="AB1655" s="158">
        <f>IF(AD1655=0,"",(D1655*(D$8+C$8)/2+F1655*(F$8+E$8)/2+H1655*(H$8+G$8)/2+J1655*(J$8+I$8)/2+L1655*(L$8+K$8)/2+N1655*(N$8+M$8)/2+P1655*(P$8+O$8)/2+R1655*(R$8+Q$8)/2+T1655*(T$8+S$8)/2+V1655*(V$8+U$8)/2+X1655*(X$8+W$8)/2+Z1655*(Z$8+Y$8)/2)/AD1655)</f>
        <v/>
      </c>
      <c r="AC1655" s="159">
        <f>SUM(C1655,E1655,G1655,I1655,K1655,M1655,O1655,Q1655,S1655,U1655,W1655,Y1655)</f>
        <v/>
      </c>
      <c r="AD1655" s="160">
        <f>SUM(D1655,F1655,H1655,J1655,L1655,N1655,P1655,R1655,T1655,V1655,X1655,Z1655)</f>
        <v/>
      </c>
      <c r="AE1655" s="47">
        <f>AC1655+AD1655</f>
        <v/>
      </c>
      <c r="AF1655" s="40" t="n"/>
      <c r="AG1655" s="40" t="n"/>
      <c r="AH1655" s="40" t="n"/>
      <c r="AI1655" s="40" t="n"/>
      <c r="AJ1655" s="40" t="n"/>
      <c r="AK1655" s="40" t="n"/>
      <c r="AL1655" s="40" t="n"/>
      <c r="AM1655" s="40" t="n"/>
      <c r="AN1655" s="40" t="n"/>
      <c r="AO1655" s="48">
        <f>AO1654+TIME(0,60*$AH$43/24,0)</f>
        <v/>
      </c>
      <c r="AP1655" s="48">
        <f>AP1654+TIME(0,60*$AH$43/24,0)</f>
        <v/>
      </c>
    </row>
    <row r="1656" ht="15.75" customHeight="1">
      <c r="A1656" s="154" t="n"/>
      <c r="B1656" s="41" t="inlineStr">
        <is>
          <t>21h - 22h</t>
        </is>
      </c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  <c r="P1656" s="42" t="n"/>
      <c r="Q1656" s="42" t="n"/>
      <c r="R1656" s="42" t="n"/>
      <c r="S1656" s="42" t="n"/>
      <c r="T1656" s="42" t="n"/>
      <c r="U1656" s="42" t="n"/>
      <c r="V1656" s="42" t="n"/>
      <c r="W1656" s="42" t="n"/>
      <c r="X1656" s="42" t="n"/>
      <c r="Y1656" s="42" t="n"/>
      <c r="Z1656" s="42" t="n"/>
      <c r="AA1656" s="157">
        <f>IF(AC1656=0,"",(C1656*(C$8+D$8)/2+E1656*(E$8+F$8)/2+G1656*(G$8+H$8)/2+I1656*(I$8+J$8)/2+K1656*(K$8+L$8)/2+M1656*(M$8+N$8)/2+O1656*(O$8+P$8)/2+Q1656*(Q$8+R$8)/2+S1656*(S$8+T$8)/2+U1656*(U$8+V$8)/2+W1656*(W$8+X$8)/2+Y1656*(Y$8+Z$8)/2)/AC1656)</f>
        <v/>
      </c>
      <c r="AB1656" s="158">
        <f>IF(AD1656=0,"",(D1656*(D$8+C$8)/2+F1656*(F$8+E$8)/2+H1656*(H$8+G$8)/2+J1656*(J$8+I$8)/2+L1656*(L$8+K$8)/2+N1656*(N$8+M$8)/2+P1656*(P$8+O$8)/2+R1656*(R$8+Q$8)/2+T1656*(T$8+S$8)/2+V1656*(V$8+U$8)/2+X1656*(X$8+W$8)/2+Z1656*(Z$8+Y$8)/2)/AD1656)</f>
        <v/>
      </c>
      <c r="AC1656" s="159">
        <f>SUM(C1656,E1656,G1656,I1656,K1656,M1656,O1656,Q1656,S1656,U1656,W1656,Y1656)</f>
        <v/>
      </c>
      <c r="AD1656" s="160">
        <f>SUM(D1656,F1656,H1656,J1656,L1656,N1656,P1656,R1656,T1656,V1656,X1656,Z1656)</f>
        <v/>
      </c>
      <c r="AE1656" s="47">
        <f>AC1656+AD1656</f>
        <v/>
      </c>
      <c r="AF1656" s="40" t="n"/>
      <c r="AG1656" s="40" t="n"/>
      <c r="AH1656" s="40" t="n"/>
      <c r="AI1656" s="40" t="n"/>
      <c r="AJ1656" s="40" t="n"/>
      <c r="AK1656" s="40" t="n"/>
      <c r="AL1656" s="40" t="n"/>
      <c r="AM1656" s="40" t="n"/>
      <c r="AN1656" s="40" t="n"/>
      <c r="AO1656" s="48">
        <f>AO1655+TIME(0,60*$AH$43/24,0)</f>
        <v/>
      </c>
      <c r="AP1656" s="48">
        <f>AP1655+TIME(0,60*$AH$43/24,0)</f>
        <v/>
      </c>
    </row>
    <row r="1657" ht="15.75" customHeight="1">
      <c r="A1657" s="154" t="n"/>
      <c r="B1657" s="41" t="inlineStr">
        <is>
          <t>22h - 23h</t>
        </is>
      </c>
      <c r="C1657" s="42" t="n"/>
      <c r="D1657" s="42" t="n"/>
      <c r="E1657" s="42" t="n"/>
      <c r="F1657" s="42" t="n"/>
      <c r="G1657" s="42" t="n"/>
      <c r="H1657" s="42" t="n"/>
      <c r="I1657" s="42" t="n"/>
      <c r="J1657" s="42" t="n"/>
      <c r="K1657" s="42" t="n"/>
      <c r="L1657" s="42" t="n"/>
      <c r="M1657" s="42" t="n"/>
      <c r="N1657" s="42" t="n"/>
      <c r="O1657" s="42" t="n"/>
      <c r="P1657" s="42" t="n"/>
      <c r="Q1657" s="42" t="n"/>
      <c r="R1657" s="42" t="n"/>
      <c r="S1657" s="42" t="n"/>
      <c r="T1657" s="42" t="n"/>
      <c r="U1657" s="42" t="n"/>
      <c r="V1657" s="42" t="n"/>
      <c r="W1657" s="42" t="n"/>
      <c r="X1657" s="42" t="n"/>
      <c r="Y1657" s="42" t="n"/>
      <c r="Z1657" s="42" t="n"/>
      <c r="AA1657" s="157">
        <f>IF(AC1657=0,"",(C1657*(C$8+D$8)/2+E1657*(E$8+F$8)/2+G1657*(G$8+H$8)/2+I1657*(I$8+J$8)/2+K1657*(K$8+L$8)/2+M1657*(M$8+N$8)/2+O1657*(O$8+P$8)/2+Q1657*(Q$8+R$8)/2+S1657*(S$8+T$8)/2+U1657*(U$8+V$8)/2+W1657*(W$8+X$8)/2+Y1657*(Y$8+Z$8)/2)/AC1657)</f>
        <v/>
      </c>
      <c r="AB1657" s="158">
        <f>IF(AD1657=0,"",(D1657*(D$8+C$8)/2+F1657*(F$8+E$8)/2+H1657*(H$8+G$8)/2+J1657*(J$8+I$8)/2+L1657*(L$8+K$8)/2+N1657*(N$8+M$8)/2+P1657*(P$8+O$8)/2+R1657*(R$8+Q$8)/2+T1657*(T$8+S$8)/2+V1657*(V$8+U$8)/2+X1657*(X$8+W$8)/2+Z1657*(Z$8+Y$8)/2)/AD1657)</f>
        <v/>
      </c>
      <c r="AC1657" s="159">
        <f>SUM(C1657,E1657,G1657,I1657,K1657,M1657,O1657,Q1657,S1657,U1657,W1657,Y1657)</f>
        <v/>
      </c>
      <c r="AD1657" s="160">
        <f>SUM(D1657,F1657,H1657,J1657,L1657,N1657,P1657,R1657,T1657,V1657,X1657,Z1657)</f>
        <v/>
      </c>
      <c r="AE1657" s="47">
        <f>AC1657+AD1657</f>
        <v/>
      </c>
      <c r="AF1657" s="40" t="n"/>
      <c r="AG1657" s="40" t="n"/>
      <c r="AH1657" s="40" t="n"/>
      <c r="AI1657" s="40" t="n"/>
      <c r="AJ1657" s="40" t="n"/>
      <c r="AK1657" s="40" t="n"/>
      <c r="AL1657" s="40" t="n"/>
      <c r="AM1657" s="40" t="n"/>
      <c r="AN1657" s="40" t="n"/>
      <c r="AO1657" s="48">
        <f>AO1656+TIME(0,60*$AH$43/24,0)</f>
        <v/>
      </c>
      <c r="AP1657" s="48">
        <f>AP1656+TIME(0,60*$AH$43/24,0)</f>
        <v/>
      </c>
    </row>
    <row r="1658" ht="15.75" customHeight="1">
      <c r="A1658" s="154" t="n"/>
      <c r="B1658" s="41" t="inlineStr">
        <is>
          <t>23h - 0h</t>
        </is>
      </c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  <c r="P1658" s="42" t="n"/>
      <c r="Q1658" s="42" t="n"/>
      <c r="R1658" s="42" t="n"/>
      <c r="S1658" s="42" t="n"/>
      <c r="T1658" s="42" t="n"/>
      <c r="U1658" s="42" t="n"/>
      <c r="V1658" s="42" t="n"/>
      <c r="W1658" s="42" t="n"/>
      <c r="X1658" s="42" t="n"/>
      <c r="Y1658" s="42" t="n"/>
      <c r="Z1658" s="42" t="n"/>
      <c r="AA1658" s="157">
        <f>IF(AC1658=0,"",(C1658*(C$8+D$8)/2+E1658*(E$8+F$8)/2+G1658*(G$8+H$8)/2+I1658*(I$8+J$8)/2+K1658*(K$8+L$8)/2+M1658*(M$8+N$8)/2+O1658*(O$8+P$8)/2+Q1658*(Q$8+R$8)/2+S1658*(S$8+T$8)/2+U1658*(U$8+V$8)/2+W1658*(W$8+X$8)/2+Y1658*(Y$8+Z$8)/2)/AC1658)</f>
        <v/>
      </c>
      <c r="AB1658" s="158">
        <f>IF(AD1658=0,"",(D1658*(D$8+C$8)/2+F1658*(F$8+E$8)/2+H1658*(H$8+G$8)/2+J1658*(J$8+I$8)/2+L1658*(L$8+K$8)/2+N1658*(N$8+M$8)/2+P1658*(P$8+O$8)/2+R1658*(R$8+Q$8)/2+T1658*(T$8+S$8)/2+V1658*(V$8+U$8)/2+X1658*(X$8+W$8)/2+Z1658*(Z$8+Y$8)/2)/AD1658)</f>
        <v/>
      </c>
      <c r="AC1658" s="159">
        <f>SUM(C1658,E1658,G1658,I1658,K1658,M1658,O1658,Q1658,S1658,U1658,W1658,Y1658)</f>
        <v/>
      </c>
      <c r="AD1658" s="160">
        <f>SUM(D1658,F1658,H1658,J1658,L1658,N1658,P1658,R1658,T1658,V1658,X1658,Z1658)</f>
        <v/>
      </c>
      <c r="AE1658" s="47">
        <f>AC1658+AD1658</f>
        <v/>
      </c>
      <c r="AF1658" s="40" t="n"/>
      <c r="AG1658" s="40" t="n"/>
      <c r="AH1658" s="40" t="n"/>
      <c r="AI1658" s="40" t="n"/>
      <c r="AJ1658" s="40" t="n"/>
      <c r="AK1658" s="40" t="n"/>
      <c r="AL1658" s="40" t="n"/>
      <c r="AM1658" s="40" t="n"/>
      <c r="AN1658" s="40" t="n"/>
      <c r="AO1658" s="48">
        <f>AO1657+TIME(0,60*$AH$43/24,0)</f>
        <v/>
      </c>
      <c r="AP1658" s="48">
        <f>AP1657+TIME(0,60*$AH$43/24,0)</f>
        <v/>
      </c>
    </row>
    <row r="1659" ht="15.75" customHeight="1">
      <c r="A1659" s="154" t="n"/>
      <c r="B1659" s="49" t="n"/>
      <c r="C1659" s="42" t="n"/>
      <c r="D1659" s="42" t="n"/>
      <c r="E1659" s="42" t="n"/>
      <c r="F1659" s="42" t="n"/>
      <c r="G1659" s="42" t="n"/>
      <c r="H1659" s="42" t="n"/>
      <c r="I1659" s="42" t="n"/>
      <c r="J1659" s="42" t="n"/>
      <c r="K1659" s="42" t="n"/>
      <c r="L1659" s="42" t="n"/>
      <c r="M1659" s="42" t="n"/>
      <c r="N1659" s="42" t="n"/>
      <c r="O1659" s="42" t="n"/>
      <c r="P1659" s="42" t="n"/>
      <c r="Q1659" s="42" t="n"/>
      <c r="R1659" s="42" t="n"/>
      <c r="S1659" s="42" t="n"/>
      <c r="T1659" s="42" t="n"/>
      <c r="U1659" s="42" t="n"/>
      <c r="V1659" s="42" t="n"/>
      <c r="W1659" s="42" t="n"/>
      <c r="X1659" s="42" t="n"/>
      <c r="Y1659" s="42" t="n"/>
      <c r="Z1659" s="42" t="n"/>
      <c r="AA1659" s="157" t="n"/>
      <c r="AB1659" s="161" t="n"/>
      <c r="AC1659" s="157" t="n"/>
      <c r="AD1659" s="162" t="n"/>
      <c r="AE1659" s="52" t="n"/>
      <c r="AF1659" s="40" t="n"/>
      <c r="AG1659" s="40" t="n"/>
      <c r="AH1659" s="40" t="n"/>
      <c r="AI1659" s="40" t="n"/>
      <c r="AJ1659" s="40" t="n"/>
      <c r="AK1659" s="40" t="n"/>
      <c r="AL1659" s="40" t="n"/>
      <c r="AM1659" s="40" t="n"/>
      <c r="AN1659" s="40" t="n"/>
      <c r="AO1659" s="48">
        <f>AO1658+TIME(0,60*$AH$43/24,0)</f>
        <v/>
      </c>
      <c r="AP1659" s="48">
        <f>AP1658+TIME(0,60*$AH$43/24,0)</f>
        <v/>
      </c>
    </row>
    <row r="1660" ht="15.75" customHeight="1">
      <c r="A1660" s="154" t="n"/>
      <c r="B1660" s="53" t="inlineStr">
        <is>
          <t>TOTAL</t>
        </is>
      </c>
      <c r="C1660" s="163">
        <f>SUM(C1635:C1658)</f>
        <v/>
      </c>
      <c r="D1660" s="164">
        <f>SUM(D1635:D1658)</f>
        <v/>
      </c>
      <c r="E1660" s="163">
        <f>SUM(E1635:E1658)</f>
        <v/>
      </c>
      <c r="F1660" s="164">
        <f>SUM(F1635:F1658)</f>
        <v/>
      </c>
      <c r="G1660" s="163">
        <f>SUM(G1635:G1658)</f>
        <v/>
      </c>
      <c r="H1660" s="164">
        <f>SUM(H1635:H1658)</f>
        <v/>
      </c>
      <c r="I1660" s="163">
        <f>SUM(I1635:I1658)</f>
        <v/>
      </c>
      <c r="J1660" s="164">
        <f>SUM(J1635:J1658)</f>
        <v/>
      </c>
      <c r="K1660" s="163">
        <f>SUM(K1635:K1658)</f>
        <v/>
      </c>
      <c r="L1660" s="164">
        <f>SUM(L1635:L1658)</f>
        <v/>
      </c>
      <c r="M1660" s="163">
        <f>SUM(M1635:M1658)</f>
        <v/>
      </c>
      <c r="N1660" s="164">
        <f>SUM(N1635:N1658)</f>
        <v/>
      </c>
      <c r="O1660" s="163">
        <f>SUM(O1635:O1658)</f>
        <v/>
      </c>
      <c r="P1660" s="164">
        <f>SUM(P1635:P1658)</f>
        <v/>
      </c>
      <c r="Q1660" s="163">
        <f>SUM(Q1635:Q1658)</f>
        <v/>
      </c>
      <c r="R1660" s="164">
        <f>SUM(R1635:R1658)</f>
        <v/>
      </c>
      <c r="S1660" s="163">
        <f>SUM(S1635:S1658)</f>
        <v/>
      </c>
      <c r="T1660" s="164">
        <f>SUM(T1635:T1658)</f>
        <v/>
      </c>
      <c r="U1660" s="163">
        <f>SUM(U1635:U1658)</f>
        <v/>
      </c>
      <c r="V1660" s="164">
        <f>SUM(V1635:V1658)</f>
        <v/>
      </c>
      <c r="W1660" s="163">
        <f>SUM(W1635:W1658)</f>
        <v/>
      </c>
      <c r="X1660" s="164">
        <f>SUM(X1635:X1658)</f>
        <v/>
      </c>
      <c r="Y1660" s="163">
        <f>SUM(Y1635:Y1658)</f>
        <v/>
      </c>
      <c r="Z1660" s="164">
        <f>SUM(Z1635:Z1658)</f>
        <v/>
      </c>
      <c r="AA1660" s="157">
        <f>IF(AC1660=0,"",(C1660*(C$8+D$8)/2+E1660*(E$8+F$8)/2+G1660*(G$8+H$8)/2+I1660*(I$8+J$8)/2+K1660*(K$8+L$8)/2+M1660*(M$8+N$8)/2+O1660*(O$8+P$8)/2+Q1660*(Q$8+R$8)/2+S1660*(S$8+T$8)/2+U1660*(U$8+V$8)/2+W1660*(W$8+X$8)/2+Y1660*(Y$8+Z$8)/2)/AC1660)</f>
        <v/>
      </c>
      <c r="AB1660" s="158">
        <f>IF(AD1660=0,"",(D1660*(D$8+C$8)/2+F1660*(F$8+E$8)/2+H1660*(H$8+G$8)/2+J1660*(J$8+I$8)/2+L1660*(L$8+K$8)/2+N1660*(N$8+M$8)/2+P1660*(P$8+O$8)/2+R1660*(R$8+Q$8)/2+T1660*(T$8+S$8)/2+V1660*(V$8+U$8)/2+X1660*(X$8+W$8)/2+Z1660*(Z$8+Y$8)/2)/AD1660)</f>
        <v/>
      </c>
      <c r="AC1660" s="159">
        <f>SUM(AC1635:AC1658)</f>
        <v/>
      </c>
      <c r="AD1660" s="165">
        <f>SUM(AD1635:AD1658)</f>
        <v/>
      </c>
      <c r="AE1660" s="57">
        <f>SUM(AE1635:AE1658)</f>
        <v/>
      </c>
      <c r="AF1660" s="40" t="n"/>
      <c r="AG1660" s="40" t="n"/>
      <c r="AH1660" s="40" t="n"/>
      <c r="AI1660" s="40" t="n"/>
      <c r="AJ1660" s="40" t="n"/>
      <c r="AK1660" s="40" t="n"/>
      <c r="AL1660" s="40" t="n"/>
      <c r="AM1660" s="40" t="n"/>
      <c r="AN1660" s="40" t="n"/>
    </row>
    <row r="1661" ht="15.75" customHeight="1">
      <c r="A1661" s="154" t="n"/>
      <c r="B1661" s="53" t="inlineStr">
        <is>
          <t>%</t>
        </is>
      </c>
      <c r="C1661" s="166">
        <f>100*C1660/$AE1660</f>
        <v/>
      </c>
      <c r="D1661" s="167">
        <f>100*D1660/$AE1660</f>
        <v/>
      </c>
      <c r="E1661" s="166">
        <f>100*E1660/$AE1660</f>
        <v/>
      </c>
      <c r="F1661" s="167">
        <f>100*F1660/$AE1660</f>
        <v/>
      </c>
      <c r="G1661" s="166">
        <f>100*G1660/$AE1660</f>
        <v/>
      </c>
      <c r="H1661" s="167">
        <f>100*H1660/$AE1660</f>
        <v/>
      </c>
      <c r="I1661" s="166">
        <f>100*I1660/$AE1660</f>
        <v/>
      </c>
      <c r="J1661" s="167">
        <f>100*J1660/$AE1660</f>
        <v/>
      </c>
      <c r="K1661" s="166">
        <f>100*K1660/$AE1660</f>
        <v/>
      </c>
      <c r="L1661" s="167">
        <f>100*L1660/$AE1660</f>
        <v/>
      </c>
      <c r="M1661" s="166">
        <f>100*M1660/$AE1660</f>
        <v/>
      </c>
      <c r="N1661" s="167">
        <f>100*N1660/$AE1660</f>
        <v/>
      </c>
      <c r="O1661" s="166">
        <f>100*O1660/$AE1660</f>
        <v/>
      </c>
      <c r="P1661" s="167">
        <f>100*P1660/$AE1660</f>
        <v/>
      </c>
      <c r="Q1661" s="166">
        <f>100*Q1660/$AE1660</f>
        <v/>
      </c>
      <c r="R1661" s="167">
        <f>100*R1660/$AE1660</f>
        <v/>
      </c>
      <c r="S1661" s="166">
        <f>100*S1660/$AE1660</f>
        <v/>
      </c>
      <c r="T1661" s="167">
        <f>100*T1660/$AE1660</f>
        <v/>
      </c>
      <c r="U1661" s="166">
        <f>100*U1660/$AE1660</f>
        <v/>
      </c>
      <c r="V1661" s="167">
        <f>100*V1660/$AE1660</f>
        <v/>
      </c>
      <c r="W1661" s="166">
        <f>100*W1660/$AE1660</f>
        <v/>
      </c>
      <c r="X1661" s="167">
        <f>100*X1660/$AE1660</f>
        <v/>
      </c>
      <c r="Y1661" s="166">
        <f>100*Y1660/$AE1660</f>
        <v/>
      </c>
      <c r="Z1661" s="167">
        <f>100*Z1660/$AE1660</f>
        <v/>
      </c>
      <c r="AA1661" s="157" t="n"/>
      <c r="AB1661" s="60" t="n"/>
      <c r="AC1661" s="168">
        <f>AC1660/AE1660</f>
        <v/>
      </c>
      <c r="AD1661" s="169">
        <f>AD1660/AE1660</f>
        <v/>
      </c>
      <c r="AE1661" s="63" t="n"/>
      <c r="AF1661" s="40" t="n"/>
      <c r="AG1661" s="40" t="n"/>
      <c r="AH1661" s="40" t="n"/>
      <c r="AI1661" s="40" t="n"/>
      <c r="AJ1661" s="40" t="n"/>
      <c r="AK1661" s="40" t="n"/>
      <c r="AL1661" s="40" t="n"/>
      <c r="AM1661" s="40" t="n"/>
      <c r="AN1661" s="40" t="n"/>
    </row>
    <row r="1662" hidden="1" ht="15.75" customFormat="1" customHeight="1" s="30">
      <c r="A1662" s="156" t="n"/>
      <c r="B1662" s="64" t="inlineStr">
        <is>
          <t>% cumul VL</t>
        </is>
      </c>
      <c r="C1662" s="3">
        <f>100*C1660/$AC1660</f>
        <v/>
      </c>
      <c r="D1662" s="3" t="n"/>
      <c r="E1662" s="3">
        <f>100*E1660/$AC1660+C1662</f>
        <v/>
      </c>
      <c r="F1662" s="3" t="n"/>
      <c r="G1662" s="3">
        <f>100*G1660/$AC1660+E1662</f>
        <v/>
      </c>
      <c r="H1662" s="3" t="n"/>
      <c r="I1662" s="3">
        <f>100*I1660/$AC1660+G1662</f>
        <v/>
      </c>
      <c r="J1662" s="3" t="n"/>
      <c r="K1662" s="3">
        <f>100*K1660/$AC1660+I1662</f>
        <v/>
      </c>
      <c r="L1662" s="3" t="n"/>
      <c r="M1662" s="3">
        <f>100*M1660/$AC1660+K1662</f>
        <v/>
      </c>
      <c r="N1662" s="3" t="n"/>
      <c r="O1662" s="3">
        <f>100*O1660/$AC1660+M1662</f>
        <v/>
      </c>
      <c r="P1662" s="3" t="n"/>
      <c r="Q1662" s="3">
        <f>100*Q1660/$AC1660+O1662</f>
        <v/>
      </c>
      <c r="R1662" s="3" t="n"/>
      <c r="S1662" s="3">
        <f>100*S1660/$AC1660+Q1662</f>
        <v/>
      </c>
      <c r="T1662" s="3" t="n"/>
      <c r="U1662" s="3">
        <f>100*U1660/$AC1660+S1662</f>
        <v/>
      </c>
      <c r="V1662" s="3" t="n"/>
      <c r="W1662" s="3">
        <f>100*W1660/$AC1660+U1662</f>
        <v/>
      </c>
      <c r="X1662" s="3" t="n"/>
      <c r="Y1662" s="3">
        <f>100*Y1660/$AC1660+W1662</f>
        <v/>
      </c>
      <c r="Z1662" s="3" t="n"/>
      <c r="AB1662" s="65" t="n"/>
      <c r="AC1662" s="65" t="n"/>
      <c r="AD1662" s="65" t="n"/>
      <c r="AE1662" s="65" t="n"/>
      <c r="AO1662" s="3" t="n"/>
      <c r="AP1662" s="66" t="n"/>
      <c r="AQ1662" s="3" t="n"/>
      <c r="AS1662" s="3" t="n"/>
    </row>
    <row r="1663" hidden="1" ht="15.75" customFormat="1" customHeight="1" s="30">
      <c r="A1663" s="156" t="inlineStr">
        <is>
          <t>% cumul PL</t>
        </is>
      </c>
      <c r="B1663" s="31" t="n"/>
      <c r="D1663" s="3">
        <f>100*D1660/$AD1660</f>
        <v/>
      </c>
      <c r="E1663" s="3" t="n"/>
      <c r="F1663" s="3">
        <f>100*F1660/$AD1660+D1663</f>
        <v/>
      </c>
      <c r="G1663" s="3" t="n"/>
      <c r="H1663" s="3">
        <f>100*H1660/$AD1660+F1663</f>
        <v/>
      </c>
      <c r="I1663" s="3" t="n"/>
      <c r="J1663" s="3">
        <f>100*J1660/$AD1660+H1663</f>
        <v/>
      </c>
      <c r="K1663" s="3" t="n"/>
      <c r="L1663" s="3">
        <f>100*L1660/$AD1660+J1663</f>
        <v/>
      </c>
      <c r="M1663" s="3" t="n"/>
      <c r="N1663" s="3">
        <f>100*N1660/$AD1660+L1663</f>
        <v/>
      </c>
      <c r="O1663" s="3" t="n"/>
      <c r="P1663" s="3">
        <f>100*P1660/$AD1660+N1663</f>
        <v/>
      </c>
      <c r="Q1663" s="3" t="n"/>
      <c r="R1663" s="3">
        <f>100*R1660/$AD1660+P1663</f>
        <v/>
      </c>
      <c r="S1663" s="3" t="n"/>
      <c r="T1663" s="3">
        <f>100*T1660/$AD1660+R1663</f>
        <v/>
      </c>
      <c r="U1663" s="3" t="n"/>
      <c r="V1663" s="3">
        <f>100*V1660/$AD1660+T1663</f>
        <v/>
      </c>
      <c r="W1663" s="3" t="n"/>
      <c r="X1663" s="3">
        <f>100*X1660/$AD1660+V1663</f>
        <v/>
      </c>
      <c r="Y1663" s="3" t="n"/>
      <c r="Z1663" s="3">
        <f>100*Z1660/$AD1660+X1663</f>
        <v/>
      </c>
      <c r="AO1663" s="3" t="n"/>
    </row>
    <row r="1664" hidden="1" ht="15.75" customFormat="1" customHeight="1" s="30">
      <c r="A1664" s="156" t="n"/>
      <c r="B1664" s="31" t="inlineStr">
        <is>
          <t>% cumul TV</t>
        </is>
      </c>
      <c r="C1664" s="3">
        <f>(C1662*$AC1660+D1663*$AD1660)/$AE1660</f>
        <v/>
      </c>
      <c r="D1664" s="3" t="n"/>
      <c r="E1664" s="3">
        <f>(E1662*$AC1660+F1663*$AD1660)/$AE1660</f>
        <v/>
      </c>
      <c r="F1664" s="3" t="n"/>
      <c r="G1664" s="3">
        <f>(G1662*$AC1660+H1663*$AD1660)/$AE1660</f>
        <v/>
      </c>
      <c r="H1664" s="3" t="n"/>
      <c r="I1664" s="3">
        <f>(I1662*$AC1660+J1663*$AD1660)/$AE1660</f>
        <v/>
      </c>
      <c r="J1664" s="3" t="n"/>
      <c r="K1664" s="3">
        <f>(K1662*$AC1660+L1663*$AD1660)/$AE1660</f>
        <v/>
      </c>
      <c r="L1664" s="3" t="n"/>
      <c r="M1664" s="3">
        <f>(M1662*$AC1660+N1663*$AD1660)/$AE1660</f>
        <v/>
      </c>
      <c r="N1664" s="3" t="n"/>
      <c r="O1664" s="3">
        <f>(O1662*$AC1660+P1663*$AD1660)/$AE1660</f>
        <v/>
      </c>
      <c r="P1664" s="3" t="n"/>
      <c r="Q1664" s="3">
        <f>(Q1662*$AC1660+R1663*$AD1660)/$AE1660</f>
        <v/>
      </c>
      <c r="R1664" s="3" t="n"/>
      <c r="S1664" s="3">
        <f>(S1662*$AC1660+T1663*$AD1660)/$AE1660</f>
        <v/>
      </c>
      <c r="T1664" s="3" t="n"/>
      <c r="U1664" s="3">
        <f>(U1662*$AC1660+V1663*$AD1660)/$AE1660</f>
        <v/>
      </c>
      <c r="V1664" s="3" t="n"/>
      <c r="W1664" s="3">
        <f>(W1662*$AC1660+X1663*$AD1660)/$AE1660</f>
        <v/>
      </c>
      <c r="X1664" s="3" t="n"/>
      <c r="Y1664" s="3">
        <f>(Y1662*$AC1660+Z1663*$AD1660)/$AE1660</f>
        <v/>
      </c>
      <c r="Z1664" s="3" t="n"/>
      <c r="AO1664" s="3" t="n"/>
    </row>
    <row r="1665" ht="15.75" customHeight="1">
      <c r="A1665" s="154" t="n"/>
      <c r="B1665" s="68" t="n"/>
      <c r="C1665" s="40" t="n"/>
      <c r="D1665" s="40" t="n"/>
      <c r="E1665" s="40" t="n"/>
      <c r="F1665" s="40" t="n"/>
      <c r="G1665" s="40" t="n"/>
      <c r="H1665" s="40" t="n"/>
      <c r="I1665" s="40" t="n"/>
      <c r="J1665" s="40" t="n"/>
      <c r="K1665" s="40" t="n"/>
      <c r="L1665" s="40" t="n"/>
      <c r="M1665" s="40" t="n"/>
      <c r="N1665" s="40" t="n"/>
      <c r="O1665" s="40" t="n"/>
      <c r="P1665" s="40" t="n"/>
      <c r="Q1665" s="40" t="n"/>
      <c r="R1665" s="40" t="n"/>
      <c r="S1665" s="40" t="n"/>
      <c r="T1665" s="40" t="n"/>
      <c r="U1665" s="40" t="n"/>
      <c r="V1665" s="40" t="n"/>
      <c r="W1665" s="40" t="n"/>
      <c r="X1665" s="40" t="n"/>
      <c r="Y1665" s="40" t="n"/>
      <c r="Z1665" s="40" t="n"/>
      <c r="AA1665" s="40" t="n"/>
      <c r="AB1665" s="40" t="n"/>
      <c r="AC1665" s="40" t="n"/>
      <c r="AD1665" s="40" t="n"/>
      <c r="AE1665" s="40" t="n"/>
      <c r="AF1665" s="40" t="n"/>
      <c r="AG1665" s="40" t="n"/>
      <c r="AH1665" s="40" t="n"/>
      <c r="AI1665" s="40" t="n"/>
      <c r="AJ1665" s="40" t="n"/>
      <c r="AK1665" s="40" t="n"/>
      <c r="AL1665" s="40" t="n"/>
      <c r="AM1665" s="40" t="n"/>
      <c r="AN1665" s="40" t="n"/>
    </row>
    <row r="1666" ht="15.75" customHeight="1">
      <c r="A1666" s="154" t="n"/>
      <c r="B1666" s="69" t="inlineStr">
        <is>
          <t>CLASSIFICATION DES VITESSES PRATIQUEES</t>
        </is>
      </c>
      <c r="C1666" s="70" t="n"/>
      <c r="D1666" s="70" t="n"/>
      <c r="E1666" s="70" t="n"/>
      <c r="F1666" s="70" t="n"/>
      <c r="G1666" s="70" t="n"/>
      <c r="H1666" s="70" t="n"/>
      <c r="I1666" s="70" t="n"/>
      <c r="J1666" s="70" t="n"/>
      <c r="K1666" s="70" t="n"/>
      <c r="L1666" s="70" t="n"/>
      <c r="M1666" s="70" t="n"/>
      <c r="N1666" s="70" t="n"/>
      <c r="O1666" s="70" t="n"/>
      <c r="P1666" s="70" t="n"/>
      <c r="Q1666" s="70" t="n"/>
      <c r="R1666" s="70" t="n"/>
      <c r="S1666" s="70" t="n"/>
      <c r="T1666" s="70" t="n"/>
      <c r="U1666" s="70" t="n"/>
      <c r="V1666" s="70" t="n"/>
      <c r="W1666" s="70" t="n"/>
      <c r="X1666" s="70" t="n"/>
      <c r="Y1666" s="70" t="n"/>
      <c r="Z1666" s="71" t="n"/>
      <c r="AA1666" s="452" t="inlineStr">
        <is>
          <t>RECAPITULATIF</t>
        </is>
      </c>
      <c r="AB1666" s="446" t="n"/>
      <c r="AC1666" s="446" t="n"/>
      <c r="AD1666" s="446" t="n"/>
      <c r="AE1666" s="446" t="n"/>
      <c r="AF1666" s="446" t="n"/>
      <c r="AG1666" s="446" t="n"/>
      <c r="AH1666" s="446" t="n"/>
      <c r="AI1666" s="446" t="n"/>
      <c r="AJ1666" s="446" t="n"/>
      <c r="AK1666" s="446" t="n"/>
      <c r="AL1666" s="446" t="n"/>
      <c r="AM1666" s="449" t="n"/>
      <c r="AN1666" s="72" t="n"/>
    </row>
    <row r="1667" ht="15.75" customHeight="1">
      <c r="A1667" s="154" t="n"/>
      <c r="B1667" s="73" t="n"/>
      <c r="C1667" s="40" t="n"/>
      <c r="D1667" s="40" t="n"/>
      <c r="E1667" s="40" t="n"/>
      <c r="F1667" s="40" t="n"/>
      <c r="G1667" s="40" t="n"/>
      <c r="H1667" s="40" t="n"/>
      <c r="I1667" s="40" t="n"/>
      <c r="J1667" s="40" t="n"/>
      <c r="K1667" s="40" t="n"/>
      <c r="L1667" s="40" t="n"/>
      <c r="M1667" s="40" t="n"/>
      <c r="N1667" s="40" t="n"/>
      <c r="O1667" s="40" t="n"/>
      <c r="P1667" s="40" t="n"/>
      <c r="Q1667" s="40" t="n"/>
      <c r="R1667" s="40" t="n"/>
      <c r="S1667" s="40" t="n"/>
      <c r="T1667" s="40" t="n"/>
      <c r="U1667" s="40" t="n"/>
      <c r="V1667" s="40" t="n"/>
      <c r="W1667" s="40" t="n"/>
      <c r="X1667" s="40" t="n"/>
      <c r="Y1667" s="40" t="n"/>
      <c r="Z1667" s="40" t="n"/>
      <c r="AA1667" s="40" t="n"/>
      <c r="AB1667" s="40" t="n"/>
      <c r="AC1667" s="74" t="inlineStr">
        <is>
          <t>Vitesse limite =</t>
        </is>
      </c>
      <c r="AD1667" s="74" t="inlineStr">
        <is>
          <t>Vitesse limite =</t>
        </is>
      </c>
      <c r="AE1667" s="501" t="inlineStr">
        <is>
          <t>km/h</t>
        </is>
      </c>
      <c r="AF1667" s="40" t="inlineStr">
        <is>
          <t>{{VMAX}}</t>
        </is>
      </c>
      <c r="AG1667" s="74" t="inlineStr">
        <is>
          <t>Page =</t>
        </is>
      </c>
      <c r="AH1667" s="74" t="n">
        <v>24</v>
      </c>
      <c r="AI1667" s="501" t="inlineStr">
        <is>
          <t>h</t>
        </is>
      </c>
      <c r="AL1667" s="40" t="n"/>
      <c r="AM1667" s="40" t="n"/>
      <c r="AN1667" s="40" t="n"/>
    </row>
    <row r="1668" ht="15.75" customHeight="1">
      <c r="A1668" s="154" t="n"/>
      <c r="B1668" s="73" t="n"/>
      <c r="C1668" s="40" t="n"/>
      <c r="D1668" s="40" t="n"/>
      <c r="E1668" s="40" t="n"/>
      <c r="F1668" s="40" t="n"/>
      <c r="G1668" s="40" t="n"/>
      <c r="H1668" s="40" t="n"/>
      <c r="I1668" s="40" t="n"/>
      <c r="J1668" s="40" t="n"/>
      <c r="K1668" s="40" t="n"/>
      <c r="L1668" s="40" t="n"/>
      <c r="M1668" s="40" t="n"/>
      <c r="N1668" s="40" t="n"/>
      <c r="O1668" s="40" t="n"/>
      <c r="P1668" s="40" t="n"/>
      <c r="Q1668" s="40" t="n"/>
      <c r="R1668" s="40" t="n"/>
      <c r="S1668" s="40" t="n"/>
      <c r="T1668" s="40" t="n"/>
      <c r="U1668" s="40" t="n"/>
      <c r="V1668" s="40" t="n"/>
      <c r="W1668" s="40" t="n"/>
      <c r="X1668" s="40" t="n"/>
      <c r="Y1668" s="40" t="n"/>
      <c r="Z1668" s="40" t="n"/>
      <c r="AA1668" s="451" t="inlineStr">
        <is>
          <t>Véhicules</t>
        </is>
      </c>
      <c r="AB1668" s="427" t="n"/>
      <c r="AC1668" s="428" t="n"/>
      <c r="AD1668" s="448" t="inlineStr">
        <is>
          <t>Débits</t>
        </is>
      </c>
      <c r="AE1668" s="449" t="n"/>
      <c r="AF1668" s="448" t="inlineStr">
        <is>
          <t>Vitesses</t>
        </is>
      </c>
      <c r="AG1668" s="446" t="n"/>
      <c r="AH1668" s="446" t="n"/>
      <c r="AI1668" s="446" t="n"/>
      <c r="AJ1668" s="449" t="n"/>
      <c r="AK1668" s="448" t="inlineStr">
        <is>
          <t>Périodes</t>
        </is>
      </c>
      <c r="AL1668" s="446" t="n"/>
      <c r="AM1668" s="449" t="n"/>
      <c r="AN1668" s="533" t="n"/>
    </row>
    <row r="1669" ht="15.75" customHeight="1">
      <c r="A1669" s="154" t="n"/>
      <c r="B1669" s="77" t="n"/>
      <c r="C1669" s="78" t="n"/>
      <c r="D1669" s="78" t="n"/>
      <c r="E1669" s="78" t="n"/>
      <c r="F1669" s="78" t="n"/>
      <c r="G1669" s="78" t="n"/>
      <c r="H1669" s="78" t="n"/>
      <c r="I1669" s="78" t="n"/>
      <c r="J1669" s="78" t="n"/>
      <c r="K1669" s="78" t="n"/>
      <c r="L1669" s="78" t="n"/>
      <c r="M1669" s="78" t="n"/>
      <c r="N1669" s="78" t="n"/>
      <c r="O1669" s="78" t="n"/>
      <c r="P1669" s="78" t="n"/>
      <c r="Q1669" s="78" t="n"/>
      <c r="R1669" s="78" t="n"/>
      <c r="S1669" s="78" t="n"/>
      <c r="T1669" s="78" t="n"/>
      <c r="U1669" s="78" t="n"/>
      <c r="V1669" s="78" t="n"/>
      <c r="W1669" s="78" t="n"/>
      <c r="X1669" s="78" t="n"/>
      <c r="Y1669" s="78" t="n"/>
      <c r="Z1669" s="78" t="n"/>
      <c r="AA1669" s="434" t="n"/>
      <c r="AB1669" s="435" t="n"/>
      <c r="AC1669" s="436" t="n"/>
      <c r="AD1669" s="79" t="inlineStr">
        <is>
          <t>Total</t>
        </is>
      </c>
      <c r="AE1669" s="80" t="inlineStr">
        <is>
          <t>TMH</t>
        </is>
      </c>
      <c r="AF1669" s="81" t="inlineStr">
        <is>
          <t>Vmoy</t>
        </is>
      </c>
      <c r="AG1669" s="82" t="inlineStr">
        <is>
          <t>V15</t>
        </is>
      </c>
      <c r="AH1669" s="83" t="inlineStr">
        <is>
          <t>V50</t>
        </is>
      </c>
      <c r="AI1669" s="472" t="inlineStr">
        <is>
          <t>V85</t>
        </is>
      </c>
      <c r="AJ1669" s="79" t="inlineStr">
        <is>
          <t>Infrac.</t>
        </is>
      </c>
      <c r="AK1669" s="85" t="n">
        <v>1</v>
      </c>
      <c r="AL1669" s="85" t="n">
        <v>2</v>
      </c>
      <c r="AM1669" s="86" t="n">
        <v>3</v>
      </c>
      <c r="AN1669" s="87" t="n"/>
    </row>
    <row r="1670" ht="15.75" customHeight="1">
      <c r="A1670" s="154" t="n"/>
      <c r="B1670" s="77" t="n"/>
      <c r="C1670" s="78" t="n"/>
      <c r="D1670" s="78" t="n"/>
      <c r="E1670" s="78" t="n"/>
      <c r="F1670" s="78" t="n"/>
      <c r="G1670" s="78" t="n"/>
      <c r="H1670" s="78" t="n"/>
      <c r="I1670" s="78" t="n"/>
      <c r="J1670" s="78" t="n"/>
      <c r="K1670" s="78" t="n"/>
      <c r="L1670" s="78" t="n"/>
      <c r="M1670" s="78" t="n"/>
      <c r="N1670" s="78" t="n"/>
      <c r="O1670" s="78" t="n"/>
      <c r="P1670" s="78" t="n"/>
      <c r="Q1670" s="78" t="n"/>
      <c r="R1670" s="78" t="n"/>
      <c r="S1670" s="78" t="n"/>
      <c r="T1670" s="78" t="n"/>
      <c r="U1670" s="78" t="n"/>
      <c r="V1670" s="78" t="n"/>
      <c r="W1670" s="78" t="n"/>
      <c r="X1670" s="78" t="n"/>
      <c r="Y1670" s="78" t="n"/>
      <c r="Z1670" s="78" t="n"/>
      <c r="AA1670" s="426" t="inlineStr">
        <is>
          <t>Tout véhicule (TV)</t>
        </is>
      </c>
      <c r="AB1670" s="427" t="n"/>
      <c r="AC1670" s="428" t="n"/>
      <c r="AD1670" s="88" t="n"/>
      <c r="AE1670" s="89" t="n"/>
      <c r="AF1670" s="481" t="n"/>
      <c r="AG1670" s="91" t="n"/>
      <c r="AH1670" s="92" t="n"/>
      <c r="AI1670" s="513" t="n"/>
      <c r="AJ1670" s="94" t="n"/>
      <c r="AK1670" s="32" t="n"/>
      <c r="AL1670" s="32" t="n"/>
      <c r="AM1670" s="95" t="n"/>
    </row>
    <row r="1671" ht="15.75" customFormat="1" customHeight="1" s="96">
      <c r="A1671" s="170" t="n"/>
      <c r="B1671" s="97" t="n"/>
      <c r="C1671" s="98" t="n"/>
      <c r="D1671" s="98" t="n"/>
      <c r="E1671" s="98" t="n"/>
      <c r="F1671" s="98" t="n"/>
      <c r="G1671" s="98" t="n"/>
      <c r="H1671" s="98" t="n"/>
      <c r="I1671" s="98" t="n"/>
      <c r="J1671" s="98" t="n"/>
      <c r="K1671" s="98" t="n"/>
      <c r="L1671" s="98" t="n"/>
      <c r="M1671" s="98" t="n"/>
      <c r="N1671" s="98" t="n"/>
      <c r="O1671" s="98" t="n"/>
      <c r="P1671" s="98" t="n"/>
      <c r="Q1671" s="98" t="n"/>
      <c r="R1671" s="98" t="n"/>
      <c r="S1671" s="98" t="n"/>
      <c r="T1671" s="98" t="n"/>
      <c r="U1671" s="98" t="n"/>
      <c r="V1671" s="98" t="n"/>
      <c r="W1671" s="98" t="n"/>
      <c r="X1671" s="98" t="n"/>
      <c r="Y1671" s="98" t="n"/>
      <c r="Z1671" s="98" t="n"/>
      <c r="AA1671" s="99" t="n"/>
      <c r="AB1671" s="100" t="n"/>
      <c r="AC1671" s="101" t="n"/>
      <c r="AD1671" s="371" t="n"/>
      <c r="AE1671" s="102" t="n"/>
      <c r="AF1671" s="103" t="n"/>
      <c r="AG1671" s="104" t="n"/>
      <c r="AH1671" s="105" t="n"/>
      <c r="AI1671" s="106" t="n"/>
      <c r="AJ1671" s="376" t="n"/>
      <c r="AK1671" s="385" t="n"/>
      <c r="AL1671" s="386" t="n"/>
      <c r="AM1671" s="387" t="n"/>
      <c r="AO1671" s="107" t="n"/>
      <c r="AP1671" s="108" t="n"/>
      <c r="AQ1671" s="108" t="n"/>
      <c r="AR1671" s="108" t="n"/>
      <c r="AS1671" s="108" t="n"/>
    </row>
    <row r="1672" ht="15.75" customHeight="1">
      <c r="A1672" s="154" t="n"/>
      <c r="B1672" s="77" t="n"/>
      <c r="C1672" s="78" t="n"/>
      <c r="D1672" s="78" t="n"/>
      <c r="E1672" s="78" t="n"/>
      <c r="F1672" s="78" t="n"/>
      <c r="G1672" s="78" t="n"/>
      <c r="H1672" s="78" t="n"/>
      <c r="I1672" s="78" t="n"/>
      <c r="J1672" s="78" t="n"/>
      <c r="K1672" s="78" t="n"/>
      <c r="L1672" s="78" t="n"/>
      <c r="M1672" s="78" t="n"/>
      <c r="N1672" s="78" t="n"/>
      <c r="O1672" s="78" t="n"/>
      <c r="P1672" s="78" t="n"/>
      <c r="Q1672" s="78" t="n"/>
      <c r="R1672" s="78" t="n"/>
      <c r="S1672" s="78" t="n"/>
      <c r="T1672" s="78" t="n"/>
      <c r="U1672" s="78" t="n"/>
      <c r="V1672" s="78" t="n"/>
      <c r="W1672" s="78" t="n"/>
      <c r="X1672" s="78" t="n"/>
      <c r="Y1672" s="78" t="n"/>
      <c r="Z1672" s="78" t="n"/>
      <c r="AA1672" s="554" t="inlineStr">
        <is>
          <t>Véhicules légers (VL)</t>
        </is>
      </c>
      <c r="AB1672" s="427" t="n"/>
      <c r="AC1672" s="428" t="n"/>
      <c r="AD1672" s="171" t="n"/>
      <c r="AE1672" s="172" t="n"/>
      <c r="AF1672" s="173" t="n"/>
      <c r="AG1672" s="174" t="n"/>
      <c r="AH1672" s="175" t="n"/>
      <c r="AI1672" s="176" t="n"/>
      <c r="AJ1672" s="177" t="n"/>
      <c r="AK1672" s="178" t="n"/>
      <c r="AL1672" s="178" t="n"/>
      <c r="AM1672" s="179" t="n"/>
    </row>
    <row r="1673" ht="15.75" customFormat="1" customHeight="1" s="96">
      <c r="A1673" s="170" t="n"/>
      <c r="B1673" s="97" t="n"/>
      <c r="C1673" s="98" t="n"/>
      <c r="D1673" s="98" t="n"/>
      <c r="E1673" s="98" t="n"/>
      <c r="F1673" s="98" t="n"/>
      <c r="G1673" s="98" t="n"/>
      <c r="H1673" s="98" t="n"/>
      <c r="I1673" s="98" t="n"/>
      <c r="J1673" s="98" t="n"/>
      <c r="K1673" s="98" t="n"/>
      <c r="L1673" s="98" t="n"/>
      <c r="M1673" s="98" t="n"/>
      <c r="N1673" s="98" t="n"/>
      <c r="O1673" s="98" t="n"/>
      <c r="P1673" s="98" t="n"/>
      <c r="Q1673" s="98" t="n"/>
      <c r="R1673" s="98" t="n"/>
      <c r="S1673" s="98" t="n"/>
      <c r="T1673" s="98" t="n"/>
      <c r="U1673" s="98" t="n"/>
      <c r="V1673" s="98" t="n"/>
      <c r="W1673" s="98" t="n"/>
      <c r="X1673" s="98" t="n"/>
      <c r="Y1673" s="98" t="n"/>
      <c r="Z1673" s="98" t="n"/>
      <c r="AA1673" s="180" t="n"/>
      <c r="AB1673" s="181" t="n"/>
      <c r="AC1673" s="182" t="n"/>
      <c r="AD1673" s="377" t="n"/>
      <c r="AE1673" s="183" t="n"/>
      <c r="AF1673" s="422" t="n"/>
      <c r="AG1673" s="104" t="n"/>
      <c r="AH1673" s="105" t="n"/>
      <c r="AI1673" s="106" t="n"/>
      <c r="AJ1673" s="380" t="n"/>
      <c r="AK1673" s="396" t="n"/>
      <c r="AL1673" s="395" t="n"/>
      <c r="AM1673" s="394" t="n"/>
      <c r="AO1673" s="107" t="n"/>
      <c r="AP1673" s="108" t="n"/>
      <c r="AQ1673" s="108" t="n"/>
      <c r="AR1673" s="108" t="n"/>
      <c r="AS1673" s="108" t="n"/>
    </row>
    <row r="1674" ht="15.75" customHeight="1">
      <c r="A1674" s="154" t="n"/>
      <c r="B1674" s="77" t="n"/>
      <c r="C1674" s="78" t="n"/>
      <c r="D1674" s="78" t="n"/>
      <c r="E1674" s="78" t="n"/>
      <c r="F1674" s="78" t="n"/>
      <c r="G1674" s="78" t="n"/>
      <c r="H1674" s="78" t="n"/>
      <c r="I1674" s="78" t="n"/>
      <c r="J1674" s="78" t="n"/>
      <c r="K1674" s="78" t="n"/>
      <c r="L1674" s="78" t="n"/>
      <c r="M1674" s="78" t="n"/>
      <c r="N1674" s="78" t="n"/>
      <c r="O1674" s="78" t="n"/>
      <c r="P1674" s="78" t="n"/>
      <c r="Q1674" s="78" t="n"/>
      <c r="R1674" s="78" t="n"/>
      <c r="S1674" s="78" t="n"/>
      <c r="T1674" s="78" t="n"/>
      <c r="U1674" s="78" t="n"/>
      <c r="V1674" s="78" t="n"/>
      <c r="W1674" s="78" t="n"/>
      <c r="X1674" s="78" t="n"/>
      <c r="Y1674" s="78" t="n"/>
      <c r="Z1674" s="78" t="n"/>
      <c r="AA1674" s="552" t="inlineStr">
        <is>
          <t>Poids lourds (PL)</t>
        </is>
      </c>
      <c r="AB1674" s="427" t="n"/>
      <c r="AC1674" s="428" t="n"/>
      <c r="AD1674" s="184" t="n"/>
      <c r="AE1674" s="185" t="n"/>
      <c r="AF1674" s="186" t="n"/>
      <c r="AG1674" s="187" t="n"/>
      <c r="AH1674" s="188" t="n"/>
      <c r="AI1674" s="189" t="n"/>
      <c r="AJ1674" s="190" t="n"/>
      <c r="AK1674" s="191" t="n"/>
      <c r="AL1674" s="191" t="n"/>
      <c r="AM1674" s="192" t="n"/>
    </row>
    <row r="1675" ht="15.75" customFormat="1" customHeight="1" s="96">
      <c r="A1675" s="170" t="n"/>
      <c r="B1675" s="97" t="n"/>
      <c r="C1675" s="98" t="n"/>
      <c r="D1675" s="98" t="n"/>
      <c r="E1675" s="98" t="n"/>
      <c r="F1675" s="98" t="n"/>
      <c r="G1675" s="98" t="n"/>
      <c r="H1675" s="98" t="n"/>
      <c r="I1675" s="98" t="n"/>
      <c r="J1675" s="98" t="n"/>
      <c r="K1675" s="98" t="n"/>
      <c r="L1675" s="98" t="n"/>
      <c r="M1675" s="98" t="n"/>
      <c r="N1675" s="98" t="n"/>
      <c r="O1675" s="98" t="n"/>
      <c r="P1675" s="98" t="n"/>
      <c r="Q1675" s="98" t="n"/>
      <c r="R1675" s="98" t="n"/>
      <c r="S1675" s="98" t="n"/>
      <c r="T1675" s="98" t="n"/>
      <c r="U1675" s="98" t="n"/>
      <c r="V1675" s="98" t="n"/>
      <c r="W1675" s="98" t="n"/>
      <c r="X1675" s="98" t="n"/>
      <c r="Y1675" s="98" t="n"/>
      <c r="Z1675" s="98" t="n"/>
      <c r="AA1675" s="193" t="n"/>
      <c r="AB1675" s="194" t="n"/>
      <c r="AC1675" s="195" t="n"/>
      <c r="AD1675" s="378">
        <f>AD1661</f>
        <v/>
      </c>
      <c r="AE1675" s="196" t="n"/>
      <c r="AF1675" s="423" t="inlineStr">
        <is>
          <t>km/h</t>
        </is>
      </c>
      <c r="AG1675" s="138">
        <f>SUMPRODUCT(MATCH(1,--($C1663:$Z1663&gt;15),0))</f>
        <v/>
      </c>
      <c r="AH1675" s="197">
        <f>SUMPRODUCT(MATCH(1,--($C1663:$Z1663&gt;50),0))</f>
        <v/>
      </c>
      <c r="AI1675" s="198">
        <f>SUMPRODUCT(MATCH(1,--($C1663:$Z1663&gt;85),0))</f>
        <v/>
      </c>
      <c r="AJ1675" s="379">
        <f>AJ1674/AD1674</f>
        <v/>
      </c>
      <c r="AK1675" s="397">
        <f>AK1674/$AD1674</f>
        <v/>
      </c>
      <c r="AL1675" s="399">
        <f>AL1674/$AD1674</f>
        <v/>
      </c>
      <c r="AM1675" s="398">
        <f>AM1674/$AD1674</f>
        <v/>
      </c>
      <c r="AO1675" s="107" t="n"/>
      <c r="AP1675" s="108" t="n"/>
      <c r="AQ1675" s="108" t="n"/>
      <c r="AR1675" s="108" t="n"/>
      <c r="AS1675" s="108" t="n"/>
    </row>
    <row r="1676" ht="15.75" customHeight="1">
      <c r="A1676" s="154" t="n"/>
      <c r="B1676" s="77" t="n"/>
      <c r="C1676" s="78" t="n"/>
      <c r="D1676" s="78" t="n"/>
      <c r="E1676" s="78" t="n"/>
      <c r="F1676" s="78" t="n"/>
      <c r="G1676" s="78" t="n"/>
      <c r="H1676" s="78" t="n"/>
      <c r="I1676" s="78" t="n"/>
      <c r="J1676" s="78" t="n"/>
      <c r="K1676" s="78" t="n"/>
      <c r="L1676" s="78" t="n"/>
      <c r="M1676" s="78" t="n"/>
      <c r="N1676" s="78" t="n"/>
      <c r="O1676" s="78" t="n"/>
      <c r="P1676" s="78" t="n"/>
      <c r="Q1676" s="78" t="n"/>
      <c r="R1676" s="78" t="n"/>
      <c r="S1676" s="78" t="n"/>
      <c r="T1676" s="78" t="n"/>
      <c r="U1676" s="78" t="n"/>
      <c r="V1676" s="78" t="n"/>
      <c r="W1676" s="78" t="n"/>
      <c r="X1676" s="78" t="n"/>
      <c r="Y1676" s="78" t="n"/>
      <c r="Z1676" s="78" t="n"/>
      <c r="AB1676" s="141" t="n"/>
      <c r="AC1676" s="141" t="n"/>
      <c r="AD1676" s="142" t="n"/>
      <c r="AE1676" s="143" t="n"/>
      <c r="AF1676" s="143" t="n"/>
      <c r="AG1676" s="143" t="n"/>
      <c r="AH1676" s="143" t="n"/>
      <c r="AI1676" s="438" t="inlineStr">
        <is>
          <t>Période 1:</t>
        </is>
      </c>
      <c r="AK1676" s="316" t="inlineStr">
        <is>
          <t>{{P1_START}}</t>
        </is>
      </c>
      <c r="AL1676" s="425" t="inlineStr">
        <is>
          <t>à</t>
        </is>
      </c>
      <c r="AM1676" s="316" t="inlineStr">
        <is>
          <t>{{P1_END}}</t>
        </is>
      </c>
      <c r="AN1676" s="144" t="n"/>
    </row>
    <row r="1677" ht="15.75" customHeight="1">
      <c r="A1677" s="154" t="n"/>
      <c r="B1677" s="77" t="n"/>
      <c r="C1677" s="78" t="n"/>
      <c r="D1677" s="78" t="n"/>
      <c r="E1677" s="78" t="n"/>
      <c r="F1677" s="78" t="n"/>
      <c r="G1677" s="78" t="n"/>
      <c r="H1677" s="78" t="n"/>
      <c r="I1677" s="78" t="n"/>
      <c r="J1677" s="78" t="n"/>
      <c r="K1677" s="78" t="n"/>
      <c r="L1677" s="78" t="n"/>
      <c r="M1677" s="78" t="n"/>
      <c r="N1677" s="78" t="n"/>
      <c r="O1677" s="78" t="n"/>
      <c r="P1677" s="78" t="n"/>
      <c r="Q1677" s="78" t="n"/>
      <c r="R1677" s="78" t="n"/>
      <c r="S1677" s="78" t="n"/>
      <c r="T1677" s="78" t="n"/>
      <c r="U1677" s="78" t="n"/>
      <c r="V1677" s="78" t="n"/>
      <c r="W1677" s="78" t="n"/>
      <c r="X1677" s="78" t="n"/>
      <c r="Y1677" s="78" t="n"/>
      <c r="Z1677" s="78" t="n"/>
      <c r="AB1677" s="145" t="n"/>
      <c r="AC1677" s="145" t="n"/>
      <c r="AD1677" s="146" t="n"/>
      <c r="AE1677" s="147" t="n"/>
      <c r="AF1677" s="147" t="n"/>
      <c r="AG1677" s="147" t="n"/>
      <c r="AH1677" s="147" t="n"/>
      <c r="AI1677" s="438" t="inlineStr">
        <is>
          <t>Période 2:</t>
        </is>
      </c>
      <c r="AK1677" s="316" t="inlineStr">
        <is>
          <t>{{P2_START}}</t>
        </is>
      </c>
      <c r="AL1677" s="425" t="inlineStr">
        <is>
          <t>à</t>
        </is>
      </c>
      <c r="AM1677" s="316" t="inlineStr">
        <is>
          <t>{{P2_END}}</t>
        </is>
      </c>
      <c r="AN1677" s="144" t="n"/>
    </row>
    <row r="1678" ht="15.75" customHeight="1">
      <c r="A1678" s="154" t="n"/>
      <c r="B1678" s="77" t="n"/>
      <c r="C1678" s="78" t="n"/>
      <c r="D1678" s="78" t="n"/>
      <c r="E1678" s="78" t="n"/>
      <c r="F1678" s="78" t="n"/>
      <c r="G1678" s="78" t="n"/>
      <c r="H1678" s="78" t="n"/>
      <c r="I1678" s="78" t="n"/>
      <c r="J1678" s="78" t="n"/>
      <c r="K1678" s="78" t="n"/>
      <c r="L1678" s="78" t="n"/>
      <c r="M1678" s="78" t="n"/>
      <c r="N1678" s="78" t="n"/>
      <c r="O1678" s="78" t="n"/>
      <c r="P1678" s="78" t="n"/>
      <c r="Q1678" s="78" t="n"/>
      <c r="R1678" s="78" t="n"/>
      <c r="S1678" s="78" t="n"/>
      <c r="T1678" s="78" t="n"/>
      <c r="U1678" s="78" t="n"/>
      <c r="V1678" s="78" t="n"/>
      <c r="W1678" s="78" t="n"/>
      <c r="X1678" s="78" t="n"/>
      <c r="Y1678" s="78" t="n"/>
      <c r="Z1678" s="78" t="n"/>
      <c r="AB1678" s="148" t="n"/>
      <c r="AC1678" s="148" t="n"/>
      <c r="AD1678" s="146" t="n"/>
      <c r="AE1678" s="147" t="n"/>
      <c r="AF1678" s="147" t="n"/>
      <c r="AG1678" s="147" t="n"/>
      <c r="AH1678" s="147" t="n"/>
      <c r="AI1678" s="438" t="inlineStr">
        <is>
          <t>Période 3:</t>
        </is>
      </c>
      <c r="AK1678" s="316" t="inlineStr">
        <is>
          <t>{{P3_START}}</t>
        </is>
      </c>
      <c r="AL1678" s="425" t="inlineStr">
        <is>
          <t>à</t>
        </is>
      </c>
      <c r="AM1678" s="316" t="inlineStr">
        <is>
          <t>{{P3_END}}</t>
        </is>
      </c>
      <c r="AN1678" s="144" t="n"/>
    </row>
    <row r="1679" ht="15.75" customHeight="1">
      <c r="A1679" s="154" t="n"/>
      <c r="B1679" s="77" t="n"/>
      <c r="C1679" s="78" t="n"/>
      <c r="D1679" s="78" t="n"/>
      <c r="E1679" s="78" t="n"/>
      <c r="F1679" s="78" t="n"/>
      <c r="G1679" s="78" t="n"/>
      <c r="H1679" s="78" t="n"/>
      <c r="I1679" s="78" t="n"/>
      <c r="J1679" s="78" t="n"/>
      <c r="K1679" s="78" t="n"/>
      <c r="L1679" s="78" t="n"/>
      <c r="M1679" s="78" t="n"/>
      <c r="N1679" s="78" t="n"/>
      <c r="O1679" s="78" t="n"/>
      <c r="P1679" s="78" t="n"/>
      <c r="Q1679" s="78" t="n"/>
      <c r="R1679" s="78" t="n"/>
      <c r="S1679" s="78" t="n"/>
      <c r="T1679" s="78" t="n"/>
      <c r="U1679" s="78" t="n"/>
      <c r="V1679" s="78" t="n"/>
      <c r="W1679" s="78" t="n"/>
      <c r="X1679" s="78" t="n"/>
      <c r="Y1679" s="78" t="n"/>
      <c r="Z1679" s="78" t="n"/>
      <c r="AB1679" s="149" t="n"/>
      <c r="AC1679" s="74" t="n"/>
      <c r="AD1679" s="150" t="n"/>
      <c r="AE1679" s="150" t="n"/>
      <c r="AF1679" s="149" t="n"/>
      <c r="AG1679" s="150" t="n"/>
      <c r="AH1679" s="150" t="n"/>
      <c r="AI1679" s="151" t="n"/>
      <c r="AJ1679" s="151" t="n"/>
      <c r="AK1679" s="151" t="n"/>
      <c r="AL1679" s="151" t="n"/>
      <c r="AM1679" s="151" t="n"/>
      <c r="AN1679" s="151" t="n"/>
    </row>
    <row r="1680" ht="15.75" customHeight="1">
      <c r="A1680" s="199" t="n"/>
      <c r="B1680" s="77" t="n"/>
      <c r="C1680" s="78" t="n"/>
      <c r="D1680" s="78" t="n"/>
      <c r="E1680" s="78" t="n"/>
      <c r="F1680" s="78" t="n"/>
      <c r="G1680" s="78" t="n"/>
      <c r="H1680" s="78" t="n"/>
      <c r="I1680" s="78" t="n"/>
      <c r="J1680" s="78" t="n"/>
      <c r="K1680" s="78" t="n"/>
      <c r="L1680" s="78" t="n"/>
      <c r="M1680" s="78" t="n"/>
      <c r="N1680" s="78" t="n"/>
      <c r="O1680" s="78" t="n"/>
      <c r="P1680" s="78" t="n"/>
      <c r="Q1680" s="78" t="n"/>
      <c r="R1680" s="78" t="n"/>
      <c r="S1680" s="78" t="n"/>
      <c r="T1680" s="78" t="n"/>
      <c r="U1680" s="78" t="n"/>
      <c r="V1680" s="78" t="n"/>
      <c r="W1680" s="78" t="n"/>
      <c r="X1680" s="78" t="n"/>
      <c r="Y1680" s="78" t="n"/>
      <c r="Z1680" s="78" t="n"/>
      <c r="AA1680" s="40" t="n"/>
      <c r="AB1680" s="40" t="n"/>
      <c r="AC1680" s="40" t="n"/>
      <c r="AD1680" s="40" t="n"/>
      <c r="AE1680" s="40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</row>
    <row r="1681" ht="15.75" customHeight="1">
      <c r="A1681" s="152" t="n"/>
      <c r="B1681" s="153" t="n"/>
      <c r="C1681" s="153" t="n"/>
      <c r="D1681" s="153" t="n"/>
      <c r="E1681" s="153" t="n"/>
      <c r="F1681" s="153" t="n"/>
      <c r="G1681" s="153" t="n"/>
      <c r="H1681" s="153" t="n"/>
      <c r="I1681" s="153" t="n"/>
      <c r="J1681" s="153" t="n"/>
      <c r="K1681" s="153" t="n"/>
      <c r="L1681" s="153" t="n"/>
      <c r="M1681" s="153" t="n"/>
      <c r="N1681" s="153" t="n"/>
      <c r="O1681" s="153" t="n"/>
      <c r="P1681" s="153" t="n"/>
      <c r="Q1681" s="153" t="n"/>
      <c r="R1681" s="153" t="n"/>
      <c r="S1681" s="153" t="n"/>
      <c r="T1681" s="153" t="n"/>
      <c r="U1681" s="153" t="n"/>
      <c r="V1681" s="153" t="n"/>
      <c r="W1681" s="153" t="n"/>
      <c r="X1681" s="153" t="n"/>
      <c r="Y1681" s="153" t="n"/>
      <c r="Z1681" s="153" t="n"/>
      <c r="AA1681" s="19" t="n"/>
      <c r="AB1681" s="19" t="n"/>
      <c r="AC1681" s="19" t="n"/>
      <c r="AD1681" s="19" t="n"/>
      <c r="AE1681" s="19" t="n"/>
      <c r="AF1681" s="19" t="n"/>
      <c r="AG1681" s="19" t="n"/>
      <c r="AH1681" s="19" t="n"/>
      <c r="AI1681" s="19" t="n"/>
      <c r="AJ1681" s="19" t="n"/>
      <c r="AK1681" s="19" t="n"/>
      <c r="AL1681" s="19" t="n"/>
      <c r="AM1681" s="19" t="n"/>
      <c r="AN1681" s="19" t="n"/>
    </row>
    <row r="1682" ht="15.75" customHeight="1">
      <c r="A1682" s="154" t="n"/>
      <c r="B1682" s="5" t="n"/>
      <c r="C1682" s="6" t="n"/>
      <c r="D1682" s="6" t="n"/>
      <c r="E1682" s="6" t="n"/>
      <c r="F1682" s="7" t="n"/>
      <c r="G1682" s="445" t="inlineStr">
        <is>
          <t>MOYENNE DE LA PERIODE DE RELEVE</t>
        </is>
      </c>
      <c r="H1682" s="446" t="n"/>
      <c r="I1682" s="446" t="n"/>
      <c r="J1682" s="446" t="n"/>
      <c r="K1682" s="446" t="n"/>
      <c r="L1682" s="446" t="n"/>
      <c r="M1682" s="446" t="n"/>
      <c r="N1682" s="446" t="n"/>
      <c r="O1682" s="446" t="n"/>
      <c r="P1682" s="446" t="n"/>
      <c r="Q1682" s="446" t="n"/>
      <c r="R1682" s="446" t="n"/>
      <c r="S1682" s="446" t="n"/>
      <c r="T1682" s="446" t="n"/>
      <c r="U1682" s="446" t="n"/>
      <c r="V1682" s="446" t="n"/>
      <c r="W1682" s="446" t="n"/>
      <c r="X1682" s="446" t="n"/>
      <c r="Y1682" s="446" t="n"/>
      <c r="Z1682" s="446" t="n"/>
      <c r="AA1682" s="446" t="n"/>
      <c r="AB1682" s="446" t="n"/>
      <c r="AC1682" s="446" t="n"/>
      <c r="AD1682" s="446" t="n"/>
      <c r="AE1682" s="446" t="n"/>
      <c r="AF1682" s="446" t="n"/>
      <c r="AG1682" s="8" t="n"/>
      <c r="AH1682" s="8" t="n"/>
      <c r="AI1682" s="8" t="n"/>
      <c r="AJ1682" s="8" t="n"/>
      <c r="AK1682" s="8" t="n"/>
      <c r="AL1682" s="8" t="n"/>
      <c r="AM1682" s="9" t="n"/>
      <c r="AN1682" s="10" t="n"/>
    </row>
    <row r="1683" ht="15.75" customHeight="1">
      <c r="A1683" s="154" t="n"/>
      <c r="B1683" s="11" t="n"/>
      <c r="C1683" s="12" t="n"/>
      <c r="D1683" s="12" t="n"/>
      <c r="E1683" s="12" t="n"/>
      <c r="F1683" s="13" t="n"/>
      <c r="G1683" s="553" t="inlineStr">
        <is>
          <t>SENS3</t>
        </is>
      </c>
      <c r="H1683" s="427" t="n"/>
      <c r="I1683" s="427" t="n"/>
      <c r="J1683" s="428" t="n"/>
      <c r="K1683" s="444" t="inlineStr">
        <is>
          <t>Sens</t>
        </is>
      </c>
      <c r="L1683" s="440" t="n">
        <v>3</v>
      </c>
      <c r="M1683" s="447" t="n"/>
      <c r="N1683" s="440" t="inlineStr">
        <is>
          <t>-</t>
        </is>
      </c>
      <c r="O1683" s="14" t="n"/>
      <c r="P1683" s="15" t="n"/>
      <c r="Q1683" s="441" t="inlineStr">
        <is>
          <t>{{SECT_INFO}}</t>
        </is>
      </c>
      <c r="R1683" s="427" t="n"/>
      <c r="S1683" s="427" t="n"/>
      <c r="T1683" s="427" t="n"/>
      <c r="U1683" s="427" t="n"/>
      <c r="V1683" s="427" t="n"/>
      <c r="W1683" s="427" t="n"/>
      <c r="X1683" s="427" t="n"/>
      <c r="Y1683" s="428" t="n"/>
      <c r="Z1683" s="441" t="inlineStr">
        <is>
          <t>{{SURVEY_PERIOD}}</t>
        </is>
      </c>
      <c r="AA1683" s="427" t="n"/>
      <c r="AB1683" s="427" t="n"/>
      <c r="AC1683" s="427" t="n"/>
      <c r="AD1683" s="427" t="n"/>
      <c r="AE1683" s="427" t="n"/>
      <c r="AF1683" s="428" t="n"/>
      <c r="AG1683" s="441" t="inlineStr">
        <is>
          <t>Mode 4 / Seq = 60mn</t>
        </is>
      </c>
      <c r="AH1683" s="427" t="n"/>
      <c r="AI1683" s="427" t="n"/>
      <c r="AJ1683" s="427" t="n"/>
      <c r="AK1683" s="427" t="n"/>
      <c r="AL1683" s="427" t="n"/>
      <c r="AM1683" s="428" t="n"/>
      <c r="AN1683" s="16" t="n"/>
    </row>
    <row r="1684" ht="15.75" customHeight="1">
      <c r="A1684" s="154" t="n"/>
      <c r="B1684" s="11" t="n"/>
      <c r="C1684" s="12" t="n"/>
      <c r="D1684" s="12" t="n"/>
      <c r="E1684" s="12" t="n"/>
      <c r="F1684" s="13" t="n"/>
      <c r="G1684" s="431" t="n"/>
      <c r="J1684" s="433" t="n"/>
      <c r="K1684" s="434" t="n"/>
      <c r="L1684" s="435" t="n"/>
      <c r="M1684" s="435" t="n"/>
      <c r="N1684" s="435" t="n"/>
      <c r="O1684" s="17" t="n"/>
      <c r="P1684" s="18" t="n"/>
      <c r="Q1684" s="434" t="n"/>
      <c r="R1684" s="435" t="n"/>
      <c r="S1684" s="435" t="n"/>
      <c r="T1684" s="435" t="n"/>
      <c r="U1684" s="435" t="n"/>
      <c r="V1684" s="435" t="n"/>
      <c r="W1684" s="435" t="n"/>
      <c r="X1684" s="435" t="n"/>
      <c r="Y1684" s="436" t="n"/>
      <c r="Z1684" s="434" t="n"/>
      <c r="AA1684" s="435" t="n"/>
      <c r="AB1684" s="435" t="n"/>
      <c r="AC1684" s="435" t="n"/>
      <c r="AD1684" s="435" t="n"/>
      <c r="AE1684" s="435" t="n"/>
      <c r="AF1684" s="436" t="n"/>
      <c r="AG1684" s="434" t="n"/>
      <c r="AH1684" s="435" t="n"/>
      <c r="AI1684" s="435" t="n"/>
      <c r="AJ1684" s="435" t="n"/>
      <c r="AK1684" s="435" t="n"/>
      <c r="AL1684" s="435" t="n"/>
      <c r="AM1684" s="436" t="n"/>
      <c r="AN1684" s="16" t="n"/>
    </row>
    <row r="1685" ht="15.75" customHeight="1">
      <c r="A1685" s="154" t="n"/>
      <c r="B1685" s="11" t="n"/>
      <c r="C1685" s="12" t="n"/>
      <c r="D1685" s="12" t="n"/>
      <c r="E1685" s="12" t="n"/>
      <c r="F1685" s="13" t="n"/>
      <c r="G1685" s="431" t="n"/>
      <c r="J1685" s="433" t="n"/>
      <c r="K1685" s="443" t="inlineStr">
        <is>
          <t>{{LOCATION}}</t>
        </is>
      </c>
      <c r="L1685" s="427" t="n"/>
      <c r="M1685" s="427" t="n"/>
      <c r="N1685" s="427" t="n"/>
      <c r="O1685" s="427" t="n"/>
      <c r="P1685" s="427" t="n"/>
      <c r="Q1685" s="427" t="n"/>
      <c r="R1685" s="427" t="n"/>
      <c r="S1685" s="427" t="n"/>
      <c r="T1685" s="427" t="n"/>
      <c r="U1685" s="427" t="n"/>
      <c r="V1685" s="427" t="n"/>
      <c r="W1685" s="427" t="n"/>
      <c r="X1685" s="427" t="n"/>
      <c r="Y1685" s="427" t="n"/>
      <c r="Z1685" s="427" t="n"/>
      <c r="AA1685" s="427" t="n"/>
      <c r="AB1685" s="427" t="n"/>
      <c r="AC1685" s="427" t="n"/>
      <c r="AD1685" s="427" t="n"/>
      <c r="AE1685" s="427" t="n"/>
      <c r="AF1685" s="427" t="n"/>
      <c r="AG1685" s="427" t="n"/>
      <c r="AH1685" s="427" t="n"/>
      <c r="AI1685" s="427" t="n"/>
      <c r="AJ1685" s="447" t="inlineStr">
        <is>
          <t>Page</t>
        </is>
      </c>
      <c r="AK1685" s="442" t="inlineStr">
        <is>
          <t>-</t>
        </is>
      </c>
      <c r="AL1685" s="19" t="n"/>
      <c r="AM1685" s="20" t="n"/>
      <c r="AN1685" s="21" t="n"/>
    </row>
    <row r="1686" ht="15.75" customHeight="1">
      <c r="A1686" s="154" t="n"/>
      <c r="B1686" s="22" t="n"/>
      <c r="C1686" s="23" t="n"/>
      <c r="D1686" s="23" t="n"/>
      <c r="E1686" s="23" t="n"/>
      <c r="F1686" s="24" t="n"/>
      <c r="G1686" s="434" t="n"/>
      <c r="H1686" s="435" t="n"/>
      <c r="I1686" s="435" t="n"/>
      <c r="J1686" s="436" t="n"/>
      <c r="K1686" s="434" t="n"/>
      <c r="L1686" s="435" t="n"/>
      <c r="M1686" s="435" t="n"/>
      <c r="N1686" s="435" t="n"/>
      <c r="O1686" s="435" t="n"/>
      <c r="P1686" s="435" t="n"/>
      <c r="Q1686" s="435" t="n"/>
      <c r="R1686" s="435" t="n"/>
      <c r="S1686" s="435" t="n"/>
      <c r="T1686" s="435" t="n"/>
      <c r="U1686" s="435" t="n"/>
      <c r="V1686" s="435" t="n"/>
      <c r="W1686" s="435" t="n"/>
      <c r="X1686" s="435" t="n"/>
      <c r="Y1686" s="435" t="n"/>
      <c r="Z1686" s="435" t="n"/>
      <c r="AA1686" s="435" t="n"/>
      <c r="AB1686" s="435" t="n"/>
      <c r="AC1686" s="435" t="n"/>
      <c r="AD1686" s="435" t="n"/>
      <c r="AE1686" s="435" t="n"/>
      <c r="AF1686" s="435" t="n"/>
      <c r="AG1686" s="435" t="n"/>
      <c r="AH1686" s="435" t="n"/>
      <c r="AI1686" s="435" t="n"/>
      <c r="AJ1686" s="435" t="n"/>
      <c r="AK1686" s="435" t="n"/>
      <c r="AL1686" s="25" t="n"/>
      <c r="AM1686" s="26" t="n"/>
    </row>
    <row r="1687" ht="15.75" customFormat="1" customHeight="1" s="27">
      <c r="A1687" s="155" t="n"/>
      <c r="B1687" s="28" t="n"/>
      <c r="C1687" s="29" t="n"/>
      <c r="D1687" s="29" t="n"/>
      <c r="E1687" s="29" t="n"/>
      <c r="F1687" s="29" t="n"/>
      <c r="G1687" s="29" t="n"/>
      <c r="H1687" s="29" t="n"/>
      <c r="I1687" s="29" t="n"/>
      <c r="J1687" s="29" t="n"/>
      <c r="K1687" s="29" t="n"/>
      <c r="L1687" s="29" t="n"/>
      <c r="M1687" s="29" t="n"/>
      <c r="N1687" s="29" t="n"/>
      <c r="O1687" s="29" t="n"/>
      <c r="P1687" s="29" t="n"/>
      <c r="Q1687" s="29" t="n"/>
      <c r="R1687" s="29" t="n"/>
      <c r="S1687" s="29" t="n"/>
      <c r="T1687" s="29" t="n"/>
      <c r="U1687" s="29" t="n"/>
      <c r="V1687" s="29" t="n"/>
      <c r="W1687" s="29" t="n"/>
      <c r="X1687" s="29" t="n"/>
      <c r="Y1687" s="29" t="n"/>
      <c r="Z1687" s="29" t="n"/>
      <c r="AO1687" s="3" t="n"/>
      <c r="AP1687" s="4" t="n"/>
      <c r="AQ1687" s="4" t="n"/>
      <c r="AR1687" s="4" t="n"/>
      <c r="AS1687" s="4" t="n"/>
    </row>
    <row r="1688" hidden="1" ht="15.75" customFormat="1" customHeight="1" s="30">
      <c r="A1688" s="156" t="n"/>
      <c r="B1688" s="31" t="inlineStr">
        <is>
          <t>Vitesses</t>
        </is>
      </c>
      <c r="C1688" s="31" t="n">
        <v>0</v>
      </c>
      <c r="D1688" s="31" t="n">
        <v>20</v>
      </c>
      <c r="E1688" s="31" t="n">
        <v>20</v>
      </c>
      <c r="F1688" s="31" t="n">
        <v>30</v>
      </c>
      <c r="G1688" s="31" t="n">
        <v>30</v>
      </c>
      <c r="H1688" s="31" t="n">
        <v>40</v>
      </c>
      <c r="I1688" s="31" t="n">
        <v>40</v>
      </c>
      <c r="J1688" s="31" t="n">
        <v>50</v>
      </c>
      <c r="K1688" s="31" t="n">
        <v>50</v>
      </c>
      <c r="L1688" s="31" t="n">
        <v>60</v>
      </c>
      <c r="M1688" s="31" t="n">
        <v>60</v>
      </c>
      <c r="N1688" s="31" t="n">
        <v>70</v>
      </c>
      <c r="O1688" s="31" t="n">
        <v>70</v>
      </c>
      <c r="P1688" s="31" t="n">
        <v>80</v>
      </c>
      <c r="Q1688" s="31" t="n">
        <v>80</v>
      </c>
      <c r="R1688" s="31" t="n">
        <v>90</v>
      </c>
      <c r="S1688" s="31" t="n">
        <v>90</v>
      </c>
      <c r="T1688" s="31" t="n">
        <v>100</v>
      </c>
      <c r="U1688" s="31" t="n">
        <v>100</v>
      </c>
      <c r="V1688" s="31" t="n">
        <v>110</v>
      </c>
      <c r="W1688" s="31" t="n">
        <v>110</v>
      </c>
      <c r="X1688" s="31" t="n">
        <v>120</v>
      </c>
      <c r="Y1688" s="31" t="n">
        <v>120</v>
      </c>
      <c r="Z1688" s="31" t="n">
        <v>130</v>
      </c>
      <c r="AO1688" s="3" t="n"/>
    </row>
    <row r="1689" ht="15.75" customHeight="1">
      <c r="A1689" s="154" t="n"/>
      <c r="B1689" s="450" t="n"/>
      <c r="C1689" s="32" t="n"/>
      <c r="D1689" s="32" t="inlineStr">
        <is>
          <t>&lt;20</t>
        </is>
      </c>
      <c r="E1689" s="32" t="n"/>
      <c r="F1689" s="32" t="inlineStr">
        <is>
          <t>20 - 30</t>
        </is>
      </c>
      <c r="G1689" s="32" t="n"/>
      <c r="H1689" s="32" t="inlineStr">
        <is>
          <t>30 - 40</t>
        </is>
      </c>
      <c r="I1689" s="32" t="n"/>
      <c r="J1689" s="32" t="inlineStr">
        <is>
          <t>40 - 50</t>
        </is>
      </c>
      <c r="K1689" s="32" t="n"/>
      <c r="L1689" s="32" t="inlineStr">
        <is>
          <t>50 - 60</t>
        </is>
      </c>
      <c r="M1689" s="32" t="n"/>
      <c r="N1689" s="32" t="inlineStr">
        <is>
          <t>60 - 70</t>
        </is>
      </c>
      <c r="O1689" s="32" t="n"/>
      <c r="P1689" s="32" t="inlineStr">
        <is>
          <t>70 - 80</t>
        </is>
      </c>
      <c r="Q1689" s="32" t="n"/>
      <c r="R1689" s="32" t="inlineStr">
        <is>
          <t>80 - 90</t>
        </is>
      </c>
      <c r="S1689" s="32" t="n"/>
      <c r="T1689" s="32" t="inlineStr">
        <is>
          <t>90 - 100</t>
        </is>
      </c>
      <c r="U1689" s="32" t="n"/>
      <c r="V1689" s="32" t="inlineStr">
        <is>
          <t>100 - 110</t>
        </is>
      </c>
      <c r="W1689" s="32" t="n"/>
      <c r="X1689" s="32" t="inlineStr">
        <is>
          <t>110 - 120</t>
        </is>
      </c>
      <c r="Y1689" s="32" t="n"/>
      <c r="Z1689" s="32" t="inlineStr">
        <is>
          <t>&gt;120</t>
        </is>
      </c>
      <c r="AA1689" s="33" t="n"/>
      <c r="AB1689" s="34" t="inlineStr">
        <is>
          <t>Vmoy(km/h)</t>
        </is>
      </c>
      <c r="AC1689" s="33" t="n"/>
      <c r="AD1689" s="35" t="inlineStr">
        <is>
          <t xml:space="preserve">     Débit</t>
        </is>
      </c>
      <c r="AE1689" s="34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</row>
    <row r="1690" ht="15.75" customHeight="1">
      <c r="A1690" s="154" t="n"/>
      <c r="B1690" s="434" t="n"/>
      <c r="C1690" s="37" t="inlineStr">
        <is>
          <t>VL</t>
        </is>
      </c>
      <c r="D1690" s="37" t="inlineStr">
        <is>
          <t>PL</t>
        </is>
      </c>
      <c r="E1690" s="37" t="inlineStr">
        <is>
          <t>VL</t>
        </is>
      </c>
      <c r="F1690" s="37" t="inlineStr">
        <is>
          <t>PL</t>
        </is>
      </c>
      <c r="G1690" s="37" t="inlineStr">
        <is>
          <t>VL</t>
        </is>
      </c>
      <c r="H1690" s="37" t="inlineStr">
        <is>
          <t>PL</t>
        </is>
      </c>
      <c r="I1690" s="37" t="inlineStr">
        <is>
          <t>VL</t>
        </is>
      </c>
      <c r="J1690" s="37" t="inlineStr">
        <is>
          <t>PL</t>
        </is>
      </c>
      <c r="K1690" s="37" t="inlineStr">
        <is>
          <t>VL</t>
        </is>
      </c>
      <c r="L1690" s="37" t="inlineStr">
        <is>
          <t>PL</t>
        </is>
      </c>
      <c r="M1690" s="37" t="inlineStr">
        <is>
          <t>VL</t>
        </is>
      </c>
      <c r="N1690" s="37" t="inlineStr">
        <is>
          <t>PL</t>
        </is>
      </c>
      <c r="O1690" s="37" t="inlineStr">
        <is>
          <t>VL</t>
        </is>
      </c>
      <c r="P1690" s="37" t="inlineStr">
        <is>
          <t>PL</t>
        </is>
      </c>
      <c r="Q1690" s="37" t="inlineStr">
        <is>
          <t>VL</t>
        </is>
      </c>
      <c r="R1690" s="37" t="inlineStr">
        <is>
          <t>PL</t>
        </is>
      </c>
      <c r="S1690" s="37" t="inlineStr">
        <is>
          <t>VL</t>
        </is>
      </c>
      <c r="T1690" s="37" t="inlineStr">
        <is>
          <t>PL</t>
        </is>
      </c>
      <c r="U1690" s="37" t="inlineStr">
        <is>
          <t>VL</t>
        </is>
      </c>
      <c r="V1690" s="37" t="inlineStr">
        <is>
          <t>PL</t>
        </is>
      </c>
      <c r="W1690" s="37" t="inlineStr">
        <is>
          <t>VL</t>
        </is>
      </c>
      <c r="X1690" s="37" t="inlineStr">
        <is>
          <t>PL</t>
        </is>
      </c>
      <c r="Y1690" s="37" t="inlineStr">
        <is>
          <t>VL</t>
        </is>
      </c>
      <c r="Z1690" s="37" t="inlineStr">
        <is>
          <t>PL</t>
        </is>
      </c>
      <c r="AA1690" s="38" t="inlineStr">
        <is>
          <t>VL</t>
        </is>
      </c>
      <c r="AB1690" s="39" t="inlineStr">
        <is>
          <t>PL</t>
        </is>
      </c>
      <c r="AC1690" s="38" t="inlineStr">
        <is>
          <t>VL</t>
        </is>
      </c>
      <c r="AD1690" s="37" t="inlineStr">
        <is>
          <t>PL</t>
        </is>
      </c>
      <c r="AE1690" s="39" t="inlineStr">
        <is>
          <t>TV</t>
        </is>
      </c>
      <c r="AF1690" s="40" t="n"/>
      <c r="AG1690" s="40" t="n"/>
      <c r="AH1690" s="40" t="n"/>
      <c r="AI1690" s="40" t="n"/>
      <c r="AJ1690" s="40" t="n"/>
      <c r="AK1690" s="40" t="n"/>
      <c r="AL1690" s="40" t="n"/>
      <c r="AM1690" s="40" t="n"/>
      <c r="AN1690" s="40" t="n"/>
    </row>
    <row r="1691" ht="15.75" customHeight="1">
      <c r="A1691" s="154" t="n"/>
      <c r="B1691" s="41" t="inlineStr">
        <is>
          <t>0h - 1h</t>
        </is>
      </c>
      <c r="C1691" s="42" t="n"/>
      <c r="D1691" s="42" t="n"/>
      <c r="E1691" s="42" t="n"/>
      <c r="F1691" s="42" t="n"/>
      <c r="G1691" s="42" t="n"/>
      <c r="H1691" s="42" t="n"/>
      <c r="I1691" s="42" t="n"/>
      <c r="J1691" s="42" t="n"/>
      <c r="K1691" s="42" t="n"/>
      <c r="L1691" s="42" t="n"/>
      <c r="M1691" s="42" t="n"/>
      <c r="N1691" s="42" t="n"/>
      <c r="O1691" s="42" t="n"/>
      <c r="P1691" s="42" t="n"/>
      <c r="Q1691" s="42" t="n"/>
      <c r="R1691" s="42" t="n"/>
      <c r="S1691" s="42" t="n"/>
      <c r="T1691" s="42" t="n"/>
      <c r="U1691" s="42" t="n"/>
      <c r="V1691" s="42" t="n"/>
      <c r="W1691" s="42" t="n"/>
      <c r="X1691" s="42" t="n"/>
      <c r="Y1691" s="42" t="n"/>
      <c r="Z1691" s="42" t="n"/>
      <c r="AA1691" s="157">
        <f>IF(AC1691=0,"",(C1691*(C$8+D$8)/2+E1691*(E$8+F$8)/2+G1691*(G$8+H$8)/2+I1691*(I$8+J$8)/2+K1691*(K$8+L$8)/2+M1691*(M$8+N$8)/2+O1691*(O$8+P$8)/2+Q1691*(Q$8+R$8)/2+S1691*(S$8+T$8)/2+U1691*(U$8+V$8)/2+W1691*(W$8+X$8)/2+Y1691*(Y$8+Z$8)/2)/AC1691)</f>
        <v/>
      </c>
      <c r="AB1691" s="158">
        <f>IF(AD1691=0,"",(D1691*(D$8+C$8)/2+F1691*(F$8+E$8)/2+H1691*(H$8+G$8)/2+J1691*(J$8+I$8)/2+L1691*(L$8+K$8)/2+N1691*(N$8+M$8)/2+P1691*(P$8+O$8)/2+R1691*(R$8+Q$8)/2+T1691*(T$8+S$8)/2+V1691*(V$8+U$8)/2+X1691*(X$8+W$8)/2+Z1691*(Z$8+Y$8)/2)/AD1691)</f>
        <v/>
      </c>
      <c r="AC1691" s="159">
        <f>SUM(C1691,E1691,G1691,I1691,K1691,M1691,O1691,Q1691,S1691,U1691,W1691,Y1691)</f>
        <v/>
      </c>
      <c r="AD1691" s="160">
        <f>SUM(D1691,F1691,H1691,J1691,L1691,N1691,P1691,R1691,T1691,V1691,X1691,Z1691)</f>
        <v/>
      </c>
      <c r="AE1691" s="47">
        <f>AC1691+AD1691</f>
        <v/>
      </c>
      <c r="AF1691" s="40" t="n"/>
      <c r="AG1691" s="40" t="n"/>
      <c r="AH1691" s="40" t="n"/>
      <c r="AI1691" s="40" t="n"/>
      <c r="AJ1691" s="40" t="n"/>
      <c r="AK1691" s="40" t="n"/>
      <c r="AL1691" s="40" t="n"/>
      <c r="AM1691" s="40" t="n"/>
      <c r="AN1691" s="40" t="n"/>
      <c r="AO1691" s="48">
        <f>TIME(HOUR(AP1691),MINUTE(AP1691),0)</f>
        <v/>
      </c>
      <c r="AP1691" s="48">
        <f>#REF!</f>
        <v/>
      </c>
    </row>
    <row r="1692" ht="15.75" customHeight="1">
      <c r="A1692" s="154" t="n"/>
      <c r="B1692" s="41" t="inlineStr">
        <is>
          <t>1h - 2h</t>
        </is>
      </c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  <c r="P1692" s="42" t="n"/>
      <c r="Q1692" s="42" t="n"/>
      <c r="R1692" s="42" t="n"/>
      <c r="S1692" s="42" t="n"/>
      <c r="T1692" s="42" t="n"/>
      <c r="U1692" s="42" t="n"/>
      <c r="V1692" s="42" t="n"/>
      <c r="W1692" s="42" t="n"/>
      <c r="X1692" s="42" t="n"/>
      <c r="Y1692" s="42" t="n"/>
      <c r="Z1692" s="42" t="n"/>
      <c r="AA1692" s="157">
        <f>IF(AC1692=0,"",(C1692*(C$8+D$8)/2+E1692*(E$8+F$8)/2+G1692*(G$8+H$8)/2+I1692*(I$8+J$8)/2+K1692*(K$8+L$8)/2+M1692*(M$8+N$8)/2+O1692*(O$8+P$8)/2+Q1692*(Q$8+R$8)/2+S1692*(S$8+T$8)/2+U1692*(U$8+V$8)/2+W1692*(W$8+X$8)/2+Y1692*(Y$8+Z$8)/2)/AC1692)</f>
        <v/>
      </c>
      <c r="AB1692" s="158">
        <f>IF(AD1692=0,"",(D1692*(D$8+C$8)/2+F1692*(F$8+E$8)/2+H1692*(H$8+G$8)/2+J1692*(J$8+I$8)/2+L1692*(L$8+K$8)/2+N1692*(N$8+M$8)/2+P1692*(P$8+O$8)/2+R1692*(R$8+Q$8)/2+T1692*(T$8+S$8)/2+V1692*(V$8+U$8)/2+X1692*(X$8+W$8)/2+Z1692*(Z$8+Y$8)/2)/AD1692)</f>
        <v/>
      </c>
      <c r="AC1692" s="159">
        <f>SUM(C1692,E1692,G1692,I1692,K1692,M1692,O1692,Q1692,S1692,U1692,W1692,Y1692)</f>
        <v/>
      </c>
      <c r="AD1692" s="160">
        <f>SUM(D1692,F1692,H1692,J1692,L1692,N1692,P1692,R1692,T1692,V1692,X1692,Z1692)</f>
        <v/>
      </c>
      <c r="AE1692" s="47">
        <f>AC1692+AD1692</f>
        <v/>
      </c>
      <c r="AF1692" s="40" t="n"/>
      <c r="AG1692" s="40" t="n"/>
      <c r="AH1692" s="40" t="n"/>
      <c r="AI1692" s="40" t="n"/>
      <c r="AJ1692" s="40" t="n"/>
      <c r="AK1692" s="40" t="n"/>
      <c r="AL1692" s="40" t="n"/>
      <c r="AM1692" s="40" t="n"/>
      <c r="AN1692" s="40" t="n"/>
      <c r="AO1692" s="48">
        <f>AO1691+TIME(0,60*$AH$43/24,0)</f>
        <v/>
      </c>
      <c r="AP1692" s="48">
        <f>AP1691+TIME(0,60*$AH$43/24,0)</f>
        <v/>
      </c>
    </row>
    <row r="1693" ht="15.75" customHeight="1">
      <c r="A1693" s="154" t="n"/>
      <c r="B1693" s="41" t="inlineStr">
        <is>
          <t>2h - 3h</t>
        </is>
      </c>
      <c r="C1693" s="42" t="n"/>
      <c r="D1693" s="42" t="n"/>
      <c r="E1693" s="42" t="n"/>
      <c r="F1693" s="42" t="n"/>
      <c r="G1693" s="42" t="n"/>
      <c r="H1693" s="42" t="n"/>
      <c r="I1693" s="42" t="n"/>
      <c r="J1693" s="42" t="n"/>
      <c r="K1693" s="42" t="n"/>
      <c r="L1693" s="42" t="n"/>
      <c r="M1693" s="42" t="n"/>
      <c r="N1693" s="42" t="n"/>
      <c r="O1693" s="42" t="n"/>
      <c r="P1693" s="42" t="n"/>
      <c r="Q1693" s="42" t="n"/>
      <c r="R1693" s="42" t="n"/>
      <c r="S1693" s="42" t="n"/>
      <c r="T1693" s="42" t="n"/>
      <c r="U1693" s="42" t="n"/>
      <c r="V1693" s="42" t="n"/>
      <c r="W1693" s="42" t="n"/>
      <c r="X1693" s="42" t="n"/>
      <c r="Y1693" s="42" t="n"/>
      <c r="Z1693" s="42" t="n"/>
      <c r="AA1693" s="157">
        <f>IF(AC1693=0,"",(C1693*(C$8+D$8)/2+E1693*(E$8+F$8)/2+G1693*(G$8+H$8)/2+I1693*(I$8+J$8)/2+K1693*(K$8+L$8)/2+M1693*(M$8+N$8)/2+O1693*(O$8+P$8)/2+Q1693*(Q$8+R$8)/2+S1693*(S$8+T$8)/2+U1693*(U$8+V$8)/2+W1693*(W$8+X$8)/2+Y1693*(Y$8+Z$8)/2)/AC1693)</f>
        <v/>
      </c>
      <c r="AB1693" s="158">
        <f>IF(AD1693=0,"",(D1693*(D$8+C$8)/2+F1693*(F$8+E$8)/2+H1693*(H$8+G$8)/2+J1693*(J$8+I$8)/2+L1693*(L$8+K$8)/2+N1693*(N$8+M$8)/2+P1693*(P$8+O$8)/2+R1693*(R$8+Q$8)/2+T1693*(T$8+S$8)/2+V1693*(V$8+U$8)/2+X1693*(X$8+W$8)/2+Z1693*(Z$8+Y$8)/2)/AD1693)</f>
        <v/>
      </c>
      <c r="AC1693" s="159">
        <f>SUM(C1693,E1693,G1693,I1693,K1693,M1693,O1693,Q1693,S1693,U1693,W1693,Y1693)</f>
        <v/>
      </c>
      <c r="AD1693" s="160">
        <f>SUM(D1693,F1693,H1693,J1693,L1693,N1693,P1693,R1693,T1693,V1693,X1693,Z1693)</f>
        <v/>
      </c>
      <c r="AE1693" s="47">
        <f>AC1693+AD1693</f>
        <v/>
      </c>
      <c r="AF1693" s="40" t="n"/>
      <c r="AG1693" s="40" t="n"/>
      <c r="AH1693" s="40" t="n"/>
      <c r="AI1693" s="40" t="n"/>
      <c r="AJ1693" s="40" t="n"/>
      <c r="AK1693" s="40" t="n"/>
      <c r="AL1693" s="40" t="n"/>
      <c r="AM1693" s="40" t="n"/>
      <c r="AN1693" s="40" t="n"/>
      <c r="AO1693" s="48">
        <f>AO1692+TIME(0,60*$AH$43/24,0)</f>
        <v/>
      </c>
      <c r="AP1693" s="48">
        <f>AP1692+TIME(0,60*$AH$43/24,0)</f>
        <v/>
      </c>
    </row>
    <row r="1694" ht="15.75" customHeight="1">
      <c r="A1694" s="154" t="n"/>
      <c r="B1694" s="41" t="inlineStr">
        <is>
          <t>3h - 4h</t>
        </is>
      </c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  <c r="P1694" s="42" t="n"/>
      <c r="Q1694" s="42" t="n"/>
      <c r="R1694" s="42" t="n"/>
      <c r="S1694" s="42" t="n"/>
      <c r="T1694" s="42" t="n"/>
      <c r="U1694" s="42" t="n"/>
      <c r="V1694" s="42" t="n"/>
      <c r="W1694" s="42" t="n"/>
      <c r="X1694" s="42" t="n"/>
      <c r="Y1694" s="42" t="n"/>
      <c r="Z1694" s="42" t="n"/>
      <c r="AA1694" s="157">
        <f>IF(AC1694=0,"",(C1694*(C$8+D$8)/2+E1694*(E$8+F$8)/2+G1694*(G$8+H$8)/2+I1694*(I$8+J$8)/2+K1694*(K$8+L$8)/2+M1694*(M$8+N$8)/2+O1694*(O$8+P$8)/2+Q1694*(Q$8+R$8)/2+S1694*(S$8+T$8)/2+U1694*(U$8+V$8)/2+W1694*(W$8+X$8)/2+Y1694*(Y$8+Z$8)/2)/AC1694)</f>
        <v/>
      </c>
      <c r="AB1694" s="158">
        <f>IF(AD1694=0,"",(D1694*(D$8+C$8)/2+F1694*(F$8+E$8)/2+H1694*(H$8+G$8)/2+J1694*(J$8+I$8)/2+L1694*(L$8+K$8)/2+N1694*(N$8+M$8)/2+P1694*(P$8+O$8)/2+R1694*(R$8+Q$8)/2+T1694*(T$8+S$8)/2+V1694*(V$8+U$8)/2+X1694*(X$8+W$8)/2+Z1694*(Z$8+Y$8)/2)/AD1694)</f>
        <v/>
      </c>
      <c r="AC1694" s="159">
        <f>SUM(C1694,E1694,G1694,I1694,K1694,M1694,O1694,Q1694,S1694,U1694,W1694,Y1694)</f>
        <v/>
      </c>
      <c r="AD1694" s="160">
        <f>SUM(D1694,F1694,H1694,J1694,L1694,N1694,P1694,R1694,T1694,V1694,X1694,Z1694)</f>
        <v/>
      </c>
      <c r="AE1694" s="47">
        <f>AC1694+AD1694</f>
        <v/>
      </c>
      <c r="AF1694" s="40" t="n"/>
      <c r="AG1694" s="40" t="n"/>
      <c r="AH1694" s="40" t="n"/>
      <c r="AI1694" s="40" t="n"/>
      <c r="AJ1694" s="40" t="n"/>
      <c r="AK1694" s="40" t="n"/>
      <c r="AL1694" s="40" t="n"/>
      <c r="AM1694" s="40" t="n"/>
      <c r="AN1694" s="40" t="n"/>
      <c r="AO1694" s="48">
        <f>AO1693+TIME(0,60*$AH$43/24,0)</f>
        <v/>
      </c>
      <c r="AP1694" s="48">
        <f>AP1693+TIME(0,60*$AH$43/24,0)</f>
        <v/>
      </c>
    </row>
    <row r="1695" ht="15.75" customHeight="1">
      <c r="A1695" s="154" t="n"/>
      <c r="B1695" s="41" t="inlineStr">
        <is>
          <t>4h - 5h</t>
        </is>
      </c>
      <c r="C1695" s="42" t="n"/>
      <c r="D1695" s="42" t="n"/>
      <c r="E1695" s="42" t="n"/>
      <c r="F1695" s="42" t="n"/>
      <c r="G1695" s="42" t="n"/>
      <c r="H1695" s="42" t="n"/>
      <c r="I1695" s="42" t="n"/>
      <c r="J1695" s="42" t="n"/>
      <c r="K1695" s="42" t="n"/>
      <c r="L1695" s="42" t="n"/>
      <c r="M1695" s="42" t="n"/>
      <c r="N1695" s="42" t="n"/>
      <c r="O1695" s="42" t="n"/>
      <c r="P1695" s="42" t="n"/>
      <c r="Q1695" s="42" t="n"/>
      <c r="R1695" s="42" t="n"/>
      <c r="S1695" s="42" t="n"/>
      <c r="T1695" s="42" t="n"/>
      <c r="U1695" s="42" t="n"/>
      <c r="V1695" s="42" t="n"/>
      <c r="W1695" s="42" t="n"/>
      <c r="X1695" s="42" t="n"/>
      <c r="Y1695" s="42" t="n"/>
      <c r="Z1695" s="42" t="n"/>
      <c r="AA1695" s="157">
        <f>IF(AC1695=0,"",(C1695*(C$8+D$8)/2+E1695*(E$8+F$8)/2+G1695*(G$8+H$8)/2+I1695*(I$8+J$8)/2+K1695*(K$8+L$8)/2+M1695*(M$8+N$8)/2+O1695*(O$8+P$8)/2+Q1695*(Q$8+R$8)/2+S1695*(S$8+T$8)/2+U1695*(U$8+V$8)/2+W1695*(W$8+X$8)/2+Y1695*(Y$8+Z$8)/2)/AC1695)</f>
        <v/>
      </c>
      <c r="AB1695" s="158">
        <f>IF(AD1695=0,"",(D1695*(D$8+C$8)/2+F1695*(F$8+E$8)/2+H1695*(H$8+G$8)/2+J1695*(J$8+I$8)/2+L1695*(L$8+K$8)/2+N1695*(N$8+M$8)/2+P1695*(P$8+O$8)/2+R1695*(R$8+Q$8)/2+T1695*(T$8+S$8)/2+V1695*(V$8+U$8)/2+X1695*(X$8+W$8)/2+Z1695*(Z$8+Y$8)/2)/AD1695)</f>
        <v/>
      </c>
      <c r="AC1695" s="159">
        <f>SUM(C1695,E1695,G1695,I1695,K1695,M1695,O1695,Q1695,S1695,U1695,W1695,Y1695)</f>
        <v/>
      </c>
      <c r="AD1695" s="160">
        <f>SUM(D1695,F1695,H1695,J1695,L1695,N1695,P1695,R1695,T1695,V1695,X1695,Z1695)</f>
        <v/>
      </c>
      <c r="AE1695" s="47">
        <f>AC1695+AD1695</f>
        <v/>
      </c>
      <c r="AF1695" s="40" t="n"/>
      <c r="AG1695" s="40" t="n"/>
      <c r="AH1695" s="40" t="n"/>
      <c r="AI1695" s="40" t="n"/>
      <c r="AJ1695" s="40" t="n"/>
      <c r="AK1695" s="40" t="n"/>
      <c r="AL1695" s="40" t="n"/>
      <c r="AM1695" s="40" t="n"/>
      <c r="AN1695" s="40" t="n"/>
      <c r="AO1695" s="48">
        <f>AO1694+TIME(0,60*$AH$43/24,0)</f>
        <v/>
      </c>
      <c r="AP1695" s="48">
        <f>AP1694+TIME(0,60*$AH$43/24,0)</f>
        <v/>
      </c>
    </row>
    <row r="1696" ht="15.75" customHeight="1">
      <c r="A1696" s="154" t="n"/>
      <c r="B1696" s="41" t="inlineStr">
        <is>
          <t>5h - 6h</t>
        </is>
      </c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  <c r="P1696" s="42" t="n"/>
      <c r="Q1696" s="42" t="n"/>
      <c r="R1696" s="42" t="n"/>
      <c r="S1696" s="42" t="n"/>
      <c r="T1696" s="42" t="n"/>
      <c r="U1696" s="42" t="n"/>
      <c r="V1696" s="42" t="n"/>
      <c r="W1696" s="42" t="n"/>
      <c r="X1696" s="42" t="n"/>
      <c r="Y1696" s="42" t="n"/>
      <c r="Z1696" s="42" t="n"/>
      <c r="AA1696" s="157">
        <f>IF(AC1696=0,"",(C1696*(C$8+D$8)/2+E1696*(E$8+F$8)/2+G1696*(G$8+H$8)/2+I1696*(I$8+J$8)/2+K1696*(K$8+L$8)/2+M1696*(M$8+N$8)/2+O1696*(O$8+P$8)/2+Q1696*(Q$8+R$8)/2+S1696*(S$8+T$8)/2+U1696*(U$8+V$8)/2+W1696*(W$8+X$8)/2+Y1696*(Y$8+Z$8)/2)/AC1696)</f>
        <v/>
      </c>
      <c r="AB1696" s="158">
        <f>IF(AD1696=0,"",(D1696*(D$8+C$8)/2+F1696*(F$8+E$8)/2+H1696*(H$8+G$8)/2+J1696*(J$8+I$8)/2+L1696*(L$8+K$8)/2+N1696*(N$8+M$8)/2+P1696*(P$8+O$8)/2+R1696*(R$8+Q$8)/2+T1696*(T$8+S$8)/2+V1696*(V$8+U$8)/2+X1696*(X$8+W$8)/2+Z1696*(Z$8+Y$8)/2)/AD1696)</f>
        <v/>
      </c>
      <c r="AC1696" s="159">
        <f>SUM(C1696,E1696,G1696,I1696,K1696,M1696,O1696,Q1696,S1696,U1696,W1696,Y1696)</f>
        <v/>
      </c>
      <c r="AD1696" s="160">
        <f>SUM(D1696,F1696,H1696,J1696,L1696,N1696,P1696,R1696,T1696,V1696,X1696,Z1696)</f>
        <v/>
      </c>
      <c r="AE1696" s="47">
        <f>AC1696+AD1696</f>
        <v/>
      </c>
      <c r="AF1696" s="40" t="n"/>
      <c r="AG1696" s="40" t="n"/>
      <c r="AH1696" s="40" t="n"/>
      <c r="AI1696" s="40" t="n"/>
      <c r="AJ1696" s="40" t="n"/>
      <c r="AK1696" s="40" t="n"/>
      <c r="AL1696" s="40" t="n"/>
      <c r="AM1696" s="40" t="n"/>
      <c r="AN1696" s="40" t="n"/>
      <c r="AO1696" s="48">
        <f>AO1695+TIME(0,60*$AH$43/24,0)</f>
        <v/>
      </c>
      <c r="AP1696" s="48">
        <f>AP1695+TIME(0,60*$AH$43/24,0)</f>
        <v/>
      </c>
    </row>
    <row r="1697" ht="15.75" customHeight="1">
      <c r="A1697" s="154" t="n"/>
      <c r="B1697" s="41" t="inlineStr">
        <is>
          <t>6h - 7h</t>
        </is>
      </c>
      <c r="C1697" s="42" t="n"/>
      <c r="D1697" s="42" t="n"/>
      <c r="E1697" s="42" t="n"/>
      <c r="F1697" s="42" t="n"/>
      <c r="G1697" s="42" t="n"/>
      <c r="H1697" s="42" t="n"/>
      <c r="I1697" s="42" t="n"/>
      <c r="J1697" s="42" t="n"/>
      <c r="K1697" s="42" t="n"/>
      <c r="L1697" s="42" t="n"/>
      <c r="M1697" s="42" t="n"/>
      <c r="N1697" s="42" t="n"/>
      <c r="O1697" s="42" t="n"/>
      <c r="P1697" s="42" t="n"/>
      <c r="Q1697" s="42" t="n"/>
      <c r="R1697" s="42" t="n"/>
      <c r="S1697" s="42" t="n"/>
      <c r="T1697" s="42" t="n"/>
      <c r="U1697" s="42" t="n"/>
      <c r="V1697" s="42" t="n"/>
      <c r="W1697" s="42" t="n"/>
      <c r="X1697" s="42" t="n"/>
      <c r="Y1697" s="42" t="n"/>
      <c r="Z1697" s="42" t="n"/>
      <c r="AA1697" s="157">
        <f>IF(AC1697=0,"",(C1697*(C$8+D$8)/2+E1697*(E$8+F$8)/2+G1697*(G$8+H$8)/2+I1697*(I$8+J$8)/2+K1697*(K$8+L$8)/2+M1697*(M$8+N$8)/2+O1697*(O$8+P$8)/2+Q1697*(Q$8+R$8)/2+S1697*(S$8+T$8)/2+U1697*(U$8+V$8)/2+W1697*(W$8+X$8)/2+Y1697*(Y$8+Z$8)/2)/AC1697)</f>
        <v/>
      </c>
      <c r="AB1697" s="158">
        <f>IF(AD1697=0,"",(D1697*(D$8+C$8)/2+F1697*(F$8+E$8)/2+H1697*(H$8+G$8)/2+J1697*(J$8+I$8)/2+L1697*(L$8+K$8)/2+N1697*(N$8+M$8)/2+P1697*(P$8+O$8)/2+R1697*(R$8+Q$8)/2+T1697*(T$8+S$8)/2+V1697*(V$8+U$8)/2+X1697*(X$8+W$8)/2+Z1697*(Z$8+Y$8)/2)/AD1697)</f>
        <v/>
      </c>
      <c r="AC1697" s="159">
        <f>SUM(C1697,E1697,G1697,I1697,K1697,M1697,O1697,Q1697,S1697,U1697,W1697,Y1697)</f>
        <v/>
      </c>
      <c r="AD1697" s="160">
        <f>SUM(D1697,F1697,H1697,J1697,L1697,N1697,P1697,R1697,T1697,V1697,X1697,Z1697)</f>
        <v/>
      </c>
      <c r="AE1697" s="47">
        <f>AC1697+AD1697</f>
        <v/>
      </c>
      <c r="AF1697" s="40" t="n"/>
      <c r="AG1697" s="40" t="n"/>
      <c r="AH1697" s="40" t="n"/>
      <c r="AI1697" s="40" t="n"/>
      <c r="AJ1697" s="40" t="n"/>
      <c r="AK1697" s="40" t="n"/>
      <c r="AL1697" s="40" t="n"/>
      <c r="AM1697" s="40" t="n"/>
      <c r="AN1697" s="40" t="n"/>
      <c r="AO1697" s="48">
        <f>AO1696+TIME(0,60*$AH$43/24,0)</f>
        <v/>
      </c>
      <c r="AP1697" s="48">
        <f>AP1696+TIME(0,60*$AH$43/24,0)</f>
        <v/>
      </c>
    </row>
    <row r="1698" ht="15.75" customHeight="1">
      <c r="A1698" s="154" t="n"/>
      <c r="B1698" s="41" t="inlineStr">
        <is>
          <t>7h - 8h</t>
        </is>
      </c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  <c r="P1698" s="42" t="n"/>
      <c r="Q1698" s="42" t="n"/>
      <c r="R1698" s="42" t="n"/>
      <c r="S1698" s="42" t="n"/>
      <c r="T1698" s="42" t="n"/>
      <c r="U1698" s="42" t="n"/>
      <c r="V1698" s="42" t="n"/>
      <c r="W1698" s="42" t="n"/>
      <c r="X1698" s="42" t="n"/>
      <c r="Y1698" s="42" t="n"/>
      <c r="Z1698" s="42" t="n"/>
      <c r="AA1698" s="157">
        <f>IF(AC1698=0,"",(C1698*(C$8+D$8)/2+E1698*(E$8+F$8)/2+G1698*(G$8+H$8)/2+I1698*(I$8+J$8)/2+K1698*(K$8+L$8)/2+M1698*(M$8+N$8)/2+O1698*(O$8+P$8)/2+Q1698*(Q$8+R$8)/2+S1698*(S$8+T$8)/2+U1698*(U$8+V$8)/2+W1698*(W$8+X$8)/2+Y1698*(Y$8+Z$8)/2)/AC1698)</f>
        <v/>
      </c>
      <c r="AB1698" s="158">
        <f>IF(AD1698=0,"",(D1698*(D$8+C$8)/2+F1698*(F$8+E$8)/2+H1698*(H$8+G$8)/2+J1698*(J$8+I$8)/2+L1698*(L$8+K$8)/2+N1698*(N$8+M$8)/2+P1698*(P$8+O$8)/2+R1698*(R$8+Q$8)/2+T1698*(T$8+S$8)/2+V1698*(V$8+U$8)/2+X1698*(X$8+W$8)/2+Z1698*(Z$8+Y$8)/2)/AD1698)</f>
        <v/>
      </c>
      <c r="AC1698" s="159">
        <f>SUM(C1698,E1698,G1698,I1698,K1698,M1698,O1698,Q1698,S1698,U1698,W1698,Y1698)</f>
        <v/>
      </c>
      <c r="AD1698" s="160">
        <f>SUM(D1698,F1698,H1698,J1698,L1698,N1698,P1698,R1698,T1698,V1698,X1698,Z1698)</f>
        <v/>
      </c>
      <c r="AE1698" s="47">
        <f>AC1698+AD1698</f>
        <v/>
      </c>
      <c r="AF1698" s="40" t="n"/>
      <c r="AG1698" s="40" t="n"/>
      <c r="AH1698" s="40" t="n"/>
      <c r="AI1698" s="40" t="n"/>
      <c r="AJ1698" s="40" t="n"/>
      <c r="AK1698" s="40" t="n"/>
      <c r="AL1698" s="40" t="n"/>
      <c r="AM1698" s="40" t="n"/>
      <c r="AN1698" s="40" t="n"/>
      <c r="AO1698" s="48">
        <f>AO1697+TIME(0,60*$AH$43/24,0)</f>
        <v/>
      </c>
      <c r="AP1698" s="48">
        <f>AP1697+TIME(0,60*$AH$43/24,0)</f>
        <v/>
      </c>
    </row>
    <row r="1699" ht="15.75" customHeight="1">
      <c r="A1699" s="154" t="n"/>
      <c r="B1699" s="41" t="inlineStr">
        <is>
          <t>8h - 9h</t>
        </is>
      </c>
      <c r="C1699" s="42" t="n"/>
      <c r="D1699" s="42" t="n"/>
      <c r="E1699" s="42" t="n"/>
      <c r="F1699" s="42" t="n"/>
      <c r="G1699" s="42" t="n"/>
      <c r="H1699" s="42" t="n"/>
      <c r="I1699" s="42" t="n"/>
      <c r="J1699" s="42" t="n"/>
      <c r="K1699" s="42" t="n"/>
      <c r="L1699" s="42" t="n"/>
      <c r="M1699" s="42" t="n"/>
      <c r="N1699" s="42" t="n"/>
      <c r="O1699" s="42" t="n"/>
      <c r="P1699" s="42" t="n"/>
      <c r="Q1699" s="42" t="n"/>
      <c r="R1699" s="42" t="n"/>
      <c r="S1699" s="42" t="n"/>
      <c r="T1699" s="42" t="n"/>
      <c r="U1699" s="42" t="n"/>
      <c r="V1699" s="42" t="n"/>
      <c r="W1699" s="42" t="n"/>
      <c r="X1699" s="42" t="n"/>
      <c r="Y1699" s="42" t="n"/>
      <c r="Z1699" s="42" t="n"/>
      <c r="AA1699" s="157">
        <f>IF(AC1699=0,"",(C1699*(C$8+D$8)/2+E1699*(E$8+F$8)/2+G1699*(G$8+H$8)/2+I1699*(I$8+J$8)/2+K1699*(K$8+L$8)/2+M1699*(M$8+N$8)/2+O1699*(O$8+P$8)/2+Q1699*(Q$8+R$8)/2+S1699*(S$8+T$8)/2+U1699*(U$8+V$8)/2+W1699*(W$8+X$8)/2+Y1699*(Y$8+Z$8)/2)/AC1699)</f>
        <v/>
      </c>
      <c r="AB1699" s="158">
        <f>IF(AD1699=0,"",(D1699*(D$8+C$8)/2+F1699*(F$8+E$8)/2+H1699*(H$8+G$8)/2+J1699*(J$8+I$8)/2+L1699*(L$8+K$8)/2+N1699*(N$8+M$8)/2+P1699*(P$8+O$8)/2+R1699*(R$8+Q$8)/2+T1699*(T$8+S$8)/2+V1699*(V$8+U$8)/2+X1699*(X$8+W$8)/2+Z1699*(Z$8+Y$8)/2)/AD1699)</f>
        <v/>
      </c>
      <c r="AC1699" s="159">
        <f>SUM(C1699,E1699,G1699,I1699,K1699,M1699,O1699,Q1699,S1699,U1699,W1699,Y1699)</f>
        <v/>
      </c>
      <c r="AD1699" s="160">
        <f>SUM(D1699,F1699,H1699,J1699,L1699,N1699,P1699,R1699,T1699,V1699,X1699,Z1699)</f>
        <v/>
      </c>
      <c r="AE1699" s="47">
        <f>AC1699+AD1699</f>
        <v/>
      </c>
      <c r="AF1699" s="40" t="n"/>
      <c r="AG1699" s="40" t="n"/>
      <c r="AH1699" s="40" t="n"/>
      <c r="AI1699" s="40" t="n"/>
      <c r="AJ1699" s="40" t="n"/>
      <c r="AK1699" s="40" t="n"/>
      <c r="AL1699" s="40" t="n"/>
      <c r="AM1699" s="40" t="n"/>
      <c r="AN1699" s="40" t="n"/>
      <c r="AO1699" s="48">
        <f>AO1698+TIME(0,60*$AH$43/24,0)</f>
        <v/>
      </c>
      <c r="AP1699" s="48">
        <f>AP1698+TIME(0,60*$AH$43/24,0)</f>
        <v/>
      </c>
    </row>
    <row r="1700" ht="15.75" customHeight="1">
      <c r="A1700" s="154" t="n"/>
      <c r="B1700" s="41" t="inlineStr">
        <is>
          <t>9h - 10h</t>
        </is>
      </c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  <c r="P1700" s="42" t="n"/>
      <c r="Q1700" s="42" t="n"/>
      <c r="R1700" s="42" t="n"/>
      <c r="S1700" s="42" t="n"/>
      <c r="T1700" s="42" t="n"/>
      <c r="U1700" s="42" t="n"/>
      <c r="V1700" s="42" t="n"/>
      <c r="W1700" s="42" t="n"/>
      <c r="X1700" s="42" t="n"/>
      <c r="Y1700" s="42" t="n"/>
      <c r="Z1700" s="42" t="n"/>
      <c r="AA1700" s="157">
        <f>IF(AC1700=0,"",(C1700*(C$8+D$8)/2+E1700*(E$8+F$8)/2+G1700*(G$8+H$8)/2+I1700*(I$8+J$8)/2+K1700*(K$8+L$8)/2+M1700*(M$8+N$8)/2+O1700*(O$8+P$8)/2+Q1700*(Q$8+R$8)/2+S1700*(S$8+T$8)/2+U1700*(U$8+V$8)/2+W1700*(W$8+X$8)/2+Y1700*(Y$8+Z$8)/2)/AC1700)</f>
        <v/>
      </c>
      <c r="AB1700" s="158">
        <f>IF(AD1700=0,"",(D1700*(D$8+C$8)/2+F1700*(F$8+E$8)/2+H1700*(H$8+G$8)/2+J1700*(J$8+I$8)/2+L1700*(L$8+K$8)/2+N1700*(N$8+M$8)/2+P1700*(P$8+O$8)/2+R1700*(R$8+Q$8)/2+T1700*(T$8+S$8)/2+V1700*(V$8+U$8)/2+X1700*(X$8+W$8)/2+Z1700*(Z$8+Y$8)/2)/AD1700)</f>
        <v/>
      </c>
      <c r="AC1700" s="159">
        <f>SUM(C1700,E1700,G1700,I1700,K1700,M1700,O1700,Q1700,S1700,U1700,W1700,Y1700)</f>
        <v/>
      </c>
      <c r="AD1700" s="160">
        <f>SUM(D1700,F1700,H1700,J1700,L1700,N1700,P1700,R1700,T1700,V1700,X1700,Z1700)</f>
        <v/>
      </c>
      <c r="AE1700" s="47">
        <f>AC1700+AD1700</f>
        <v/>
      </c>
      <c r="AF1700" s="40" t="n"/>
      <c r="AG1700" s="40" t="n"/>
      <c r="AH1700" s="40" t="n"/>
      <c r="AI1700" s="40" t="n"/>
      <c r="AJ1700" s="40" t="n"/>
      <c r="AK1700" s="40" t="n"/>
      <c r="AL1700" s="40" t="n"/>
      <c r="AM1700" s="40" t="n"/>
      <c r="AN1700" s="40" t="n"/>
      <c r="AO1700" s="48">
        <f>AO1699+TIME(0,60*$AH$43/24,0)</f>
        <v/>
      </c>
      <c r="AP1700" s="48">
        <f>AP1699+TIME(0,60*$AH$43/24,0)</f>
        <v/>
      </c>
    </row>
    <row r="1701" ht="15.75" customHeight="1">
      <c r="A1701" s="154" t="n"/>
      <c r="B1701" s="41" t="inlineStr">
        <is>
          <t>10h - 11h</t>
        </is>
      </c>
      <c r="C1701" s="42" t="n"/>
      <c r="D1701" s="42" t="n"/>
      <c r="E1701" s="42" t="n"/>
      <c r="F1701" s="42" t="n"/>
      <c r="G1701" s="42" t="n"/>
      <c r="H1701" s="42" t="n"/>
      <c r="I1701" s="42" t="n"/>
      <c r="J1701" s="42" t="n"/>
      <c r="K1701" s="42" t="n"/>
      <c r="L1701" s="42" t="n"/>
      <c r="M1701" s="42" t="n"/>
      <c r="N1701" s="42" t="n"/>
      <c r="O1701" s="42" t="n"/>
      <c r="P1701" s="42" t="n"/>
      <c r="Q1701" s="42" t="n"/>
      <c r="R1701" s="42" t="n"/>
      <c r="S1701" s="42" t="n"/>
      <c r="T1701" s="42" t="n"/>
      <c r="U1701" s="42" t="n"/>
      <c r="V1701" s="42" t="n"/>
      <c r="W1701" s="42" t="n"/>
      <c r="X1701" s="42" t="n"/>
      <c r="Y1701" s="42" t="n"/>
      <c r="Z1701" s="42" t="n"/>
      <c r="AA1701" s="157">
        <f>IF(AC1701=0,"",(C1701*(C$8+D$8)/2+E1701*(E$8+F$8)/2+G1701*(G$8+H$8)/2+I1701*(I$8+J$8)/2+K1701*(K$8+L$8)/2+M1701*(M$8+N$8)/2+O1701*(O$8+P$8)/2+Q1701*(Q$8+R$8)/2+S1701*(S$8+T$8)/2+U1701*(U$8+V$8)/2+W1701*(W$8+X$8)/2+Y1701*(Y$8+Z$8)/2)/AC1701)</f>
        <v/>
      </c>
      <c r="AB1701" s="158">
        <f>IF(AD1701=0,"",(D1701*(D$8+C$8)/2+F1701*(F$8+E$8)/2+H1701*(H$8+G$8)/2+J1701*(J$8+I$8)/2+L1701*(L$8+K$8)/2+N1701*(N$8+M$8)/2+P1701*(P$8+O$8)/2+R1701*(R$8+Q$8)/2+T1701*(T$8+S$8)/2+V1701*(V$8+U$8)/2+X1701*(X$8+W$8)/2+Z1701*(Z$8+Y$8)/2)/AD1701)</f>
        <v/>
      </c>
      <c r="AC1701" s="159">
        <f>SUM(C1701,E1701,G1701,I1701,K1701,M1701,O1701,Q1701,S1701,U1701,W1701,Y1701)</f>
        <v/>
      </c>
      <c r="AD1701" s="160">
        <f>SUM(D1701,F1701,H1701,J1701,L1701,N1701,P1701,R1701,T1701,V1701,X1701,Z1701)</f>
        <v/>
      </c>
      <c r="AE1701" s="47">
        <f>AC1701+AD1701</f>
        <v/>
      </c>
      <c r="AF1701" s="40" t="n"/>
      <c r="AG1701" s="40" t="n"/>
      <c r="AH1701" s="40" t="n"/>
      <c r="AI1701" s="40" t="n"/>
      <c r="AJ1701" s="40" t="n"/>
      <c r="AK1701" s="40" t="n"/>
      <c r="AL1701" s="40" t="n"/>
      <c r="AM1701" s="40" t="n"/>
      <c r="AN1701" s="40" t="n"/>
      <c r="AO1701" s="48">
        <f>AO1700+TIME(0,60*$AH$43/24,0)</f>
        <v/>
      </c>
      <c r="AP1701" s="48">
        <f>AP1700+TIME(0,60*$AH$43/24,0)</f>
        <v/>
      </c>
    </row>
    <row r="1702" ht="15.75" customHeight="1">
      <c r="A1702" s="154" t="n"/>
      <c r="B1702" s="41" t="inlineStr">
        <is>
          <t>11h - 12h</t>
        </is>
      </c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  <c r="P1702" s="42" t="n"/>
      <c r="Q1702" s="42" t="n"/>
      <c r="R1702" s="42" t="n"/>
      <c r="S1702" s="42" t="n"/>
      <c r="T1702" s="42" t="n"/>
      <c r="U1702" s="42" t="n"/>
      <c r="V1702" s="42" t="n"/>
      <c r="W1702" s="42" t="n"/>
      <c r="X1702" s="42" t="n"/>
      <c r="Y1702" s="42" t="n"/>
      <c r="Z1702" s="42" t="n"/>
      <c r="AA1702" s="157">
        <f>IF(AC1702=0,"",(C1702*(C$8+D$8)/2+E1702*(E$8+F$8)/2+G1702*(G$8+H$8)/2+I1702*(I$8+J$8)/2+K1702*(K$8+L$8)/2+M1702*(M$8+N$8)/2+O1702*(O$8+P$8)/2+Q1702*(Q$8+R$8)/2+S1702*(S$8+T$8)/2+U1702*(U$8+V$8)/2+W1702*(W$8+X$8)/2+Y1702*(Y$8+Z$8)/2)/AC1702)</f>
        <v/>
      </c>
      <c r="AB1702" s="158">
        <f>IF(AD1702=0,"",(D1702*(D$8+C$8)/2+F1702*(F$8+E$8)/2+H1702*(H$8+G$8)/2+J1702*(J$8+I$8)/2+L1702*(L$8+K$8)/2+N1702*(N$8+M$8)/2+P1702*(P$8+O$8)/2+R1702*(R$8+Q$8)/2+T1702*(T$8+S$8)/2+V1702*(V$8+U$8)/2+X1702*(X$8+W$8)/2+Z1702*(Z$8+Y$8)/2)/AD1702)</f>
        <v/>
      </c>
      <c r="AC1702" s="159">
        <f>SUM(C1702,E1702,G1702,I1702,K1702,M1702,O1702,Q1702,S1702,U1702,W1702,Y1702)</f>
        <v/>
      </c>
      <c r="AD1702" s="160">
        <f>SUM(D1702,F1702,H1702,J1702,L1702,N1702,P1702,R1702,T1702,V1702,X1702,Z1702)</f>
        <v/>
      </c>
      <c r="AE1702" s="47">
        <f>AC1702+AD1702</f>
        <v/>
      </c>
      <c r="AF1702" s="40" t="n"/>
      <c r="AG1702" s="40" t="n"/>
      <c r="AH1702" s="40" t="n"/>
      <c r="AI1702" s="40" t="n"/>
      <c r="AJ1702" s="40" t="n"/>
      <c r="AK1702" s="40" t="n"/>
      <c r="AL1702" s="40" t="n"/>
      <c r="AM1702" s="40" t="n"/>
      <c r="AN1702" s="40" t="n"/>
      <c r="AO1702" s="48">
        <f>AO1701+TIME(0,60*$AH$43/24,0)</f>
        <v/>
      </c>
      <c r="AP1702" s="48">
        <f>AP1701+TIME(0,60*$AH$43/24,0)</f>
        <v/>
      </c>
    </row>
    <row r="1703" ht="15.75" customHeight="1">
      <c r="A1703" s="154" t="n"/>
      <c r="B1703" s="41" t="inlineStr">
        <is>
          <t>12h - 13h</t>
        </is>
      </c>
      <c r="C1703" s="42" t="n"/>
      <c r="D1703" s="42" t="n"/>
      <c r="E1703" s="42" t="n"/>
      <c r="F1703" s="42" t="n"/>
      <c r="G1703" s="42" t="n"/>
      <c r="H1703" s="42" t="n"/>
      <c r="I1703" s="42" t="n"/>
      <c r="J1703" s="42" t="n"/>
      <c r="K1703" s="42" t="n"/>
      <c r="L1703" s="42" t="n"/>
      <c r="M1703" s="42" t="n"/>
      <c r="N1703" s="42" t="n"/>
      <c r="O1703" s="42" t="n"/>
      <c r="P1703" s="42" t="n"/>
      <c r="Q1703" s="42" t="n"/>
      <c r="R1703" s="42" t="n"/>
      <c r="S1703" s="42" t="n"/>
      <c r="T1703" s="42" t="n"/>
      <c r="U1703" s="42" t="n"/>
      <c r="V1703" s="42" t="n"/>
      <c r="W1703" s="42" t="n"/>
      <c r="X1703" s="42" t="n"/>
      <c r="Y1703" s="42" t="n"/>
      <c r="Z1703" s="42" t="n"/>
      <c r="AA1703" s="157">
        <f>IF(AC1703=0,"",(C1703*(C$8+D$8)/2+E1703*(E$8+F$8)/2+G1703*(G$8+H$8)/2+I1703*(I$8+J$8)/2+K1703*(K$8+L$8)/2+M1703*(M$8+N$8)/2+O1703*(O$8+P$8)/2+Q1703*(Q$8+R$8)/2+S1703*(S$8+T$8)/2+U1703*(U$8+V$8)/2+W1703*(W$8+X$8)/2+Y1703*(Y$8+Z$8)/2)/AC1703)</f>
        <v/>
      </c>
      <c r="AB1703" s="158">
        <f>IF(AD1703=0,"",(D1703*(D$8+C$8)/2+F1703*(F$8+E$8)/2+H1703*(H$8+G$8)/2+J1703*(J$8+I$8)/2+L1703*(L$8+K$8)/2+N1703*(N$8+M$8)/2+P1703*(P$8+O$8)/2+R1703*(R$8+Q$8)/2+T1703*(T$8+S$8)/2+V1703*(V$8+U$8)/2+X1703*(X$8+W$8)/2+Z1703*(Z$8+Y$8)/2)/AD1703)</f>
        <v/>
      </c>
      <c r="AC1703" s="159">
        <f>SUM(C1703,E1703,G1703,I1703,K1703,M1703,O1703,Q1703,S1703,U1703,W1703,Y1703)</f>
        <v/>
      </c>
      <c r="AD1703" s="160">
        <f>SUM(D1703,F1703,H1703,J1703,L1703,N1703,P1703,R1703,T1703,V1703,X1703,Z1703)</f>
        <v/>
      </c>
      <c r="AE1703" s="47">
        <f>AC1703+AD1703</f>
        <v/>
      </c>
      <c r="AF1703" s="40" t="n"/>
      <c r="AG1703" s="40" t="n"/>
      <c r="AH1703" s="40" t="n"/>
      <c r="AI1703" s="40" t="n"/>
      <c r="AJ1703" s="40" t="n"/>
      <c r="AK1703" s="40" t="n"/>
      <c r="AL1703" s="40" t="n"/>
      <c r="AM1703" s="40" t="n"/>
      <c r="AN1703" s="40" t="n"/>
      <c r="AO1703" s="48">
        <f>AO1702+TIME(0,60*$AH$43/24,0)</f>
        <v/>
      </c>
      <c r="AP1703" s="48">
        <f>AP1702+TIME(0,60*$AH$43/24,0)</f>
        <v/>
      </c>
    </row>
    <row r="1704" ht="15.75" customHeight="1">
      <c r="A1704" s="154" t="n"/>
      <c r="B1704" s="41" t="inlineStr">
        <is>
          <t>13h - 14h</t>
        </is>
      </c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  <c r="P1704" s="42" t="n"/>
      <c r="Q1704" s="42" t="n"/>
      <c r="R1704" s="42" t="n"/>
      <c r="S1704" s="42" t="n"/>
      <c r="T1704" s="42" t="n"/>
      <c r="U1704" s="42" t="n"/>
      <c r="V1704" s="42" t="n"/>
      <c r="W1704" s="42" t="n"/>
      <c r="X1704" s="42" t="n"/>
      <c r="Y1704" s="42" t="n"/>
      <c r="Z1704" s="42" t="n"/>
      <c r="AA1704" s="157">
        <f>IF(AC1704=0,"",(C1704*(C$8+D$8)/2+E1704*(E$8+F$8)/2+G1704*(G$8+H$8)/2+I1704*(I$8+J$8)/2+K1704*(K$8+L$8)/2+M1704*(M$8+N$8)/2+O1704*(O$8+P$8)/2+Q1704*(Q$8+R$8)/2+S1704*(S$8+T$8)/2+U1704*(U$8+V$8)/2+W1704*(W$8+X$8)/2+Y1704*(Y$8+Z$8)/2)/AC1704)</f>
        <v/>
      </c>
      <c r="AB1704" s="158">
        <f>IF(AD1704=0,"",(D1704*(D$8+C$8)/2+F1704*(F$8+E$8)/2+H1704*(H$8+G$8)/2+J1704*(J$8+I$8)/2+L1704*(L$8+K$8)/2+N1704*(N$8+M$8)/2+P1704*(P$8+O$8)/2+R1704*(R$8+Q$8)/2+T1704*(T$8+S$8)/2+V1704*(V$8+U$8)/2+X1704*(X$8+W$8)/2+Z1704*(Z$8+Y$8)/2)/AD1704)</f>
        <v/>
      </c>
      <c r="AC1704" s="159">
        <f>SUM(C1704,E1704,G1704,I1704,K1704,M1704,O1704,Q1704,S1704,U1704,W1704,Y1704)</f>
        <v/>
      </c>
      <c r="AD1704" s="160">
        <f>SUM(D1704,F1704,H1704,J1704,L1704,N1704,P1704,R1704,T1704,V1704,X1704,Z1704)</f>
        <v/>
      </c>
      <c r="AE1704" s="47">
        <f>AC1704+AD1704</f>
        <v/>
      </c>
      <c r="AF1704" s="40" t="n"/>
      <c r="AG1704" s="40" t="n"/>
      <c r="AH1704" s="40" t="n"/>
      <c r="AI1704" s="40" t="n"/>
      <c r="AJ1704" s="40" t="n"/>
      <c r="AK1704" s="40" t="n"/>
      <c r="AL1704" s="40" t="n"/>
      <c r="AM1704" s="40" t="n"/>
      <c r="AN1704" s="40" t="n"/>
      <c r="AO1704" s="48">
        <f>AO1703+TIME(0,60*$AH$43/24,0)</f>
        <v/>
      </c>
      <c r="AP1704" s="48">
        <f>AP1703+TIME(0,60*$AH$43/24,0)</f>
        <v/>
      </c>
    </row>
    <row r="1705" ht="15.75" customHeight="1">
      <c r="A1705" s="154" t="n"/>
      <c r="B1705" s="41" t="inlineStr">
        <is>
          <t>14h - 15h</t>
        </is>
      </c>
      <c r="C1705" s="42" t="n"/>
      <c r="D1705" s="42" t="n"/>
      <c r="E1705" s="42" t="n"/>
      <c r="F1705" s="42" t="n"/>
      <c r="G1705" s="42" t="n"/>
      <c r="H1705" s="42" t="n"/>
      <c r="I1705" s="42" t="n"/>
      <c r="J1705" s="42" t="n"/>
      <c r="K1705" s="42" t="n"/>
      <c r="L1705" s="42" t="n"/>
      <c r="M1705" s="42" t="n"/>
      <c r="N1705" s="42" t="n"/>
      <c r="O1705" s="42" t="n"/>
      <c r="P1705" s="42" t="n"/>
      <c r="Q1705" s="42" t="n"/>
      <c r="R1705" s="42" t="n"/>
      <c r="S1705" s="42" t="n"/>
      <c r="T1705" s="42" t="n"/>
      <c r="U1705" s="42" t="n"/>
      <c r="V1705" s="42" t="n"/>
      <c r="W1705" s="42" t="n"/>
      <c r="X1705" s="42" t="n"/>
      <c r="Y1705" s="42" t="n"/>
      <c r="Z1705" s="42" t="n"/>
      <c r="AA1705" s="157">
        <f>IF(AC1705=0,"",(C1705*(C$8+D$8)/2+E1705*(E$8+F$8)/2+G1705*(G$8+H$8)/2+I1705*(I$8+J$8)/2+K1705*(K$8+L$8)/2+M1705*(M$8+N$8)/2+O1705*(O$8+P$8)/2+Q1705*(Q$8+R$8)/2+S1705*(S$8+T$8)/2+U1705*(U$8+V$8)/2+W1705*(W$8+X$8)/2+Y1705*(Y$8+Z$8)/2)/AC1705)</f>
        <v/>
      </c>
      <c r="AB1705" s="158">
        <f>IF(AD1705=0,"",(D1705*(D$8+C$8)/2+F1705*(F$8+E$8)/2+H1705*(H$8+G$8)/2+J1705*(J$8+I$8)/2+L1705*(L$8+K$8)/2+N1705*(N$8+M$8)/2+P1705*(P$8+O$8)/2+R1705*(R$8+Q$8)/2+T1705*(T$8+S$8)/2+V1705*(V$8+U$8)/2+X1705*(X$8+W$8)/2+Z1705*(Z$8+Y$8)/2)/AD1705)</f>
        <v/>
      </c>
      <c r="AC1705" s="159">
        <f>SUM(C1705,E1705,G1705,I1705,K1705,M1705,O1705,Q1705,S1705,U1705,W1705,Y1705)</f>
        <v/>
      </c>
      <c r="AD1705" s="160">
        <f>SUM(D1705,F1705,H1705,J1705,L1705,N1705,P1705,R1705,T1705,V1705,X1705,Z1705)</f>
        <v/>
      </c>
      <c r="AE1705" s="47">
        <f>AC1705+AD1705</f>
        <v/>
      </c>
      <c r="AF1705" s="40" t="n"/>
      <c r="AG1705" s="40" t="n"/>
      <c r="AH1705" s="40" t="n"/>
      <c r="AI1705" s="40" t="n"/>
      <c r="AJ1705" s="40" t="n"/>
      <c r="AK1705" s="40" t="n"/>
      <c r="AL1705" s="40" t="n"/>
      <c r="AM1705" s="40" t="n"/>
      <c r="AN1705" s="40" t="n"/>
      <c r="AO1705" s="48">
        <f>AO1704+TIME(0,60*$AH$43/24,0)</f>
        <v/>
      </c>
      <c r="AP1705" s="48">
        <f>AP1704+TIME(0,60*$AH$43/24,0)</f>
        <v/>
      </c>
    </row>
    <row r="1706" ht="15.75" customHeight="1">
      <c r="A1706" s="154" t="n"/>
      <c r="B1706" s="41" t="inlineStr">
        <is>
          <t>15h - 16h</t>
        </is>
      </c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  <c r="P1706" s="42" t="n"/>
      <c r="Q1706" s="42" t="n"/>
      <c r="R1706" s="42" t="n"/>
      <c r="S1706" s="42" t="n"/>
      <c r="T1706" s="42" t="n"/>
      <c r="U1706" s="42" t="n"/>
      <c r="V1706" s="42" t="n"/>
      <c r="W1706" s="42" t="n"/>
      <c r="X1706" s="42" t="n"/>
      <c r="Y1706" s="42" t="n"/>
      <c r="Z1706" s="42" t="n"/>
      <c r="AA1706" s="157">
        <f>IF(AC1706=0,"",(C1706*(C$8+D$8)/2+E1706*(E$8+F$8)/2+G1706*(G$8+H$8)/2+I1706*(I$8+J$8)/2+K1706*(K$8+L$8)/2+M1706*(M$8+N$8)/2+O1706*(O$8+P$8)/2+Q1706*(Q$8+R$8)/2+S1706*(S$8+T$8)/2+U1706*(U$8+V$8)/2+W1706*(W$8+X$8)/2+Y1706*(Y$8+Z$8)/2)/AC1706)</f>
        <v/>
      </c>
      <c r="AB1706" s="158">
        <f>IF(AD1706=0,"",(D1706*(D$8+C$8)/2+F1706*(F$8+E$8)/2+H1706*(H$8+G$8)/2+J1706*(J$8+I$8)/2+L1706*(L$8+K$8)/2+N1706*(N$8+M$8)/2+P1706*(P$8+O$8)/2+R1706*(R$8+Q$8)/2+T1706*(T$8+S$8)/2+V1706*(V$8+U$8)/2+X1706*(X$8+W$8)/2+Z1706*(Z$8+Y$8)/2)/AD1706)</f>
        <v/>
      </c>
      <c r="AC1706" s="159">
        <f>SUM(C1706,E1706,G1706,I1706,K1706,M1706,O1706,Q1706,S1706,U1706,W1706,Y1706)</f>
        <v/>
      </c>
      <c r="AD1706" s="160">
        <f>SUM(D1706,F1706,H1706,J1706,L1706,N1706,P1706,R1706,T1706,V1706,X1706,Z1706)</f>
        <v/>
      </c>
      <c r="AE1706" s="47">
        <f>AC1706+AD1706</f>
        <v/>
      </c>
      <c r="AF1706" s="40" t="n"/>
      <c r="AG1706" s="40" t="n"/>
      <c r="AH1706" s="40" t="n"/>
      <c r="AI1706" s="40" t="n"/>
      <c r="AJ1706" s="40" t="n"/>
      <c r="AK1706" s="40" t="n"/>
      <c r="AL1706" s="40" t="n"/>
      <c r="AM1706" s="40" t="n"/>
      <c r="AN1706" s="40" t="n"/>
      <c r="AO1706" s="48">
        <f>AO1705+TIME(0,60*$AH$43/24,0)</f>
        <v/>
      </c>
      <c r="AP1706" s="48">
        <f>AP1705+TIME(0,60*$AH$43/24,0)</f>
        <v/>
      </c>
    </row>
    <row r="1707" ht="15.75" customHeight="1">
      <c r="A1707" s="154" t="n"/>
      <c r="B1707" s="41" t="inlineStr">
        <is>
          <t>16h - 17h</t>
        </is>
      </c>
      <c r="C1707" s="42" t="n"/>
      <c r="D1707" s="42" t="n"/>
      <c r="E1707" s="42" t="n"/>
      <c r="F1707" s="42" t="n"/>
      <c r="G1707" s="42" t="n"/>
      <c r="H1707" s="42" t="n"/>
      <c r="I1707" s="42" t="n"/>
      <c r="J1707" s="42" t="n"/>
      <c r="K1707" s="42" t="n"/>
      <c r="L1707" s="42" t="n"/>
      <c r="M1707" s="42" t="n"/>
      <c r="N1707" s="42" t="n"/>
      <c r="O1707" s="42" t="n"/>
      <c r="P1707" s="42" t="n"/>
      <c r="Q1707" s="42" t="n"/>
      <c r="R1707" s="42" t="n"/>
      <c r="S1707" s="42" t="n"/>
      <c r="T1707" s="42" t="n"/>
      <c r="U1707" s="42" t="n"/>
      <c r="V1707" s="42" t="n"/>
      <c r="W1707" s="42" t="n"/>
      <c r="X1707" s="42" t="n"/>
      <c r="Y1707" s="42" t="n"/>
      <c r="Z1707" s="42" t="n"/>
      <c r="AA1707" s="157">
        <f>IF(AC1707=0,"",(C1707*(C$8+D$8)/2+E1707*(E$8+F$8)/2+G1707*(G$8+H$8)/2+I1707*(I$8+J$8)/2+K1707*(K$8+L$8)/2+M1707*(M$8+N$8)/2+O1707*(O$8+P$8)/2+Q1707*(Q$8+R$8)/2+S1707*(S$8+T$8)/2+U1707*(U$8+V$8)/2+W1707*(W$8+X$8)/2+Y1707*(Y$8+Z$8)/2)/AC1707)</f>
        <v/>
      </c>
      <c r="AB1707" s="158">
        <f>IF(AD1707=0,"",(D1707*(D$8+C$8)/2+F1707*(F$8+E$8)/2+H1707*(H$8+G$8)/2+J1707*(J$8+I$8)/2+L1707*(L$8+K$8)/2+N1707*(N$8+M$8)/2+P1707*(P$8+O$8)/2+R1707*(R$8+Q$8)/2+T1707*(T$8+S$8)/2+V1707*(V$8+U$8)/2+X1707*(X$8+W$8)/2+Z1707*(Z$8+Y$8)/2)/AD1707)</f>
        <v/>
      </c>
      <c r="AC1707" s="159">
        <f>SUM(C1707,E1707,G1707,I1707,K1707,M1707,O1707,Q1707,S1707,U1707,W1707,Y1707)</f>
        <v/>
      </c>
      <c r="AD1707" s="160">
        <f>SUM(D1707,F1707,H1707,J1707,L1707,N1707,P1707,R1707,T1707,V1707,X1707,Z1707)</f>
        <v/>
      </c>
      <c r="AE1707" s="47">
        <f>AC1707+AD1707</f>
        <v/>
      </c>
      <c r="AF1707" s="40" t="n"/>
      <c r="AG1707" s="40" t="n"/>
      <c r="AH1707" s="40" t="n"/>
      <c r="AI1707" s="40" t="n"/>
      <c r="AJ1707" s="40" t="n"/>
      <c r="AK1707" s="40" t="n"/>
      <c r="AL1707" s="40" t="n"/>
      <c r="AM1707" s="40" t="n"/>
      <c r="AN1707" s="40" t="n"/>
      <c r="AO1707" s="48">
        <f>AO1706+TIME(0,60*$AH$43/24,0)</f>
        <v/>
      </c>
      <c r="AP1707" s="48">
        <f>AP1706+TIME(0,60*$AH$43/24,0)</f>
        <v/>
      </c>
    </row>
    <row r="1708" ht="15.75" customHeight="1">
      <c r="A1708" s="154" t="n"/>
      <c r="B1708" s="41" t="inlineStr">
        <is>
          <t>17h - 18h</t>
        </is>
      </c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  <c r="P1708" s="42" t="n"/>
      <c r="Q1708" s="42" t="n"/>
      <c r="R1708" s="42" t="n"/>
      <c r="S1708" s="42" t="n"/>
      <c r="T1708" s="42" t="n"/>
      <c r="U1708" s="42" t="n"/>
      <c r="V1708" s="42" t="n"/>
      <c r="W1708" s="42" t="n"/>
      <c r="X1708" s="42" t="n"/>
      <c r="Y1708" s="42" t="n"/>
      <c r="Z1708" s="42" t="n"/>
      <c r="AA1708" s="157">
        <f>IF(AC1708=0,"",(C1708*(C$8+D$8)/2+E1708*(E$8+F$8)/2+G1708*(G$8+H$8)/2+I1708*(I$8+J$8)/2+K1708*(K$8+L$8)/2+M1708*(M$8+N$8)/2+O1708*(O$8+P$8)/2+Q1708*(Q$8+R$8)/2+S1708*(S$8+T$8)/2+U1708*(U$8+V$8)/2+W1708*(W$8+X$8)/2+Y1708*(Y$8+Z$8)/2)/AC1708)</f>
        <v/>
      </c>
      <c r="AB1708" s="158">
        <f>IF(AD1708=0,"",(D1708*(D$8+C$8)/2+F1708*(F$8+E$8)/2+H1708*(H$8+G$8)/2+J1708*(J$8+I$8)/2+L1708*(L$8+K$8)/2+N1708*(N$8+M$8)/2+P1708*(P$8+O$8)/2+R1708*(R$8+Q$8)/2+T1708*(T$8+S$8)/2+V1708*(V$8+U$8)/2+X1708*(X$8+W$8)/2+Z1708*(Z$8+Y$8)/2)/AD1708)</f>
        <v/>
      </c>
      <c r="AC1708" s="159">
        <f>SUM(C1708,E1708,G1708,I1708,K1708,M1708,O1708,Q1708,S1708,U1708,W1708,Y1708)</f>
        <v/>
      </c>
      <c r="AD1708" s="160">
        <f>SUM(D1708,F1708,H1708,J1708,L1708,N1708,P1708,R1708,T1708,V1708,X1708,Z1708)</f>
        <v/>
      </c>
      <c r="AE1708" s="47">
        <f>AC1708+AD1708</f>
        <v/>
      </c>
      <c r="AF1708" s="40" t="n"/>
      <c r="AG1708" s="40" t="n"/>
      <c r="AH1708" s="40" t="n"/>
      <c r="AI1708" s="40" t="n"/>
      <c r="AJ1708" s="40" t="n"/>
      <c r="AK1708" s="40" t="n"/>
      <c r="AL1708" s="40" t="n"/>
      <c r="AM1708" s="40" t="n"/>
      <c r="AN1708" s="40" t="n"/>
      <c r="AO1708" s="48">
        <f>AO1707+TIME(0,60*$AH$43/24,0)</f>
        <v/>
      </c>
      <c r="AP1708" s="48">
        <f>AP1707+TIME(0,60*$AH$43/24,0)</f>
        <v/>
      </c>
    </row>
    <row r="1709" ht="15.75" customHeight="1">
      <c r="A1709" s="154" t="n"/>
      <c r="B1709" s="41" t="inlineStr">
        <is>
          <t>18h - 19h</t>
        </is>
      </c>
      <c r="C1709" s="42" t="n"/>
      <c r="D1709" s="42" t="n"/>
      <c r="E1709" s="42" t="n"/>
      <c r="F1709" s="42" t="n"/>
      <c r="G1709" s="42" t="n"/>
      <c r="H1709" s="42" t="n"/>
      <c r="I1709" s="42" t="n"/>
      <c r="J1709" s="42" t="n"/>
      <c r="K1709" s="42" t="n"/>
      <c r="L1709" s="42" t="n"/>
      <c r="M1709" s="42" t="n"/>
      <c r="N1709" s="42" t="n"/>
      <c r="O1709" s="42" t="n"/>
      <c r="P1709" s="42" t="n"/>
      <c r="Q1709" s="42" t="n"/>
      <c r="R1709" s="42" t="n"/>
      <c r="S1709" s="42" t="n"/>
      <c r="T1709" s="42" t="n"/>
      <c r="U1709" s="42" t="n"/>
      <c r="V1709" s="42" t="n"/>
      <c r="W1709" s="42" t="n"/>
      <c r="X1709" s="42" t="n"/>
      <c r="Y1709" s="42" t="n"/>
      <c r="Z1709" s="42" t="n"/>
      <c r="AA1709" s="157">
        <f>IF(AC1709=0,"",(C1709*(C$8+D$8)/2+E1709*(E$8+F$8)/2+G1709*(G$8+H$8)/2+I1709*(I$8+J$8)/2+K1709*(K$8+L$8)/2+M1709*(M$8+N$8)/2+O1709*(O$8+P$8)/2+Q1709*(Q$8+R$8)/2+S1709*(S$8+T$8)/2+U1709*(U$8+V$8)/2+W1709*(W$8+X$8)/2+Y1709*(Y$8+Z$8)/2)/AC1709)</f>
        <v/>
      </c>
      <c r="AB1709" s="158">
        <f>IF(AD1709=0,"",(D1709*(D$8+C$8)/2+F1709*(F$8+E$8)/2+H1709*(H$8+G$8)/2+J1709*(J$8+I$8)/2+L1709*(L$8+K$8)/2+N1709*(N$8+M$8)/2+P1709*(P$8+O$8)/2+R1709*(R$8+Q$8)/2+T1709*(T$8+S$8)/2+V1709*(V$8+U$8)/2+X1709*(X$8+W$8)/2+Z1709*(Z$8+Y$8)/2)/AD1709)</f>
        <v/>
      </c>
      <c r="AC1709" s="159">
        <f>SUM(C1709,E1709,G1709,I1709,K1709,M1709,O1709,Q1709,S1709,U1709,W1709,Y1709)</f>
        <v/>
      </c>
      <c r="AD1709" s="160">
        <f>SUM(D1709,F1709,H1709,J1709,L1709,N1709,P1709,R1709,T1709,V1709,X1709,Z1709)</f>
        <v/>
      </c>
      <c r="AE1709" s="47">
        <f>AC1709+AD1709</f>
        <v/>
      </c>
      <c r="AF1709" s="40" t="n"/>
      <c r="AG1709" s="40" t="n"/>
      <c r="AH1709" s="40" t="n"/>
      <c r="AI1709" s="40" t="n"/>
      <c r="AJ1709" s="40" t="n"/>
      <c r="AK1709" s="40" t="n"/>
      <c r="AL1709" s="40" t="n"/>
      <c r="AM1709" s="40" t="n"/>
      <c r="AN1709" s="40" t="n"/>
      <c r="AO1709" s="48">
        <f>AO1708+TIME(0,60*$AH$43/24,0)</f>
        <v/>
      </c>
      <c r="AP1709" s="48">
        <f>AP1708+TIME(0,60*$AH$43/24,0)</f>
        <v/>
      </c>
    </row>
    <row r="1710" ht="15.75" customHeight="1">
      <c r="A1710" s="154" t="n"/>
      <c r="B1710" s="41" t="inlineStr">
        <is>
          <t>19h - 20h</t>
        </is>
      </c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  <c r="P1710" s="42" t="n"/>
      <c r="Q1710" s="42" t="n"/>
      <c r="R1710" s="42" t="n"/>
      <c r="S1710" s="42" t="n"/>
      <c r="T1710" s="42" t="n"/>
      <c r="U1710" s="42" t="n"/>
      <c r="V1710" s="42" t="n"/>
      <c r="W1710" s="42" t="n"/>
      <c r="X1710" s="42" t="n"/>
      <c r="Y1710" s="42" t="n"/>
      <c r="Z1710" s="42" t="n"/>
      <c r="AA1710" s="157">
        <f>IF(AC1710=0,"",(C1710*(C$8+D$8)/2+E1710*(E$8+F$8)/2+G1710*(G$8+H$8)/2+I1710*(I$8+J$8)/2+K1710*(K$8+L$8)/2+M1710*(M$8+N$8)/2+O1710*(O$8+P$8)/2+Q1710*(Q$8+R$8)/2+S1710*(S$8+T$8)/2+U1710*(U$8+V$8)/2+W1710*(W$8+X$8)/2+Y1710*(Y$8+Z$8)/2)/AC1710)</f>
        <v/>
      </c>
      <c r="AB1710" s="158">
        <f>IF(AD1710=0,"",(D1710*(D$8+C$8)/2+F1710*(F$8+E$8)/2+H1710*(H$8+G$8)/2+J1710*(J$8+I$8)/2+L1710*(L$8+K$8)/2+N1710*(N$8+M$8)/2+P1710*(P$8+O$8)/2+R1710*(R$8+Q$8)/2+T1710*(T$8+S$8)/2+V1710*(V$8+U$8)/2+X1710*(X$8+W$8)/2+Z1710*(Z$8+Y$8)/2)/AD1710)</f>
        <v/>
      </c>
      <c r="AC1710" s="159">
        <f>SUM(C1710,E1710,G1710,I1710,K1710,M1710,O1710,Q1710,S1710,U1710,W1710,Y1710)</f>
        <v/>
      </c>
      <c r="AD1710" s="160">
        <f>SUM(D1710,F1710,H1710,J1710,L1710,N1710,P1710,R1710,T1710,V1710,X1710,Z1710)</f>
        <v/>
      </c>
      <c r="AE1710" s="47">
        <f>AC1710+AD1710</f>
        <v/>
      </c>
      <c r="AF1710" s="40" t="n"/>
      <c r="AG1710" s="40" t="n"/>
      <c r="AH1710" s="40" t="n"/>
      <c r="AI1710" s="40" t="n"/>
      <c r="AJ1710" s="40" t="n"/>
      <c r="AK1710" s="40" t="n"/>
      <c r="AL1710" s="40" t="n"/>
      <c r="AM1710" s="40" t="n"/>
      <c r="AN1710" s="40" t="n"/>
      <c r="AO1710" s="48">
        <f>AO1709+TIME(0,60*$AH$43/24,0)</f>
        <v/>
      </c>
      <c r="AP1710" s="48">
        <f>AP1709+TIME(0,60*$AH$43/24,0)</f>
        <v/>
      </c>
    </row>
    <row r="1711" ht="15.75" customHeight="1">
      <c r="A1711" s="154" t="n"/>
      <c r="B1711" s="41" t="inlineStr">
        <is>
          <t>20h - 21h</t>
        </is>
      </c>
      <c r="C1711" s="42" t="n"/>
      <c r="D1711" s="42" t="n"/>
      <c r="E1711" s="42" t="n"/>
      <c r="F1711" s="42" t="n"/>
      <c r="G1711" s="42" t="n"/>
      <c r="H1711" s="42" t="n"/>
      <c r="I1711" s="42" t="n"/>
      <c r="J1711" s="42" t="n"/>
      <c r="K1711" s="42" t="n"/>
      <c r="L1711" s="42" t="n"/>
      <c r="M1711" s="42" t="n"/>
      <c r="N1711" s="42" t="n"/>
      <c r="O1711" s="42" t="n"/>
      <c r="P1711" s="42" t="n"/>
      <c r="Q1711" s="42" t="n"/>
      <c r="R1711" s="42" t="n"/>
      <c r="S1711" s="42" t="n"/>
      <c r="T1711" s="42" t="n"/>
      <c r="U1711" s="42" t="n"/>
      <c r="V1711" s="42" t="n"/>
      <c r="W1711" s="42" t="n"/>
      <c r="X1711" s="42" t="n"/>
      <c r="Y1711" s="42" t="n"/>
      <c r="Z1711" s="42" t="n"/>
      <c r="AA1711" s="157">
        <f>IF(AC1711=0,"",(C1711*(C$8+D$8)/2+E1711*(E$8+F$8)/2+G1711*(G$8+H$8)/2+I1711*(I$8+J$8)/2+K1711*(K$8+L$8)/2+M1711*(M$8+N$8)/2+O1711*(O$8+P$8)/2+Q1711*(Q$8+R$8)/2+S1711*(S$8+T$8)/2+U1711*(U$8+V$8)/2+W1711*(W$8+X$8)/2+Y1711*(Y$8+Z$8)/2)/AC1711)</f>
        <v/>
      </c>
      <c r="AB1711" s="158">
        <f>IF(AD1711=0,"",(D1711*(D$8+C$8)/2+F1711*(F$8+E$8)/2+H1711*(H$8+G$8)/2+J1711*(J$8+I$8)/2+L1711*(L$8+K$8)/2+N1711*(N$8+M$8)/2+P1711*(P$8+O$8)/2+R1711*(R$8+Q$8)/2+T1711*(T$8+S$8)/2+V1711*(V$8+U$8)/2+X1711*(X$8+W$8)/2+Z1711*(Z$8+Y$8)/2)/AD1711)</f>
        <v/>
      </c>
      <c r="AC1711" s="159">
        <f>SUM(C1711,E1711,G1711,I1711,K1711,M1711,O1711,Q1711,S1711,U1711,W1711,Y1711)</f>
        <v/>
      </c>
      <c r="AD1711" s="160">
        <f>SUM(D1711,F1711,H1711,J1711,L1711,N1711,P1711,R1711,T1711,V1711,X1711,Z1711)</f>
        <v/>
      </c>
      <c r="AE1711" s="47">
        <f>AC1711+AD1711</f>
        <v/>
      </c>
      <c r="AF1711" s="40" t="n"/>
      <c r="AG1711" s="40" t="n"/>
      <c r="AH1711" s="40" t="n"/>
      <c r="AI1711" s="40" t="n"/>
      <c r="AJ1711" s="40" t="n"/>
      <c r="AK1711" s="40" t="n"/>
      <c r="AL1711" s="40" t="n"/>
      <c r="AM1711" s="40" t="n"/>
      <c r="AN1711" s="40" t="n"/>
      <c r="AO1711" s="48">
        <f>AO1710+TIME(0,60*$AH$43/24,0)</f>
        <v/>
      </c>
      <c r="AP1711" s="48">
        <f>AP1710+TIME(0,60*$AH$43/24,0)</f>
        <v/>
      </c>
    </row>
    <row r="1712" ht="15.75" customHeight="1">
      <c r="A1712" s="154" t="n"/>
      <c r="B1712" s="41" t="inlineStr">
        <is>
          <t>21h - 22h</t>
        </is>
      </c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  <c r="P1712" s="42" t="n"/>
      <c r="Q1712" s="42" t="n"/>
      <c r="R1712" s="42" t="n"/>
      <c r="S1712" s="42" t="n"/>
      <c r="T1712" s="42" t="n"/>
      <c r="U1712" s="42" t="n"/>
      <c r="V1712" s="42" t="n"/>
      <c r="W1712" s="42" t="n"/>
      <c r="X1712" s="42" t="n"/>
      <c r="Y1712" s="42" t="n"/>
      <c r="Z1712" s="42" t="n"/>
      <c r="AA1712" s="157">
        <f>IF(AC1712=0,"",(C1712*(C$8+D$8)/2+E1712*(E$8+F$8)/2+G1712*(G$8+H$8)/2+I1712*(I$8+J$8)/2+K1712*(K$8+L$8)/2+M1712*(M$8+N$8)/2+O1712*(O$8+P$8)/2+Q1712*(Q$8+R$8)/2+S1712*(S$8+T$8)/2+U1712*(U$8+V$8)/2+W1712*(W$8+X$8)/2+Y1712*(Y$8+Z$8)/2)/AC1712)</f>
        <v/>
      </c>
      <c r="AB1712" s="158">
        <f>IF(AD1712=0,"",(D1712*(D$8+C$8)/2+F1712*(F$8+E$8)/2+H1712*(H$8+G$8)/2+J1712*(J$8+I$8)/2+L1712*(L$8+K$8)/2+N1712*(N$8+M$8)/2+P1712*(P$8+O$8)/2+R1712*(R$8+Q$8)/2+T1712*(T$8+S$8)/2+V1712*(V$8+U$8)/2+X1712*(X$8+W$8)/2+Z1712*(Z$8+Y$8)/2)/AD1712)</f>
        <v/>
      </c>
      <c r="AC1712" s="159">
        <f>SUM(C1712,E1712,G1712,I1712,K1712,M1712,O1712,Q1712,S1712,U1712,W1712,Y1712)</f>
        <v/>
      </c>
      <c r="AD1712" s="160">
        <f>SUM(D1712,F1712,H1712,J1712,L1712,N1712,P1712,R1712,T1712,V1712,X1712,Z1712)</f>
        <v/>
      </c>
      <c r="AE1712" s="47">
        <f>AC1712+AD1712</f>
        <v/>
      </c>
      <c r="AF1712" s="40" t="n"/>
      <c r="AG1712" s="40" t="n"/>
      <c r="AH1712" s="40" t="n"/>
      <c r="AI1712" s="40" t="n"/>
      <c r="AJ1712" s="40" t="n"/>
      <c r="AK1712" s="40" t="n"/>
      <c r="AL1712" s="40" t="n"/>
      <c r="AM1712" s="40" t="n"/>
      <c r="AN1712" s="40" t="n"/>
      <c r="AO1712" s="48">
        <f>AO1711+TIME(0,60*$AH$43/24,0)</f>
        <v/>
      </c>
      <c r="AP1712" s="48">
        <f>AP1711+TIME(0,60*$AH$43/24,0)</f>
        <v/>
      </c>
    </row>
    <row r="1713" ht="15.75" customHeight="1">
      <c r="A1713" s="154" t="n"/>
      <c r="B1713" s="41" t="inlineStr">
        <is>
          <t>22h - 23h</t>
        </is>
      </c>
      <c r="C1713" s="42" t="n"/>
      <c r="D1713" s="42" t="n"/>
      <c r="E1713" s="42" t="n"/>
      <c r="F1713" s="42" t="n"/>
      <c r="G1713" s="42" t="n"/>
      <c r="H1713" s="42" t="n"/>
      <c r="I1713" s="42" t="n"/>
      <c r="J1713" s="42" t="n"/>
      <c r="K1713" s="42" t="n"/>
      <c r="L1713" s="42" t="n"/>
      <c r="M1713" s="42" t="n"/>
      <c r="N1713" s="42" t="n"/>
      <c r="O1713" s="42" t="n"/>
      <c r="P1713" s="42" t="n"/>
      <c r="Q1713" s="42" t="n"/>
      <c r="R1713" s="42" t="n"/>
      <c r="S1713" s="42" t="n"/>
      <c r="T1713" s="42" t="n"/>
      <c r="U1713" s="42" t="n"/>
      <c r="V1713" s="42" t="n"/>
      <c r="W1713" s="42" t="n"/>
      <c r="X1713" s="42" t="n"/>
      <c r="Y1713" s="42" t="n"/>
      <c r="Z1713" s="42" t="n"/>
      <c r="AA1713" s="157">
        <f>IF(AC1713=0,"",(C1713*(C$8+D$8)/2+E1713*(E$8+F$8)/2+G1713*(G$8+H$8)/2+I1713*(I$8+J$8)/2+K1713*(K$8+L$8)/2+M1713*(M$8+N$8)/2+O1713*(O$8+P$8)/2+Q1713*(Q$8+R$8)/2+S1713*(S$8+T$8)/2+U1713*(U$8+V$8)/2+W1713*(W$8+X$8)/2+Y1713*(Y$8+Z$8)/2)/AC1713)</f>
        <v/>
      </c>
      <c r="AB1713" s="158">
        <f>IF(AD1713=0,"",(D1713*(D$8+C$8)/2+F1713*(F$8+E$8)/2+H1713*(H$8+G$8)/2+J1713*(J$8+I$8)/2+L1713*(L$8+K$8)/2+N1713*(N$8+M$8)/2+P1713*(P$8+O$8)/2+R1713*(R$8+Q$8)/2+T1713*(T$8+S$8)/2+V1713*(V$8+U$8)/2+X1713*(X$8+W$8)/2+Z1713*(Z$8+Y$8)/2)/AD1713)</f>
        <v/>
      </c>
      <c r="AC1713" s="159">
        <f>SUM(C1713,E1713,G1713,I1713,K1713,M1713,O1713,Q1713,S1713,U1713,W1713,Y1713)</f>
        <v/>
      </c>
      <c r="AD1713" s="160">
        <f>SUM(D1713,F1713,H1713,J1713,L1713,N1713,P1713,R1713,T1713,V1713,X1713,Z1713)</f>
        <v/>
      </c>
      <c r="AE1713" s="47">
        <f>AC1713+AD1713</f>
        <v/>
      </c>
      <c r="AF1713" s="40" t="n"/>
      <c r="AG1713" s="40" t="n"/>
      <c r="AH1713" s="40" t="n"/>
      <c r="AI1713" s="40" t="n"/>
      <c r="AJ1713" s="40" t="n"/>
      <c r="AK1713" s="40" t="n"/>
      <c r="AL1713" s="40" t="n"/>
      <c r="AM1713" s="40" t="n"/>
      <c r="AN1713" s="40" t="n"/>
      <c r="AO1713" s="48">
        <f>AO1712+TIME(0,60*$AH$43/24,0)</f>
        <v/>
      </c>
      <c r="AP1713" s="48">
        <f>AP1712+TIME(0,60*$AH$43/24,0)</f>
        <v/>
      </c>
    </row>
    <row r="1714" ht="15.75" customHeight="1">
      <c r="A1714" s="154" t="n"/>
      <c r="B1714" s="41" t="inlineStr">
        <is>
          <t>23h - 0h</t>
        </is>
      </c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  <c r="P1714" s="42" t="n"/>
      <c r="Q1714" s="42" t="n"/>
      <c r="R1714" s="42" t="n"/>
      <c r="S1714" s="42" t="n"/>
      <c r="T1714" s="42" t="n"/>
      <c r="U1714" s="42" t="n"/>
      <c r="V1714" s="42" t="n"/>
      <c r="W1714" s="42" t="n"/>
      <c r="X1714" s="42" t="n"/>
      <c r="Y1714" s="42" t="n"/>
      <c r="Z1714" s="42" t="n"/>
      <c r="AA1714" s="157">
        <f>IF(AC1714=0,"",(C1714*(C$8+D$8)/2+E1714*(E$8+F$8)/2+G1714*(G$8+H$8)/2+I1714*(I$8+J$8)/2+K1714*(K$8+L$8)/2+M1714*(M$8+N$8)/2+O1714*(O$8+P$8)/2+Q1714*(Q$8+R$8)/2+S1714*(S$8+T$8)/2+U1714*(U$8+V$8)/2+W1714*(W$8+X$8)/2+Y1714*(Y$8+Z$8)/2)/AC1714)</f>
        <v/>
      </c>
      <c r="AB1714" s="158">
        <f>IF(AD1714=0,"",(D1714*(D$8+C$8)/2+F1714*(F$8+E$8)/2+H1714*(H$8+G$8)/2+J1714*(J$8+I$8)/2+L1714*(L$8+K$8)/2+N1714*(N$8+M$8)/2+P1714*(P$8+O$8)/2+R1714*(R$8+Q$8)/2+T1714*(T$8+S$8)/2+V1714*(V$8+U$8)/2+X1714*(X$8+W$8)/2+Z1714*(Z$8+Y$8)/2)/AD1714)</f>
        <v/>
      </c>
      <c r="AC1714" s="159">
        <f>SUM(C1714,E1714,G1714,I1714,K1714,M1714,O1714,Q1714,S1714,U1714,W1714,Y1714)</f>
        <v/>
      </c>
      <c r="AD1714" s="160">
        <f>SUM(D1714,F1714,H1714,J1714,L1714,N1714,P1714,R1714,T1714,V1714,X1714,Z1714)</f>
        <v/>
      </c>
      <c r="AE1714" s="47">
        <f>AC1714+AD1714</f>
        <v/>
      </c>
      <c r="AF1714" s="40" t="n"/>
      <c r="AG1714" s="40" t="n"/>
      <c r="AH1714" s="40" t="n"/>
      <c r="AI1714" s="40" t="n"/>
      <c r="AJ1714" s="40" t="n"/>
      <c r="AK1714" s="40" t="n"/>
      <c r="AL1714" s="40" t="n"/>
      <c r="AM1714" s="40" t="n"/>
      <c r="AN1714" s="40" t="n"/>
      <c r="AO1714" s="48">
        <f>AO1713+TIME(0,60*$AH$43/24,0)</f>
        <v/>
      </c>
      <c r="AP1714" s="48">
        <f>AP1713+TIME(0,60*$AH$43/24,0)</f>
        <v/>
      </c>
    </row>
    <row r="1715" ht="15.75" customHeight="1">
      <c r="A1715" s="154" t="n"/>
      <c r="B1715" s="49" t="n"/>
      <c r="C1715" s="42" t="n"/>
      <c r="D1715" s="42" t="n"/>
      <c r="E1715" s="42" t="n"/>
      <c r="F1715" s="42" t="n"/>
      <c r="G1715" s="42" t="n"/>
      <c r="H1715" s="42" t="n"/>
      <c r="I1715" s="42" t="n"/>
      <c r="J1715" s="42" t="n"/>
      <c r="K1715" s="42" t="n"/>
      <c r="L1715" s="42" t="n"/>
      <c r="M1715" s="42" t="n"/>
      <c r="N1715" s="42" t="n"/>
      <c r="O1715" s="42" t="n"/>
      <c r="P1715" s="42" t="n"/>
      <c r="Q1715" s="42" t="n"/>
      <c r="R1715" s="42" t="n"/>
      <c r="S1715" s="42" t="n"/>
      <c r="T1715" s="42" t="n"/>
      <c r="U1715" s="42" t="n"/>
      <c r="V1715" s="42" t="n"/>
      <c r="W1715" s="42" t="n"/>
      <c r="X1715" s="42" t="n"/>
      <c r="Y1715" s="42" t="n"/>
      <c r="Z1715" s="42" t="n"/>
      <c r="AA1715" s="157" t="n"/>
      <c r="AB1715" s="161" t="n"/>
      <c r="AC1715" s="157" t="n"/>
      <c r="AD1715" s="162" t="n"/>
      <c r="AE1715" s="52" t="n"/>
      <c r="AF1715" s="40" t="n"/>
      <c r="AG1715" s="40" t="n"/>
      <c r="AH1715" s="40" t="n"/>
      <c r="AI1715" s="40" t="n"/>
      <c r="AJ1715" s="40" t="n"/>
      <c r="AK1715" s="40" t="n"/>
      <c r="AL1715" s="40" t="n"/>
      <c r="AM1715" s="40" t="n"/>
      <c r="AN1715" s="40" t="n"/>
      <c r="AO1715" s="48">
        <f>AO1714+TIME(0,60*$AH$43/24,0)</f>
        <v/>
      </c>
      <c r="AP1715" s="48">
        <f>AP1714+TIME(0,60*$AH$43/24,0)</f>
        <v/>
      </c>
    </row>
    <row r="1716" ht="15.75" customHeight="1">
      <c r="A1716" s="154" t="n"/>
      <c r="B1716" s="53" t="inlineStr">
        <is>
          <t>TOTAL</t>
        </is>
      </c>
      <c r="C1716" s="163">
        <f>SUM(C1691:C1714)</f>
        <v/>
      </c>
      <c r="D1716" s="164">
        <f>SUM(D1691:D1714)</f>
        <v/>
      </c>
      <c r="E1716" s="163">
        <f>SUM(E1691:E1714)</f>
        <v/>
      </c>
      <c r="F1716" s="164">
        <f>SUM(F1691:F1714)</f>
        <v/>
      </c>
      <c r="G1716" s="163">
        <f>SUM(G1691:G1714)</f>
        <v/>
      </c>
      <c r="H1716" s="164">
        <f>SUM(H1691:H1714)</f>
        <v/>
      </c>
      <c r="I1716" s="163">
        <f>SUM(I1691:I1714)</f>
        <v/>
      </c>
      <c r="J1716" s="164">
        <f>SUM(J1691:J1714)</f>
        <v/>
      </c>
      <c r="K1716" s="163">
        <f>SUM(K1691:K1714)</f>
        <v/>
      </c>
      <c r="L1716" s="164">
        <f>SUM(L1691:L1714)</f>
        <v/>
      </c>
      <c r="M1716" s="163">
        <f>SUM(M1691:M1714)</f>
        <v/>
      </c>
      <c r="N1716" s="164">
        <f>SUM(N1691:N1714)</f>
        <v/>
      </c>
      <c r="O1716" s="163">
        <f>SUM(O1691:O1714)</f>
        <v/>
      </c>
      <c r="P1716" s="164">
        <f>SUM(P1691:P1714)</f>
        <v/>
      </c>
      <c r="Q1716" s="163">
        <f>SUM(Q1691:Q1714)</f>
        <v/>
      </c>
      <c r="R1716" s="164">
        <f>SUM(R1691:R1714)</f>
        <v/>
      </c>
      <c r="S1716" s="163">
        <f>SUM(S1691:S1714)</f>
        <v/>
      </c>
      <c r="T1716" s="164">
        <f>SUM(T1691:T1714)</f>
        <v/>
      </c>
      <c r="U1716" s="163">
        <f>SUM(U1691:U1714)</f>
        <v/>
      </c>
      <c r="V1716" s="164">
        <f>SUM(V1691:V1714)</f>
        <v/>
      </c>
      <c r="W1716" s="163">
        <f>SUM(W1691:W1714)</f>
        <v/>
      </c>
      <c r="X1716" s="164">
        <f>SUM(X1691:X1714)</f>
        <v/>
      </c>
      <c r="Y1716" s="163">
        <f>SUM(Y1691:Y1714)</f>
        <v/>
      </c>
      <c r="Z1716" s="164">
        <f>SUM(Z1691:Z1714)</f>
        <v/>
      </c>
      <c r="AA1716" s="157">
        <f>IF(AC1716=0,"",(C1716*(C$8+D$8)/2+E1716*(E$8+F$8)/2+G1716*(G$8+H$8)/2+I1716*(I$8+J$8)/2+K1716*(K$8+L$8)/2+M1716*(M$8+N$8)/2+O1716*(O$8+P$8)/2+Q1716*(Q$8+R$8)/2+S1716*(S$8+T$8)/2+U1716*(U$8+V$8)/2+W1716*(W$8+X$8)/2+Y1716*(Y$8+Z$8)/2)/AC1716)</f>
        <v/>
      </c>
      <c r="AB1716" s="158">
        <f>IF(AD1716=0,"",(D1716*(D$8+C$8)/2+F1716*(F$8+E$8)/2+H1716*(H$8+G$8)/2+J1716*(J$8+I$8)/2+L1716*(L$8+K$8)/2+N1716*(N$8+M$8)/2+P1716*(P$8+O$8)/2+R1716*(R$8+Q$8)/2+T1716*(T$8+S$8)/2+V1716*(V$8+U$8)/2+X1716*(X$8+W$8)/2+Z1716*(Z$8+Y$8)/2)/AD1716)</f>
        <v/>
      </c>
      <c r="AC1716" s="159">
        <f>SUM(AC1691:AC1714)</f>
        <v/>
      </c>
      <c r="AD1716" s="165">
        <f>SUM(AD1691:AD1714)</f>
        <v/>
      </c>
      <c r="AE1716" s="57">
        <f>SUM(AE1691:AE1714)</f>
        <v/>
      </c>
      <c r="AF1716" s="40" t="n"/>
      <c r="AG1716" s="40" t="n"/>
      <c r="AH1716" s="40" t="n"/>
      <c r="AI1716" s="40" t="n"/>
      <c r="AJ1716" s="40" t="n"/>
      <c r="AK1716" s="40" t="n"/>
      <c r="AL1716" s="40" t="n"/>
      <c r="AM1716" s="40" t="n"/>
      <c r="AN1716" s="40" t="n"/>
    </row>
    <row r="1717" ht="15.75" customHeight="1">
      <c r="A1717" s="154" t="n"/>
      <c r="B1717" s="53" t="inlineStr">
        <is>
          <t>%</t>
        </is>
      </c>
      <c r="C1717" s="166">
        <f>100*C1716/$AE1716</f>
        <v/>
      </c>
      <c r="D1717" s="167">
        <f>100*D1716/$AE1716</f>
        <v/>
      </c>
      <c r="E1717" s="166">
        <f>100*E1716/$AE1716</f>
        <v/>
      </c>
      <c r="F1717" s="167">
        <f>100*F1716/$AE1716</f>
        <v/>
      </c>
      <c r="G1717" s="166">
        <f>100*G1716/$AE1716</f>
        <v/>
      </c>
      <c r="H1717" s="167">
        <f>100*H1716/$AE1716</f>
        <v/>
      </c>
      <c r="I1717" s="166">
        <f>100*I1716/$AE1716</f>
        <v/>
      </c>
      <c r="J1717" s="167">
        <f>100*J1716/$AE1716</f>
        <v/>
      </c>
      <c r="K1717" s="166">
        <f>100*K1716/$AE1716</f>
        <v/>
      </c>
      <c r="L1717" s="167">
        <f>100*L1716/$AE1716</f>
        <v/>
      </c>
      <c r="M1717" s="166">
        <f>100*M1716/$AE1716</f>
        <v/>
      </c>
      <c r="N1717" s="167">
        <f>100*N1716/$AE1716</f>
        <v/>
      </c>
      <c r="O1717" s="166">
        <f>100*O1716/$AE1716</f>
        <v/>
      </c>
      <c r="P1717" s="167">
        <f>100*P1716/$AE1716</f>
        <v/>
      </c>
      <c r="Q1717" s="166">
        <f>100*Q1716/$AE1716</f>
        <v/>
      </c>
      <c r="R1717" s="167">
        <f>100*R1716/$AE1716</f>
        <v/>
      </c>
      <c r="S1717" s="166">
        <f>100*S1716/$AE1716</f>
        <v/>
      </c>
      <c r="T1717" s="167">
        <f>100*T1716/$AE1716</f>
        <v/>
      </c>
      <c r="U1717" s="166">
        <f>100*U1716/$AE1716</f>
        <v/>
      </c>
      <c r="V1717" s="167">
        <f>100*V1716/$AE1716</f>
        <v/>
      </c>
      <c r="W1717" s="166">
        <f>100*W1716/$AE1716</f>
        <v/>
      </c>
      <c r="X1717" s="167">
        <f>100*X1716/$AE1716</f>
        <v/>
      </c>
      <c r="Y1717" s="166">
        <f>100*Y1716/$AE1716</f>
        <v/>
      </c>
      <c r="Z1717" s="167">
        <f>100*Z1716/$AE1716</f>
        <v/>
      </c>
      <c r="AA1717" s="157" t="n"/>
      <c r="AB1717" s="60" t="n"/>
      <c r="AC1717" s="168">
        <f>AC1716/AE1716</f>
        <v/>
      </c>
      <c r="AD1717" s="169">
        <f>AD1716/AE1716</f>
        <v/>
      </c>
      <c r="AE1717" s="63" t="n"/>
      <c r="AF1717" s="40" t="n"/>
      <c r="AG1717" s="40" t="n"/>
      <c r="AH1717" s="40" t="n"/>
      <c r="AI1717" s="40" t="n"/>
      <c r="AJ1717" s="40" t="n"/>
      <c r="AK1717" s="40" t="n"/>
      <c r="AL1717" s="40" t="n"/>
      <c r="AM1717" s="40" t="n"/>
      <c r="AN1717" s="40" t="n"/>
    </row>
    <row r="1718" hidden="1" ht="15.75" customFormat="1" customHeight="1" s="30">
      <c r="A1718" s="156" t="n"/>
      <c r="B1718" s="64" t="inlineStr">
        <is>
          <t>% cumul VL</t>
        </is>
      </c>
      <c r="C1718" s="3">
        <f>100*C1716/$AC1716</f>
        <v/>
      </c>
      <c r="D1718" s="3" t="n"/>
      <c r="E1718" s="3">
        <f>100*E1716/$AC1716+C1718</f>
        <v/>
      </c>
      <c r="F1718" s="3" t="n"/>
      <c r="G1718" s="3">
        <f>100*G1716/$AC1716+E1718</f>
        <v/>
      </c>
      <c r="H1718" s="3" t="n"/>
      <c r="I1718" s="3">
        <f>100*I1716/$AC1716+G1718</f>
        <v/>
      </c>
      <c r="J1718" s="3" t="n"/>
      <c r="K1718" s="3">
        <f>100*K1716/$AC1716+I1718</f>
        <v/>
      </c>
      <c r="L1718" s="3" t="n"/>
      <c r="M1718" s="3">
        <f>100*M1716/$AC1716+K1718</f>
        <v/>
      </c>
      <c r="N1718" s="3" t="n"/>
      <c r="O1718" s="3">
        <f>100*O1716/$AC1716+M1718</f>
        <v/>
      </c>
      <c r="P1718" s="3" t="n"/>
      <c r="Q1718" s="3">
        <f>100*Q1716/$AC1716+O1718</f>
        <v/>
      </c>
      <c r="R1718" s="3" t="n"/>
      <c r="S1718" s="3">
        <f>100*S1716/$AC1716+Q1718</f>
        <v/>
      </c>
      <c r="T1718" s="3" t="n"/>
      <c r="U1718" s="3">
        <f>100*U1716/$AC1716+S1718</f>
        <v/>
      </c>
      <c r="V1718" s="3" t="n"/>
      <c r="W1718" s="3">
        <f>100*W1716/$AC1716+U1718</f>
        <v/>
      </c>
      <c r="X1718" s="3" t="n"/>
      <c r="Y1718" s="3">
        <f>100*Y1716/$AC1716+W1718</f>
        <v/>
      </c>
      <c r="Z1718" s="3" t="n"/>
      <c r="AB1718" s="65" t="n"/>
      <c r="AC1718" s="65" t="n"/>
      <c r="AD1718" s="65" t="n"/>
      <c r="AE1718" s="65" t="n"/>
      <c r="AO1718" s="3" t="n"/>
      <c r="AP1718" s="66" t="n"/>
      <c r="AQ1718" s="3" t="n"/>
      <c r="AS1718" s="3" t="n"/>
    </row>
    <row r="1719" hidden="1" ht="15.75" customFormat="1" customHeight="1" s="30">
      <c r="A1719" s="156" t="inlineStr">
        <is>
          <t>% cumul PL</t>
        </is>
      </c>
      <c r="B1719" s="31" t="n"/>
      <c r="D1719" s="3">
        <f>100*D1716/$AD1716</f>
        <v/>
      </c>
      <c r="E1719" s="3" t="n"/>
      <c r="F1719" s="3">
        <f>100*F1716/$AD1716+D1719</f>
        <v/>
      </c>
      <c r="G1719" s="3" t="n"/>
      <c r="H1719" s="3">
        <f>100*H1716/$AD1716+F1719</f>
        <v/>
      </c>
      <c r="I1719" s="3" t="n"/>
      <c r="J1719" s="3">
        <f>100*J1716/$AD1716+H1719</f>
        <v/>
      </c>
      <c r="K1719" s="3" t="n"/>
      <c r="L1719" s="3">
        <f>100*L1716/$AD1716+J1719</f>
        <v/>
      </c>
      <c r="M1719" s="3" t="n"/>
      <c r="N1719" s="3">
        <f>100*N1716/$AD1716+L1719</f>
        <v/>
      </c>
      <c r="O1719" s="3" t="n"/>
      <c r="P1719" s="3">
        <f>100*P1716/$AD1716+N1719</f>
        <v/>
      </c>
      <c r="Q1719" s="3" t="n"/>
      <c r="R1719" s="3">
        <f>100*R1716/$AD1716+P1719</f>
        <v/>
      </c>
      <c r="S1719" s="3" t="n"/>
      <c r="T1719" s="3">
        <f>100*T1716/$AD1716+R1719</f>
        <v/>
      </c>
      <c r="U1719" s="3" t="n"/>
      <c r="V1719" s="3">
        <f>100*V1716/$AD1716+T1719</f>
        <v/>
      </c>
      <c r="W1719" s="3" t="n"/>
      <c r="X1719" s="3">
        <f>100*X1716/$AD1716+V1719</f>
        <v/>
      </c>
      <c r="Y1719" s="3" t="n"/>
      <c r="Z1719" s="3">
        <f>100*Z1716/$AD1716+X1719</f>
        <v/>
      </c>
      <c r="AO1719" s="3" t="n"/>
    </row>
    <row r="1720" hidden="1" ht="15.75" customFormat="1" customHeight="1" s="30">
      <c r="A1720" s="156" t="n"/>
      <c r="B1720" s="31" t="inlineStr">
        <is>
          <t>% cumul TV</t>
        </is>
      </c>
      <c r="C1720" s="3">
        <f>(C1718*$AC1716+D1719*$AD1716)/$AE1716</f>
        <v/>
      </c>
      <c r="D1720" s="3" t="n"/>
      <c r="E1720" s="3">
        <f>(E1718*$AC1716+F1719*$AD1716)/$AE1716</f>
        <v/>
      </c>
      <c r="F1720" s="3" t="n"/>
      <c r="G1720" s="3">
        <f>(G1718*$AC1716+H1719*$AD1716)/$AE1716</f>
        <v/>
      </c>
      <c r="H1720" s="3" t="n"/>
      <c r="I1720" s="3">
        <f>(I1718*$AC1716+J1719*$AD1716)/$AE1716</f>
        <v/>
      </c>
      <c r="J1720" s="3" t="n"/>
      <c r="K1720" s="3">
        <f>(K1718*$AC1716+L1719*$AD1716)/$AE1716</f>
        <v/>
      </c>
      <c r="L1720" s="3" t="n"/>
      <c r="M1720" s="3">
        <f>(M1718*$AC1716+N1719*$AD1716)/$AE1716</f>
        <v/>
      </c>
      <c r="N1720" s="3" t="n"/>
      <c r="O1720" s="3">
        <f>(O1718*$AC1716+P1719*$AD1716)/$AE1716</f>
        <v/>
      </c>
      <c r="P1720" s="3" t="n"/>
      <c r="Q1720" s="3">
        <f>(Q1718*$AC1716+R1719*$AD1716)/$AE1716</f>
        <v/>
      </c>
      <c r="R1720" s="3" t="n"/>
      <c r="S1720" s="3">
        <f>(S1718*$AC1716+T1719*$AD1716)/$AE1716</f>
        <v/>
      </c>
      <c r="T1720" s="3" t="n"/>
      <c r="U1720" s="3">
        <f>(U1718*$AC1716+V1719*$AD1716)/$AE1716</f>
        <v/>
      </c>
      <c r="V1720" s="3" t="n"/>
      <c r="W1720" s="3">
        <f>(W1718*$AC1716+X1719*$AD1716)/$AE1716</f>
        <v/>
      </c>
      <c r="X1720" s="3" t="n"/>
      <c r="Y1720" s="3">
        <f>(Y1718*$AC1716+Z1719*$AD1716)/$AE1716</f>
        <v/>
      </c>
      <c r="Z1720" s="3" t="n"/>
      <c r="AO1720" s="3" t="n"/>
    </row>
    <row r="1721" ht="15.75" customHeight="1">
      <c r="A1721" s="154" t="n"/>
      <c r="B1721" s="68" t="n"/>
      <c r="C1721" s="40" t="n"/>
      <c r="D1721" s="40" t="n"/>
      <c r="E1721" s="40" t="n"/>
      <c r="F1721" s="40" t="n"/>
      <c r="G1721" s="40" t="n"/>
      <c r="H1721" s="40" t="n"/>
      <c r="I1721" s="40" t="n"/>
      <c r="J1721" s="40" t="n"/>
      <c r="K1721" s="40" t="n"/>
      <c r="L1721" s="40" t="n"/>
      <c r="M1721" s="40" t="n"/>
      <c r="N1721" s="40" t="n"/>
      <c r="O1721" s="40" t="n"/>
      <c r="P1721" s="40" t="n"/>
      <c r="Q1721" s="40" t="n"/>
      <c r="R1721" s="40" t="n"/>
      <c r="S1721" s="40" t="n"/>
      <c r="T1721" s="40" t="n"/>
      <c r="U1721" s="40" t="n"/>
      <c r="V1721" s="40" t="n"/>
      <c r="W1721" s="40" t="n"/>
      <c r="X1721" s="40" t="n"/>
      <c r="Y1721" s="40" t="n"/>
      <c r="Z1721" s="40" t="n"/>
      <c r="AA1721" s="40" t="n"/>
      <c r="AB1721" s="40" t="n"/>
      <c r="AC1721" s="40" t="n"/>
      <c r="AD1721" s="40" t="n"/>
      <c r="AE1721" s="40" t="n"/>
      <c r="AF1721" s="40" t="n"/>
      <c r="AG1721" s="40" t="n"/>
      <c r="AH1721" s="40" t="n"/>
      <c r="AI1721" s="40" t="n"/>
      <c r="AJ1721" s="40" t="n"/>
      <c r="AK1721" s="40" t="n"/>
      <c r="AL1721" s="40" t="n"/>
      <c r="AM1721" s="40" t="n"/>
      <c r="AN1721" s="40" t="n"/>
    </row>
    <row r="1722" ht="15.75" customHeight="1">
      <c r="A1722" s="154" t="n"/>
      <c r="B1722" s="69" t="inlineStr">
        <is>
          <t>CLASSIFICATION DES VITESSES PRATIQUEES</t>
        </is>
      </c>
      <c r="C1722" s="70" t="n"/>
      <c r="D1722" s="70" t="n"/>
      <c r="E1722" s="70" t="n"/>
      <c r="F1722" s="70" t="n"/>
      <c r="G1722" s="70" t="n"/>
      <c r="H1722" s="70" t="n"/>
      <c r="I1722" s="70" t="n"/>
      <c r="J1722" s="70" t="n"/>
      <c r="K1722" s="70" t="n"/>
      <c r="L1722" s="70" t="n"/>
      <c r="M1722" s="70" t="n"/>
      <c r="N1722" s="70" t="n"/>
      <c r="O1722" s="70" t="n"/>
      <c r="P1722" s="70" t="n"/>
      <c r="Q1722" s="70" t="n"/>
      <c r="R1722" s="70" t="n"/>
      <c r="S1722" s="70" t="n"/>
      <c r="T1722" s="70" t="n"/>
      <c r="U1722" s="70" t="n"/>
      <c r="V1722" s="70" t="n"/>
      <c r="W1722" s="70" t="n"/>
      <c r="X1722" s="70" t="n"/>
      <c r="Y1722" s="70" t="n"/>
      <c r="Z1722" s="71" t="n"/>
      <c r="AA1722" s="452" t="inlineStr">
        <is>
          <t>RECAPITULATIF</t>
        </is>
      </c>
      <c r="AB1722" s="446" t="n"/>
      <c r="AC1722" s="446" t="n"/>
      <c r="AD1722" s="446" t="n"/>
      <c r="AE1722" s="446" t="n"/>
      <c r="AF1722" s="446" t="n"/>
      <c r="AG1722" s="446" t="n"/>
      <c r="AH1722" s="446" t="n"/>
      <c r="AI1722" s="446" t="n"/>
      <c r="AJ1722" s="446" t="n"/>
      <c r="AK1722" s="446" t="n"/>
      <c r="AL1722" s="446" t="n"/>
      <c r="AM1722" s="449" t="n"/>
      <c r="AN1722" s="72" t="n"/>
    </row>
    <row r="1723" ht="15.75" customHeight="1">
      <c r="A1723" s="154" t="n"/>
      <c r="B1723" s="73" t="n"/>
      <c r="C1723" s="40" t="n"/>
      <c r="D1723" s="40" t="n"/>
      <c r="E1723" s="40" t="n"/>
      <c r="F1723" s="40" t="n"/>
      <c r="G1723" s="40" t="n"/>
      <c r="H1723" s="40" t="n"/>
      <c r="I1723" s="40" t="n"/>
      <c r="J1723" s="40" t="n"/>
      <c r="K1723" s="40" t="n"/>
      <c r="L1723" s="40" t="n"/>
      <c r="M1723" s="40" t="n"/>
      <c r="N1723" s="40" t="n"/>
      <c r="O1723" s="40" t="n"/>
      <c r="P1723" s="40" t="n"/>
      <c r="Q1723" s="40" t="n"/>
      <c r="R1723" s="40" t="n"/>
      <c r="S1723" s="40" t="n"/>
      <c r="T1723" s="40" t="n"/>
      <c r="U1723" s="40" t="n"/>
      <c r="V1723" s="40" t="n"/>
      <c r="W1723" s="40" t="n"/>
      <c r="X1723" s="40" t="n"/>
      <c r="Y1723" s="40" t="n"/>
      <c r="Z1723" s="40" t="n"/>
      <c r="AA1723" s="40" t="n"/>
      <c r="AB1723" s="40" t="n"/>
      <c r="AC1723" s="74" t="inlineStr">
        <is>
          <t>Vitesse limite =</t>
        </is>
      </c>
      <c r="AD1723" s="74" t="inlineStr">
        <is>
          <t>Vitesse limite =</t>
        </is>
      </c>
      <c r="AE1723" s="501" t="inlineStr">
        <is>
          <t>km/h</t>
        </is>
      </c>
      <c r="AF1723" s="40" t="inlineStr">
        <is>
          <t>{{VMAX}}</t>
        </is>
      </c>
      <c r="AG1723" s="74" t="inlineStr">
        <is>
          <t>Page =</t>
        </is>
      </c>
      <c r="AH1723" s="74" t="n">
        <v>24</v>
      </c>
      <c r="AI1723" s="501" t="inlineStr">
        <is>
          <t>h</t>
        </is>
      </c>
      <c r="AL1723" s="40" t="n"/>
      <c r="AM1723" s="40" t="n"/>
      <c r="AN1723" s="40" t="n"/>
    </row>
    <row r="1724" ht="15.75" customHeight="1">
      <c r="A1724" s="154" t="n"/>
      <c r="B1724" s="73" t="n"/>
      <c r="C1724" s="40" t="n"/>
      <c r="D1724" s="40" t="n"/>
      <c r="E1724" s="40" t="n"/>
      <c r="F1724" s="40" t="n"/>
      <c r="G1724" s="40" t="n"/>
      <c r="H1724" s="40" t="n"/>
      <c r="I1724" s="40" t="n"/>
      <c r="J1724" s="40" t="n"/>
      <c r="K1724" s="40" t="n"/>
      <c r="L1724" s="40" t="n"/>
      <c r="M1724" s="40" t="n"/>
      <c r="N1724" s="40" t="n"/>
      <c r="O1724" s="40" t="n"/>
      <c r="P1724" s="40" t="n"/>
      <c r="Q1724" s="40" t="n"/>
      <c r="R1724" s="40" t="n"/>
      <c r="S1724" s="40" t="n"/>
      <c r="T1724" s="40" t="n"/>
      <c r="U1724" s="40" t="n"/>
      <c r="V1724" s="40" t="n"/>
      <c r="W1724" s="40" t="n"/>
      <c r="X1724" s="40" t="n"/>
      <c r="Y1724" s="40" t="n"/>
      <c r="Z1724" s="40" t="n"/>
      <c r="AA1724" s="451" t="inlineStr">
        <is>
          <t>Véhicules</t>
        </is>
      </c>
      <c r="AB1724" s="427" t="n"/>
      <c r="AC1724" s="428" t="n"/>
      <c r="AD1724" s="448" t="inlineStr">
        <is>
          <t>Débits</t>
        </is>
      </c>
      <c r="AE1724" s="449" t="n"/>
      <c r="AF1724" s="448" t="inlineStr">
        <is>
          <t>Vitesses</t>
        </is>
      </c>
      <c r="AG1724" s="446" t="n"/>
      <c r="AH1724" s="446" t="n"/>
      <c r="AI1724" s="446" t="n"/>
      <c r="AJ1724" s="449" t="n"/>
      <c r="AK1724" s="448" t="inlineStr">
        <is>
          <t>Périodes</t>
        </is>
      </c>
      <c r="AL1724" s="446" t="n"/>
      <c r="AM1724" s="449" t="n"/>
      <c r="AN1724" s="533" t="n"/>
    </row>
    <row r="1725" ht="15.75" customHeight="1">
      <c r="A1725" s="154" t="n"/>
      <c r="B1725" s="77" t="n"/>
      <c r="C1725" s="78" t="n"/>
      <c r="D1725" s="78" t="n"/>
      <c r="E1725" s="78" t="n"/>
      <c r="F1725" s="78" t="n"/>
      <c r="G1725" s="78" t="n"/>
      <c r="H1725" s="78" t="n"/>
      <c r="I1725" s="78" t="n"/>
      <c r="J1725" s="78" t="n"/>
      <c r="K1725" s="78" t="n"/>
      <c r="L1725" s="78" t="n"/>
      <c r="M1725" s="78" t="n"/>
      <c r="N1725" s="78" t="n"/>
      <c r="O1725" s="78" t="n"/>
      <c r="P1725" s="78" t="n"/>
      <c r="Q1725" s="78" t="n"/>
      <c r="R1725" s="78" t="n"/>
      <c r="S1725" s="78" t="n"/>
      <c r="T1725" s="78" t="n"/>
      <c r="U1725" s="78" t="n"/>
      <c r="V1725" s="78" t="n"/>
      <c r="W1725" s="78" t="n"/>
      <c r="X1725" s="78" t="n"/>
      <c r="Y1725" s="78" t="n"/>
      <c r="Z1725" s="78" t="n"/>
      <c r="AA1725" s="434" t="n"/>
      <c r="AB1725" s="435" t="n"/>
      <c r="AC1725" s="436" t="n"/>
      <c r="AD1725" s="79" t="inlineStr">
        <is>
          <t>Total</t>
        </is>
      </c>
      <c r="AE1725" s="80" t="inlineStr">
        <is>
          <t>TMH</t>
        </is>
      </c>
      <c r="AF1725" s="81" t="inlineStr">
        <is>
          <t>Vmoy</t>
        </is>
      </c>
      <c r="AG1725" s="82" t="inlineStr">
        <is>
          <t>V15</t>
        </is>
      </c>
      <c r="AH1725" s="83" t="inlineStr">
        <is>
          <t>V50</t>
        </is>
      </c>
      <c r="AI1725" s="472" t="inlineStr">
        <is>
          <t>V85</t>
        </is>
      </c>
      <c r="AJ1725" s="79" t="inlineStr">
        <is>
          <t>Infrac.</t>
        </is>
      </c>
      <c r="AK1725" s="85" t="n">
        <v>1</v>
      </c>
      <c r="AL1725" s="85" t="n">
        <v>2</v>
      </c>
      <c r="AM1725" s="86" t="n">
        <v>3</v>
      </c>
      <c r="AN1725" s="87" t="n"/>
    </row>
    <row r="1726" ht="15.75" customHeight="1">
      <c r="A1726" s="154" t="n"/>
      <c r="B1726" s="77" t="n"/>
      <c r="C1726" s="78" t="n"/>
      <c r="D1726" s="78" t="n"/>
      <c r="E1726" s="78" t="n"/>
      <c r="F1726" s="78" t="n"/>
      <c r="G1726" s="78" t="n"/>
      <c r="H1726" s="78" t="n"/>
      <c r="I1726" s="78" t="n"/>
      <c r="J1726" s="78" t="n"/>
      <c r="K1726" s="78" t="n"/>
      <c r="L1726" s="78" t="n"/>
      <c r="M1726" s="78" t="n"/>
      <c r="N1726" s="78" t="n"/>
      <c r="O1726" s="78" t="n"/>
      <c r="P1726" s="78" t="n"/>
      <c r="Q1726" s="78" t="n"/>
      <c r="R1726" s="78" t="n"/>
      <c r="S1726" s="78" t="n"/>
      <c r="T1726" s="78" t="n"/>
      <c r="U1726" s="78" t="n"/>
      <c r="V1726" s="78" t="n"/>
      <c r="W1726" s="78" t="n"/>
      <c r="X1726" s="78" t="n"/>
      <c r="Y1726" s="78" t="n"/>
      <c r="Z1726" s="78" t="n"/>
      <c r="AA1726" s="426" t="inlineStr">
        <is>
          <t>Tout véhicule (TV)</t>
        </is>
      </c>
      <c r="AB1726" s="427" t="n"/>
      <c r="AC1726" s="428" t="n"/>
      <c r="AD1726" s="88" t="n"/>
      <c r="AE1726" s="89" t="n"/>
      <c r="AF1726" s="481" t="n"/>
      <c r="AG1726" s="91" t="n"/>
      <c r="AH1726" s="92" t="n"/>
      <c r="AI1726" s="513" t="n"/>
      <c r="AJ1726" s="94" t="n"/>
      <c r="AK1726" s="32" t="n"/>
      <c r="AL1726" s="32" t="n"/>
      <c r="AM1726" s="95" t="n"/>
    </row>
    <row r="1727" ht="15.75" customFormat="1" customHeight="1" s="96">
      <c r="A1727" s="170" t="n"/>
      <c r="B1727" s="97" t="n"/>
      <c r="C1727" s="98" t="n"/>
      <c r="D1727" s="98" t="n"/>
      <c r="E1727" s="98" t="n"/>
      <c r="F1727" s="98" t="n"/>
      <c r="G1727" s="98" t="n"/>
      <c r="H1727" s="98" t="n"/>
      <c r="I1727" s="98" t="n"/>
      <c r="J1727" s="98" t="n"/>
      <c r="K1727" s="98" t="n"/>
      <c r="L1727" s="98" t="n"/>
      <c r="M1727" s="98" t="n"/>
      <c r="N1727" s="98" t="n"/>
      <c r="O1727" s="98" t="n"/>
      <c r="P1727" s="98" t="n"/>
      <c r="Q1727" s="98" t="n"/>
      <c r="R1727" s="98" t="n"/>
      <c r="S1727" s="98" t="n"/>
      <c r="T1727" s="98" t="n"/>
      <c r="U1727" s="98" t="n"/>
      <c r="V1727" s="98" t="n"/>
      <c r="W1727" s="98" t="n"/>
      <c r="X1727" s="98" t="n"/>
      <c r="Y1727" s="98" t="n"/>
      <c r="Z1727" s="98" t="n"/>
      <c r="AA1727" s="99" t="n"/>
      <c r="AB1727" s="100" t="n"/>
      <c r="AC1727" s="101" t="n"/>
      <c r="AD1727" s="371" t="n"/>
      <c r="AE1727" s="102" t="n"/>
      <c r="AF1727" s="103" t="n"/>
      <c r="AG1727" s="104" t="n"/>
      <c r="AH1727" s="105" t="n"/>
      <c r="AI1727" s="106" t="n"/>
      <c r="AJ1727" s="376" t="n"/>
      <c r="AK1727" s="385" t="n"/>
      <c r="AL1727" s="386" t="n"/>
      <c r="AM1727" s="387" t="n"/>
      <c r="AO1727" s="107" t="n"/>
      <c r="AP1727" s="108" t="n"/>
      <c r="AQ1727" s="108" t="n"/>
      <c r="AR1727" s="108" t="n"/>
      <c r="AS1727" s="108" t="n"/>
    </row>
    <row r="1728" ht="15.75" customHeight="1">
      <c r="A1728" s="154" t="n"/>
      <c r="B1728" s="77" t="n"/>
      <c r="C1728" s="78" t="n"/>
      <c r="D1728" s="78" t="n"/>
      <c r="E1728" s="78" t="n"/>
      <c r="F1728" s="78" t="n"/>
      <c r="G1728" s="78" t="n"/>
      <c r="H1728" s="78" t="n"/>
      <c r="I1728" s="78" t="n"/>
      <c r="J1728" s="78" t="n"/>
      <c r="K1728" s="78" t="n"/>
      <c r="L1728" s="78" t="n"/>
      <c r="M1728" s="78" t="n"/>
      <c r="N1728" s="78" t="n"/>
      <c r="O1728" s="78" t="n"/>
      <c r="P1728" s="78" t="n"/>
      <c r="Q1728" s="78" t="n"/>
      <c r="R1728" s="78" t="n"/>
      <c r="S1728" s="78" t="n"/>
      <c r="T1728" s="78" t="n"/>
      <c r="U1728" s="78" t="n"/>
      <c r="V1728" s="78" t="n"/>
      <c r="W1728" s="78" t="n"/>
      <c r="X1728" s="78" t="n"/>
      <c r="Y1728" s="78" t="n"/>
      <c r="Z1728" s="78" t="n"/>
      <c r="AA1728" s="554" t="inlineStr">
        <is>
          <t>Véhicules légers (VL)</t>
        </is>
      </c>
      <c r="AB1728" s="427" t="n"/>
      <c r="AC1728" s="428" t="n"/>
      <c r="AD1728" s="171" t="n"/>
      <c r="AE1728" s="172" t="n"/>
      <c r="AF1728" s="173" t="n"/>
      <c r="AG1728" s="174" t="n"/>
      <c r="AH1728" s="175" t="n"/>
      <c r="AI1728" s="176" t="n"/>
      <c r="AJ1728" s="177" t="n"/>
      <c r="AK1728" s="178" t="n"/>
      <c r="AL1728" s="178" t="n"/>
      <c r="AM1728" s="179" t="n"/>
    </row>
    <row r="1729" ht="15.75" customFormat="1" customHeight="1" s="96">
      <c r="A1729" s="170" t="n"/>
      <c r="B1729" s="97" t="n"/>
      <c r="C1729" s="98" t="n"/>
      <c r="D1729" s="98" t="n"/>
      <c r="E1729" s="98" t="n"/>
      <c r="F1729" s="98" t="n"/>
      <c r="G1729" s="98" t="n"/>
      <c r="H1729" s="98" t="n"/>
      <c r="I1729" s="98" t="n"/>
      <c r="J1729" s="98" t="n"/>
      <c r="K1729" s="98" t="n"/>
      <c r="L1729" s="98" t="n"/>
      <c r="M1729" s="98" t="n"/>
      <c r="N1729" s="98" t="n"/>
      <c r="O1729" s="98" t="n"/>
      <c r="P1729" s="98" t="n"/>
      <c r="Q1729" s="98" t="n"/>
      <c r="R1729" s="98" t="n"/>
      <c r="S1729" s="98" t="n"/>
      <c r="T1729" s="98" t="n"/>
      <c r="U1729" s="98" t="n"/>
      <c r="V1729" s="98" t="n"/>
      <c r="W1729" s="98" t="n"/>
      <c r="X1729" s="98" t="n"/>
      <c r="Y1729" s="98" t="n"/>
      <c r="Z1729" s="98" t="n"/>
      <c r="AA1729" s="180" t="n"/>
      <c r="AB1729" s="181" t="n"/>
      <c r="AC1729" s="182" t="n"/>
      <c r="AD1729" s="377" t="n"/>
      <c r="AE1729" s="183" t="n"/>
      <c r="AF1729" s="422" t="n"/>
      <c r="AG1729" s="104" t="n"/>
      <c r="AH1729" s="105" t="n"/>
      <c r="AI1729" s="106" t="n"/>
      <c r="AJ1729" s="380" t="n"/>
      <c r="AK1729" s="396" t="n"/>
      <c r="AL1729" s="395" t="n"/>
      <c r="AM1729" s="394" t="n"/>
      <c r="AO1729" s="107" t="n"/>
      <c r="AP1729" s="108" t="n"/>
      <c r="AQ1729" s="108" t="n"/>
      <c r="AR1729" s="108" t="n"/>
      <c r="AS1729" s="108" t="n"/>
    </row>
    <row r="1730" ht="15.75" customHeight="1">
      <c r="A1730" s="154" t="n"/>
      <c r="B1730" s="77" t="n"/>
      <c r="C1730" s="78" t="n"/>
      <c r="D1730" s="78" t="n"/>
      <c r="E1730" s="78" t="n"/>
      <c r="F1730" s="78" t="n"/>
      <c r="G1730" s="78" t="n"/>
      <c r="H1730" s="78" t="n"/>
      <c r="I1730" s="78" t="n"/>
      <c r="J1730" s="78" t="n"/>
      <c r="K1730" s="78" t="n"/>
      <c r="L1730" s="78" t="n"/>
      <c r="M1730" s="78" t="n"/>
      <c r="N1730" s="78" t="n"/>
      <c r="O1730" s="78" t="n"/>
      <c r="P1730" s="78" t="n"/>
      <c r="Q1730" s="78" t="n"/>
      <c r="R1730" s="78" t="n"/>
      <c r="S1730" s="78" t="n"/>
      <c r="T1730" s="78" t="n"/>
      <c r="U1730" s="78" t="n"/>
      <c r="V1730" s="78" t="n"/>
      <c r="W1730" s="78" t="n"/>
      <c r="X1730" s="78" t="n"/>
      <c r="Y1730" s="78" t="n"/>
      <c r="Z1730" s="78" t="n"/>
      <c r="AA1730" s="552" t="inlineStr">
        <is>
          <t>Poids lourds (PL)</t>
        </is>
      </c>
      <c r="AB1730" s="427" t="n"/>
      <c r="AC1730" s="428" t="n"/>
      <c r="AD1730" s="184" t="n"/>
      <c r="AE1730" s="185" t="n"/>
      <c r="AF1730" s="186" t="n"/>
      <c r="AG1730" s="187" t="n"/>
      <c r="AH1730" s="188" t="n"/>
      <c r="AI1730" s="189" t="n"/>
      <c r="AJ1730" s="190" t="n"/>
      <c r="AK1730" s="191" t="n"/>
      <c r="AL1730" s="191" t="n"/>
      <c r="AM1730" s="192" t="n"/>
    </row>
    <row r="1731" ht="15.75" customFormat="1" customHeight="1" s="96">
      <c r="A1731" s="170" t="n"/>
      <c r="B1731" s="97" t="n"/>
      <c r="C1731" s="98" t="n"/>
      <c r="D1731" s="98" t="n"/>
      <c r="E1731" s="98" t="n"/>
      <c r="F1731" s="98" t="n"/>
      <c r="G1731" s="98" t="n"/>
      <c r="H1731" s="98" t="n"/>
      <c r="I1731" s="98" t="n"/>
      <c r="J1731" s="98" t="n"/>
      <c r="K1731" s="98" t="n"/>
      <c r="L1731" s="98" t="n"/>
      <c r="M1731" s="98" t="n"/>
      <c r="N1731" s="98" t="n"/>
      <c r="O1731" s="98" t="n"/>
      <c r="P1731" s="98" t="n"/>
      <c r="Q1731" s="98" t="n"/>
      <c r="R1731" s="98" t="n"/>
      <c r="S1731" s="98" t="n"/>
      <c r="T1731" s="98" t="n"/>
      <c r="U1731" s="98" t="n"/>
      <c r="V1731" s="98" t="n"/>
      <c r="W1731" s="98" t="n"/>
      <c r="X1731" s="98" t="n"/>
      <c r="Y1731" s="98" t="n"/>
      <c r="Z1731" s="98" t="n"/>
      <c r="AA1731" s="193" t="n"/>
      <c r="AB1731" s="194" t="n"/>
      <c r="AC1731" s="195" t="n"/>
      <c r="AD1731" s="378">
        <f>AD1717</f>
        <v/>
      </c>
      <c r="AE1731" s="196" t="n"/>
      <c r="AF1731" s="423" t="inlineStr">
        <is>
          <t>km/h</t>
        </is>
      </c>
      <c r="AG1731" s="138">
        <f>SUMPRODUCT(MATCH(1,--($C1719:$Z1719&gt;15),0))</f>
        <v/>
      </c>
      <c r="AH1731" s="197">
        <f>SUMPRODUCT(MATCH(1,--($C1719:$Z1719&gt;50),0))</f>
        <v/>
      </c>
      <c r="AI1731" s="198">
        <f>SUMPRODUCT(MATCH(1,--($C1719:$Z1719&gt;85),0))</f>
        <v/>
      </c>
      <c r="AJ1731" s="379">
        <f>AJ1730/AD1730</f>
        <v/>
      </c>
      <c r="AK1731" s="397">
        <f>AK1730/$AD1730</f>
        <v/>
      </c>
      <c r="AL1731" s="399">
        <f>AL1730/$AD1730</f>
        <v/>
      </c>
      <c r="AM1731" s="398">
        <f>AM1730/$AD1730</f>
        <v/>
      </c>
      <c r="AO1731" s="107" t="n"/>
      <c r="AP1731" s="108" t="n"/>
      <c r="AQ1731" s="108" t="n"/>
      <c r="AR1731" s="108" t="n"/>
      <c r="AS1731" s="108" t="n"/>
    </row>
    <row r="1732" ht="15.75" customHeight="1">
      <c r="A1732" s="154" t="n"/>
      <c r="B1732" s="77" t="n"/>
      <c r="C1732" s="78" t="n"/>
      <c r="D1732" s="78" t="n"/>
      <c r="E1732" s="78" t="n"/>
      <c r="F1732" s="78" t="n"/>
      <c r="G1732" s="78" t="n"/>
      <c r="H1732" s="78" t="n"/>
      <c r="I1732" s="78" t="n"/>
      <c r="J1732" s="78" t="n"/>
      <c r="K1732" s="78" t="n"/>
      <c r="L1732" s="78" t="n"/>
      <c r="M1732" s="78" t="n"/>
      <c r="N1732" s="78" t="n"/>
      <c r="O1732" s="78" t="n"/>
      <c r="P1732" s="78" t="n"/>
      <c r="Q1732" s="78" t="n"/>
      <c r="R1732" s="78" t="n"/>
      <c r="S1732" s="78" t="n"/>
      <c r="T1732" s="78" t="n"/>
      <c r="U1732" s="78" t="n"/>
      <c r="V1732" s="78" t="n"/>
      <c r="W1732" s="78" t="n"/>
      <c r="X1732" s="78" t="n"/>
      <c r="Y1732" s="78" t="n"/>
      <c r="Z1732" s="78" t="n"/>
      <c r="AB1732" s="141" t="n"/>
      <c r="AC1732" s="141" t="n"/>
      <c r="AD1732" s="142" t="n"/>
      <c r="AE1732" s="143" t="n"/>
      <c r="AF1732" s="143" t="n"/>
      <c r="AG1732" s="143" t="n"/>
      <c r="AH1732" s="143" t="n"/>
      <c r="AI1732" s="438" t="inlineStr">
        <is>
          <t>Période 1:</t>
        </is>
      </c>
      <c r="AK1732" s="316" t="inlineStr">
        <is>
          <t>{{P1_START}}</t>
        </is>
      </c>
      <c r="AL1732" s="425" t="inlineStr">
        <is>
          <t>à</t>
        </is>
      </c>
      <c r="AM1732" s="316" t="inlineStr">
        <is>
          <t>{{P1_END}}</t>
        </is>
      </c>
      <c r="AN1732" s="144" t="n"/>
    </row>
    <row r="1733" ht="15.75" customHeight="1">
      <c r="A1733" s="154" t="n"/>
      <c r="B1733" s="77" t="n"/>
      <c r="C1733" s="78" t="n"/>
      <c r="D1733" s="78" t="n"/>
      <c r="E1733" s="78" t="n"/>
      <c r="F1733" s="78" t="n"/>
      <c r="G1733" s="78" t="n"/>
      <c r="H1733" s="78" t="n"/>
      <c r="I1733" s="78" t="n"/>
      <c r="J1733" s="78" t="n"/>
      <c r="K1733" s="78" t="n"/>
      <c r="L1733" s="78" t="n"/>
      <c r="M1733" s="78" t="n"/>
      <c r="N1733" s="78" t="n"/>
      <c r="O1733" s="78" t="n"/>
      <c r="P1733" s="78" t="n"/>
      <c r="Q1733" s="78" t="n"/>
      <c r="R1733" s="78" t="n"/>
      <c r="S1733" s="78" t="n"/>
      <c r="T1733" s="78" t="n"/>
      <c r="U1733" s="78" t="n"/>
      <c r="V1733" s="78" t="n"/>
      <c r="W1733" s="78" t="n"/>
      <c r="X1733" s="78" t="n"/>
      <c r="Y1733" s="78" t="n"/>
      <c r="Z1733" s="78" t="n"/>
      <c r="AB1733" s="145" t="n"/>
      <c r="AC1733" s="145" t="n"/>
      <c r="AD1733" s="146" t="n"/>
      <c r="AE1733" s="147" t="n"/>
      <c r="AF1733" s="147" t="n"/>
      <c r="AG1733" s="147" t="n"/>
      <c r="AH1733" s="147" t="n"/>
      <c r="AI1733" s="438" t="inlineStr">
        <is>
          <t>Période 2:</t>
        </is>
      </c>
      <c r="AK1733" s="316" t="inlineStr">
        <is>
          <t>{{P2_START}}</t>
        </is>
      </c>
      <c r="AL1733" s="425" t="inlineStr">
        <is>
          <t>à</t>
        </is>
      </c>
      <c r="AM1733" s="316" t="inlineStr">
        <is>
          <t>{{P2_END}}</t>
        </is>
      </c>
      <c r="AN1733" s="144" t="n"/>
    </row>
    <row r="1734" ht="15.75" customHeight="1">
      <c r="A1734" s="154" t="n"/>
      <c r="B1734" s="77" t="n"/>
      <c r="C1734" s="78" t="n"/>
      <c r="D1734" s="78" t="n"/>
      <c r="E1734" s="78" t="n"/>
      <c r="F1734" s="78" t="n"/>
      <c r="G1734" s="78" t="n"/>
      <c r="H1734" s="78" t="n"/>
      <c r="I1734" s="78" t="n"/>
      <c r="J1734" s="78" t="n"/>
      <c r="K1734" s="78" t="n"/>
      <c r="L1734" s="78" t="n"/>
      <c r="M1734" s="78" t="n"/>
      <c r="N1734" s="78" t="n"/>
      <c r="O1734" s="78" t="n"/>
      <c r="P1734" s="78" t="n"/>
      <c r="Q1734" s="78" t="n"/>
      <c r="R1734" s="78" t="n"/>
      <c r="S1734" s="78" t="n"/>
      <c r="T1734" s="78" t="n"/>
      <c r="U1734" s="78" t="n"/>
      <c r="V1734" s="78" t="n"/>
      <c r="W1734" s="78" t="n"/>
      <c r="X1734" s="78" t="n"/>
      <c r="Y1734" s="78" t="n"/>
      <c r="Z1734" s="78" t="n"/>
      <c r="AB1734" s="148" t="n"/>
      <c r="AC1734" s="148" t="n"/>
      <c r="AD1734" s="146" t="n"/>
      <c r="AE1734" s="147" t="n"/>
      <c r="AF1734" s="147" t="n"/>
      <c r="AG1734" s="147" t="n"/>
      <c r="AH1734" s="147" t="n"/>
      <c r="AI1734" s="438" t="inlineStr">
        <is>
          <t>Période 3:</t>
        </is>
      </c>
      <c r="AK1734" s="316" t="inlineStr">
        <is>
          <t>{{P3_START}}</t>
        </is>
      </c>
      <c r="AL1734" s="425" t="inlineStr">
        <is>
          <t>à</t>
        </is>
      </c>
      <c r="AM1734" s="316" t="inlineStr">
        <is>
          <t>{{P3_END}}</t>
        </is>
      </c>
      <c r="AN1734" s="144" t="n"/>
    </row>
    <row r="1735" ht="15.75" customHeight="1">
      <c r="A1735" s="154" t="n"/>
      <c r="B1735" s="77" t="n"/>
      <c r="C1735" s="78" t="n"/>
      <c r="D1735" s="78" t="n"/>
      <c r="E1735" s="78" t="n"/>
      <c r="F1735" s="78" t="n"/>
      <c r="G1735" s="78" t="n"/>
      <c r="H1735" s="78" t="n"/>
      <c r="I1735" s="78" t="n"/>
      <c r="J1735" s="78" t="n"/>
      <c r="K1735" s="78" t="n"/>
      <c r="L1735" s="78" t="n"/>
      <c r="M1735" s="78" t="n"/>
      <c r="N1735" s="78" t="n"/>
      <c r="O1735" s="78" t="n"/>
      <c r="P1735" s="78" t="n"/>
      <c r="Q1735" s="78" t="n"/>
      <c r="R1735" s="78" t="n"/>
      <c r="S1735" s="78" t="n"/>
      <c r="T1735" s="78" t="n"/>
      <c r="U1735" s="78" t="n"/>
      <c r="V1735" s="78" t="n"/>
      <c r="W1735" s="78" t="n"/>
      <c r="X1735" s="78" t="n"/>
      <c r="Y1735" s="78" t="n"/>
      <c r="Z1735" s="78" t="n"/>
      <c r="AB1735" s="149" t="n"/>
      <c r="AC1735" s="74" t="n"/>
      <c r="AD1735" s="150" t="n"/>
      <c r="AE1735" s="150" t="n"/>
      <c r="AF1735" s="149" t="n"/>
      <c r="AG1735" s="150" t="n"/>
      <c r="AH1735" s="150" t="n"/>
      <c r="AI1735" s="151" t="n"/>
      <c r="AJ1735" s="151" t="n"/>
      <c r="AK1735" s="151" t="n"/>
      <c r="AL1735" s="151" t="n"/>
      <c r="AM1735" s="151" t="n"/>
      <c r="AN1735" s="151" t="n"/>
    </row>
    <row r="1736" ht="15.75" customHeight="1">
      <c r="A1736" s="199" t="n"/>
      <c r="B1736" s="77" t="n"/>
      <c r="C1736" s="78" t="n"/>
      <c r="D1736" s="78" t="n"/>
      <c r="E1736" s="78" t="n"/>
      <c r="F1736" s="78" t="n"/>
      <c r="G1736" s="78" t="n"/>
      <c r="H1736" s="78" t="n"/>
      <c r="I1736" s="78" t="n"/>
      <c r="J1736" s="78" t="n"/>
      <c r="K1736" s="78" t="n"/>
      <c r="L1736" s="78" t="n"/>
      <c r="M1736" s="78" t="n"/>
      <c r="N1736" s="78" t="n"/>
      <c r="O1736" s="78" t="n"/>
      <c r="P1736" s="78" t="n"/>
      <c r="Q1736" s="78" t="n"/>
      <c r="R1736" s="78" t="n"/>
      <c r="S1736" s="78" t="n"/>
      <c r="T1736" s="78" t="n"/>
      <c r="U1736" s="78" t="n"/>
      <c r="V1736" s="78" t="n"/>
      <c r="W1736" s="78" t="n"/>
      <c r="X1736" s="78" t="n"/>
      <c r="Y1736" s="78" t="n"/>
      <c r="Z1736" s="78" t="n"/>
      <c r="AA1736" s="40" t="n"/>
      <c r="AB1736" s="40" t="n"/>
      <c r="AC1736" s="40" t="n"/>
      <c r="AD1736" s="40" t="n"/>
      <c r="AE1736" s="40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</row>
    <row r="1737" ht="15.75" customHeight="1">
      <c r="A1737" s="152" t="n"/>
      <c r="B1737" s="153" t="n"/>
      <c r="C1737" s="153" t="n"/>
      <c r="D1737" s="153" t="n"/>
      <c r="E1737" s="153" t="n"/>
      <c r="F1737" s="153" t="n"/>
      <c r="G1737" s="153" t="n"/>
      <c r="H1737" s="153" t="n"/>
      <c r="I1737" s="153" t="n"/>
      <c r="J1737" s="153" t="n"/>
      <c r="K1737" s="153" t="n"/>
      <c r="L1737" s="153" t="n"/>
      <c r="M1737" s="153" t="n"/>
      <c r="N1737" s="153" t="n"/>
      <c r="O1737" s="153" t="n"/>
      <c r="P1737" s="153" t="n"/>
      <c r="Q1737" s="153" t="n"/>
      <c r="R1737" s="153" t="n"/>
      <c r="S1737" s="153" t="n"/>
      <c r="T1737" s="153" t="n"/>
      <c r="U1737" s="153" t="n"/>
      <c r="V1737" s="153" t="n"/>
      <c r="W1737" s="153" t="n"/>
      <c r="X1737" s="153" t="n"/>
      <c r="Y1737" s="153" t="n"/>
      <c r="Z1737" s="153" t="n"/>
      <c r="AA1737" s="19" t="n"/>
      <c r="AB1737" s="19" t="n"/>
      <c r="AC1737" s="19" t="n"/>
      <c r="AD1737" s="19" t="n"/>
      <c r="AE1737" s="19" t="n"/>
      <c r="AF1737" s="19" t="n"/>
      <c r="AG1737" s="19" t="n"/>
      <c r="AH1737" s="19" t="n"/>
      <c r="AI1737" s="19" t="n"/>
      <c r="AJ1737" s="19" t="n"/>
      <c r="AK1737" s="19" t="n"/>
      <c r="AL1737" s="19" t="n"/>
      <c r="AM1737" s="19" t="n"/>
      <c r="AN1737" s="19" t="n"/>
    </row>
    <row r="1738" ht="15.75" customHeight="1">
      <c r="A1738" s="154" t="n"/>
      <c r="B1738" s="5" t="n"/>
      <c r="C1738" s="6" t="n"/>
      <c r="D1738" s="6" t="n"/>
      <c r="E1738" s="6" t="n"/>
      <c r="F1738" s="7" t="n"/>
      <c r="G1738" s="445" t="inlineStr">
        <is>
          <t>MOYENNE DE LA PERIODE DE RELEVE</t>
        </is>
      </c>
      <c r="H1738" s="446" t="n"/>
      <c r="I1738" s="446" t="n"/>
      <c r="J1738" s="446" t="n"/>
      <c r="K1738" s="446" t="n"/>
      <c r="L1738" s="446" t="n"/>
      <c r="M1738" s="446" t="n"/>
      <c r="N1738" s="446" t="n"/>
      <c r="O1738" s="446" t="n"/>
      <c r="P1738" s="446" t="n"/>
      <c r="Q1738" s="446" t="n"/>
      <c r="R1738" s="446" t="n"/>
      <c r="S1738" s="446" t="n"/>
      <c r="T1738" s="446" t="n"/>
      <c r="U1738" s="446" t="n"/>
      <c r="V1738" s="446" t="n"/>
      <c r="W1738" s="446" t="n"/>
      <c r="X1738" s="446" t="n"/>
      <c r="Y1738" s="446" t="n"/>
      <c r="Z1738" s="446" t="n"/>
      <c r="AA1738" s="446" t="n"/>
      <c r="AB1738" s="446" t="n"/>
      <c r="AC1738" s="446" t="n"/>
      <c r="AD1738" s="446" t="n"/>
      <c r="AE1738" s="446" t="n"/>
      <c r="AF1738" s="446" t="n"/>
      <c r="AG1738" s="8" t="n"/>
      <c r="AH1738" s="8" t="n"/>
      <c r="AI1738" s="8" t="n"/>
      <c r="AJ1738" s="8" t="n"/>
      <c r="AK1738" s="8" t="n"/>
      <c r="AL1738" s="8" t="n"/>
      <c r="AM1738" s="9" t="n"/>
      <c r="AN1738" s="10" t="n"/>
    </row>
    <row r="1739" ht="15.75" customHeight="1">
      <c r="A1739" s="154" t="n"/>
      <c r="B1739" s="11" t="n"/>
      <c r="C1739" s="12" t="n"/>
      <c r="D1739" s="12" t="n"/>
      <c r="E1739" s="12" t="n"/>
      <c r="F1739" s="13" t="n"/>
      <c r="G1739" s="553" t="inlineStr">
        <is>
          <t>SENS3</t>
        </is>
      </c>
      <c r="H1739" s="427" t="n"/>
      <c r="I1739" s="427" t="n"/>
      <c r="J1739" s="428" t="n"/>
      <c r="K1739" s="444" t="inlineStr">
        <is>
          <t>Sens</t>
        </is>
      </c>
      <c r="L1739" s="440" t="n">
        <v>3</v>
      </c>
      <c r="M1739" s="447" t="n"/>
      <c r="N1739" s="440" t="inlineStr">
        <is>
          <t>-</t>
        </is>
      </c>
      <c r="O1739" s="14" t="n"/>
      <c r="P1739" s="15" t="n"/>
      <c r="Q1739" s="441" t="inlineStr">
        <is>
          <t>{{SECT_INFO}}</t>
        </is>
      </c>
      <c r="R1739" s="427" t="n"/>
      <c r="S1739" s="427" t="n"/>
      <c r="T1739" s="427" t="n"/>
      <c r="U1739" s="427" t="n"/>
      <c r="V1739" s="427" t="n"/>
      <c r="W1739" s="427" t="n"/>
      <c r="X1739" s="427" t="n"/>
      <c r="Y1739" s="428" t="n"/>
      <c r="Z1739" s="441" t="inlineStr">
        <is>
          <t>{{SURVEY_PERIOD}}</t>
        </is>
      </c>
      <c r="AA1739" s="427" t="n"/>
      <c r="AB1739" s="427" t="n"/>
      <c r="AC1739" s="427" t="n"/>
      <c r="AD1739" s="427" t="n"/>
      <c r="AE1739" s="427" t="n"/>
      <c r="AF1739" s="428" t="n"/>
      <c r="AG1739" s="441" t="inlineStr">
        <is>
          <t>Mode 4 / Seq = 60mn</t>
        </is>
      </c>
      <c r="AH1739" s="427" t="n"/>
      <c r="AI1739" s="427" t="n"/>
      <c r="AJ1739" s="427" t="n"/>
      <c r="AK1739" s="427" t="n"/>
      <c r="AL1739" s="427" t="n"/>
      <c r="AM1739" s="428" t="n"/>
      <c r="AN1739" s="16" t="n"/>
    </row>
    <row r="1740" ht="15.75" customHeight="1">
      <c r="A1740" s="154" t="n"/>
      <c r="B1740" s="11" t="n"/>
      <c r="C1740" s="12" t="n"/>
      <c r="D1740" s="12" t="n"/>
      <c r="E1740" s="12" t="n"/>
      <c r="F1740" s="13" t="n"/>
      <c r="G1740" s="431" t="n"/>
      <c r="J1740" s="433" t="n"/>
      <c r="K1740" s="434" t="n"/>
      <c r="L1740" s="435" t="n"/>
      <c r="M1740" s="435" t="n"/>
      <c r="N1740" s="435" t="n"/>
      <c r="O1740" s="17" t="n"/>
      <c r="P1740" s="18" t="n"/>
      <c r="Q1740" s="434" t="n"/>
      <c r="R1740" s="435" t="n"/>
      <c r="S1740" s="435" t="n"/>
      <c r="T1740" s="435" t="n"/>
      <c r="U1740" s="435" t="n"/>
      <c r="V1740" s="435" t="n"/>
      <c r="W1740" s="435" t="n"/>
      <c r="X1740" s="435" t="n"/>
      <c r="Y1740" s="436" t="n"/>
      <c r="Z1740" s="434" t="n"/>
      <c r="AA1740" s="435" t="n"/>
      <c r="AB1740" s="435" t="n"/>
      <c r="AC1740" s="435" t="n"/>
      <c r="AD1740" s="435" t="n"/>
      <c r="AE1740" s="435" t="n"/>
      <c r="AF1740" s="436" t="n"/>
      <c r="AG1740" s="434" t="n"/>
      <c r="AH1740" s="435" t="n"/>
      <c r="AI1740" s="435" t="n"/>
      <c r="AJ1740" s="435" t="n"/>
      <c r="AK1740" s="435" t="n"/>
      <c r="AL1740" s="435" t="n"/>
      <c r="AM1740" s="436" t="n"/>
      <c r="AN1740" s="16" t="n"/>
    </row>
    <row r="1741" ht="15.75" customHeight="1">
      <c r="A1741" s="154" t="n"/>
      <c r="B1741" s="11" t="n"/>
      <c r="C1741" s="12" t="n"/>
      <c r="D1741" s="12" t="n"/>
      <c r="E1741" s="12" t="n"/>
      <c r="F1741" s="13" t="n"/>
      <c r="G1741" s="431" t="n"/>
      <c r="J1741" s="433" t="n"/>
      <c r="K1741" s="443" t="inlineStr">
        <is>
          <t>{{LOCATION}}</t>
        </is>
      </c>
      <c r="L1741" s="427" t="n"/>
      <c r="M1741" s="427" t="n"/>
      <c r="N1741" s="427" t="n"/>
      <c r="O1741" s="427" t="n"/>
      <c r="P1741" s="427" t="n"/>
      <c r="Q1741" s="427" t="n"/>
      <c r="R1741" s="427" t="n"/>
      <c r="S1741" s="427" t="n"/>
      <c r="T1741" s="427" t="n"/>
      <c r="U1741" s="427" t="n"/>
      <c r="V1741" s="427" t="n"/>
      <c r="W1741" s="427" t="n"/>
      <c r="X1741" s="427" t="n"/>
      <c r="Y1741" s="427" t="n"/>
      <c r="Z1741" s="427" t="n"/>
      <c r="AA1741" s="427" t="n"/>
      <c r="AB1741" s="427" t="n"/>
      <c r="AC1741" s="427" t="n"/>
      <c r="AD1741" s="427" t="n"/>
      <c r="AE1741" s="427" t="n"/>
      <c r="AF1741" s="427" t="n"/>
      <c r="AG1741" s="427" t="n"/>
      <c r="AH1741" s="427" t="n"/>
      <c r="AI1741" s="427" t="n"/>
      <c r="AJ1741" s="447" t="inlineStr">
        <is>
          <t>Page</t>
        </is>
      </c>
      <c r="AK1741" s="442" t="inlineStr">
        <is>
          <t>-</t>
        </is>
      </c>
      <c r="AL1741" s="19" t="n"/>
      <c r="AM1741" s="20" t="n"/>
      <c r="AN1741" s="21" t="n"/>
    </row>
    <row r="1742" ht="15.75" customHeight="1">
      <c r="A1742" s="154" t="n"/>
      <c r="B1742" s="22" t="n"/>
      <c r="C1742" s="23" t="n"/>
      <c r="D1742" s="23" t="n"/>
      <c r="E1742" s="23" t="n"/>
      <c r="F1742" s="24" t="n"/>
      <c r="G1742" s="434" t="n"/>
      <c r="H1742" s="435" t="n"/>
      <c r="I1742" s="435" t="n"/>
      <c r="J1742" s="436" t="n"/>
      <c r="K1742" s="434" t="n"/>
      <c r="L1742" s="435" t="n"/>
      <c r="M1742" s="435" t="n"/>
      <c r="N1742" s="435" t="n"/>
      <c r="O1742" s="435" t="n"/>
      <c r="P1742" s="435" t="n"/>
      <c r="Q1742" s="435" t="n"/>
      <c r="R1742" s="435" t="n"/>
      <c r="S1742" s="435" t="n"/>
      <c r="T1742" s="435" t="n"/>
      <c r="U1742" s="435" t="n"/>
      <c r="V1742" s="435" t="n"/>
      <c r="W1742" s="435" t="n"/>
      <c r="X1742" s="435" t="n"/>
      <c r="Y1742" s="435" t="n"/>
      <c r="Z1742" s="435" t="n"/>
      <c r="AA1742" s="435" t="n"/>
      <c r="AB1742" s="435" t="n"/>
      <c r="AC1742" s="435" t="n"/>
      <c r="AD1742" s="435" t="n"/>
      <c r="AE1742" s="435" t="n"/>
      <c r="AF1742" s="435" t="n"/>
      <c r="AG1742" s="435" t="n"/>
      <c r="AH1742" s="435" t="n"/>
      <c r="AI1742" s="435" t="n"/>
      <c r="AJ1742" s="435" t="n"/>
      <c r="AK1742" s="435" t="n"/>
      <c r="AL1742" s="25" t="n"/>
      <c r="AM1742" s="26" t="n"/>
    </row>
    <row r="1743" ht="15.75" customFormat="1" customHeight="1" s="27">
      <c r="A1743" s="155" t="n"/>
      <c r="B1743" s="28" t="n"/>
      <c r="C1743" s="29" t="n"/>
      <c r="D1743" s="29" t="n"/>
      <c r="E1743" s="29" t="n"/>
      <c r="F1743" s="29" t="n"/>
      <c r="G1743" s="29" t="n"/>
      <c r="H1743" s="29" t="n"/>
      <c r="I1743" s="29" t="n"/>
      <c r="J1743" s="29" t="n"/>
      <c r="K1743" s="29" t="n"/>
      <c r="L1743" s="29" t="n"/>
      <c r="M1743" s="29" t="n"/>
      <c r="N1743" s="29" t="n"/>
      <c r="O1743" s="29" t="n"/>
      <c r="P1743" s="29" t="n"/>
      <c r="Q1743" s="29" t="n"/>
      <c r="R1743" s="29" t="n"/>
      <c r="S1743" s="29" t="n"/>
      <c r="T1743" s="29" t="n"/>
      <c r="U1743" s="29" t="n"/>
      <c r="V1743" s="29" t="n"/>
      <c r="W1743" s="29" t="n"/>
      <c r="X1743" s="29" t="n"/>
      <c r="Y1743" s="29" t="n"/>
      <c r="Z1743" s="29" t="n"/>
      <c r="AO1743" s="3" t="n"/>
      <c r="AP1743" s="4" t="n"/>
      <c r="AQ1743" s="4" t="n"/>
      <c r="AR1743" s="4" t="n"/>
      <c r="AS1743" s="4" t="n"/>
    </row>
    <row r="1744" hidden="1" ht="15.75" customFormat="1" customHeight="1" s="30">
      <c r="A1744" s="156" t="n"/>
      <c r="B1744" s="31" t="inlineStr">
        <is>
          <t>Vitesses</t>
        </is>
      </c>
      <c r="C1744" s="31" t="n">
        <v>0</v>
      </c>
      <c r="D1744" s="31" t="n">
        <v>20</v>
      </c>
      <c r="E1744" s="31" t="n">
        <v>20</v>
      </c>
      <c r="F1744" s="31" t="n">
        <v>30</v>
      </c>
      <c r="G1744" s="31" t="n">
        <v>30</v>
      </c>
      <c r="H1744" s="31" t="n">
        <v>40</v>
      </c>
      <c r="I1744" s="31" t="n">
        <v>40</v>
      </c>
      <c r="J1744" s="31" t="n">
        <v>50</v>
      </c>
      <c r="K1744" s="31" t="n">
        <v>50</v>
      </c>
      <c r="L1744" s="31" t="n">
        <v>60</v>
      </c>
      <c r="M1744" s="31" t="n">
        <v>60</v>
      </c>
      <c r="N1744" s="31" t="n">
        <v>70</v>
      </c>
      <c r="O1744" s="31" t="n">
        <v>70</v>
      </c>
      <c r="P1744" s="31" t="n">
        <v>80</v>
      </c>
      <c r="Q1744" s="31" t="n">
        <v>80</v>
      </c>
      <c r="R1744" s="31" t="n">
        <v>90</v>
      </c>
      <c r="S1744" s="31" t="n">
        <v>90</v>
      </c>
      <c r="T1744" s="31" t="n">
        <v>100</v>
      </c>
      <c r="U1744" s="31" t="n">
        <v>100</v>
      </c>
      <c r="V1744" s="31" t="n">
        <v>110</v>
      </c>
      <c r="W1744" s="31" t="n">
        <v>110</v>
      </c>
      <c r="X1744" s="31" t="n">
        <v>120</v>
      </c>
      <c r="Y1744" s="31" t="n">
        <v>120</v>
      </c>
      <c r="Z1744" s="31" t="n">
        <v>130</v>
      </c>
      <c r="AO1744" s="3" t="n"/>
    </row>
    <row r="1745" ht="15.75" customHeight="1">
      <c r="A1745" s="154" t="n"/>
      <c r="B1745" s="450" t="n"/>
      <c r="C1745" s="32" t="n"/>
      <c r="D1745" s="32" t="inlineStr">
        <is>
          <t>&lt;20</t>
        </is>
      </c>
      <c r="E1745" s="32" t="n"/>
      <c r="F1745" s="32" t="inlineStr">
        <is>
          <t>20 - 30</t>
        </is>
      </c>
      <c r="G1745" s="32" t="n"/>
      <c r="H1745" s="32" t="inlineStr">
        <is>
          <t>30 - 40</t>
        </is>
      </c>
      <c r="I1745" s="32" t="n"/>
      <c r="J1745" s="32" t="inlineStr">
        <is>
          <t>40 - 50</t>
        </is>
      </c>
      <c r="K1745" s="32" t="n"/>
      <c r="L1745" s="32" t="inlineStr">
        <is>
          <t>50 - 60</t>
        </is>
      </c>
      <c r="M1745" s="32" t="n"/>
      <c r="N1745" s="32" t="inlineStr">
        <is>
          <t>60 - 70</t>
        </is>
      </c>
      <c r="O1745" s="32" t="n"/>
      <c r="P1745" s="32" t="inlineStr">
        <is>
          <t>70 - 80</t>
        </is>
      </c>
      <c r="Q1745" s="32" t="n"/>
      <c r="R1745" s="32" t="inlineStr">
        <is>
          <t>80 - 90</t>
        </is>
      </c>
      <c r="S1745" s="32" t="n"/>
      <c r="T1745" s="32" t="inlineStr">
        <is>
          <t>90 - 100</t>
        </is>
      </c>
      <c r="U1745" s="32" t="n"/>
      <c r="V1745" s="32" t="inlineStr">
        <is>
          <t>100 - 110</t>
        </is>
      </c>
      <c r="W1745" s="32" t="n"/>
      <c r="X1745" s="32" t="inlineStr">
        <is>
          <t>110 - 120</t>
        </is>
      </c>
      <c r="Y1745" s="32" t="n"/>
      <c r="Z1745" s="32" t="inlineStr">
        <is>
          <t>&gt;120</t>
        </is>
      </c>
      <c r="AA1745" s="33" t="n"/>
      <c r="AB1745" s="34" t="inlineStr">
        <is>
          <t>Vmoy(km/h)</t>
        </is>
      </c>
      <c r="AC1745" s="33" t="n"/>
      <c r="AD1745" s="35" t="inlineStr">
        <is>
          <t xml:space="preserve">     Débit</t>
        </is>
      </c>
      <c r="AE1745" s="34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</row>
    <row r="1746" ht="15.75" customHeight="1">
      <c r="A1746" s="154" t="n"/>
      <c r="B1746" s="434" t="n"/>
      <c r="C1746" s="37" t="inlineStr">
        <is>
          <t>VL</t>
        </is>
      </c>
      <c r="D1746" s="37" t="inlineStr">
        <is>
          <t>PL</t>
        </is>
      </c>
      <c r="E1746" s="37" t="inlineStr">
        <is>
          <t>VL</t>
        </is>
      </c>
      <c r="F1746" s="37" t="inlineStr">
        <is>
          <t>PL</t>
        </is>
      </c>
      <c r="G1746" s="37" t="inlineStr">
        <is>
          <t>VL</t>
        </is>
      </c>
      <c r="H1746" s="37" t="inlineStr">
        <is>
          <t>PL</t>
        </is>
      </c>
      <c r="I1746" s="37" t="inlineStr">
        <is>
          <t>VL</t>
        </is>
      </c>
      <c r="J1746" s="37" t="inlineStr">
        <is>
          <t>PL</t>
        </is>
      </c>
      <c r="K1746" s="37" t="inlineStr">
        <is>
          <t>VL</t>
        </is>
      </c>
      <c r="L1746" s="37" t="inlineStr">
        <is>
          <t>PL</t>
        </is>
      </c>
      <c r="M1746" s="37" t="inlineStr">
        <is>
          <t>VL</t>
        </is>
      </c>
      <c r="N1746" s="37" t="inlineStr">
        <is>
          <t>PL</t>
        </is>
      </c>
      <c r="O1746" s="37" t="inlineStr">
        <is>
          <t>VL</t>
        </is>
      </c>
      <c r="P1746" s="37" t="inlineStr">
        <is>
          <t>PL</t>
        </is>
      </c>
      <c r="Q1746" s="37" t="inlineStr">
        <is>
          <t>VL</t>
        </is>
      </c>
      <c r="R1746" s="37" t="inlineStr">
        <is>
          <t>PL</t>
        </is>
      </c>
      <c r="S1746" s="37" t="inlineStr">
        <is>
          <t>VL</t>
        </is>
      </c>
      <c r="T1746" s="37" t="inlineStr">
        <is>
          <t>PL</t>
        </is>
      </c>
      <c r="U1746" s="37" t="inlineStr">
        <is>
          <t>VL</t>
        </is>
      </c>
      <c r="V1746" s="37" t="inlineStr">
        <is>
          <t>PL</t>
        </is>
      </c>
      <c r="W1746" s="37" t="inlineStr">
        <is>
          <t>VL</t>
        </is>
      </c>
      <c r="X1746" s="37" t="inlineStr">
        <is>
          <t>PL</t>
        </is>
      </c>
      <c r="Y1746" s="37" t="inlineStr">
        <is>
          <t>VL</t>
        </is>
      </c>
      <c r="Z1746" s="37" t="inlineStr">
        <is>
          <t>PL</t>
        </is>
      </c>
      <c r="AA1746" s="38" t="inlineStr">
        <is>
          <t>VL</t>
        </is>
      </c>
      <c r="AB1746" s="39" t="inlineStr">
        <is>
          <t>PL</t>
        </is>
      </c>
      <c r="AC1746" s="38" t="inlineStr">
        <is>
          <t>VL</t>
        </is>
      </c>
      <c r="AD1746" s="37" t="inlineStr">
        <is>
          <t>PL</t>
        </is>
      </c>
      <c r="AE1746" s="39" t="inlineStr">
        <is>
          <t>TV</t>
        </is>
      </c>
      <c r="AF1746" s="40" t="n"/>
      <c r="AG1746" s="40" t="n"/>
      <c r="AH1746" s="40" t="n"/>
      <c r="AI1746" s="40" t="n"/>
      <c r="AJ1746" s="40" t="n"/>
      <c r="AK1746" s="40" t="n"/>
      <c r="AL1746" s="40" t="n"/>
      <c r="AM1746" s="40" t="n"/>
      <c r="AN1746" s="40" t="n"/>
    </row>
    <row r="1747" ht="15.75" customHeight="1">
      <c r="A1747" s="154" t="n"/>
      <c r="B1747" s="41" t="inlineStr">
        <is>
          <t>0h - 1h</t>
        </is>
      </c>
      <c r="C1747" s="42" t="n"/>
      <c r="D1747" s="42" t="n"/>
      <c r="E1747" s="42" t="n"/>
      <c r="F1747" s="42" t="n"/>
      <c r="G1747" s="42" t="n"/>
      <c r="H1747" s="42" t="n"/>
      <c r="I1747" s="42" t="n"/>
      <c r="J1747" s="42" t="n"/>
      <c r="K1747" s="42" t="n"/>
      <c r="L1747" s="42" t="n"/>
      <c r="M1747" s="42" t="n"/>
      <c r="N1747" s="42" t="n"/>
      <c r="O1747" s="42" t="n"/>
      <c r="P1747" s="42" t="n"/>
      <c r="Q1747" s="42" t="n"/>
      <c r="R1747" s="42" t="n"/>
      <c r="S1747" s="42" t="n"/>
      <c r="T1747" s="42" t="n"/>
      <c r="U1747" s="42" t="n"/>
      <c r="V1747" s="42" t="n"/>
      <c r="W1747" s="42" t="n"/>
      <c r="X1747" s="42" t="n"/>
      <c r="Y1747" s="42" t="n"/>
      <c r="Z1747" s="42" t="n"/>
      <c r="AA1747" s="157">
        <f>IF(AC1747=0,"",(C1747*(C$8+D$8)/2+E1747*(E$8+F$8)/2+G1747*(G$8+H$8)/2+I1747*(I$8+J$8)/2+K1747*(K$8+L$8)/2+M1747*(M$8+N$8)/2+O1747*(O$8+P$8)/2+Q1747*(Q$8+R$8)/2+S1747*(S$8+T$8)/2+U1747*(U$8+V$8)/2+W1747*(W$8+X$8)/2+Y1747*(Y$8+Z$8)/2)/AC1747)</f>
        <v/>
      </c>
      <c r="AB1747" s="158">
        <f>IF(AD1747=0,"",(D1747*(D$8+C$8)/2+F1747*(F$8+E$8)/2+H1747*(H$8+G$8)/2+J1747*(J$8+I$8)/2+L1747*(L$8+K$8)/2+N1747*(N$8+M$8)/2+P1747*(P$8+O$8)/2+R1747*(R$8+Q$8)/2+T1747*(T$8+S$8)/2+V1747*(V$8+U$8)/2+X1747*(X$8+W$8)/2+Z1747*(Z$8+Y$8)/2)/AD1747)</f>
        <v/>
      </c>
      <c r="AC1747" s="159">
        <f>SUM(C1747,E1747,G1747,I1747,K1747,M1747,O1747,Q1747,S1747,U1747,W1747,Y1747)</f>
        <v/>
      </c>
      <c r="AD1747" s="160">
        <f>SUM(D1747,F1747,H1747,J1747,L1747,N1747,P1747,R1747,T1747,V1747,X1747,Z1747)</f>
        <v/>
      </c>
      <c r="AE1747" s="47">
        <f>AC1747+AD1747</f>
        <v/>
      </c>
      <c r="AF1747" s="40" t="n"/>
      <c r="AG1747" s="40" t="n"/>
      <c r="AH1747" s="40" t="n"/>
      <c r="AI1747" s="40" t="n"/>
      <c r="AJ1747" s="40" t="n"/>
      <c r="AK1747" s="40" t="n"/>
      <c r="AL1747" s="40" t="n"/>
      <c r="AM1747" s="40" t="n"/>
      <c r="AN1747" s="40" t="n"/>
      <c r="AO1747" s="48">
        <f>TIME(HOUR(AP1747),MINUTE(AP1747),0)</f>
        <v/>
      </c>
      <c r="AP1747" s="48">
        <f>#REF!</f>
        <v/>
      </c>
    </row>
    <row r="1748" ht="15.75" customHeight="1">
      <c r="A1748" s="154" t="n"/>
      <c r="B1748" s="41" t="inlineStr">
        <is>
          <t>1h - 2h</t>
        </is>
      </c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  <c r="P1748" s="42" t="n"/>
      <c r="Q1748" s="42" t="n"/>
      <c r="R1748" s="42" t="n"/>
      <c r="S1748" s="42" t="n"/>
      <c r="T1748" s="42" t="n"/>
      <c r="U1748" s="42" t="n"/>
      <c r="V1748" s="42" t="n"/>
      <c r="W1748" s="42" t="n"/>
      <c r="X1748" s="42" t="n"/>
      <c r="Y1748" s="42" t="n"/>
      <c r="Z1748" s="42" t="n"/>
      <c r="AA1748" s="157">
        <f>IF(AC1748=0,"",(C1748*(C$8+D$8)/2+E1748*(E$8+F$8)/2+G1748*(G$8+H$8)/2+I1748*(I$8+J$8)/2+K1748*(K$8+L$8)/2+M1748*(M$8+N$8)/2+O1748*(O$8+P$8)/2+Q1748*(Q$8+R$8)/2+S1748*(S$8+T$8)/2+U1748*(U$8+V$8)/2+W1748*(W$8+X$8)/2+Y1748*(Y$8+Z$8)/2)/AC1748)</f>
        <v/>
      </c>
      <c r="AB1748" s="158">
        <f>IF(AD1748=0,"",(D1748*(D$8+C$8)/2+F1748*(F$8+E$8)/2+H1748*(H$8+G$8)/2+J1748*(J$8+I$8)/2+L1748*(L$8+K$8)/2+N1748*(N$8+M$8)/2+P1748*(P$8+O$8)/2+R1748*(R$8+Q$8)/2+T1748*(T$8+S$8)/2+V1748*(V$8+U$8)/2+X1748*(X$8+W$8)/2+Z1748*(Z$8+Y$8)/2)/AD1748)</f>
        <v/>
      </c>
      <c r="AC1748" s="159">
        <f>SUM(C1748,E1748,G1748,I1748,K1748,M1748,O1748,Q1748,S1748,U1748,W1748,Y1748)</f>
        <v/>
      </c>
      <c r="AD1748" s="160">
        <f>SUM(D1748,F1748,H1748,J1748,L1748,N1748,P1748,R1748,T1748,V1748,X1748,Z1748)</f>
        <v/>
      </c>
      <c r="AE1748" s="47">
        <f>AC1748+AD1748</f>
        <v/>
      </c>
      <c r="AF1748" s="40" t="n"/>
      <c r="AG1748" s="40" t="n"/>
      <c r="AH1748" s="40" t="n"/>
      <c r="AI1748" s="40" t="n"/>
      <c r="AJ1748" s="40" t="n"/>
      <c r="AK1748" s="40" t="n"/>
      <c r="AL1748" s="40" t="n"/>
      <c r="AM1748" s="40" t="n"/>
      <c r="AN1748" s="40" t="n"/>
      <c r="AO1748" s="48">
        <f>AO1747+TIME(0,60*$AH$43/24,0)</f>
        <v/>
      </c>
      <c r="AP1748" s="48">
        <f>AP1747+TIME(0,60*$AH$43/24,0)</f>
        <v/>
      </c>
    </row>
    <row r="1749" ht="15.75" customHeight="1">
      <c r="A1749" s="154" t="n"/>
      <c r="B1749" s="41" t="inlineStr">
        <is>
          <t>2h - 3h</t>
        </is>
      </c>
      <c r="C1749" s="42" t="n"/>
      <c r="D1749" s="42" t="n"/>
      <c r="E1749" s="42" t="n"/>
      <c r="F1749" s="42" t="n"/>
      <c r="G1749" s="42" t="n"/>
      <c r="H1749" s="42" t="n"/>
      <c r="I1749" s="42" t="n"/>
      <c r="J1749" s="42" t="n"/>
      <c r="K1749" s="42" t="n"/>
      <c r="L1749" s="42" t="n"/>
      <c r="M1749" s="42" t="n"/>
      <c r="N1749" s="42" t="n"/>
      <c r="O1749" s="42" t="n"/>
      <c r="P1749" s="42" t="n"/>
      <c r="Q1749" s="42" t="n"/>
      <c r="R1749" s="42" t="n"/>
      <c r="S1749" s="42" t="n"/>
      <c r="T1749" s="42" t="n"/>
      <c r="U1749" s="42" t="n"/>
      <c r="V1749" s="42" t="n"/>
      <c r="W1749" s="42" t="n"/>
      <c r="X1749" s="42" t="n"/>
      <c r="Y1749" s="42" t="n"/>
      <c r="Z1749" s="42" t="n"/>
      <c r="AA1749" s="157">
        <f>IF(AC1749=0,"",(C1749*(C$8+D$8)/2+E1749*(E$8+F$8)/2+G1749*(G$8+H$8)/2+I1749*(I$8+J$8)/2+K1749*(K$8+L$8)/2+M1749*(M$8+N$8)/2+O1749*(O$8+P$8)/2+Q1749*(Q$8+R$8)/2+S1749*(S$8+T$8)/2+U1749*(U$8+V$8)/2+W1749*(W$8+X$8)/2+Y1749*(Y$8+Z$8)/2)/AC1749)</f>
        <v/>
      </c>
      <c r="AB1749" s="158">
        <f>IF(AD1749=0,"",(D1749*(D$8+C$8)/2+F1749*(F$8+E$8)/2+H1749*(H$8+G$8)/2+J1749*(J$8+I$8)/2+L1749*(L$8+K$8)/2+N1749*(N$8+M$8)/2+P1749*(P$8+O$8)/2+R1749*(R$8+Q$8)/2+T1749*(T$8+S$8)/2+V1749*(V$8+U$8)/2+X1749*(X$8+W$8)/2+Z1749*(Z$8+Y$8)/2)/AD1749)</f>
        <v/>
      </c>
      <c r="AC1749" s="159">
        <f>SUM(C1749,E1749,G1749,I1749,K1749,M1749,O1749,Q1749,S1749,U1749,W1749,Y1749)</f>
        <v/>
      </c>
      <c r="AD1749" s="160">
        <f>SUM(D1749,F1749,H1749,J1749,L1749,N1749,P1749,R1749,T1749,V1749,X1749,Z1749)</f>
        <v/>
      </c>
      <c r="AE1749" s="47">
        <f>AC1749+AD1749</f>
        <v/>
      </c>
      <c r="AF1749" s="40" t="n"/>
      <c r="AG1749" s="40" t="n"/>
      <c r="AH1749" s="40" t="n"/>
      <c r="AI1749" s="40" t="n"/>
      <c r="AJ1749" s="40" t="n"/>
      <c r="AK1749" s="40" t="n"/>
      <c r="AL1749" s="40" t="n"/>
      <c r="AM1749" s="40" t="n"/>
      <c r="AN1749" s="40" t="n"/>
      <c r="AO1749" s="48">
        <f>AO1748+TIME(0,60*$AH$43/24,0)</f>
        <v/>
      </c>
      <c r="AP1749" s="48">
        <f>AP1748+TIME(0,60*$AH$43/24,0)</f>
        <v/>
      </c>
    </row>
    <row r="1750" ht="15.75" customHeight="1">
      <c r="A1750" s="154" t="n"/>
      <c r="B1750" s="41" t="inlineStr">
        <is>
          <t>3h - 4h</t>
        </is>
      </c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  <c r="P1750" s="42" t="n"/>
      <c r="Q1750" s="42" t="n"/>
      <c r="R1750" s="42" t="n"/>
      <c r="S1750" s="42" t="n"/>
      <c r="T1750" s="42" t="n"/>
      <c r="U1750" s="42" t="n"/>
      <c r="V1750" s="42" t="n"/>
      <c r="W1750" s="42" t="n"/>
      <c r="X1750" s="42" t="n"/>
      <c r="Y1750" s="42" t="n"/>
      <c r="Z1750" s="42" t="n"/>
      <c r="AA1750" s="157">
        <f>IF(AC1750=0,"",(C1750*(C$8+D$8)/2+E1750*(E$8+F$8)/2+G1750*(G$8+H$8)/2+I1750*(I$8+J$8)/2+K1750*(K$8+L$8)/2+M1750*(M$8+N$8)/2+O1750*(O$8+P$8)/2+Q1750*(Q$8+R$8)/2+S1750*(S$8+T$8)/2+U1750*(U$8+V$8)/2+W1750*(W$8+X$8)/2+Y1750*(Y$8+Z$8)/2)/AC1750)</f>
        <v/>
      </c>
      <c r="AB1750" s="158">
        <f>IF(AD1750=0,"",(D1750*(D$8+C$8)/2+F1750*(F$8+E$8)/2+H1750*(H$8+G$8)/2+J1750*(J$8+I$8)/2+L1750*(L$8+K$8)/2+N1750*(N$8+M$8)/2+P1750*(P$8+O$8)/2+R1750*(R$8+Q$8)/2+T1750*(T$8+S$8)/2+V1750*(V$8+U$8)/2+X1750*(X$8+W$8)/2+Z1750*(Z$8+Y$8)/2)/AD1750)</f>
        <v/>
      </c>
      <c r="AC1750" s="159">
        <f>SUM(C1750,E1750,G1750,I1750,K1750,M1750,O1750,Q1750,S1750,U1750,W1750,Y1750)</f>
        <v/>
      </c>
      <c r="AD1750" s="160">
        <f>SUM(D1750,F1750,H1750,J1750,L1750,N1750,P1750,R1750,T1750,V1750,X1750,Z1750)</f>
        <v/>
      </c>
      <c r="AE1750" s="47">
        <f>AC1750+AD1750</f>
        <v/>
      </c>
      <c r="AF1750" s="40" t="n"/>
      <c r="AG1750" s="40" t="n"/>
      <c r="AH1750" s="40" t="n"/>
      <c r="AI1750" s="40" t="n"/>
      <c r="AJ1750" s="40" t="n"/>
      <c r="AK1750" s="40" t="n"/>
      <c r="AL1750" s="40" t="n"/>
      <c r="AM1750" s="40" t="n"/>
      <c r="AN1750" s="40" t="n"/>
      <c r="AO1750" s="48">
        <f>AO1749+TIME(0,60*$AH$43/24,0)</f>
        <v/>
      </c>
      <c r="AP1750" s="48">
        <f>AP1749+TIME(0,60*$AH$43/24,0)</f>
        <v/>
      </c>
    </row>
    <row r="1751" ht="15.75" customHeight="1">
      <c r="A1751" s="154" t="n"/>
      <c r="B1751" s="41" t="inlineStr">
        <is>
          <t>4h - 5h</t>
        </is>
      </c>
      <c r="C1751" s="42" t="n"/>
      <c r="D1751" s="42" t="n"/>
      <c r="E1751" s="42" t="n"/>
      <c r="F1751" s="42" t="n"/>
      <c r="G1751" s="42" t="n"/>
      <c r="H1751" s="42" t="n"/>
      <c r="I1751" s="42" t="n"/>
      <c r="J1751" s="42" t="n"/>
      <c r="K1751" s="42" t="n"/>
      <c r="L1751" s="42" t="n"/>
      <c r="M1751" s="42" t="n"/>
      <c r="N1751" s="42" t="n"/>
      <c r="O1751" s="42" t="n"/>
      <c r="P1751" s="42" t="n"/>
      <c r="Q1751" s="42" t="n"/>
      <c r="R1751" s="42" t="n"/>
      <c r="S1751" s="42" t="n"/>
      <c r="T1751" s="42" t="n"/>
      <c r="U1751" s="42" t="n"/>
      <c r="V1751" s="42" t="n"/>
      <c r="W1751" s="42" t="n"/>
      <c r="X1751" s="42" t="n"/>
      <c r="Y1751" s="42" t="n"/>
      <c r="Z1751" s="42" t="n"/>
      <c r="AA1751" s="157">
        <f>IF(AC1751=0,"",(C1751*(C$8+D$8)/2+E1751*(E$8+F$8)/2+G1751*(G$8+H$8)/2+I1751*(I$8+J$8)/2+K1751*(K$8+L$8)/2+M1751*(M$8+N$8)/2+O1751*(O$8+P$8)/2+Q1751*(Q$8+R$8)/2+S1751*(S$8+T$8)/2+U1751*(U$8+V$8)/2+W1751*(W$8+X$8)/2+Y1751*(Y$8+Z$8)/2)/AC1751)</f>
        <v/>
      </c>
      <c r="AB1751" s="158">
        <f>IF(AD1751=0,"",(D1751*(D$8+C$8)/2+F1751*(F$8+E$8)/2+H1751*(H$8+G$8)/2+J1751*(J$8+I$8)/2+L1751*(L$8+K$8)/2+N1751*(N$8+M$8)/2+P1751*(P$8+O$8)/2+R1751*(R$8+Q$8)/2+T1751*(T$8+S$8)/2+V1751*(V$8+U$8)/2+X1751*(X$8+W$8)/2+Z1751*(Z$8+Y$8)/2)/AD1751)</f>
        <v/>
      </c>
      <c r="AC1751" s="159">
        <f>SUM(C1751,E1751,G1751,I1751,K1751,M1751,O1751,Q1751,S1751,U1751,W1751,Y1751)</f>
        <v/>
      </c>
      <c r="AD1751" s="160">
        <f>SUM(D1751,F1751,H1751,J1751,L1751,N1751,P1751,R1751,T1751,V1751,X1751,Z1751)</f>
        <v/>
      </c>
      <c r="AE1751" s="47">
        <f>AC1751+AD1751</f>
        <v/>
      </c>
      <c r="AF1751" s="40" t="n"/>
      <c r="AG1751" s="40" t="n"/>
      <c r="AH1751" s="40" t="n"/>
      <c r="AI1751" s="40" t="n"/>
      <c r="AJ1751" s="40" t="n"/>
      <c r="AK1751" s="40" t="n"/>
      <c r="AL1751" s="40" t="n"/>
      <c r="AM1751" s="40" t="n"/>
      <c r="AN1751" s="40" t="n"/>
      <c r="AO1751" s="48">
        <f>AO1750+TIME(0,60*$AH$43/24,0)</f>
        <v/>
      </c>
      <c r="AP1751" s="48">
        <f>AP1750+TIME(0,60*$AH$43/24,0)</f>
        <v/>
      </c>
    </row>
    <row r="1752" ht="15.75" customHeight="1">
      <c r="A1752" s="154" t="n"/>
      <c r="B1752" s="41" t="inlineStr">
        <is>
          <t>5h - 6h</t>
        </is>
      </c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  <c r="P1752" s="42" t="n"/>
      <c r="Q1752" s="42" t="n"/>
      <c r="R1752" s="42" t="n"/>
      <c r="S1752" s="42" t="n"/>
      <c r="T1752" s="42" t="n"/>
      <c r="U1752" s="42" t="n"/>
      <c r="V1752" s="42" t="n"/>
      <c r="W1752" s="42" t="n"/>
      <c r="X1752" s="42" t="n"/>
      <c r="Y1752" s="42" t="n"/>
      <c r="Z1752" s="42" t="n"/>
      <c r="AA1752" s="157">
        <f>IF(AC1752=0,"",(C1752*(C$8+D$8)/2+E1752*(E$8+F$8)/2+G1752*(G$8+H$8)/2+I1752*(I$8+J$8)/2+K1752*(K$8+L$8)/2+M1752*(M$8+N$8)/2+O1752*(O$8+P$8)/2+Q1752*(Q$8+R$8)/2+S1752*(S$8+T$8)/2+U1752*(U$8+V$8)/2+W1752*(W$8+X$8)/2+Y1752*(Y$8+Z$8)/2)/AC1752)</f>
        <v/>
      </c>
      <c r="AB1752" s="158">
        <f>IF(AD1752=0,"",(D1752*(D$8+C$8)/2+F1752*(F$8+E$8)/2+H1752*(H$8+G$8)/2+J1752*(J$8+I$8)/2+L1752*(L$8+K$8)/2+N1752*(N$8+M$8)/2+P1752*(P$8+O$8)/2+R1752*(R$8+Q$8)/2+T1752*(T$8+S$8)/2+V1752*(V$8+U$8)/2+X1752*(X$8+W$8)/2+Z1752*(Z$8+Y$8)/2)/AD1752)</f>
        <v/>
      </c>
      <c r="AC1752" s="159">
        <f>SUM(C1752,E1752,G1752,I1752,K1752,M1752,O1752,Q1752,S1752,U1752,W1752,Y1752)</f>
        <v/>
      </c>
      <c r="AD1752" s="160">
        <f>SUM(D1752,F1752,H1752,J1752,L1752,N1752,P1752,R1752,T1752,V1752,X1752,Z1752)</f>
        <v/>
      </c>
      <c r="AE1752" s="47">
        <f>AC1752+AD1752</f>
        <v/>
      </c>
      <c r="AF1752" s="40" t="n"/>
      <c r="AG1752" s="40" t="n"/>
      <c r="AH1752" s="40" t="n"/>
      <c r="AI1752" s="40" t="n"/>
      <c r="AJ1752" s="40" t="n"/>
      <c r="AK1752" s="40" t="n"/>
      <c r="AL1752" s="40" t="n"/>
      <c r="AM1752" s="40" t="n"/>
      <c r="AN1752" s="40" t="n"/>
      <c r="AO1752" s="48">
        <f>AO1751+TIME(0,60*$AH$43/24,0)</f>
        <v/>
      </c>
      <c r="AP1752" s="48">
        <f>AP1751+TIME(0,60*$AH$43/24,0)</f>
        <v/>
      </c>
    </row>
    <row r="1753" ht="15.75" customHeight="1">
      <c r="A1753" s="154" t="n"/>
      <c r="B1753" s="41" t="inlineStr">
        <is>
          <t>6h - 7h</t>
        </is>
      </c>
      <c r="C1753" s="42" t="n"/>
      <c r="D1753" s="42" t="n"/>
      <c r="E1753" s="42" t="n"/>
      <c r="F1753" s="42" t="n"/>
      <c r="G1753" s="42" t="n"/>
      <c r="H1753" s="42" t="n"/>
      <c r="I1753" s="42" t="n"/>
      <c r="J1753" s="42" t="n"/>
      <c r="K1753" s="42" t="n"/>
      <c r="L1753" s="42" t="n"/>
      <c r="M1753" s="42" t="n"/>
      <c r="N1753" s="42" t="n"/>
      <c r="O1753" s="42" t="n"/>
      <c r="P1753" s="42" t="n"/>
      <c r="Q1753" s="42" t="n"/>
      <c r="R1753" s="42" t="n"/>
      <c r="S1753" s="42" t="n"/>
      <c r="T1753" s="42" t="n"/>
      <c r="U1753" s="42" t="n"/>
      <c r="V1753" s="42" t="n"/>
      <c r="W1753" s="42" t="n"/>
      <c r="X1753" s="42" t="n"/>
      <c r="Y1753" s="42" t="n"/>
      <c r="Z1753" s="42" t="n"/>
      <c r="AA1753" s="157">
        <f>IF(AC1753=0,"",(C1753*(C$8+D$8)/2+E1753*(E$8+F$8)/2+G1753*(G$8+H$8)/2+I1753*(I$8+J$8)/2+K1753*(K$8+L$8)/2+M1753*(M$8+N$8)/2+O1753*(O$8+P$8)/2+Q1753*(Q$8+R$8)/2+S1753*(S$8+T$8)/2+U1753*(U$8+V$8)/2+W1753*(W$8+X$8)/2+Y1753*(Y$8+Z$8)/2)/AC1753)</f>
        <v/>
      </c>
      <c r="AB1753" s="158">
        <f>IF(AD1753=0,"",(D1753*(D$8+C$8)/2+F1753*(F$8+E$8)/2+H1753*(H$8+G$8)/2+J1753*(J$8+I$8)/2+L1753*(L$8+K$8)/2+N1753*(N$8+M$8)/2+P1753*(P$8+O$8)/2+R1753*(R$8+Q$8)/2+T1753*(T$8+S$8)/2+V1753*(V$8+U$8)/2+X1753*(X$8+W$8)/2+Z1753*(Z$8+Y$8)/2)/AD1753)</f>
        <v/>
      </c>
      <c r="AC1753" s="159">
        <f>SUM(C1753,E1753,G1753,I1753,K1753,M1753,O1753,Q1753,S1753,U1753,W1753,Y1753)</f>
        <v/>
      </c>
      <c r="AD1753" s="160">
        <f>SUM(D1753,F1753,H1753,J1753,L1753,N1753,P1753,R1753,T1753,V1753,X1753,Z1753)</f>
        <v/>
      </c>
      <c r="AE1753" s="47">
        <f>AC1753+AD1753</f>
        <v/>
      </c>
      <c r="AF1753" s="40" t="n"/>
      <c r="AG1753" s="40" t="n"/>
      <c r="AH1753" s="40" t="n"/>
      <c r="AI1753" s="40" t="n"/>
      <c r="AJ1753" s="40" t="n"/>
      <c r="AK1753" s="40" t="n"/>
      <c r="AL1753" s="40" t="n"/>
      <c r="AM1753" s="40" t="n"/>
      <c r="AN1753" s="40" t="n"/>
      <c r="AO1753" s="48">
        <f>AO1752+TIME(0,60*$AH$43/24,0)</f>
        <v/>
      </c>
      <c r="AP1753" s="48">
        <f>AP1752+TIME(0,60*$AH$43/24,0)</f>
        <v/>
      </c>
    </row>
    <row r="1754" ht="15.75" customHeight="1">
      <c r="A1754" s="154" t="n"/>
      <c r="B1754" s="41" t="inlineStr">
        <is>
          <t>7h - 8h</t>
        </is>
      </c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  <c r="P1754" s="42" t="n"/>
      <c r="Q1754" s="42" t="n"/>
      <c r="R1754" s="42" t="n"/>
      <c r="S1754" s="42" t="n"/>
      <c r="T1754" s="42" t="n"/>
      <c r="U1754" s="42" t="n"/>
      <c r="V1754" s="42" t="n"/>
      <c r="W1754" s="42" t="n"/>
      <c r="X1754" s="42" t="n"/>
      <c r="Y1754" s="42" t="n"/>
      <c r="Z1754" s="42" t="n"/>
      <c r="AA1754" s="157">
        <f>IF(AC1754=0,"",(C1754*(C$8+D$8)/2+E1754*(E$8+F$8)/2+G1754*(G$8+H$8)/2+I1754*(I$8+J$8)/2+K1754*(K$8+L$8)/2+M1754*(M$8+N$8)/2+O1754*(O$8+P$8)/2+Q1754*(Q$8+R$8)/2+S1754*(S$8+T$8)/2+U1754*(U$8+V$8)/2+W1754*(W$8+X$8)/2+Y1754*(Y$8+Z$8)/2)/AC1754)</f>
        <v/>
      </c>
      <c r="AB1754" s="158">
        <f>IF(AD1754=0,"",(D1754*(D$8+C$8)/2+F1754*(F$8+E$8)/2+H1754*(H$8+G$8)/2+J1754*(J$8+I$8)/2+L1754*(L$8+K$8)/2+N1754*(N$8+M$8)/2+P1754*(P$8+O$8)/2+R1754*(R$8+Q$8)/2+T1754*(T$8+S$8)/2+V1754*(V$8+U$8)/2+X1754*(X$8+W$8)/2+Z1754*(Z$8+Y$8)/2)/AD1754)</f>
        <v/>
      </c>
      <c r="AC1754" s="159">
        <f>SUM(C1754,E1754,G1754,I1754,K1754,M1754,O1754,Q1754,S1754,U1754,W1754,Y1754)</f>
        <v/>
      </c>
      <c r="AD1754" s="160">
        <f>SUM(D1754,F1754,H1754,J1754,L1754,N1754,P1754,R1754,T1754,V1754,X1754,Z1754)</f>
        <v/>
      </c>
      <c r="AE1754" s="47">
        <f>AC1754+AD1754</f>
        <v/>
      </c>
      <c r="AF1754" s="40" t="n"/>
      <c r="AG1754" s="40" t="n"/>
      <c r="AH1754" s="40" t="n"/>
      <c r="AI1754" s="40" t="n"/>
      <c r="AJ1754" s="40" t="n"/>
      <c r="AK1754" s="40" t="n"/>
      <c r="AL1754" s="40" t="n"/>
      <c r="AM1754" s="40" t="n"/>
      <c r="AN1754" s="40" t="n"/>
      <c r="AO1754" s="48">
        <f>AO1753+TIME(0,60*$AH$43/24,0)</f>
        <v/>
      </c>
      <c r="AP1754" s="48">
        <f>AP1753+TIME(0,60*$AH$43/24,0)</f>
        <v/>
      </c>
    </row>
    <row r="1755" ht="15.75" customHeight="1">
      <c r="A1755" s="154" t="n"/>
      <c r="B1755" s="41" t="inlineStr">
        <is>
          <t>8h - 9h</t>
        </is>
      </c>
      <c r="C1755" s="42" t="n"/>
      <c r="D1755" s="42" t="n"/>
      <c r="E1755" s="42" t="n"/>
      <c r="F1755" s="42" t="n"/>
      <c r="G1755" s="42" t="n"/>
      <c r="H1755" s="42" t="n"/>
      <c r="I1755" s="42" t="n"/>
      <c r="J1755" s="42" t="n"/>
      <c r="K1755" s="42" t="n"/>
      <c r="L1755" s="42" t="n"/>
      <c r="M1755" s="42" t="n"/>
      <c r="N1755" s="42" t="n"/>
      <c r="O1755" s="42" t="n"/>
      <c r="P1755" s="42" t="n"/>
      <c r="Q1755" s="42" t="n"/>
      <c r="R1755" s="42" t="n"/>
      <c r="S1755" s="42" t="n"/>
      <c r="T1755" s="42" t="n"/>
      <c r="U1755" s="42" t="n"/>
      <c r="V1755" s="42" t="n"/>
      <c r="W1755" s="42" t="n"/>
      <c r="X1755" s="42" t="n"/>
      <c r="Y1755" s="42" t="n"/>
      <c r="Z1755" s="42" t="n"/>
      <c r="AA1755" s="157">
        <f>IF(AC1755=0,"",(C1755*(C$8+D$8)/2+E1755*(E$8+F$8)/2+G1755*(G$8+H$8)/2+I1755*(I$8+J$8)/2+K1755*(K$8+L$8)/2+M1755*(M$8+N$8)/2+O1755*(O$8+P$8)/2+Q1755*(Q$8+R$8)/2+S1755*(S$8+T$8)/2+U1755*(U$8+V$8)/2+W1755*(W$8+X$8)/2+Y1755*(Y$8+Z$8)/2)/AC1755)</f>
        <v/>
      </c>
      <c r="AB1755" s="158">
        <f>IF(AD1755=0,"",(D1755*(D$8+C$8)/2+F1755*(F$8+E$8)/2+H1755*(H$8+G$8)/2+J1755*(J$8+I$8)/2+L1755*(L$8+K$8)/2+N1755*(N$8+M$8)/2+P1755*(P$8+O$8)/2+R1755*(R$8+Q$8)/2+T1755*(T$8+S$8)/2+V1755*(V$8+U$8)/2+X1755*(X$8+W$8)/2+Z1755*(Z$8+Y$8)/2)/AD1755)</f>
        <v/>
      </c>
      <c r="AC1755" s="159">
        <f>SUM(C1755,E1755,G1755,I1755,K1755,M1755,O1755,Q1755,S1755,U1755,W1755,Y1755)</f>
        <v/>
      </c>
      <c r="AD1755" s="160">
        <f>SUM(D1755,F1755,H1755,J1755,L1755,N1755,P1755,R1755,T1755,V1755,X1755,Z1755)</f>
        <v/>
      </c>
      <c r="AE1755" s="47">
        <f>AC1755+AD1755</f>
        <v/>
      </c>
      <c r="AF1755" s="40" t="n"/>
      <c r="AG1755" s="40" t="n"/>
      <c r="AH1755" s="40" t="n"/>
      <c r="AI1755" s="40" t="n"/>
      <c r="AJ1755" s="40" t="n"/>
      <c r="AK1755" s="40" t="n"/>
      <c r="AL1755" s="40" t="n"/>
      <c r="AM1755" s="40" t="n"/>
      <c r="AN1755" s="40" t="n"/>
      <c r="AO1755" s="48">
        <f>AO1754+TIME(0,60*$AH$43/24,0)</f>
        <v/>
      </c>
      <c r="AP1755" s="48">
        <f>AP1754+TIME(0,60*$AH$43/24,0)</f>
        <v/>
      </c>
    </row>
    <row r="1756" ht="15.75" customHeight="1">
      <c r="A1756" s="154" t="n"/>
      <c r="B1756" s="41" t="inlineStr">
        <is>
          <t>9h - 10h</t>
        </is>
      </c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  <c r="P1756" s="42" t="n"/>
      <c r="Q1756" s="42" t="n"/>
      <c r="R1756" s="42" t="n"/>
      <c r="S1756" s="42" t="n"/>
      <c r="T1756" s="42" t="n"/>
      <c r="U1756" s="42" t="n"/>
      <c r="V1756" s="42" t="n"/>
      <c r="W1756" s="42" t="n"/>
      <c r="X1756" s="42" t="n"/>
      <c r="Y1756" s="42" t="n"/>
      <c r="Z1756" s="42" t="n"/>
      <c r="AA1756" s="157">
        <f>IF(AC1756=0,"",(C1756*(C$8+D$8)/2+E1756*(E$8+F$8)/2+G1756*(G$8+H$8)/2+I1756*(I$8+J$8)/2+K1756*(K$8+L$8)/2+M1756*(M$8+N$8)/2+O1756*(O$8+P$8)/2+Q1756*(Q$8+R$8)/2+S1756*(S$8+T$8)/2+U1756*(U$8+V$8)/2+W1756*(W$8+X$8)/2+Y1756*(Y$8+Z$8)/2)/AC1756)</f>
        <v/>
      </c>
      <c r="AB1756" s="158">
        <f>IF(AD1756=0,"",(D1756*(D$8+C$8)/2+F1756*(F$8+E$8)/2+H1756*(H$8+G$8)/2+J1756*(J$8+I$8)/2+L1756*(L$8+K$8)/2+N1756*(N$8+M$8)/2+P1756*(P$8+O$8)/2+R1756*(R$8+Q$8)/2+T1756*(T$8+S$8)/2+V1756*(V$8+U$8)/2+X1756*(X$8+W$8)/2+Z1756*(Z$8+Y$8)/2)/AD1756)</f>
        <v/>
      </c>
      <c r="AC1756" s="159">
        <f>SUM(C1756,E1756,G1756,I1756,K1756,M1756,O1756,Q1756,S1756,U1756,W1756,Y1756)</f>
        <v/>
      </c>
      <c r="AD1756" s="160">
        <f>SUM(D1756,F1756,H1756,J1756,L1756,N1756,P1756,R1756,T1756,V1756,X1756,Z1756)</f>
        <v/>
      </c>
      <c r="AE1756" s="47">
        <f>AC1756+AD1756</f>
        <v/>
      </c>
      <c r="AF1756" s="40" t="n"/>
      <c r="AG1756" s="40" t="n"/>
      <c r="AH1756" s="40" t="n"/>
      <c r="AI1756" s="40" t="n"/>
      <c r="AJ1756" s="40" t="n"/>
      <c r="AK1756" s="40" t="n"/>
      <c r="AL1756" s="40" t="n"/>
      <c r="AM1756" s="40" t="n"/>
      <c r="AN1756" s="40" t="n"/>
      <c r="AO1756" s="48">
        <f>AO1755+TIME(0,60*$AH$43/24,0)</f>
        <v/>
      </c>
      <c r="AP1756" s="48">
        <f>AP1755+TIME(0,60*$AH$43/24,0)</f>
        <v/>
      </c>
    </row>
    <row r="1757" ht="15.75" customHeight="1">
      <c r="A1757" s="154" t="n"/>
      <c r="B1757" s="41" t="inlineStr">
        <is>
          <t>10h - 11h</t>
        </is>
      </c>
      <c r="C1757" s="42" t="n"/>
      <c r="D1757" s="42" t="n"/>
      <c r="E1757" s="42" t="n"/>
      <c r="F1757" s="42" t="n"/>
      <c r="G1757" s="42" t="n"/>
      <c r="H1757" s="42" t="n"/>
      <c r="I1757" s="42" t="n"/>
      <c r="J1757" s="42" t="n"/>
      <c r="K1757" s="42" t="n"/>
      <c r="L1757" s="42" t="n"/>
      <c r="M1757" s="42" t="n"/>
      <c r="N1757" s="42" t="n"/>
      <c r="O1757" s="42" t="n"/>
      <c r="P1757" s="42" t="n"/>
      <c r="Q1757" s="42" t="n"/>
      <c r="R1757" s="42" t="n"/>
      <c r="S1757" s="42" t="n"/>
      <c r="T1757" s="42" t="n"/>
      <c r="U1757" s="42" t="n"/>
      <c r="V1757" s="42" t="n"/>
      <c r="W1757" s="42" t="n"/>
      <c r="X1757" s="42" t="n"/>
      <c r="Y1757" s="42" t="n"/>
      <c r="Z1757" s="42" t="n"/>
      <c r="AA1757" s="157">
        <f>IF(AC1757=0,"",(C1757*(C$8+D$8)/2+E1757*(E$8+F$8)/2+G1757*(G$8+H$8)/2+I1757*(I$8+J$8)/2+K1757*(K$8+L$8)/2+M1757*(M$8+N$8)/2+O1757*(O$8+P$8)/2+Q1757*(Q$8+R$8)/2+S1757*(S$8+T$8)/2+U1757*(U$8+V$8)/2+W1757*(W$8+X$8)/2+Y1757*(Y$8+Z$8)/2)/AC1757)</f>
        <v/>
      </c>
      <c r="AB1757" s="158">
        <f>IF(AD1757=0,"",(D1757*(D$8+C$8)/2+F1757*(F$8+E$8)/2+H1757*(H$8+G$8)/2+J1757*(J$8+I$8)/2+L1757*(L$8+K$8)/2+N1757*(N$8+M$8)/2+P1757*(P$8+O$8)/2+R1757*(R$8+Q$8)/2+T1757*(T$8+S$8)/2+V1757*(V$8+U$8)/2+X1757*(X$8+W$8)/2+Z1757*(Z$8+Y$8)/2)/AD1757)</f>
        <v/>
      </c>
      <c r="AC1757" s="159">
        <f>SUM(C1757,E1757,G1757,I1757,K1757,M1757,O1757,Q1757,S1757,U1757,W1757,Y1757)</f>
        <v/>
      </c>
      <c r="AD1757" s="160">
        <f>SUM(D1757,F1757,H1757,J1757,L1757,N1757,P1757,R1757,T1757,V1757,X1757,Z1757)</f>
        <v/>
      </c>
      <c r="AE1757" s="47">
        <f>AC1757+AD1757</f>
        <v/>
      </c>
      <c r="AF1757" s="40" t="n"/>
      <c r="AG1757" s="40" t="n"/>
      <c r="AH1757" s="40" t="n"/>
      <c r="AI1757" s="40" t="n"/>
      <c r="AJ1757" s="40" t="n"/>
      <c r="AK1757" s="40" t="n"/>
      <c r="AL1757" s="40" t="n"/>
      <c r="AM1757" s="40" t="n"/>
      <c r="AN1757" s="40" t="n"/>
      <c r="AO1757" s="48">
        <f>AO1756+TIME(0,60*$AH$43/24,0)</f>
        <v/>
      </c>
      <c r="AP1757" s="48">
        <f>AP1756+TIME(0,60*$AH$43/24,0)</f>
        <v/>
      </c>
    </row>
    <row r="1758" ht="15.75" customHeight="1">
      <c r="A1758" s="154" t="n"/>
      <c r="B1758" s="41" t="inlineStr">
        <is>
          <t>11h - 12h</t>
        </is>
      </c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  <c r="P1758" s="42" t="n"/>
      <c r="Q1758" s="42" t="n"/>
      <c r="R1758" s="42" t="n"/>
      <c r="S1758" s="42" t="n"/>
      <c r="T1758" s="42" t="n"/>
      <c r="U1758" s="42" t="n"/>
      <c r="V1758" s="42" t="n"/>
      <c r="W1758" s="42" t="n"/>
      <c r="X1758" s="42" t="n"/>
      <c r="Y1758" s="42" t="n"/>
      <c r="Z1758" s="42" t="n"/>
      <c r="AA1758" s="157">
        <f>IF(AC1758=0,"",(C1758*(C$8+D$8)/2+E1758*(E$8+F$8)/2+G1758*(G$8+H$8)/2+I1758*(I$8+J$8)/2+K1758*(K$8+L$8)/2+M1758*(M$8+N$8)/2+O1758*(O$8+P$8)/2+Q1758*(Q$8+R$8)/2+S1758*(S$8+T$8)/2+U1758*(U$8+V$8)/2+W1758*(W$8+X$8)/2+Y1758*(Y$8+Z$8)/2)/AC1758)</f>
        <v/>
      </c>
      <c r="AB1758" s="158">
        <f>IF(AD1758=0,"",(D1758*(D$8+C$8)/2+F1758*(F$8+E$8)/2+H1758*(H$8+G$8)/2+J1758*(J$8+I$8)/2+L1758*(L$8+K$8)/2+N1758*(N$8+M$8)/2+P1758*(P$8+O$8)/2+R1758*(R$8+Q$8)/2+T1758*(T$8+S$8)/2+V1758*(V$8+U$8)/2+X1758*(X$8+W$8)/2+Z1758*(Z$8+Y$8)/2)/AD1758)</f>
        <v/>
      </c>
      <c r="AC1758" s="159">
        <f>SUM(C1758,E1758,G1758,I1758,K1758,M1758,O1758,Q1758,S1758,U1758,W1758,Y1758)</f>
        <v/>
      </c>
      <c r="AD1758" s="160">
        <f>SUM(D1758,F1758,H1758,J1758,L1758,N1758,P1758,R1758,T1758,V1758,X1758,Z1758)</f>
        <v/>
      </c>
      <c r="AE1758" s="47">
        <f>AC1758+AD1758</f>
        <v/>
      </c>
      <c r="AF1758" s="40" t="n"/>
      <c r="AG1758" s="40" t="n"/>
      <c r="AH1758" s="40" t="n"/>
      <c r="AI1758" s="40" t="n"/>
      <c r="AJ1758" s="40" t="n"/>
      <c r="AK1758" s="40" t="n"/>
      <c r="AL1758" s="40" t="n"/>
      <c r="AM1758" s="40" t="n"/>
      <c r="AN1758" s="40" t="n"/>
      <c r="AO1758" s="48">
        <f>AO1757+TIME(0,60*$AH$43/24,0)</f>
        <v/>
      </c>
      <c r="AP1758" s="48">
        <f>AP1757+TIME(0,60*$AH$43/24,0)</f>
        <v/>
      </c>
    </row>
    <row r="1759" ht="15.75" customHeight="1">
      <c r="A1759" s="154" t="n"/>
      <c r="B1759" s="41" t="inlineStr">
        <is>
          <t>12h - 13h</t>
        </is>
      </c>
      <c r="C1759" s="42" t="n"/>
      <c r="D1759" s="42" t="n"/>
      <c r="E1759" s="42" t="n"/>
      <c r="F1759" s="42" t="n"/>
      <c r="G1759" s="42" t="n"/>
      <c r="H1759" s="42" t="n"/>
      <c r="I1759" s="42" t="n"/>
      <c r="J1759" s="42" t="n"/>
      <c r="K1759" s="42" t="n"/>
      <c r="L1759" s="42" t="n"/>
      <c r="M1759" s="42" t="n"/>
      <c r="N1759" s="42" t="n"/>
      <c r="O1759" s="42" t="n"/>
      <c r="P1759" s="42" t="n"/>
      <c r="Q1759" s="42" t="n"/>
      <c r="R1759" s="42" t="n"/>
      <c r="S1759" s="42" t="n"/>
      <c r="T1759" s="42" t="n"/>
      <c r="U1759" s="42" t="n"/>
      <c r="V1759" s="42" t="n"/>
      <c r="W1759" s="42" t="n"/>
      <c r="X1759" s="42" t="n"/>
      <c r="Y1759" s="42" t="n"/>
      <c r="Z1759" s="42" t="n"/>
      <c r="AA1759" s="157">
        <f>IF(AC1759=0,"",(C1759*(C$8+D$8)/2+E1759*(E$8+F$8)/2+G1759*(G$8+H$8)/2+I1759*(I$8+J$8)/2+K1759*(K$8+L$8)/2+M1759*(M$8+N$8)/2+O1759*(O$8+P$8)/2+Q1759*(Q$8+R$8)/2+S1759*(S$8+T$8)/2+U1759*(U$8+V$8)/2+W1759*(W$8+X$8)/2+Y1759*(Y$8+Z$8)/2)/AC1759)</f>
        <v/>
      </c>
      <c r="AB1759" s="158">
        <f>IF(AD1759=0,"",(D1759*(D$8+C$8)/2+F1759*(F$8+E$8)/2+H1759*(H$8+G$8)/2+J1759*(J$8+I$8)/2+L1759*(L$8+K$8)/2+N1759*(N$8+M$8)/2+P1759*(P$8+O$8)/2+R1759*(R$8+Q$8)/2+T1759*(T$8+S$8)/2+V1759*(V$8+U$8)/2+X1759*(X$8+W$8)/2+Z1759*(Z$8+Y$8)/2)/AD1759)</f>
        <v/>
      </c>
      <c r="AC1759" s="159">
        <f>SUM(C1759,E1759,G1759,I1759,K1759,M1759,O1759,Q1759,S1759,U1759,W1759,Y1759)</f>
        <v/>
      </c>
      <c r="AD1759" s="160">
        <f>SUM(D1759,F1759,H1759,J1759,L1759,N1759,P1759,R1759,T1759,V1759,X1759,Z1759)</f>
        <v/>
      </c>
      <c r="AE1759" s="47">
        <f>AC1759+AD1759</f>
        <v/>
      </c>
      <c r="AF1759" s="40" t="n"/>
      <c r="AG1759" s="40" t="n"/>
      <c r="AH1759" s="40" t="n"/>
      <c r="AI1759" s="40" t="n"/>
      <c r="AJ1759" s="40" t="n"/>
      <c r="AK1759" s="40" t="n"/>
      <c r="AL1759" s="40" t="n"/>
      <c r="AM1759" s="40" t="n"/>
      <c r="AN1759" s="40" t="n"/>
      <c r="AO1759" s="48">
        <f>AO1758+TIME(0,60*$AH$43/24,0)</f>
        <v/>
      </c>
      <c r="AP1759" s="48">
        <f>AP1758+TIME(0,60*$AH$43/24,0)</f>
        <v/>
      </c>
    </row>
    <row r="1760" ht="15.75" customHeight="1">
      <c r="A1760" s="154" t="n"/>
      <c r="B1760" s="41" t="inlineStr">
        <is>
          <t>13h - 14h</t>
        </is>
      </c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  <c r="P1760" s="42" t="n"/>
      <c r="Q1760" s="42" t="n"/>
      <c r="R1760" s="42" t="n"/>
      <c r="S1760" s="42" t="n"/>
      <c r="T1760" s="42" t="n"/>
      <c r="U1760" s="42" t="n"/>
      <c r="V1760" s="42" t="n"/>
      <c r="W1760" s="42" t="n"/>
      <c r="X1760" s="42" t="n"/>
      <c r="Y1760" s="42" t="n"/>
      <c r="Z1760" s="42" t="n"/>
      <c r="AA1760" s="157">
        <f>IF(AC1760=0,"",(C1760*(C$8+D$8)/2+E1760*(E$8+F$8)/2+G1760*(G$8+H$8)/2+I1760*(I$8+J$8)/2+K1760*(K$8+L$8)/2+M1760*(M$8+N$8)/2+O1760*(O$8+P$8)/2+Q1760*(Q$8+R$8)/2+S1760*(S$8+T$8)/2+U1760*(U$8+V$8)/2+W1760*(W$8+X$8)/2+Y1760*(Y$8+Z$8)/2)/AC1760)</f>
        <v/>
      </c>
      <c r="AB1760" s="158">
        <f>IF(AD1760=0,"",(D1760*(D$8+C$8)/2+F1760*(F$8+E$8)/2+H1760*(H$8+G$8)/2+J1760*(J$8+I$8)/2+L1760*(L$8+K$8)/2+N1760*(N$8+M$8)/2+P1760*(P$8+O$8)/2+R1760*(R$8+Q$8)/2+T1760*(T$8+S$8)/2+V1760*(V$8+U$8)/2+X1760*(X$8+W$8)/2+Z1760*(Z$8+Y$8)/2)/AD1760)</f>
        <v/>
      </c>
      <c r="AC1760" s="159">
        <f>SUM(C1760,E1760,G1760,I1760,K1760,M1760,O1760,Q1760,S1760,U1760,W1760,Y1760)</f>
        <v/>
      </c>
      <c r="AD1760" s="160">
        <f>SUM(D1760,F1760,H1760,J1760,L1760,N1760,P1760,R1760,T1760,V1760,X1760,Z1760)</f>
        <v/>
      </c>
      <c r="AE1760" s="47">
        <f>AC1760+AD1760</f>
        <v/>
      </c>
      <c r="AF1760" s="40" t="n"/>
      <c r="AG1760" s="40" t="n"/>
      <c r="AH1760" s="40" t="n"/>
      <c r="AI1760" s="40" t="n"/>
      <c r="AJ1760" s="40" t="n"/>
      <c r="AK1760" s="40" t="n"/>
      <c r="AL1760" s="40" t="n"/>
      <c r="AM1760" s="40" t="n"/>
      <c r="AN1760" s="40" t="n"/>
      <c r="AO1760" s="48">
        <f>AO1759+TIME(0,60*$AH$43/24,0)</f>
        <v/>
      </c>
      <c r="AP1760" s="48">
        <f>AP1759+TIME(0,60*$AH$43/24,0)</f>
        <v/>
      </c>
    </row>
    <row r="1761" ht="15.75" customHeight="1">
      <c r="A1761" s="154" t="n"/>
      <c r="B1761" s="41" t="inlineStr">
        <is>
          <t>14h - 15h</t>
        </is>
      </c>
      <c r="C1761" s="42" t="n"/>
      <c r="D1761" s="42" t="n"/>
      <c r="E1761" s="42" t="n"/>
      <c r="F1761" s="42" t="n"/>
      <c r="G1761" s="42" t="n"/>
      <c r="H1761" s="42" t="n"/>
      <c r="I1761" s="42" t="n"/>
      <c r="J1761" s="42" t="n"/>
      <c r="K1761" s="42" t="n"/>
      <c r="L1761" s="42" t="n"/>
      <c r="M1761" s="42" t="n"/>
      <c r="N1761" s="42" t="n"/>
      <c r="O1761" s="42" t="n"/>
      <c r="P1761" s="42" t="n"/>
      <c r="Q1761" s="42" t="n"/>
      <c r="R1761" s="42" t="n"/>
      <c r="S1761" s="42" t="n"/>
      <c r="T1761" s="42" t="n"/>
      <c r="U1761" s="42" t="n"/>
      <c r="V1761" s="42" t="n"/>
      <c r="W1761" s="42" t="n"/>
      <c r="X1761" s="42" t="n"/>
      <c r="Y1761" s="42" t="n"/>
      <c r="Z1761" s="42" t="n"/>
      <c r="AA1761" s="157">
        <f>IF(AC1761=0,"",(C1761*(C$8+D$8)/2+E1761*(E$8+F$8)/2+G1761*(G$8+H$8)/2+I1761*(I$8+J$8)/2+K1761*(K$8+L$8)/2+M1761*(M$8+N$8)/2+O1761*(O$8+P$8)/2+Q1761*(Q$8+R$8)/2+S1761*(S$8+T$8)/2+U1761*(U$8+V$8)/2+W1761*(W$8+X$8)/2+Y1761*(Y$8+Z$8)/2)/AC1761)</f>
        <v/>
      </c>
      <c r="AB1761" s="158">
        <f>IF(AD1761=0,"",(D1761*(D$8+C$8)/2+F1761*(F$8+E$8)/2+H1761*(H$8+G$8)/2+J1761*(J$8+I$8)/2+L1761*(L$8+K$8)/2+N1761*(N$8+M$8)/2+P1761*(P$8+O$8)/2+R1761*(R$8+Q$8)/2+T1761*(T$8+S$8)/2+V1761*(V$8+U$8)/2+X1761*(X$8+W$8)/2+Z1761*(Z$8+Y$8)/2)/AD1761)</f>
        <v/>
      </c>
      <c r="AC1761" s="159">
        <f>SUM(C1761,E1761,G1761,I1761,K1761,M1761,O1761,Q1761,S1761,U1761,W1761,Y1761)</f>
        <v/>
      </c>
      <c r="AD1761" s="160">
        <f>SUM(D1761,F1761,H1761,J1761,L1761,N1761,P1761,R1761,T1761,V1761,X1761,Z1761)</f>
        <v/>
      </c>
      <c r="AE1761" s="47">
        <f>AC1761+AD1761</f>
        <v/>
      </c>
      <c r="AF1761" s="40" t="n"/>
      <c r="AG1761" s="40" t="n"/>
      <c r="AH1761" s="40" t="n"/>
      <c r="AI1761" s="40" t="n"/>
      <c r="AJ1761" s="40" t="n"/>
      <c r="AK1761" s="40" t="n"/>
      <c r="AL1761" s="40" t="n"/>
      <c r="AM1761" s="40" t="n"/>
      <c r="AN1761" s="40" t="n"/>
      <c r="AO1761" s="48">
        <f>AO1760+TIME(0,60*$AH$43/24,0)</f>
        <v/>
      </c>
      <c r="AP1761" s="48">
        <f>AP1760+TIME(0,60*$AH$43/24,0)</f>
        <v/>
      </c>
    </row>
    <row r="1762" ht="15.75" customHeight="1">
      <c r="A1762" s="154" t="n"/>
      <c r="B1762" s="41" t="inlineStr">
        <is>
          <t>15h - 16h</t>
        </is>
      </c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  <c r="P1762" s="42" t="n"/>
      <c r="Q1762" s="42" t="n"/>
      <c r="R1762" s="42" t="n"/>
      <c r="S1762" s="42" t="n"/>
      <c r="T1762" s="42" t="n"/>
      <c r="U1762" s="42" t="n"/>
      <c r="V1762" s="42" t="n"/>
      <c r="W1762" s="42" t="n"/>
      <c r="X1762" s="42" t="n"/>
      <c r="Y1762" s="42" t="n"/>
      <c r="Z1762" s="42" t="n"/>
      <c r="AA1762" s="157">
        <f>IF(AC1762=0,"",(C1762*(C$8+D$8)/2+E1762*(E$8+F$8)/2+G1762*(G$8+H$8)/2+I1762*(I$8+J$8)/2+K1762*(K$8+L$8)/2+M1762*(M$8+N$8)/2+O1762*(O$8+P$8)/2+Q1762*(Q$8+R$8)/2+S1762*(S$8+T$8)/2+U1762*(U$8+V$8)/2+W1762*(W$8+X$8)/2+Y1762*(Y$8+Z$8)/2)/AC1762)</f>
        <v/>
      </c>
      <c r="AB1762" s="158">
        <f>IF(AD1762=0,"",(D1762*(D$8+C$8)/2+F1762*(F$8+E$8)/2+H1762*(H$8+G$8)/2+J1762*(J$8+I$8)/2+L1762*(L$8+K$8)/2+N1762*(N$8+M$8)/2+P1762*(P$8+O$8)/2+R1762*(R$8+Q$8)/2+T1762*(T$8+S$8)/2+V1762*(V$8+U$8)/2+X1762*(X$8+W$8)/2+Z1762*(Z$8+Y$8)/2)/AD1762)</f>
        <v/>
      </c>
      <c r="AC1762" s="159">
        <f>SUM(C1762,E1762,G1762,I1762,K1762,M1762,O1762,Q1762,S1762,U1762,W1762,Y1762)</f>
        <v/>
      </c>
      <c r="AD1762" s="160">
        <f>SUM(D1762,F1762,H1762,J1762,L1762,N1762,P1762,R1762,T1762,V1762,X1762,Z1762)</f>
        <v/>
      </c>
      <c r="AE1762" s="47">
        <f>AC1762+AD1762</f>
        <v/>
      </c>
      <c r="AF1762" s="40" t="n"/>
      <c r="AG1762" s="40" t="n"/>
      <c r="AH1762" s="40" t="n"/>
      <c r="AI1762" s="40" t="n"/>
      <c r="AJ1762" s="40" t="n"/>
      <c r="AK1762" s="40" t="n"/>
      <c r="AL1762" s="40" t="n"/>
      <c r="AM1762" s="40" t="n"/>
      <c r="AN1762" s="40" t="n"/>
      <c r="AO1762" s="48">
        <f>AO1761+TIME(0,60*$AH$43/24,0)</f>
        <v/>
      </c>
      <c r="AP1762" s="48">
        <f>AP1761+TIME(0,60*$AH$43/24,0)</f>
        <v/>
      </c>
    </row>
    <row r="1763" ht="15.75" customHeight="1">
      <c r="A1763" s="154" t="n"/>
      <c r="B1763" s="41" t="inlineStr">
        <is>
          <t>16h - 17h</t>
        </is>
      </c>
      <c r="C1763" s="42" t="n"/>
      <c r="D1763" s="42" t="n"/>
      <c r="E1763" s="42" t="n"/>
      <c r="F1763" s="42" t="n"/>
      <c r="G1763" s="42" t="n"/>
      <c r="H1763" s="42" t="n"/>
      <c r="I1763" s="42" t="n"/>
      <c r="J1763" s="42" t="n"/>
      <c r="K1763" s="42" t="n"/>
      <c r="L1763" s="42" t="n"/>
      <c r="M1763" s="42" t="n"/>
      <c r="N1763" s="42" t="n"/>
      <c r="O1763" s="42" t="n"/>
      <c r="P1763" s="42" t="n"/>
      <c r="Q1763" s="42" t="n"/>
      <c r="R1763" s="42" t="n"/>
      <c r="S1763" s="42" t="n"/>
      <c r="T1763" s="42" t="n"/>
      <c r="U1763" s="42" t="n"/>
      <c r="V1763" s="42" t="n"/>
      <c r="W1763" s="42" t="n"/>
      <c r="X1763" s="42" t="n"/>
      <c r="Y1763" s="42" t="n"/>
      <c r="Z1763" s="42" t="n"/>
      <c r="AA1763" s="157">
        <f>IF(AC1763=0,"",(C1763*(C$8+D$8)/2+E1763*(E$8+F$8)/2+G1763*(G$8+H$8)/2+I1763*(I$8+J$8)/2+K1763*(K$8+L$8)/2+M1763*(M$8+N$8)/2+O1763*(O$8+P$8)/2+Q1763*(Q$8+R$8)/2+S1763*(S$8+T$8)/2+U1763*(U$8+V$8)/2+W1763*(W$8+X$8)/2+Y1763*(Y$8+Z$8)/2)/AC1763)</f>
        <v/>
      </c>
      <c r="AB1763" s="158">
        <f>IF(AD1763=0,"",(D1763*(D$8+C$8)/2+F1763*(F$8+E$8)/2+H1763*(H$8+G$8)/2+J1763*(J$8+I$8)/2+L1763*(L$8+K$8)/2+N1763*(N$8+M$8)/2+P1763*(P$8+O$8)/2+R1763*(R$8+Q$8)/2+T1763*(T$8+S$8)/2+V1763*(V$8+U$8)/2+X1763*(X$8+W$8)/2+Z1763*(Z$8+Y$8)/2)/AD1763)</f>
        <v/>
      </c>
      <c r="AC1763" s="159">
        <f>SUM(C1763,E1763,G1763,I1763,K1763,M1763,O1763,Q1763,S1763,U1763,W1763,Y1763)</f>
        <v/>
      </c>
      <c r="AD1763" s="160">
        <f>SUM(D1763,F1763,H1763,J1763,L1763,N1763,P1763,R1763,T1763,V1763,X1763,Z1763)</f>
        <v/>
      </c>
      <c r="AE1763" s="47">
        <f>AC1763+AD1763</f>
        <v/>
      </c>
      <c r="AF1763" s="40" t="n"/>
      <c r="AG1763" s="40" t="n"/>
      <c r="AH1763" s="40" t="n"/>
      <c r="AI1763" s="40" t="n"/>
      <c r="AJ1763" s="40" t="n"/>
      <c r="AK1763" s="40" t="n"/>
      <c r="AL1763" s="40" t="n"/>
      <c r="AM1763" s="40" t="n"/>
      <c r="AN1763" s="40" t="n"/>
      <c r="AO1763" s="48">
        <f>AO1762+TIME(0,60*$AH$43/24,0)</f>
        <v/>
      </c>
      <c r="AP1763" s="48">
        <f>AP1762+TIME(0,60*$AH$43/24,0)</f>
        <v/>
      </c>
    </row>
    <row r="1764" ht="15.75" customHeight="1">
      <c r="A1764" s="154" t="n"/>
      <c r="B1764" s="41" t="inlineStr">
        <is>
          <t>17h - 18h</t>
        </is>
      </c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  <c r="P1764" s="42" t="n"/>
      <c r="Q1764" s="42" t="n"/>
      <c r="R1764" s="42" t="n"/>
      <c r="S1764" s="42" t="n"/>
      <c r="T1764" s="42" t="n"/>
      <c r="U1764" s="42" t="n"/>
      <c r="V1764" s="42" t="n"/>
      <c r="W1764" s="42" t="n"/>
      <c r="X1764" s="42" t="n"/>
      <c r="Y1764" s="42" t="n"/>
      <c r="Z1764" s="42" t="n"/>
      <c r="AA1764" s="157">
        <f>IF(AC1764=0,"",(C1764*(C$8+D$8)/2+E1764*(E$8+F$8)/2+G1764*(G$8+H$8)/2+I1764*(I$8+J$8)/2+K1764*(K$8+L$8)/2+M1764*(M$8+N$8)/2+O1764*(O$8+P$8)/2+Q1764*(Q$8+R$8)/2+S1764*(S$8+T$8)/2+U1764*(U$8+V$8)/2+W1764*(W$8+X$8)/2+Y1764*(Y$8+Z$8)/2)/AC1764)</f>
        <v/>
      </c>
      <c r="AB1764" s="158">
        <f>IF(AD1764=0,"",(D1764*(D$8+C$8)/2+F1764*(F$8+E$8)/2+H1764*(H$8+G$8)/2+J1764*(J$8+I$8)/2+L1764*(L$8+K$8)/2+N1764*(N$8+M$8)/2+P1764*(P$8+O$8)/2+R1764*(R$8+Q$8)/2+T1764*(T$8+S$8)/2+V1764*(V$8+U$8)/2+X1764*(X$8+W$8)/2+Z1764*(Z$8+Y$8)/2)/AD1764)</f>
        <v/>
      </c>
      <c r="AC1764" s="159">
        <f>SUM(C1764,E1764,G1764,I1764,K1764,M1764,O1764,Q1764,S1764,U1764,W1764,Y1764)</f>
        <v/>
      </c>
      <c r="AD1764" s="160">
        <f>SUM(D1764,F1764,H1764,J1764,L1764,N1764,P1764,R1764,T1764,V1764,X1764,Z1764)</f>
        <v/>
      </c>
      <c r="AE1764" s="47">
        <f>AC1764+AD1764</f>
        <v/>
      </c>
      <c r="AF1764" s="40" t="n"/>
      <c r="AG1764" s="40" t="n"/>
      <c r="AH1764" s="40" t="n"/>
      <c r="AI1764" s="40" t="n"/>
      <c r="AJ1764" s="40" t="n"/>
      <c r="AK1764" s="40" t="n"/>
      <c r="AL1764" s="40" t="n"/>
      <c r="AM1764" s="40" t="n"/>
      <c r="AN1764" s="40" t="n"/>
      <c r="AO1764" s="48">
        <f>AO1763+TIME(0,60*$AH$43/24,0)</f>
        <v/>
      </c>
      <c r="AP1764" s="48">
        <f>AP1763+TIME(0,60*$AH$43/24,0)</f>
        <v/>
      </c>
    </row>
    <row r="1765" ht="15.75" customHeight="1">
      <c r="A1765" s="154" t="n"/>
      <c r="B1765" s="41" t="inlineStr">
        <is>
          <t>18h - 19h</t>
        </is>
      </c>
      <c r="C1765" s="42" t="n"/>
      <c r="D1765" s="42" t="n"/>
      <c r="E1765" s="42" t="n"/>
      <c r="F1765" s="42" t="n"/>
      <c r="G1765" s="42" t="n"/>
      <c r="H1765" s="42" t="n"/>
      <c r="I1765" s="42" t="n"/>
      <c r="J1765" s="42" t="n"/>
      <c r="K1765" s="42" t="n"/>
      <c r="L1765" s="42" t="n"/>
      <c r="M1765" s="42" t="n"/>
      <c r="N1765" s="42" t="n"/>
      <c r="O1765" s="42" t="n"/>
      <c r="P1765" s="42" t="n"/>
      <c r="Q1765" s="42" t="n"/>
      <c r="R1765" s="42" t="n"/>
      <c r="S1765" s="42" t="n"/>
      <c r="T1765" s="42" t="n"/>
      <c r="U1765" s="42" t="n"/>
      <c r="V1765" s="42" t="n"/>
      <c r="W1765" s="42" t="n"/>
      <c r="X1765" s="42" t="n"/>
      <c r="Y1765" s="42" t="n"/>
      <c r="Z1765" s="42" t="n"/>
      <c r="AA1765" s="157">
        <f>IF(AC1765=0,"",(C1765*(C$8+D$8)/2+E1765*(E$8+F$8)/2+G1765*(G$8+H$8)/2+I1765*(I$8+J$8)/2+K1765*(K$8+L$8)/2+M1765*(M$8+N$8)/2+O1765*(O$8+P$8)/2+Q1765*(Q$8+R$8)/2+S1765*(S$8+T$8)/2+U1765*(U$8+V$8)/2+W1765*(W$8+X$8)/2+Y1765*(Y$8+Z$8)/2)/AC1765)</f>
        <v/>
      </c>
      <c r="AB1765" s="158">
        <f>IF(AD1765=0,"",(D1765*(D$8+C$8)/2+F1765*(F$8+E$8)/2+H1765*(H$8+G$8)/2+J1765*(J$8+I$8)/2+L1765*(L$8+K$8)/2+N1765*(N$8+M$8)/2+P1765*(P$8+O$8)/2+R1765*(R$8+Q$8)/2+T1765*(T$8+S$8)/2+V1765*(V$8+U$8)/2+X1765*(X$8+W$8)/2+Z1765*(Z$8+Y$8)/2)/AD1765)</f>
        <v/>
      </c>
      <c r="AC1765" s="159">
        <f>SUM(C1765,E1765,G1765,I1765,K1765,M1765,O1765,Q1765,S1765,U1765,W1765,Y1765)</f>
        <v/>
      </c>
      <c r="AD1765" s="160">
        <f>SUM(D1765,F1765,H1765,J1765,L1765,N1765,P1765,R1765,T1765,V1765,X1765,Z1765)</f>
        <v/>
      </c>
      <c r="AE1765" s="47">
        <f>AC1765+AD1765</f>
        <v/>
      </c>
      <c r="AF1765" s="40" t="n"/>
      <c r="AG1765" s="40" t="n"/>
      <c r="AH1765" s="40" t="n"/>
      <c r="AI1765" s="40" t="n"/>
      <c r="AJ1765" s="40" t="n"/>
      <c r="AK1765" s="40" t="n"/>
      <c r="AL1765" s="40" t="n"/>
      <c r="AM1765" s="40" t="n"/>
      <c r="AN1765" s="40" t="n"/>
      <c r="AO1765" s="48">
        <f>AO1764+TIME(0,60*$AH$43/24,0)</f>
        <v/>
      </c>
      <c r="AP1765" s="48">
        <f>AP1764+TIME(0,60*$AH$43/24,0)</f>
        <v/>
      </c>
    </row>
    <row r="1766" ht="15.75" customHeight="1">
      <c r="A1766" s="154" t="n"/>
      <c r="B1766" s="41" t="inlineStr">
        <is>
          <t>19h - 20h</t>
        </is>
      </c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  <c r="P1766" s="42" t="n"/>
      <c r="Q1766" s="42" t="n"/>
      <c r="R1766" s="42" t="n"/>
      <c r="S1766" s="42" t="n"/>
      <c r="T1766" s="42" t="n"/>
      <c r="U1766" s="42" t="n"/>
      <c r="V1766" s="42" t="n"/>
      <c r="W1766" s="42" t="n"/>
      <c r="X1766" s="42" t="n"/>
      <c r="Y1766" s="42" t="n"/>
      <c r="Z1766" s="42" t="n"/>
      <c r="AA1766" s="157">
        <f>IF(AC1766=0,"",(C1766*(C$8+D$8)/2+E1766*(E$8+F$8)/2+G1766*(G$8+H$8)/2+I1766*(I$8+J$8)/2+K1766*(K$8+L$8)/2+M1766*(M$8+N$8)/2+O1766*(O$8+P$8)/2+Q1766*(Q$8+R$8)/2+S1766*(S$8+T$8)/2+U1766*(U$8+V$8)/2+W1766*(W$8+X$8)/2+Y1766*(Y$8+Z$8)/2)/AC1766)</f>
        <v/>
      </c>
      <c r="AB1766" s="158">
        <f>IF(AD1766=0,"",(D1766*(D$8+C$8)/2+F1766*(F$8+E$8)/2+H1766*(H$8+G$8)/2+J1766*(J$8+I$8)/2+L1766*(L$8+K$8)/2+N1766*(N$8+M$8)/2+P1766*(P$8+O$8)/2+R1766*(R$8+Q$8)/2+T1766*(T$8+S$8)/2+V1766*(V$8+U$8)/2+X1766*(X$8+W$8)/2+Z1766*(Z$8+Y$8)/2)/AD1766)</f>
        <v/>
      </c>
      <c r="AC1766" s="159">
        <f>SUM(C1766,E1766,G1766,I1766,K1766,M1766,O1766,Q1766,S1766,U1766,W1766,Y1766)</f>
        <v/>
      </c>
      <c r="AD1766" s="160">
        <f>SUM(D1766,F1766,H1766,J1766,L1766,N1766,P1766,R1766,T1766,V1766,X1766,Z1766)</f>
        <v/>
      </c>
      <c r="AE1766" s="47">
        <f>AC1766+AD1766</f>
        <v/>
      </c>
      <c r="AF1766" s="40" t="n"/>
      <c r="AG1766" s="40" t="n"/>
      <c r="AH1766" s="40" t="n"/>
      <c r="AI1766" s="40" t="n"/>
      <c r="AJ1766" s="40" t="n"/>
      <c r="AK1766" s="40" t="n"/>
      <c r="AL1766" s="40" t="n"/>
      <c r="AM1766" s="40" t="n"/>
      <c r="AN1766" s="40" t="n"/>
      <c r="AO1766" s="48">
        <f>AO1765+TIME(0,60*$AH$43/24,0)</f>
        <v/>
      </c>
      <c r="AP1766" s="48">
        <f>AP1765+TIME(0,60*$AH$43/24,0)</f>
        <v/>
      </c>
    </row>
    <row r="1767" ht="15.75" customHeight="1">
      <c r="A1767" s="154" t="n"/>
      <c r="B1767" s="41" t="inlineStr">
        <is>
          <t>20h - 21h</t>
        </is>
      </c>
      <c r="C1767" s="42" t="n"/>
      <c r="D1767" s="42" t="n"/>
      <c r="E1767" s="42" t="n"/>
      <c r="F1767" s="42" t="n"/>
      <c r="G1767" s="42" t="n"/>
      <c r="H1767" s="42" t="n"/>
      <c r="I1767" s="42" t="n"/>
      <c r="J1767" s="42" t="n"/>
      <c r="K1767" s="42" t="n"/>
      <c r="L1767" s="42" t="n"/>
      <c r="M1767" s="42" t="n"/>
      <c r="N1767" s="42" t="n"/>
      <c r="O1767" s="42" t="n"/>
      <c r="P1767" s="42" t="n"/>
      <c r="Q1767" s="42" t="n"/>
      <c r="R1767" s="42" t="n"/>
      <c r="S1767" s="42" t="n"/>
      <c r="T1767" s="42" t="n"/>
      <c r="U1767" s="42" t="n"/>
      <c r="V1767" s="42" t="n"/>
      <c r="W1767" s="42" t="n"/>
      <c r="X1767" s="42" t="n"/>
      <c r="Y1767" s="42" t="n"/>
      <c r="Z1767" s="42" t="n"/>
      <c r="AA1767" s="157">
        <f>IF(AC1767=0,"",(C1767*(C$8+D$8)/2+E1767*(E$8+F$8)/2+G1767*(G$8+H$8)/2+I1767*(I$8+J$8)/2+K1767*(K$8+L$8)/2+M1767*(M$8+N$8)/2+O1767*(O$8+P$8)/2+Q1767*(Q$8+R$8)/2+S1767*(S$8+T$8)/2+U1767*(U$8+V$8)/2+W1767*(W$8+X$8)/2+Y1767*(Y$8+Z$8)/2)/AC1767)</f>
        <v/>
      </c>
      <c r="AB1767" s="158">
        <f>IF(AD1767=0,"",(D1767*(D$8+C$8)/2+F1767*(F$8+E$8)/2+H1767*(H$8+G$8)/2+J1767*(J$8+I$8)/2+L1767*(L$8+K$8)/2+N1767*(N$8+M$8)/2+P1767*(P$8+O$8)/2+R1767*(R$8+Q$8)/2+T1767*(T$8+S$8)/2+V1767*(V$8+U$8)/2+X1767*(X$8+W$8)/2+Z1767*(Z$8+Y$8)/2)/AD1767)</f>
        <v/>
      </c>
      <c r="AC1767" s="159">
        <f>SUM(C1767,E1767,G1767,I1767,K1767,M1767,O1767,Q1767,S1767,U1767,W1767,Y1767)</f>
        <v/>
      </c>
      <c r="AD1767" s="160">
        <f>SUM(D1767,F1767,H1767,J1767,L1767,N1767,P1767,R1767,T1767,V1767,X1767,Z1767)</f>
        <v/>
      </c>
      <c r="AE1767" s="47">
        <f>AC1767+AD1767</f>
        <v/>
      </c>
      <c r="AF1767" s="40" t="n"/>
      <c r="AG1767" s="40" t="n"/>
      <c r="AH1767" s="40" t="n"/>
      <c r="AI1767" s="40" t="n"/>
      <c r="AJ1767" s="40" t="n"/>
      <c r="AK1767" s="40" t="n"/>
      <c r="AL1767" s="40" t="n"/>
      <c r="AM1767" s="40" t="n"/>
      <c r="AN1767" s="40" t="n"/>
      <c r="AO1767" s="48">
        <f>AO1766+TIME(0,60*$AH$43/24,0)</f>
        <v/>
      </c>
      <c r="AP1767" s="48">
        <f>AP1766+TIME(0,60*$AH$43/24,0)</f>
        <v/>
      </c>
    </row>
    <row r="1768" ht="15.75" customHeight="1">
      <c r="A1768" s="154" t="n"/>
      <c r="B1768" s="41" t="inlineStr">
        <is>
          <t>21h - 22h</t>
        </is>
      </c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  <c r="P1768" s="42" t="n"/>
      <c r="Q1768" s="42" t="n"/>
      <c r="R1768" s="42" t="n"/>
      <c r="S1768" s="42" t="n"/>
      <c r="T1768" s="42" t="n"/>
      <c r="U1768" s="42" t="n"/>
      <c r="V1768" s="42" t="n"/>
      <c r="W1768" s="42" t="n"/>
      <c r="X1768" s="42" t="n"/>
      <c r="Y1768" s="42" t="n"/>
      <c r="Z1768" s="42" t="n"/>
      <c r="AA1768" s="157">
        <f>IF(AC1768=0,"",(C1768*(C$8+D$8)/2+E1768*(E$8+F$8)/2+G1768*(G$8+H$8)/2+I1768*(I$8+J$8)/2+K1768*(K$8+L$8)/2+M1768*(M$8+N$8)/2+O1768*(O$8+P$8)/2+Q1768*(Q$8+R$8)/2+S1768*(S$8+T$8)/2+U1768*(U$8+V$8)/2+W1768*(W$8+X$8)/2+Y1768*(Y$8+Z$8)/2)/AC1768)</f>
        <v/>
      </c>
      <c r="AB1768" s="158">
        <f>IF(AD1768=0,"",(D1768*(D$8+C$8)/2+F1768*(F$8+E$8)/2+H1768*(H$8+G$8)/2+J1768*(J$8+I$8)/2+L1768*(L$8+K$8)/2+N1768*(N$8+M$8)/2+P1768*(P$8+O$8)/2+R1768*(R$8+Q$8)/2+T1768*(T$8+S$8)/2+V1768*(V$8+U$8)/2+X1768*(X$8+W$8)/2+Z1768*(Z$8+Y$8)/2)/AD1768)</f>
        <v/>
      </c>
      <c r="AC1768" s="159">
        <f>SUM(C1768,E1768,G1768,I1768,K1768,M1768,O1768,Q1768,S1768,U1768,W1768,Y1768)</f>
        <v/>
      </c>
      <c r="AD1768" s="160">
        <f>SUM(D1768,F1768,H1768,J1768,L1768,N1768,P1768,R1768,T1768,V1768,X1768,Z1768)</f>
        <v/>
      </c>
      <c r="AE1768" s="47">
        <f>AC1768+AD1768</f>
        <v/>
      </c>
      <c r="AF1768" s="40" t="n"/>
      <c r="AG1768" s="40" t="n"/>
      <c r="AH1768" s="40" t="n"/>
      <c r="AI1768" s="40" t="n"/>
      <c r="AJ1768" s="40" t="n"/>
      <c r="AK1768" s="40" t="n"/>
      <c r="AL1768" s="40" t="n"/>
      <c r="AM1768" s="40" t="n"/>
      <c r="AN1768" s="40" t="n"/>
      <c r="AO1768" s="48">
        <f>AO1767+TIME(0,60*$AH$43/24,0)</f>
        <v/>
      </c>
      <c r="AP1768" s="48">
        <f>AP1767+TIME(0,60*$AH$43/24,0)</f>
        <v/>
      </c>
    </row>
    <row r="1769" ht="15.75" customHeight="1">
      <c r="A1769" s="154" t="n"/>
      <c r="B1769" s="41" t="inlineStr">
        <is>
          <t>22h - 23h</t>
        </is>
      </c>
      <c r="C1769" s="42" t="n"/>
      <c r="D1769" s="42" t="n"/>
      <c r="E1769" s="42" t="n"/>
      <c r="F1769" s="42" t="n"/>
      <c r="G1769" s="42" t="n"/>
      <c r="H1769" s="42" t="n"/>
      <c r="I1769" s="42" t="n"/>
      <c r="J1769" s="42" t="n"/>
      <c r="K1769" s="42" t="n"/>
      <c r="L1769" s="42" t="n"/>
      <c r="M1769" s="42" t="n"/>
      <c r="N1769" s="42" t="n"/>
      <c r="O1769" s="42" t="n"/>
      <c r="P1769" s="42" t="n"/>
      <c r="Q1769" s="42" t="n"/>
      <c r="R1769" s="42" t="n"/>
      <c r="S1769" s="42" t="n"/>
      <c r="T1769" s="42" t="n"/>
      <c r="U1769" s="42" t="n"/>
      <c r="V1769" s="42" t="n"/>
      <c r="W1769" s="42" t="n"/>
      <c r="X1769" s="42" t="n"/>
      <c r="Y1769" s="42" t="n"/>
      <c r="Z1769" s="42" t="n"/>
      <c r="AA1769" s="157">
        <f>IF(AC1769=0,"",(C1769*(C$8+D$8)/2+E1769*(E$8+F$8)/2+G1769*(G$8+H$8)/2+I1769*(I$8+J$8)/2+K1769*(K$8+L$8)/2+M1769*(M$8+N$8)/2+O1769*(O$8+P$8)/2+Q1769*(Q$8+R$8)/2+S1769*(S$8+T$8)/2+U1769*(U$8+V$8)/2+W1769*(W$8+X$8)/2+Y1769*(Y$8+Z$8)/2)/AC1769)</f>
        <v/>
      </c>
      <c r="AB1769" s="158">
        <f>IF(AD1769=0,"",(D1769*(D$8+C$8)/2+F1769*(F$8+E$8)/2+H1769*(H$8+G$8)/2+J1769*(J$8+I$8)/2+L1769*(L$8+K$8)/2+N1769*(N$8+M$8)/2+P1769*(P$8+O$8)/2+R1769*(R$8+Q$8)/2+T1769*(T$8+S$8)/2+V1769*(V$8+U$8)/2+X1769*(X$8+W$8)/2+Z1769*(Z$8+Y$8)/2)/AD1769)</f>
        <v/>
      </c>
      <c r="AC1769" s="159">
        <f>SUM(C1769,E1769,G1769,I1769,K1769,M1769,O1769,Q1769,S1769,U1769,W1769,Y1769)</f>
        <v/>
      </c>
      <c r="AD1769" s="160">
        <f>SUM(D1769,F1769,H1769,J1769,L1769,N1769,P1769,R1769,T1769,V1769,X1769,Z1769)</f>
        <v/>
      </c>
      <c r="AE1769" s="47">
        <f>AC1769+AD1769</f>
        <v/>
      </c>
      <c r="AF1769" s="40" t="n"/>
      <c r="AG1769" s="40" t="n"/>
      <c r="AH1769" s="40" t="n"/>
      <c r="AI1769" s="40" t="n"/>
      <c r="AJ1769" s="40" t="n"/>
      <c r="AK1769" s="40" t="n"/>
      <c r="AL1769" s="40" t="n"/>
      <c r="AM1769" s="40" t="n"/>
      <c r="AN1769" s="40" t="n"/>
      <c r="AO1769" s="48">
        <f>AO1768+TIME(0,60*$AH$43/24,0)</f>
        <v/>
      </c>
      <c r="AP1769" s="48">
        <f>AP1768+TIME(0,60*$AH$43/24,0)</f>
        <v/>
      </c>
    </row>
    <row r="1770" ht="15.75" customHeight="1">
      <c r="A1770" s="154" t="n"/>
      <c r="B1770" s="41" t="inlineStr">
        <is>
          <t>23h - 0h</t>
        </is>
      </c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  <c r="P1770" s="42" t="n"/>
      <c r="Q1770" s="42" t="n"/>
      <c r="R1770" s="42" t="n"/>
      <c r="S1770" s="42" t="n"/>
      <c r="T1770" s="42" t="n"/>
      <c r="U1770" s="42" t="n"/>
      <c r="V1770" s="42" t="n"/>
      <c r="W1770" s="42" t="n"/>
      <c r="X1770" s="42" t="n"/>
      <c r="Y1770" s="42" t="n"/>
      <c r="Z1770" s="42" t="n"/>
      <c r="AA1770" s="157">
        <f>IF(AC1770=0,"",(C1770*(C$8+D$8)/2+E1770*(E$8+F$8)/2+G1770*(G$8+H$8)/2+I1770*(I$8+J$8)/2+K1770*(K$8+L$8)/2+M1770*(M$8+N$8)/2+O1770*(O$8+P$8)/2+Q1770*(Q$8+R$8)/2+S1770*(S$8+T$8)/2+U1770*(U$8+V$8)/2+W1770*(W$8+X$8)/2+Y1770*(Y$8+Z$8)/2)/AC1770)</f>
        <v/>
      </c>
      <c r="AB1770" s="158">
        <f>IF(AD1770=0,"",(D1770*(D$8+C$8)/2+F1770*(F$8+E$8)/2+H1770*(H$8+G$8)/2+J1770*(J$8+I$8)/2+L1770*(L$8+K$8)/2+N1770*(N$8+M$8)/2+P1770*(P$8+O$8)/2+R1770*(R$8+Q$8)/2+T1770*(T$8+S$8)/2+V1770*(V$8+U$8)/2+X1770*(X$8+W$8)/2+Z1770*(Z$8+Y$8)/2)/AD1770)</f>
        <v/>
      </c>
      <c r="AC1770" s="159">
        <f>SUM(C1770,E1770,G1770,I1770,K1770,M1770,O1770,Q1770,S1770,U1770,W1770,Y1770)</f>
        <v/>
      </c>
      <c r="AD1770" s="160">
        <f>SUM(D1770,F1770,H1770,J1770,L1770,N1770,P1770,R1770,T1770,V1770,X1770,Z1770)</f>
        <v/>
      </c>
      <c r="AE1770" s="47">
        <f>AC1770+AD1770</f>
        <v/>
      </c>
      <c r="AF1770" s="40" t="n"/>
      <c r="AG1770" s="40" t="n"/>
      <c r="AH1770" s="40" t="n"/>
      <c r="AI1770" s="40" t="n"/>
      <c r="AJ1770" s="40" t="n"/>
      <c r="AK1770" s="40" t="n"/>
      <c r="AL1770" s="40" t="n"/>
      <c r="AM1770" s="40" t="n"/>
      <c r="AN1770" s="40" t="n"/>
      <c r="AO1770" s="48">
        <f>AO1769+TIME(0,60*$AH$43/24,0)</f>
        <v/>
      </c>
      <c r="AP1770" s="48">
        <f>AP1769+TIME(0,60*$AH$43/24,0)</f>
        <v/>
      </c>
    </row>
    <row r="1771" ht="15.75" customHeight="1">
      <c r="A1771" s="154" t="n"/>
      <c r="B1771" s="49" t="n"/>
      <c r="C1771" s="42" t="n"/>
      <c r="D1771" s="42" t="n"/>
      <c r="E1771" s="42" t="n"/>
      <c r="F1771" s="42" t="n"/>
      <c r="G1771" s="42" t="n"/>
      <c r="H1771" s="42" t="n"/>
      <c r="I1771" s="42" t="n"/>
      <c r="J1771" s="42" t="n"/>
      <c r="K1771" s="42" t="n"/>
      <c r="L1771" s="42" t="n"/>
      <c r="M1771" s="42" t="n"/>
      <c r="N1771" s="42" t="n"/>
      <c r="O1771" s="42" t="n"/>
      <c r="P1771" s="42" t="n"/>
      <c r="Q1771" s="42" t="n"/>
      <c r="R1771" s="42" t="n"/>
      <c r="S1771" s="42" t="n"/>
      <c r="T1771" s="42" t="n"/>
      <c r="U1771" s="42" t="n"/>
      <c r="V1771" s="42" t="n"/>
      <c r="W1771" s="42" t="n"/>
      <c r="X1771" s="42" t="n"/>
      <c r="Y1771" s="42" t="n"/>
      <c r="Z1771" s="42" t="n"/>
      <c r="AA1771" s="157" t="n"/>
      <c r="AB1771" s="161" t="n"/>
      <c r="AC1771" s="157" t="n"/>
      <c r="AD1771" s="162" t="n"/>
      <c r="AE1771" s="52" t="n"/>
      <c r="AF1771" s="40" t="n"/>
      <c r="AG1771" s="40" t="n"/>
      <c r="AH1771" s="40" t="n"/>
      <c r="AI1771" s="40" t="n"/>
      <c r="AJ1771" s="40" t="n"/>
      <c r="AK1771" s="40" t="n"/>
      <c r="AL1771" s="40" t="n"/>
      <c r="AM1771" s="40" t="n"/>
      <c r="AN1771" s="40" t="n"/>
      <c r="AO1771" s="48">
        <f>AO1770+TIME(0,60*$AH$43/24,0)</f>
        <v/>
      </c>
      <c r="AP1771" s="48">
        <f>AP1770+TIME(0,60*$AH$43/24,0)</f>
        <v/>
      </c>
    </row>
    <row r="1772" ht="15.75" customHeight="1">
      <c r="A1772" s="154" t="n"/>
      <c r="B1772" s="53" t="inlineStr">
        <is>
          <t>TOTAL</t>
        </is>
      </c>
      <c r="C1772" s="163">
        <f>SUM(C1747:C1770)</f>
        <v/>
      </c>
      <c r="D1772" s="164">
        <f>SUM(D1747:D1770)</f>
        <v/>
      </c>
      <c r="E1772" s="163">
        <f>SUM(E1747:E1770)</f>
        <v/>
      </c>
      <c r="F1772" s="164">
        <f>SUM(F1747:F1770)</f>
        <v/>
      </c>
      <c r="G1772" s="163">
        <f>SUM(G1747:G1770)</f>
        <v/>
      </c>
      <c r="H1772" s="164">
        <f>SUM(H1747:H1770)</f>
        <v/>
      </c>
      <c r="I1772" s="163">
        <f>SUM(I1747:I1770)</f>
        <v/>
      </c>
      <c r="J1772" s="164">
        <f>SUM(J1747:J1770)</f>
        <v/>
      </c>
      <c r="K1772" s="163">
        <f>SUM(K1747:K1770)</f>
        <v/>
      </c>
      <c r="L1772" s="164">
        <f>SUM(L1747:L1770)</f>
        <v/>
      </c>
      <c r="M1772" s="163">
        <f>SUM(M1747:M1770)</f>
        <v/>
      </c>
      <c r="N1772" s="164">
        <f>SUM(N1747:N1770)</f>
        <v/>
      </c>
      <c r="O1772" s="163">
        <f>SUM(O1747:O1770)</f>
        <v/>
      </c>
      <c r="P1772" s="164">
        <f>SUM(P1747:P1770)</f>
        <v/>
      </c>
      <c r="Q1772" s="163">
        <f>SUM(Q1747:Q1770)</f>
        <v/>
      </c>
      <c r="R1772" s="164">
        <f>SUM(R1747:R1770)</f>
        <v/>
      </c>
      <c r="S1772" s="163">
        <f>SUM(S1747:S1770)</f>
        <v/>
      </c>
      <c r="T1772" s="164">
        <f>SUM(T1747:T1770)</f>
        <v/>
      </c>
      <c r="U1772" s="163">
        <f>SUM(U1747:U1770)</f>
        <v/>
      </c>
      <c r="V1772" s="164">
        <f>SUM(V1747:V1770)</f>
        <v/>
      </c>
      <c r="W1772" s="163">
        <f>SUM(W1747:W1770)</f>
        <v/>
      </c>
      <c r="X1772" s="164">
        <f>SUM(X1747:X1770)</f>
        <v/>
      </c>
      <c r="Y1772" s="163">
        <f>SUM(Y1747:Y1770)</f>
        <v/>
      </c>
      <c r="Z1772" s="164">
        <f>SUM(Z1747:Z1770)</f>
        <v/>
      </c>
      <c r="AA1772" s="157">
        <f>IF(AC1772=0,"",(C1772*(C$8+D$8)/2+E1772*(E$8+F$8)/2+G1772*(G$8+H$8)/2+I1772*(I$8+J$8)/2+K1772*(K$8+L$8)/2+M1772*(M$8+N$8)/2+O1772*(O$8+P$8)/2+Q1772*(Q$8+R$8)/2+S1772*(S$8+T$8)/2+U1772*(U$8+V$8)/2+W1772*(W$8+X$8)/2+Y1772*(Y$8+Z$8)/2)/AC1772)</f>
        <v/>
      </c>
      <c r="AB1772" s="158">
        <f>IF(AD1772=0,"",(D1772*(D$8+C$8)/2+F1772*(F$8+E$8)/2+H1772*(H$8+G$8)/2+J1772*(J$8+I$8)/2+L1772*(L$8+K$8)/2+N1772*(N$8+M$8)/2+P1772*(P$8+O$8)/2+R1772*(R$8+Q$8)/2+T1772*(T$8+S$8)/2+V1772*(V$8+U$8)/2+X1772*(X$8+W$8)/2+Z1772*(Z$8+Y$8)/2)/AD1772)</f>
        <v/>
      </c>
      <c r="AC1772" s="159">
        <f>SUM(AC1747:AC1770)</f>
        <v/>
      </c>
      <c r="AD1772" s="165">
        <f>SUM(AD1747:AD1770)</f>
        <v/>
      </c>
      <c r="AE1772" s="57">
        <f>SUM(AE1747:AE1770)</f>
        <v/>
      </c>
      <c r="AF1772" s="40" t="n"/>
      <c r="AG1772" s="40" t="n"/>
      <c r="AH1772" s="40" t="n"/>
      <c r="AI1772" s="40" t="n"/>
      <c r="AJ1772" s="40" t="n"/>
      <c r="AK1772" s="40" t="n"/>
      <c r="AL1772" s="40" t="n"/>
      <c r="AM1772" s="40" t="n"/>
      <c r="AN1772" s="40" t="n"/>
    </row>
    <row r="1773" ht="15.75" customHeight="1">
      <c r="A1773" s="154" t="n"/>
      <c r="B1773" s="53" t="inlineStr">
        <is>
          <t>%</t>
        </is>
      </c>
      <c r="C1773" s="166">
        <f>100*C1772/$AE1772</f>
        <v/>
      </c>
      <c r="D1773" s="167">
        <f>100*D1772/$AE1772</f>
        <v/>
      </c>
      <c r="E1773" s="166">
        <f>100*E1772/$AE1772</f>
        <v/>
      </c>
      <c r="F1773" s="167">
        <f>100*F1772/$AE1772</f>
        <v/>
      </c>
      <c r="G1773" s="166">
        <f>100*G1772/$AE1772</f>
        <v/>
      </c>
      <c r="H1773" s="167">
        <f>100*H1772/$AE1772</f>
        <v/>
      </c>
      <c r="I1773" s="166">
        <f>100*I1772/$AE1772</f>
        <v/>
      </c>
      <c r="J1773" s="167">
        <f>100*J1772/$AE1772</f>
        <v/>
      </c>
      <c r="K1773" s="166">
        <f>100*K1772/$AE1772</f>
        <v/>
      </c>
      <c r="L1773" s="167">
        <f>100*L1772/$AE1772</f>
        <v/>
      </c>
      <c r="M1773" s="166">
        <f>100*M1772/$AE1772</f>
        <v/>
      </c>
      <c r="N1773" s="167">
        <f>100*N1772/$AE1772</f>
        <v/>
      </c>
      <c r="O1773" s="166">
        <f>100*O1772/$AE1772</f>
        <v/>
      </c>
      <c r="P1773" s="167">
        <f>100*P1772/$AE1772</f>
        <v/>
      </c>
      <c r="Q1773" s="166">
        <f>100*Q1772/$AE1772</f>
        <v/>
      </c>
      <c r="R1773" s="167">
        <f>100*R1772/$AE1772</f>
        <v/>
      </c>
      <c r="S1773" s="166">
        <f>100*S1772/$AE1772</f>
        <v/>
      </c>
      <c r="T1773" s="167">
        <f>100*T1772/$AE1772</f>
        <v/>
      </c>
      <c r="U1773" s="166">
        <f>100*U1772/$AE1772</f>
        <v/>
      </c>
      <c r="V1773" s="167">
        <f>100*V1772/$AE1772</f>
        <v/>
      </c>
      <c r="W1773" s="166">
        <f>100*W1772/$AE1772</f>
        <v/>
      </c>
      <c r="X1773" s="167">
        <f>100*X1772/$AE1772</f>
        <v/>
      </c>
      <c r="Y1773" s="166">
        <f>100*Y1772/$AE1772</f>
        <v/>
      </c>
      <c r="Z1773" s="167">
        <f>100*Z1772/$AE1772</f>
        <v/>
      </c>
      <c r="AA1773" s="157" t="n"/>
      <c r="AB1773" s="60" t="n"/>
      <c r="AC1773" s="168">
        <f>AC1772/AE1772</f>
        <v/>
      </c>
      <c r="AD1773" s="169">
        <f>AD1772/AE1772</f>
        <v/>
      </c>
      <c r="AE1773" s="63" t="n"/>
      <c r="AF1773" s="40" t="n"/>
      <c r="AG1773" s="40" t="n"/>
      <c r="AH1773" s="40" t="n"/>
      <c r="AI1773" s="40" t="n"/>
      <c r="AJ1773" s="40" t="n"/>
      <c r="AK1773" s="40" t="n"/>
      <c r="AL1773" s="40" t="n"/>
      <c r="AM1773" s="40" t="n"/>
      <c r="AN1773" s="40" t="n"/>
    </row>
    <row r="1774" hidden="1" ht="15.75" customFormat="1" customHeight="1" s="30">
      <c r="A1774" s="156" t="n"/>
      <c r="B1774" s="64" t="inlineStr">
        <is>
          <t>% cumul VL</t>
        </is>
      </c>
      <c r="C1774" s="3">
        <f>100*C1772/$AC1772</f>
        <v/>
      </c>
      <c r="D1774" s="3" t="n"/>
      <c r="E1774" s="3">
        <f>100*E1772/$AC1772+C1774</f>
        <v/>
      </c>
      <c r="F1774" s="3" t="n"/>
      <c r="G1774" s="3">
        <f>100*G1772/$AC1772+E1774</f>
        <v/>
      </c>
      <c r="H1774" s="3" t="n"/>
      <c r="I1774" s="3">
        <f>100*I1772/$AC1772+G1774</f>
        <v/>
      </c>
      <c r="J1774" s="3" t="n"/>
      <c r="K1774" s="3">
        <f>100*K1772/$AC1772+I1774</f>
        <v/>
      </c>
      <c r="L1774" s="3" t="n"/>
      <c r="M1774" s="3">
        <f>100*M1772/$AC1772+K1774</f>
        <v/>
      </c>
      <c r="N1774" s="3" t="n"/>
      <c r="O1774" s="3">
        <f>100*O1772/$AC1772+M1774</f>
        <v/>
      </c>
      <c r="P1774" s="3" t="n"/>
      <c r="Q1774" s="3">
        <f>100*Q1772/$AC1772+O1774</f>
        <v/>
      </c>
      <c r="R1774" s="3" t="n"/>
      <c r="S1774" s="3">
        <f>100*S1772/$AC1772+Q1774</f>
        <v/>
      </c>
      <c r="T1774" s="3" t="n"/>
      <c r="U1774" s="3">
        <f>100*U1772/$AC1772+S1774</f>
        <v/>
      </c>
      <c r="V1774" s="3" t="n"/>
      <c r="W1774" s="3">
        <f>100*W1772/$AC1772+U1774</f>
        <v/>
      </c>
      <c r="X1774" s="3" t="n"/>
      <c r="Y1774" s="3">
        <f>100*Y1772/$AC1772+W1774</f>
        <v/>
      </c>
      <c r="Z1774" s="3" t="n"/>
      <c r="AB1774" s="65" t="n"/>
      <c r="AC1774" s="65" t="n"/>
      <c r="AD1774" s="65" t="n"/>
      <c r="AE1774" s="65" t="n"/>
      <c r="AO1774" s="3" t="n"/>
      <c r="AP1774" s="66" t="n"/>
      <c r="AQ1774" s="3" t="n"/>
      <c r="AS1774" s="3" t="n"/>
    </row>
    <row r="1775" hidden="1" ht="15.75" customFormat="1" customHeight="1" s="30">
      <c r="A1775" s="156" t="inlineStr">
        <is>
          <t>% cumul PL</t>
        </is>
      </c>
      <c r="B1775" s="31" t="n"/>
      <c r="D1775" s="3">
        <f>100*D1772/$AD1772</f>
        <v/>
      </c>
      <c r="E1775" s="3" t="n"/>
      <c r="F1775" s="3">
        <f>100*F1772/$AD1772+D1775</f>
        <v/>
      </c>
      <c r="G1775" s="3" t="n"/>
      <c r="H1775" s="3">
        <f>100*H1772/$AD1772+F1775</f>
        <v/>
      </c>
      <c r="I1775" s="3" t="n"/>
      <c r="J1775" s="3">
        <f>100*J1772/$AD1772+H1775</f>
        <v/>
      </c>
      <c r="K1775" s="3" t="n"/>
      <c r="L1775" s="3">
        <f>100*L1772/$AD1772+J1775</f>
        <v/>
      </c>
      <c r="M1775" s="3" t="n"/>
      <c r="N1775" s="3">
        <f>100*N1772/$AD1772+L1775</f>
        <v/>
      </c>
      <c r="O1775" s="3" t="n"/>
      <c r="P1775" s="3">
        <f>100*P1772/$AD1772+N1775</f>
        <v/>
      </c>
      <c r="Q1775" s="3" t="n"/>
      <c r="R1775" s="3">
        <f>100*R1772/$AD1772+P1775</f>
        <v/>
      </c>
      <c r="S1775" s="3" t="n"/>
      <c r="T1775" s="3">
        <f>100*T1772/$AD1772+R1775</f>
        <v/>
      </c>
      <c r="U1775" s="3" t="n"/>
      <c r="V1775" s="3">
        <f>100*V1772/$AD1772+T1775</f>
        <v/>
      </c>
      <c r="W1775" s="3" t="n"/>
      <c r="X1775" s="3">
        <f>100*X1772/$AD1772+V1775</f>
        <v/>
      </c>
      <c r="Y1775" s="3" t="n"/>
      <c r="Z1775" s="3">
        <f>100*Z1772/$AD1772+X1775</f>
        <v/>
      </c>
      <c r="AO1775" s="3" t="n"/>
    </row>
    <row r="1776" hidden="1" ht="15.75" customFormat="1" customHeight="1" s="30">
      <c r="A1776" s="156" t="n"/>
      <c r="B1776" s="31" t="inlineStr">
        <is>
          <t>% cumul TV</t>
        </is>
      </c>
      <c r="C1776" s="3">
        <f>(C1774*$AC1772+D1775*$AD1772)/$AE1772</f>
        <v/>
      </c>
      <c r="D1776" s="3" t="n"/>
      <c r="E1776" s="3">
        <f>(E1774*$AC1772+F1775*$AD1772)/$AE1772</f>
        <v/>
      </c>
      <c r="F1776" s="3" t="n"/>
      <c r="G1776" s="3">
        <f>(G1774*$AC1772+H1775*$AD1772)/$AE1772</f>
        <v/>
      </c>
      <c r="H1776" s="3" t="n"/>
      <c r="I1776" s="3">
        <f>(I1774*$AC1772+J1775*$AD1772)/$AE1772</f>
        <v/>
      </c>
      <c r="J1776" s="3" t="n"/>
      <c r="K1776" s="3">
        <f>(K1774*$AC1772+L1775*$AD1772)/$AE1772</f>
        <v/>
      </c>
      <c r="L1776" s="3" t="n"/>
      <c r="M1776" s="3">
        <f>(M1774*$AC1772+N1775*$AD1772)/$AE1772</f>
        <v/>
      </c>
      <c r="N1776" s="3" t="n"/>
      <c r="O1776" s="3">
        <f>(O1774*$AC1772+P1775*$AD1772)/$AE1772</f>
        <v/>
      </c>
      <c r="P1776" s="3" t="n"/>
      <c r="Q1776" s="3">
        <f>(Q1774*$AC1772+R1775*$AD1772)/$AE1772</f>
        <v/>
      </c>
      <c r="R1776" s="3" t="n"/>
      <c r="S1776" s="3">
        <f>(S1774*$AC1772+T1775*$AD1772)/$AE1772</f>
        <v/>
      </c>
      <c r="T1776" s="3" t="n"/>
      <c r="U1776" s="3">
        <f>(U1774*$AC1772+V1775*$AD1772)/$AE1772</f>
        <v/>
      </c>
      <c r="V1776" s="3" t="n"/>
      <c r="W1776" s="3">
        <f>(W1774*$AC1772+X1775*$AD1772)/$AE1772</f>
        <v/>
      </c>
      <c r="X1776" s="3" t="n"/>
      <c r="Y1776" s="3">
        <f>(Y1774*$AC1772+Z1775*$AD1772)/$AE1772</f>
        <v/>
      </c>
      <c r="Z1776" s="3" t="n"/>
      <c r="AO1776" s="3" t="n"/>
    </row>
    <row r="1777" ht="15.75" customHeight="1">
      <c r="A1777" s="154" t="n"/>
      <c r="B1777" s="68" t="n"/>
      <c r="C1777" s="40" t="n"/>
      <c r="D1777" s="40" t="n"/>
      <c r="E1777" s="40" t="n"/>
      <c r="F1777" s="40" t="n"/>
      <c r="G1777" s="40" t="n"/>
      <c r="H1777" s="40" t="n"/>
      <c r="I1777" s="40" t="n"/>
      <c r="J1777" s="40" t="n"/>
      <c r="K1777" s="40" t="n"/>
      <c r="L1777" s="40" t="n"/>
      <c r="M1777" s="40" t="n"/>
      <c r="N1777" s="40" t="n"/>
      <c r="O1777" s="40" t="n"/>
      <c r="P1777" s="40" t="n"/>
      <c r="Q1777" s="40" t="n"/>
      <c r="R1777" s="40" t="n"/>
      <c r="S1777" s="40" t="n"/>
      <c r="T1777" s="40" t="n"/>
      <c r="U1777" s="40" t="n"/>
      <c r="V1777" s="40" t="n"/>
      <c r="W1777" s="40" t="n"/>
      <c r="X1777" s="40" t="n"/>
      <c r="Y1777" s="40" t="n"/>
      <c r="Z1777" s="40" t="n"/>
      <c r="AA1777" s="40" t="n"/>
      <c r="AB1777" s="40" t="n"/>
      <c r="AC1777" s="40" t="n"/>
      <c r="AD1777" s="40" t="n"/>
      <c r="AE1777" s="40" t="n"/>
      <c r="AF1777" s="40" t="n"/>
      <c r="AG1777" s="40" t="n"/>
      <c r="AH1777" s="40" t="n"/>
      <c r="AI1777" s="40" t="n"/>
      <c r="AJ1777" s="40" t="n"/>
      <c r="AK1777" s="40" t="n"/>
      <c r="AL1777" s="40" t="n"/>
      <c r="AM1777" s="40" t="n"/>
      <c r="AN1777" s="40" t="n"/>
    </row>
    <row r="1778" ht="15.75" customHeight="1">
      <c r="A1778" s="154" t="n"/>
      <c r="B1778" s="69" t="inlineStr">
        <is>
          <t>CLASSIFICATION DES VITESSES PRATIQUEES</t>
        </is>
      </c>
      <c r="C1778" s="70" t="n"/>
      <c r="D1778" s="70" t="n"/>
      <c r="E1778" s="70" t="n"/>
      <c r="F1778" s="70" t="n"/>
      <c r="G1778" s="70" t="n"/>
      <c r="H1778" s="70" t="n"/>
      <c r="I1778" s="70" t="n"/>
      <c r="J1778" s="70" t="n"/>
      <c r="K1778" s="70" t="n"/>
      <c r="L1778" s="70" t="n"/>
      <c r="M1778" s="70" t="n"/>
      <c r="N1778" s="70" t="n"/>
      <c r="O1778" s="70" t="n"/>
      <c r="P1778" s="70" t="n"/>
      <c r="Q1778" s="70" t="n"/>
      <c r="R1778" s="70" t="n"/>
      <c r="S1778" s="70" t="n"/>
      <c r="T1778" s="70" t="n"/>
      <c r="U1778" s="70" t="n"/>
      <c r="V1778" s="70" t="n"/>
      <c r="W1778" s="70" t="n"/>
      <c r="X1778" s="70" t="n"/>
      <c r="Y1778" s="70" t="n"/>
      <c r="Z1778" s="71" t="n"/>
      <c r="AA1778" s="452" t="inlineStr">
        <is>
          <t>RECAPITULATIF</t>
        </is>
      </c>
      <c r="AB1778" s="446" t="n"/>
      <c r="AC1778" s="446" t="n"/>
      <c r="AD1778" s="446" t="n"/>
      <c r="AE1778" s="446" t="n"/>
      <c r="AF1778" s="446" t="n"/>
      <c r="AG1778" s="446" t="n"/>
      <c r="AH1778" s="446" t="n"/>
      <c r="AI1778" s="446" t="n"/>
      <c r="AJ1778" s="446" t="n"/>
      <c r="AK1778" s="446" t="n"/>
      <c r="AL1778" s="446" t="n"/>
      <c r="AM1778" s="449" t="n"/>
      <c r="AN1778" s="72" t="n"/>
    </row>
    <row r="1779" ht="15.75" customHeight="1">
      <c r="A1779" s="154" t="n"/>
      <c r="B1779" s="73" t="n"/>
      <c r="C1779" s="40" t="n"/>
      <c r="D1779" s="40" t="n"/>
      <c r="E1779" s="40" t="n"/>
      <c r="F1779" s="40" t="n"/>
      <c r="G1779" s="40" t="n"/>
      <c r="H1779" s="40" t="n"/>
      <c r="I1779" s="40" t="n"/>
      <c r="J1779" s="40" t="n"/>
      <c r="K1779" s="40" t="n"/>
      <c r="L1779" s="40" t="n"/>
      <c r="M1779" s="40" t="n"/>
      <c r="N1779" s="40" t="n"/>
      <c r="O1779" s="40" t="n"/>
      <c r="P1779" s="40" t="n"/>
      <c r="Q1779" s="40" t="n"/>
      <c r="R1779" s="40" t="n"/>
      <c r="S1779" s="40" t="n"/>
      <c r="T1779" s="40" t="n"/>
      <c r="U1779" s="40" t="n"/>
      <c r="V1779" s="40" t="n"/>
      <c r="W1779" s="40" t="n"/>
      <c r="X1779" s="40" t="n"/>
      <c r="Y1779" s="40" t="n"/>
      <c r="Z1779" s="40" t="n"/>
      <c r="AA1779" s="40" t="n"/>
      <c r="AB1779" s="40" t="n"/>
      <c r="AC1779" s="74" t="inlineStr">
        <is>
          <t>Vitesse limite =</t>
        </is>
      </c>
      <c r="AD1779" s="74" t="inlineStr">
        <is>
          <t>Vitesse limite =</t>
        </is>
      </c>
      <c r="AE1779" s="501" t="inlineStr">
        <is>
          <t>km/h</t>
        </is>
      </c>
      <c r="AF1779" s="40" t="inlineStr">
        <is>
          <t>{{VMAX}}</t>
        </is>
      </c>
      <c r="AG1779" s="74" t="inlineStr">
        <is>
          <t>Page =</t>
        </is>
      </c>
      <c r="AH1779" s="74" t="n">
        <v>24</v>
      </c>
      <c r="AI1779" s="501" t="inlineStr">
        <is>
          <t>h</t>
        </is>
      </c>
      <c r="AL1779" s="40" t="n"/>
      <c r="AM1779" s="40" t="n"/>
      <c r="AN1779" s="40" t="n"/>
    </row>
    <row r="1780" ht="15.75" customHeight="1">
      <c r="A1780" s="154" t="n"/>
      <c r="B1780" s="73" t="n"/>
      <c r="C1780" s="40" t="n"/>
      <c r="D1780" s="40" t="n"/>
      <c r="E1780" s="40" t="n"/>
      <c r="F1780" s="40" t="n"/>
      <c r="G1780" s="40" t="n"/>
      <c r="H1780" s="40" t="n"/>
      <c r="I1780" s="40" t="n"/>
      <c r="J1780" s="40" t="n"/>
      <c r="K1780" s="40" t="n"/>
      <c r="L1780" s="40" t="n"/>
      <c r="M1780" s="40" t="n"/>
      <c r="N1780" s="40" t="n"/>
      <c r="O1780" s="40" t="n"/>
      <c r="P1780" s="40" t="n"/>
      <c r="Q1780" s="40" t="n"/>
      <c r="R1780" s="40" t="n"/>
      <c r="S1780" s="40" t="n"/>
      <c r="T1780" s="40" t="n"/>
      <c r="U1780" s="40" t="n"/>
      <c r="V1780" s="40" t="n"/>
      <c r="W1780" s="40" t="n"/>
      <c r="X1780" s="40" t="n"/>
      <c r="Y1780" s="40" t="n"/>
      <c r="Z1780" s="40" t="n"/>
      <c r="AA1780" s="451" t="inlineStr">
        <is>
          <t>Véhicules</t>
        </is>
      </c>
      <c r="AB1780" s="427" t="n"/>
      <c r="AC1780" s="428" t="n"/>
      <c r="AD1780" s="448" t="inlineStr">
        <is>
          <t>Débits</t>
        </is>
      </c>
      <c r="AE1780" s="449" t="n"/>
      <c r="AF1780" s="448" t="inlineStr">
        <is>
          <t>Vitesses</t>
        </is>
      </c>
      <c r="AG1780" s="446" t="n"/>
      <c r="AH1780" s="446" t="n"/>
      <c r="AI1780" s="446" t="n"/>
      <c r="AJ1780" s="449" t="n"/>
      <c r="AK1780" s="448" t="inlineStr">
        <is>
          <t>Périodes</t>
        </is>
      </c>
      <c r="AL1780" s="446" t="n"/>
      <c r="AM1780" s="449" t="n"/>
      <c r="AN1780" s="533" t="n"/>
    </row>
    <row r="1781" ht="15.75" customHeight="1">
      <c r="A1781" s="154" t="n"/>
      <c r="B1781" s="77" t="n"/>
      <c r="C1781" s="78" t="n"/>
      <c r="D1781" s="78" t="n"/>
      <c r="E1781" s="78" t="n"/>
      <c r="F1781" s="78" t="n"/>
      <c r="G1781" s="78" t="n"/>
      <c r="H1781" s="78" t="n"/>
      <c r="I1781" s="78" t="n"/>
      <c r="J1781" s="78" t="n"/>
      <c r="K1781" s="78" t="n"/>
      <c r="L1781" s="78" t="n"/>
      <c r="M1781" s="78" t="n"/>
      <c r="N1781" s="78" t="n"/>
      <c r="O1781" s="78" t="n"/>
      <c r="P1781" s="78" t="n"/>
      <c r="Q1781" s="78" t="n"/>
      <c r="R1781" s="78" t="n"/>
      <c r="S1781" s="78" t="n"/>
      <c r="T1781" s="78" t="n"/>
      <c r="U1781" s="78" t="n"/>
      <c r="V1781" s="78" t="n"/>
      <c r="W1781" s="78" t="n"/>
      <c r="X1781" s="78" t="n"/>
      <c r="Y1781" s="78" t="n"/>
      <c r="Z1781" s="78" t="n"/>
      <c r="AA1781" s="434" t="n"/>
      <c r="AB1781" s="435" t="n"/>
      <c r="AC1781" s="436" t="n"/>
      <c r="AD1781" s="79" t="inlineStr">
        <is>
          <t>Total</t>
        </is>
      </c>
      <c r="AE1781" s="80" t="inlineStr">
        <is>
          <t>TMH</t>
        </is>
      </c>
      <c r="AF1781" s="81" t="inlineStr">
        <is>
          <t>Vmoy</t>
        </is>
      </c>
      <c r="AG1781" s="82" t="inlineStr">
        <is>
          <t>V15</t>
        </is>
      </c>
      <c r="AH1781" s="83" t="inlineStr">
        <is>
          <t>V50</t>
        </is>
      </c>
      <c r="AI1781" s="472" t="inlineStr">
        <is>
          <t>V85</t>
        </is>
      </c>
      <c r="AJ1781" s="79" t="inlineStr">
        <is>
          <t>Infrac.</t>
        </is>
      </c>
      <c r="AK1781" s="85" t="n">
        <v>1</v>
      </c>
      <c r="AL1781" s="85" t="n">
        <v>2</v>
      </c>
      <c r="AM1781" s="86" t="n">
        <v>3</v>
      </c>
      <c r="AN1781" s="87" t="n"/>
    </row>
    <row r="1782" ht="15.75" customHeight="1">
      <c r="A1782" s="154" t="n"/>
      <c r="B1782" s="77" t="n"/>
      <c r="C1782" s="78" t="n"/>
      <c r="D1782" s="78" t="n"/>
      <c r="E1782" s="78" t="n"/>
      <c r="F1782" s="78" t="n"/>
      <c r="G1782" s="78" t="n"/>
      <c r="H1782" s="78" t="n"/>
      <c r="I1782" s="78" t="n"/>
      <c r="J1782" s="78" t="n"/>
      <c r="K1782" s="78" t="n"/>
      <c r="L1782" s="78" t="n"/>
      <c r="M1782" s="78" t="n"/>
      <c r="N1782" s="78" t="n"/>
      <c r="O1782" s="78" t="n"/>
      <c r="P1782" s="78" t="n"/>
      <c r="Q1782" s="78" t="n"/>
      <c r="R1782" s="78" t="n"/>
      <c r="S1782" s="78" t="n"/>
      <c r="T1782" s="78" t="n"/>
      <c r="U1782" s="78" t="n"/>
      <c r="V1782" s="78" t="n"/>
      <c r="W1782" s="78" t="n"/>
      <c r="X1782" s="78" t="n"/>
      <c r="Y1782" s="78" t="n"/>
      <c r="Z1782" s="78" t="n"/>
      <c r="AA1782" s="426" t="inlineStr">
        <is>
          <t>Tout véhicule (TV)</t>
        </is>
      </c>
      <c r="AB1782" s="427" t="n"/>
      <c r="AC1782" s="428" t="n"/>
      <c r="AD1782" s="88" t="n"/>
      <c r="AE1782" s="89" t="n"/>
      <c r="AF1782" s="481" t="n"/>
      <c r="AG1782" s="91" t="n"/>
      <c r="AH1782" s="92" t="n"/>
      <c r="AI1782" s="513" t="n"/>
      <c r="AJ1782" s="94" t="n"/>
      <c r="AK1782" s="32" t="n"/>
      <c r="AL1782" s="32" t="n"/>
      <c r="AM1782" s="95" t="n"/>
    </row>
    <row r="1783" ht="15.75" customFormat="1" customHeight="1" s="96">
      <c r="A1783" s="170" t="n"/>
      <c r="B1783" s="97" t="n"/>
      <c r="C1783" s="98" t="n"/>
      <c r="D1783" s="98" t="n"/>
      <c r="E1783" s="98" t="n"/>
      <c r="F1783" s="98" t="n"/>
      <c r="G1783" s="98" t="n"/>
      <c r="H1783" s="98" t="n"/>
      <c r="I1783" s="98" t="n"/>
      <c r="J1783" s="98" t="n"/>
      <c r="K1783" s="98" t="n"/>
      <c r="L1783" s="98" t="n"/>
      <c r="M1783" s="98" t="n"/>
      <c r="N1783" s="98" t="n"/>
      <c r="O1783" s="98" t="n"/>
      <c r="P1783" s="98" t="n"/>
      <c r="Q1783" s="98" t="n"/>
      <c r="R1783" s="98" t="n"/>
      <c r="S1783" s="98" t="n"/>
      <c r="T1783" s="98" t="n"/>
      <c r="U1783" s="98" t="n"/>
      <c r="V1783" s="98" t="n"/>
      <c r="W1783" s="98" t="n"/>
      <c r="X1783" s="98" t="n"/>
      <c r="Y1783" s="98" t="n"/>
      <c r="Z1783" s="98" t="n"/>
      <c r="AA1783" s="99" t="n"/>
      <c r="AB1783" s="100" t="n"/>
      <c r="AC1783" s="101" t="n"/>
      <c r="AD1783" s="371" t="n"/>
      <c r="AE1783" s="102" t="n"/>
      <c r="AF1783" s="103" t="n"/>
      <c r="AG1783" s="104" t="n"/>
      <c r="AH1783" s="105" t="n"/>
      <c r="AI1783" s="106" t="n"/>
      <c r="AJ1783" s="376" t="n"/>
      <c r="AK1783" s="385" t="n"/>
      <c r="AL1783" s="386" t="n"/>
      <c r="AM1783" s="387" t="n"/>
      <c r="AO1783" s="107" t="n"/>
      <c r="AP1783" s="108" t="n"/>
      <c r="AQ1783" s="108" t="n"/>
      <c r="AR1783" s="108" t="n"/>
      <c r="AS1783" s="108" t="n"/>
    </row>
    <row r="1784" ht="15.75" customHeight="1">
      <c r="A1784" s="154" t="n"/>
      <c r="B1784" s="77" t="n"/>
      <c r="C1784" s="78" t="n"/>
      <c r="D1784" s="78" t="n"/>
      <c r="E1784" s="78" t="n"/>
      <c r="F1784" s="78" t="n"/>
      <c r="G1784" s="78" t="n"/>
      <c r="H1784" s="78" t="n"/>
      <c r="I1784" s="78" t="n"/>
      <c r="J1784" s="78" t="n"/>
      <c r="K1784" s="78" t="n"/>
      <c r="L1784" s="78" t="n"/>
      <c r="M1784" s="78" t="n"/>
      <c r="N1784" s="78" t="n"/>
      <c r="O1784" s="78" t="n"/>
      <c r="P1784" s="78" t="n"/>
      <c r="Q1784" s="78" t="n"/>
      <c r="R1784" s="78" t="n"/>
      <c r="S1784" s="78" t="n"/>
      <c r="T1784" s="78" t="n"/>
      <c r="U1784" s="78" t="n"/>
      <c r="V1784" s="78" t="n"/>
      <c r="W1784" s="78" t="n"/>
      <c r="X1784" s="78" t="n"/>
      <c r="Y1784" s="78" t="n"/>
      <c r="Z1784" s="78" t="n"/>
      <c r="AA1784" s="554" t="inlineStr">
        <is>
          <t>Véhicules légers (VL)</t>
        </is>
      </c>
      <c r="AB1784" s="427" t="n"/>
      <c r="AC1784" s="428" t="n"/>
      <c r="AD1784" s="171" t="n"/>
      <c r="AE1784" s="172" t="n"/>
      <c r="AF1784" s="173" t="n"/>
      <c r="AG1784" s="174" t="n"/>
      <c r="AH1784" s="175" t="n"/>
      <c r="AI1784" s="176" t="n"/>
      <c r="AJ1784" s="177" t="n"/>
      <c r="AK1784" s="178" t="n"/>
      <c r="AL1784" s="178" t="n"/>
      <c r="AM1784" s="179" t="n"/>
    </row>
    <row r="1785" ht="15.75" customFormat="1" customHeight="1" s="96">
      <c r="A1785" s="170" t="n"/>
      <c r="B1785" s="97" t="n"/>
      <c r="C1785" s="98" t="n"/>
      <c r="D1785" s="98" t="n"/>
      <c r="E1785" s="98" t="n"/>
      <c r="F1785" s="98" t="n"/>
      <c r="G1785" s="98" t="n"/>
      <c r="H1785" s="98" t="n"/>
      <c r="I1785" s="98" t="n"/>
      <c r="J1785" s="98" t="n"/>
      <c r="K1785" s="98" t="n"/>
      <c r="L1785" s="98" t="n"/>
      <c r="M1785" s="98" t="n"/>
      <c r="N1785" s="98" t="n"/>
      <c r="O1785" s="98" t="n"/>
      <c r="P1785" s="98" t="n"/>
      <c r="Q1785" s="98" t="n"/>
      <c r="R1785" s="98" t="n"/>
      <c r="S1785" s="98" t="n"/>
      <c r="T1785" s="98" t="n"/>
      <c r="U1785" s="98" t="n"/>
      <c r="V1785" s="98" t="n"/>
      <c r="W1785" s="98" t="n"/>
      <c r="X1785" s="98" t="n"/>
      <c r="Y1785" s="98" t="n"/>
      <c r="Z1785" s="98" t="n"/>
      <c r="AA1785" s="180" t="n"/>
      <c r="AB1785" s="181" t="n"/>
      <c r="AC1785" s="182" t="n"/>
      <c r="AD1785" s="377" t="n"/>
      <c r="AE1785" s="183" t="n"/>
      <c r="AF1785" s="422" t="n"/>
      <c r="AG1785" s="104" t="n"/>
      <c r="AH1785" s="105" t="n"/>
      <c r="AI1785" s="106" t="n"/>
      <c r="AJ1785" s="380" t="n"/>
      <c r="AK1785" s="396" t="n"/>
      <c r="AL1785" s="395" t="n"/>
      <c r="AM1785" s="394" t="n"/>
      <c r="AO1785" s="107" t="n"/>
      <c r="AP1785" s="108" t="n"/>
      <c r="AQ1785" s="108" t="n"/>
      <c r="AR1785" s="108" t="n"/>
      <c r="AS1785" s="108" t="n"/>
    </row>
    <row r="1786" ht="15.75" customHeight="1">
      <c r="A1786" s="154" t="n"/>
      <c r="B1786" s="77" t="n"/>
      <c r="C1786" s="78" t="n"/>
      <c r="D1786" s="78" t="n"/>
      <c r="E1786" s="78" t="n"/>
      <c r="F1786" s="78" t="n"/>
      <c r="G1786" s="78" t="n"/>
      <c r="H1786" s="78" t="n"/>
      <c r="I1786" s="78" t="n"/>
      <c r="J1786" s="78" t="n"/>
      <c r="K1786" s="78" t="n"/>
      <c r="L1786" s="78" t="n"/>
      <c r="M1786" s="78" t="n"/>
      <c r="N1786" s="78" t="n"/>
      <c r="O1786" s="78" t="n"/>
      <c r="P1786" s="78" t="n"/>
      <c r="Q1786" s="78" t="n"/>
      <c r="R1786" s="78" t="n"/>
      <c r="S1786" s="78" t="n"/>
      <c r="T1786" s="78" t="n"/>
      <c r="U1786" s="78" t="n"/>
      <c r="V1786" s="78" t="n"/>
      <c r="W1786" s="78" t="n"/>
      <c r="X1786" s="78" t="n"/>
      <c r="Y1786" s="78" t="n"/>
      <c r="Z1786" s="78" t="n"/>
      <c r="AA1786" s="552" t="inlineStr">
        <is>
          <t>Poids lourds (PL)</t>
        </is>
      </c>
      <c r="AB1786" s="427" t="n"/>
      <c r="AC1786" s="428" t="n"/>
      <c r="AD1786" s="184" t="n"/>
      <c r="AE1786" s="185" t="n"/>
      <c r="AF1786" s="186" t="n"/>
      <c r="AG1786" s="187" t="n"/>
      <c r="AH1786" s="188" t="n"/>
      <c r="AI1786" s="189" t="n"/>
      <c r="AJ1786" s="190" t="n"/>
      <c r="AK1786" s="191" t="n"/>
      <c r="AL1786" s="191" t="n"/>
      <c r="AM1786" s="192" t="n"/>
    </row>
    <row r="1787" ht="15.75" customFormat="1" customHeight="1" s="96">
      <c r="A1787" s="170" t="n"/>
      <c r="B1787" s="97" t="n"/>
      <c r="C1787" s="98" t="n"/>
      <c r="D1787" s="98" t="n"/>
      <c r="E1787" s="98" t="n"/>
      <c r="F1787" s="98" t="n"/>
      <c r="G1787" s="98" t="n"/>
      <c r="H1787" s="98" t="n"/>
      <c r="I1787" s="98" t="n"/>
      <c r="J1787" s="98" t="n"/>
      <c r="K1787" s="98" t="n"/>
      <c r="L1787" s="98" t="n"/>
      <c r="M1787" s="98" t="n"/>
      <c r="N1787" s="98" t="n"/>
      <c r="O1787" s="98" t="n"/>
      <c r="P1787" s="98" t="n"/>
      <c r="Q1787" s="98" t="n"/>
      <c r="R1787" s="98" t="n"/>
      <c r="S1787" s="98" t="n"/>
      <c r="T1787" s="98" t="n"/>
      <c r="U1787" s="98" t="n"/>
      <c r="V1787" s="98" t="n"/>
      <c r="W1787" s="98" t="n"/>
      <c r="X1787" s="98" t="n"/>
      <c r="Y1787" s="98" t="n"/>
      <c r="Z1787" s="98" t="n"/>
      <c r="AA1787" s="193" t="n"/>
      <c r="AB1787" s="194" t="n"/>
      <c r="AC1787" s="195" t="n"/>
      <c r="AD1787" s="378">
        <f>AD1773</f>
        <v/>
      </c>
      <c r="AE1787" s="196" t="n"/>
      <c r="AF1787" s="423" t="inlineStr">
        <is>
          <t>km/h</t>
        </is>
      </c>
      <c r="AG1787" s="138">
        <f>SUMPRODUCT(MATCH(1,--($C1775:$Z1775&gt;15),0))</f>
        <v/>
      </c>
      <c r="AH1787" s="197">
        <f>SUMPRODUCT(MATCH(1,--($C1775:$Z1775&gt;50),0))</f>
        <v/>
      </c>
      <c r="AI1787" s="198">
        <f>SUMPRODUCT(MATCH(1,--($C1775:$Z1775&gt;85),0))</f>
        <v/>
      </c>
      <c r="AJ1787" s="379">
        <f>AJ1786/AD1786</f>
        <v/>
      </c>
      <c r="AK1787" s="397">
        <f>AK1786/$AD1786</f>
        <v/>
      </c>
      <c r="AL1787" s="399">
        <f>AL1786/$AD1786</f>
        <v/>
      </c>
      <c r="AM1787" s="398">
        <f>AM1786/$AD1786</f>
        <v/>
      </c>
      <c r="AO1787" s="107" t="n"/>
      <c r="AP1787" s="108" t="n"/>
      <c r="AQ1787" s="108" t="n"/>
      <c r="AR1787" s="108" t="n"/>
      <c r="AS1787" s="108" t="n"/>
    </row>
    <row r="1788" ht="15.75" customHeight="1">
      <c r="A1788" s="154" t="n"/>
      <c r="B1788" s="77" t="n"/>
      <c r="C1788" s="78" t="n"/>
      <c r="D1788" s="78" t="n"/>
      <c r="E1788" s="78" t="n"/>
      <c r="F1788" s="78" t="n"/>
      <c r="G1788" s="78" t="n"/>
      <c r="H1788" s="78" t="n"/>
      <c r="I1788" s="78" t="n"/>
      <c r="J1788" s="78" t="n"/>
      <c r="K1788" s="78" t="n"/>
      <c r="L1788" s="78" t="n"/>
      <c r="M1788" s="78" t="n"/>
      <c r="N1788" s="78" t="n"/>
      <c r="O1788" s="78" t="n"/>
      <c r="P1788" s="78" t="n"/>
      <c r="Q1788" s="78" t="n"/>
      <c r="R1788" s="78" t="n"/>
      <c r="S1788" s="78" t="n"/>
      <c r="T1788" s="78" t="n"/>
      <c r="U1788" s="78" t="n"/>
      <c r="V1788" s="78" t="n"/>
      <c r="W1788" s="78" t="n"/>
      <c r="X1788" s="78" t="n"/>
      <c r="Y1788" s="78" t="n"/>
      <c r="Z1788" s="78" t="n"/>
      <c r="AB1788" s="141" t="n"/>
      <c r="AC1788" s="141" t="n"/>
      <c r="AD1788" s="142" t="n"/>
      <c r="AE1788" s="143" t="n"/>
      <c r="AF1788" s="143" t="n"/>
      <c r="AG1788" s="143" t="n"/>
      <c r="AH1788" s="143" t="n"/>
      <c r="AI1788" s="438" t="inlineStr">
        <is>
          <t>Période 1:</t>
        </is>
      </c>
      <c r="AK1788" s="316" t="inlineStr">
        <is>
          <t>{{P1_START}}</t>
        </is>
      </c>
      <c r="AL1788" s="425" t="inlineStr">
        <is>
          <t>à</t>
        </is>
      </c>
      <c r="AM1788" s="316" t="inlineStr">
        <is>
          <t>{{P1_END}}</t>
        </is>
      </c>
      <c r="AN1788" s="144" t="n"/>
    </row>
    <row r="1789" ht="15.75" customHeight="1">
      <c r="A1789" s="154" t="n"/>
      <c r="B1789" s="77" t="n"/>
      <c r="C1789" s="78" t="n"/>
      <c r="D1789" s="78" t="n"/>
      <c r="E1789" s="78" t="n"/>
      <c r="F1789" s="78" t="n"/>
      <c r="G1789" s="78" t="n"/>
      <c r="H1789" s="78" t="n"/>
      <c r="I1789" s="78" t="n"/>
      <c r="J1789" s="78" t="n"/>
      <c r="K1789" s="78" t="n"/>
      <c r="L1789" s="78" t="n"/>
      <c r="M1789" s="78" t="n"/>
      <c r="N1789" s="78" t="n"/>
      <c r="O1789" s="78" t="n"/>
      <c r="P1789" s="78" t="n"/>
      <c r="Q1789" s="78" t="n"/>
      <c r="R1789" s="78" t="n"/>
      <c r="S1789" s="78" t="n"/>
      <c r="T1789" s="78" t="n"/>
      <c r="U1789" s="78" t="n"/>
      <c r="V1789" s="78" t="n"/>
      <c r="W1789" s="78" t="n"/>
      <c r="X1789" s="78" t="n"/>
      <c r="Y1789" s="78" t="n"/>
      <c r="Z1789" s="78" t="n"/>
      <c r="AB1789" s="145" t="n"/>
      <c r="AC1789" s="145" t="n"/>
      <c r="AD1789" s="146" t="n"/>
      <c r="AE1789" s="147" t="n"/>
      <c r="AF1789" s="147" t="n"/>
      <c r="AG1789" s="147" t="n"/>
      <c r="AH1789" s="147" t="n"/>
      <c r="AI1789" s="438" t="inlineStr">
        <is>
          <t>Période 2:</t>
        </is>
      </c>
      <c r="AK1789" s="316" t="inlineStr">
        <is>
          <t>{{P2_START}}</t>
        </is>
      </c>
      <c r="AL1789" s="425" t="inlineStr">
        <is>
          <t>à</t>
        </is>
      </c>
      <c r="AM1789" s="316" t="inlineStr">
        <is>
          <t>{{P2_END}}</t>
        </is>
      </c>
      <c r="AN1789" s="144" t="n"/>
    </row>
    <row r="1790" ht="15.75" customHeight="1">
      <c r="A1790" s="154" t="n"/>
      <c r="B1790" s="77" t="n"/>
      <c r="C1790" s="78" t="n"/>
      <c r="D1790" s="78" t="n"/>
      <c r="E1790" s="78" t="n"/>
      <c r="F1790" s="78" t="n"/>
      <c r="G1790" s="78" t="n"/>
      <c r="H1790" s="78" t="n"/>
      <c r="I1790" s="78" t="n"/>
      <c r="J1790" s="78" t="n"/>
      <c r="K1790" s="78" t="n"/>
      <c r="L1790" s="78" t="n"/>
      <c r="M1790" s="78" t="n"/>
      <c r="N1790" s="78" t="n"/>
      <c r="O1790" s="78" t="n"/>
      <c r="P1790" s="78" t="n"/>
      <c r="Q1790" s="78" t="n"/>
      <c r="R1790" s="78" t="n"/>
      <c r="S1790" s="78" t="n"/>
      <c r="T1790" s="78" t="n"/>
      <c r="U1790" s="78" t="n"/>
      <c r="V1790" s="78" t="n"/>
      <c r="W1790" s="78" t="n"/>
      <c r="X1790" s="78" t="n"/>
      <c r="Y1790" s="78" t="n"/>
      <c r="Z1790" s="78" t="n"/>
      <c r="AB1790" s="148" t="n"/>
      <c r="AC1790" s="148" t="n"/>
      <c r="AD1790" s="146" t="n"/>
      <c r="AE1790" s="147" t="n"/>
      <c r="AF1790" s="147" t="n"/>
      <c r="AG1790" s="147" t="n"/>
      <c r="AH1790" s="147" t="n"/>
      <c r="AI1790" s="438" t="inlineStr">
        <is>
          <t>Période 3:</t>
        </is>
      </c>
      <c r="AK1790" s="316" t="inlineStr">
        <is>
          <t>{{P3_START}}</t>
        </is>
      </c>
      <c r="AL1790" s="425" t="inlineStr">
        <is>
          <t>à</t>
        </is>
      </c>
      <c r="AM1790" s="316" t="inlineStr">
        <is>
          <t>{{P3_END}}</t>
        </is>
      </c>
      <c r="AN1790" s="144" t="n"/>
    </row>
    <row r="1791" ht="15.75" customHeight="1">
      <c r="A1791" s="154" t="n"/>
      <c r="B1791" s="77" t="n"/>
      <c r="C1791" s="78" t="n"/>
      <c r="D1791" s="78" t="n"/>
      <c r="E1791" s="78" t="n"/>
      <c r="F1791" s="78" t="n"/>
      <c r="G1791" s="78" t="n"/>
      <c r="H1791" s="78" t="n"/>
      <c r="I1791" s="78" t="n"/>
      <c r="J1791" s="78" t="n"/>
      <c r="K1791" s="78" t="n"/>
      <c r="L1791" s="78" t="n"/>
      <c r="M1791" s="78" t="n"/>
      <c r="N1791" s="78" t="n"/>
      <c r="O1791" s="78" t="n"/>
      <c r="P1791" s="78" t="n"/>
      <c r="Q1791" s="78" t="n"/>
      <c r="R1791" s="78" t="n"/>
      <c r="S1791" s="78" t="n"/>
      <c r="T1791" s="78" t="n"/>
      <c r="U1791" s="78" t="n"/>
      <c r="V1791" s="78" t="n"/>
      <c r="W1791" s="78" t="n"/>
      <c r="X1791" s="78" t="n"/>
      <c r="Y1791" s="78" t="n"/>
      <c r="Z1791" s="78" t="n"/>
      <c r="AB1791" s="149" t="n"/>
      <c r="AC1791" s="74" t="n"/>
      <c r="AD1791" s="150" t="n"/>
      <c r="AE1791" s="150" t="n"/>
      <c r="AF1791" s="149" t="n"/>
      <c r="AG1791" s="150" t="n"/>
      <c r="AH1791" s="150" t="n"/>
      <c r="AI1791" s="151" t="n"/>
      <c r="AJ1791" s="151" t="n"/>
      <c r="AK1791" s="151" t="n"/>
      <c r="AL1791" s="151" t="n"/>
      <c r="AM1791" s="151" t="n"/>
      <c r="AN1791" s="151" t="n"/>
    </row>
    <row r="1792" ht="15.75" customHeight="1">
      <c r="A1792" s="199" t="n"/>
      <c r="B1792" s="77" t="n"/>
      <c r="C1792" s="78" t="n"/>
      <c r="D1792" s="78" t="n"/>
      <c r="E1792" s="78" t="n"/>
      <c r="F1792" s="78" t="n"/>
      <c r="G1792" s="78" t="n"/>
      <c r="H1792" s="78" t="n"/>
      <c r="I1792" s="78" t="n"/>
      <c r="J1792" s="78" t="n"/>
      <c r="K1792" s="78" t="n"/>
      <c r="L1792" s="78" t="n"/>
      <c r="M1792" s="78" t="n"/>
      <c r="N1792" s="78" t="n"/>
      <c r="O1792" s="78" t="n"/>
      <c r="P1792" s="78" t="n"/>
      <c r="Q1792" s="78" t="n"/>
      <c r="R1792" s="78" t="n"/>
      <c r="S1792" s="78" t="n"/>
      <c r="T1792" s="78" t="n"/>
      <c r="U1792" s="78" t="n"/>
      <c r="V1792" s="78" t="n"/>
      <c r="W1792" s="78" t="n"/>
      <c r="X1792" s="78" t="n"/>
      <c r="Y1792" s="78" t="n"/>
      <c r="Z1792" s="78" t="n"/>
      <c r="AA1792" s="40" t="n"/>
      <c r="AB1792" s="40" t="n"/>
      <c r="AC1792" s="40" t="n"/>
      <c r="AD1792" s="40" t="n"/>
      <c r="AE1792" s="40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</row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</sheetData>
  <mergeCells count="768">
    <mergeCell ref="AI1340:AJ1340"/>
    <mergeCell ref="K1291:K1292"/>
    <mergeCell ref="M1291:M1292"/>
    <mergeCell ref="AJ341:AJ342"/>
    <mergeCell ref="G730:AF730"/>
    <mergeCell ref="AA1222:AC1222"/>
    <mergeCell ref="AK1444:AM1444"/>
    <mergeCell ref="AA772:AC773"/>
    <mergeCell ref="G674:AF674"/>
    <mergeCell ref="AA162:AC162"/>
    <mergeCell ref="AA1728:AC1728"/>
    <mergeCell ref="M619:M620"/>
    <mergeCell ref="Q283:Y284"/>
    <mergeCell ref="M227:M228"/>
    <mergeCell ref="B1017:B1018"/>
    <mergeCell ref="L1179:L1180"/>
    <mergeCell ref="AF212:AJ212"/>
    <mergeCell ref="L451:L452"/>
    <mergeCell ref="AA1782:AC1782"/>
    <mergeCell ref="AI1342:AJ1342"/>
    <mergeCell ref="AA996:AC997"/>
    <mergeCell ref="AK1573:AK1574"/>
    <mergeCell ref="AI837:AJ837"/>
    <mergeCell ref="AD1332:AE1332"/>
    <mergeCell ref="AI445:AJ445"/>
    <mergeCell ref="AI1564:AJ1564"/>
    <mergeCell ref="AF604:AJ604"/>
    <mergeCell ref="L1739:L1740"/>
    <mergeCell ref="N1739:N1740"/>
    <mergeCell ref="K843:K844"/>
    <mergeCell ref="AJ1349:AJ1350"/>
    <mergeCell ref="M843:M844"/>
    <mergeCell ref="AA1054:AC1054"/>
    <mergeCell ref="AD1668:AE1668"/>
    <mergeCell ref="Q59:Y60"/>
    <mergeCell ref="AK212:AM212"/>
    <mergeCell ref="AA324:AC325"/>
    <mergeCell ref="G227:J230"/>
    <mergeCell ref="B1577:B1578"/>
    <mergeCell ref="G1346:AF1346"/>
    <mergeCell ref="K677:AI678"/>
    <mergeCell ref="AA328:AC328"/>
    <mergeCell ref="AA1218:AM1218"/>
    <mergeCell ref="G954:AF954"/>
    <mergeCell ref="G226:AF226"/>
    <mergeCell ref="AF1220:AJ1220"/>
    <mergeCell ref="AK604:AM604"/>
    <mergeCell ref="L283:L284"/>
    <mergeCell ref="AG227:AM228"/>
    <mergeCell ref="K285:AI286"/>
    <mergeCell ref="AI166:AJ166"/>
    <mergeCell ref="K563:K564"/>
    <mergeCell ref="AI108:AJ108"/>
    <mergeCell ref="AI614:AJ614"/>
    <mergeCell ref="AF156:AJ156"/>
    <mergeCell ref="AA44:AC45"/>
    <mergeCell ref="AI1341:AJ1341"/>
    <mergeCell ref="AI502:AJ502"/>
    <mergeCell ref="G1570:AF1570"/>
    <mergeCell ref="AG955:AM956"/>
    <mergeCell ref="AG507:AM508"/>
    <mergeCell ref="G171:J174"/>
    <mergeCell ref="AA104:AC104"/>
    <mergeCell ref="AI1788:AJ1788"/>
    <mergeCell ref="AA1002:AC1002"/>
    <mergeCell ref="K1123:K1124"/>
    <mergeCell ref="M1123:M1124"/>
    <mergeCell ref="AD828:AE828"/>
    <mergeCell ref="M1459:M1460"/>
    <mergeCell ref="AA610:AC610"/>
    <mergeCell ref="AA106:AC106"/>
    <mergeCell ref="K61:AI62"/>
    <mergeCell ref="AA604:AC605"/>
    <mergeCell ref="G507:J510"/>
    <mergeCell ref="G58:AF58"/>
    <mergeCell ref="AI1062:AJ1062"/>
    <mergeCell ref="AF1052:AJ1052"/>
    <mergeCell ref="AK436:AM436"/>
    <mergeCell ref="AJ1405:AJ1406"/>
    <mergeCell ref="AK341:AK342"/>
    <mergeCell ref="AA1666:AM1666"/>
    <mergeCell ref="AG1403:AM1404"/>
    <mergeCell ref="K787:K788"/>
    <mergeCell ref="AI1677:AJ1677"/>
    <mergeCell ref="AA1610:AM1610"/>
    <mergeCell ref="AG731:AM732"/>
    <mergeCell ref="N283:N284"/>
    <mergeCell ref="AI446:AJ446"/>
    <mergeCell ref="Q507:Y508"/>
    <mergeCell ref="N227:N228"/>
    <mergeCell ref="AI669:AJ669"/>
    <mergeCell ref="K1683:K1684"/>
    <mergeCell ref="K1179:K1180"/>
    <mergeCell ref="AA1220:AC1221"/>
    <mergeCell ref="B121:B122"/>
    <mergeCell ref="AI1678:AJ1678"/>
    <mergeCell ref="AK1052:AM1052"/>
    <mergeCell ref="K59:K60"/>
    <mergeCell ref="AK173:AK174"/>
    <mergeCell ref="AI782:AJ782"/>
    <mergeCell ref="AI838:AJ838"/>
    <mergeCell ref="AJ1181:AJ1182"/>
    <mergeCell ref="AI1509:AJ1509"/>
    <mergeCell ref="Z171:AF172"/>
    <mergeCell ref="AA1612:AC1613"/>
    <mergeCell ref="AA1282:AC1282"/>
    <mergeCell ref="K901:AI902"/>
    <mergeCell ref="B681:B682"/>
    <mergeCell ref="M1739:M1740"/>
    <mergeCell ref="AA1170:AC1170"/>
    <mergeCell ref="G1403:J1406"/>
    <mergeCell ref="K509:AI510"/>
    <mergeCell ref="L843:L844"/>
    <mergeCell ref="Q1123:Y1124"/>
    <mergeCell ref="N843:N844"/>
    <mergeCell ref="AA1726:AC1726"/>
    <mergeCell ref="Z563:AF564"/>
    <mergeCell ref="AJ1685:AJ1686"/>
    <mergeCell ref="AI109:AJ109"/>
    <mergeCell ref="AD100:AE100"/>
    <mergeCell ref="AA554:AC554"/>
    <mergeCell ref="AI332:AJ332"/>
    <mergeCell ref="N1403:N1404"/>
    <mergeCell ref="G675:J678"/>
    <mergeCell ref="G731:J734"/>
    <mergeCell ref="AG899:AM900"/>
    <mergeCell ref="AK1181:AK1182"/>
    <mergeCell ref="B401:B402"/>
    <mergeCell ref="K1627:K1628"/>
    <mergeCell ref="M1683:M1684"/>
    <mergeCell ref="AF1500:AJ1500"/>
    <mergeCell ref="B345:B346"/>
    <mergeCell ref="AA1108:AC1109"/>
    <mergeCell ref="AA380:AC381"/>
    <mergeCell ref="K733:AI734"/>
    <mergeCell ref="AA778:AC778"/>
    <mergeCell ref="AA834:AC834"/>
    <mergeCell ref="Z451:AF452"/>
    <mergeCell ref="G1235:J1238"/>
    <mergeCell ref="Z787:AF788"/>
    <mergeCell ref="Q955:Y956"/>
    <mergeCell ref="AI948:AJ948"/>
    <mergeCell ref="AA776:AC776"/>
    <mergeCell ref="Z395:AF396"/>
    <mergeCell ref="AI556:AJ556"/>
    <mergeCell ref="L1123:L1124"/>
    <mergeCell ref="N1123:N1124"/>
    <mergeCell ref="K1125:AI1126"/>
    <mergeCell ref="B849:B850"/>
    <mergeCell ref="AI1286:AJ1286"/>
    <mergeCell ref="AA1668:AC1669"/>
    <mergeCell ref="AA438:AC438"/>
    <mergeCell ref="AG1235:AM1236"/>
    <mergeCell ref="Q1347:Y1348"/>
    <mergeCell ref="B177:B178"/>
    <mergeCell ref="AK1500:AM1500"/>
    <mergeCell ref="AA1442:AM1442"/>
    <mergeCell ref="B961:B962"/>
    <mergeCell ref="AA714:AM714"/>
    <mergeCell ref="AK1405:AK1406"/>
    <mergeCell ref="AF1724:AJ1724"/>
    <mergeCell ref="AK1013:AK1014"/>
    <mergeCell ref="Z619:AF620"/>
    <mergeCell ref="G338:AF338"/>
    <mergeCell ref="Z1403:AF1404"/>
    <mergeCell ref="K283:K284"/>
    <mergeCell ref="G1011:J1014"/>
    <mergeCell ref="AI1510:AJ1510"/>
    <mergeCell ref="AA998:AC998"/>
    <mergeCell ref="AA718:AC718"/>
    <mergeCell ref="G899:J902"/>
    <mergeCell ref="K1741:AI1742"/>
    <mergeCell ref="K1349:AI1350"/>
    <mergeCell ref="AA1000:AC1000"/>
    <mergeCell ref="B793:B794"/>
    <mergeCell ref="G898:AF898"/>
    <mergeCell ref="AJ173:AJ174"/>
    <mergeCell ref="AK1276:AM1276"/>
    <mergeCell ref="AA434:AM434"/>
    <mergeCell ref="K957:AI958"/>
    <mergeCell ref="L619:L620"/>
    <mergeCell ref="L675:L676"/>
    <mergeCell ref="Z1067:AF1068"/>
    <mergeCell ref="N675:N676"/>
    <mergeCell ref="AA378:AM378"/>
    <mergeCell ref="AD604:AE604"/>
    <mergeCell ref="AI1172:AJ1172"/>
    <mergeCell ref="G562:AF562"/>
    <mergeCell ref="Z1627:AF1628"/>
    <mergeCell ref="AA1616:AC1616"/>
    <mergeCell ref="AK565:AK566"/>
    <mergeCell ref="G170:AF170"/>
    <mergeCell ref="AK1685:AK1686"/>
    <mergeCell ref="AI164:AJ164"/>
    <mergeCell ref="AA1224:AC1224"/>
    <mergeCell ref="AJ789:AJ790"/>
    <mergeCell ref="AA944:AC944"/>
    <mergeCell ref="AI1173:AJ1173"/>
    <mergeCell ref="AD1164:AE1164"/>
    <mergeCell ref="AA1618:AC1618"/>
    <mergeCell ref="AA1674:AC1674"/>
    <mergeCell ref="AA1278:AC1278"/>
    <mergeCell ref="AI277:AJ277"/>
    <mergeCell ref="AI1396:AJ1396"/>
    <mergeCell ref="AD772:AE772"/>
    <mergeCell ref="G1571:J1574"/>
    <mergeCell ref="Z1011:AF1012"/>
    <mergeCell ref="K955:K956"/>
    <mergeCell ref="AA552:AC552"/>
    <mergeCell ref="Q1515:Y1516"/>
    <mergeCell ref="AA212:AC213"/>
    <mergeCell ref="G394:AF394"/>
    <mergeCell ref="B1465:B1466"/>
    <mergeCell ref="AA886:AC886"/>
    <mergeCell ref="AA266:AM266"/>
    <mergeCell ref="AK828:AM828"/>
    <mergeCell ref="L1683:L1684"/>
    <mergeCell ref="AA494:AC494"/>
    <mergeCell ref="N1683:N1684"/>
    <mergeCell ref="B1409:B1410"/>
    <mergeCell ref="AI780:AJ780"/>
    <mergeCell ref="AD436:AE436"/>
    <mergeCell ref="AA1554:AM1554"/>
    <mergeCell ref="G786:AF786"/>
    <mergeCell ref="N955:N956"/>
    <mergeCell ref="Q1571:Y1572"/>
    <mergeCell ref="AA658:AM658"/>
    <mergeCell ref="M59:M60"/>
    <mergeCell ref="AA270:AC270"/>
    <mergeCell ref="Z1459:AF1460"/>
    <mergeCell ref="Q1179:Y1180"/>
    <mergeCell ref="N899:N900"/>
    <mergeCell ref="AA1394:AC1394"/>
    <mergeCell ref="AD1724:AE1724"/>
    <mergeCell ref="AA1168:AC1168"/>
    <mergeCell ref="AK1237:AK1238"/>
    <mergeCell ref="G1515:J1518"/>
    <mergeCell ref="G1010:AF1010"/>
    <mergeCell ref="AA1502:AC1502"/>
    <mergeCell ref="AK1724:AM1724"/>
    <mergeCell ref="AK845:AK846"/>
    <mergeCell ref="AD996:AE996"/>
    <mergeCell ref="K395:K396"/>
    <mergeCell ref="AK117:AK118"/>
    <mergeCell ref="AA1110:AC1110"/>
    <mergeCell ref="AJ1069:AJ1070"/>
    <mergeCell ref="AI1453:AJ1453"/>
    <mergeCell ref="AA1560:AC1560"/>
    <mergeCell ref="AJ1013:AJ1014"/>
    <mergeCell ref="G1402:AF1402"/>
    <mergeCell ref="K1573:AI1574"/>
    <mergeCell ref="G3:J6"/>
    <mergeCell ref="AA1274:AM1274"/>
    <mergeCell ref="L1459:L1460"/>
    <mergeCell ref="L1515:L1516"/>
    <mergeCell ref="N1515:N1516"/>
    <mergeCell ref="AA1670:AC1670"/>
    <mergeCell ref="AJ5:AJ6"/>
    <mergeCell ref="AD1444:AE1444"/>
    <mergeCell ref="AA882:AM882"/>
    <mergeCell ref="AA436:AC437"/>
    <mergeCell ref="B1689:B1690"/>
    <mergeCell ref="AJ397:AJ398"/>
    <mergeCell ref="AG171:AM172"/>
    <mergeCell ref="AI781:AJ781"/>
    <mergeCell ref="AF884:AJ884"/>
    <mergeCell ref="AK268:AM268"/>
    <mergeCell ref="AJ1237:AJ1238"/>
    <mergeCell ref="AA210:AM210"/>
    <mergeCell ref="AA1392:AC1392"/>
    <mergeCell ref="AF492:AJ492"/>
    <mergeCell ref="AI1004:AJ1004"/>
    <mergeCell ref="K117:AI118"/>
    <mergeCell ref="AI276:AJ276"/>
    <mergeCell ref="K619:K620"/>
    <mergeCell ref="K227:K228"/>
    <mergeCell ref="N1347:N1348"/>
    <mergeCell ref="AG563:AM564"/>
    <mergeCell ref="AI1117:AJ1117"/>
    <mergeCell ref="B1073:B1074"/>
    <mergeCell ref="AA1448:AC1448"/>
    <mergeCell ref="AI278:AJ278"/>
    <mergeCell ref="G1626:AF1626"/>
    <mergeCell ref="AJ621:AJ622"/>
    <mergeCell ref="B233:B234"/>
    <mergeCell ref="AA1498:AM1498"/>
    <mergeCell ref="AA1052:AC1053"/>
    <mergeCell ref="G1234:AF1234"/>
    <mergeCell ref="M1515:M1516"/>
    <mergeCell ref="AJ565:AJ566"/>
    <mergeCell ref="AK884:AM884"/>
    <mergeCell ref="AA826:AM826"/>
    <mergeCell ref="AI1620:AJ1620"/>
    <mergeCell ref="AF660:AJ660"/>
    <mergeCell ref="M507:M508"/>
    <mergeCell ref="Z3:AF4"/>
    <mergeCell ref="AI1733:AJ1733"/>
    <mergeCell ref="B1241:B1242"/>
    <mergeCell ref="AI1622:AJ1622"/>
    <mergeCell ref="AI894:AJ894"/>
    <mergeCell ref="AF436:AJ436"/>
    <mergeCell ref="AA50:AC50"/>
    <mergeCell ref="AF44:AJ44"/>
    <mergeCell ref="AG451:AM452"/>
    <mergeCell ref="N1571:N1572"/>
    <mergeCell ref="AG787:AM788"/>
    <mergeCell ref="AI725:AJ725"/>
    <mergeCell ref="AA384:AC384"/>
    <mergeCell ref="B9:B10"/>
    <mergeCell ref="AG395:AM396"/>
    <mergeCell ref="AD1500:AE1500"/>
    <mergeCell ref="AK677:AK678"/>
    <mergeCell ref="K1403:K1404"/>
    <mergeCell ref="AI110:AJ110"/>
    <mergeCell ref="M1403:M1404"/>
    <mergeCell ref="AK660:AM660"/>
    <mergeCell ref="M955:M956"/>
    <mergeCell ref="AJ1629:AJ1630"/>
    <mergeCell ref="K341:AI342"/>
    <mergeCell ref="AA442:AC442"/>
    <mergeCell ref="L59:L60"/>
    <mergeCell ref="AA1334:AC1334"/>
    <mergeCell ref="AA386:AC386"/>
    <mergeCell ref="N59:N60"/>
    <mergeCell ref="AA884:AC885"/>
    <mergeCell ref="G843:J846"/>
    <mergeCell ref="AA1050:AM1050"/>
    <mergeCell ref="AJ845:AJ846"/>
    <mergeCell ref="AK1164:AM1164"/>
    <mergeCell ref="AA1276:AC1277"/>
    <mergeCell ref="AI558:AJ558"/>
    <mergeCell ref="AG1011:AM1012"/>
    <mergeCell ref="AG115:AM116"/>
    <mergeCell ref="G1067:J1070"/>
    <mergeCell ref="AD1276:AE1276"/>
    <mergeCell ref="AK397:AK398"/>
    <mergeCell ref="Q787:Y788"/>
    <mergeCell ref="K1459:K1460"/>
    <mergeCell ref="Z227:AF228"/>
    <mergeCell ref="AF716:AJ716"/>
    <mergeCell ref="AI388:AJ388"/>
    <mergeCell ref="AI1118:AJ1118"/>
    <mergeCell ref="AK5:AK6"/>
    <mergeCell ref="AK492:AM492"/>
    <mergeCell ref="AG1067:AM1068"/>
    <mergeCell ref="AJ1461:AJ1462"/>
    <mergeCell ref="G451:J454"/>
    <mergeCell ref="AD1780:AE1780"/>
    <mergeCell ref="AA1562:AC1562"/>
    <mergeCell ref="AA890:AC890"/>
    <mergeCell ref="Q1403:Y1404"/>
    <mergeCell ref="B65:B66"/>
    <mergeCell ref="AA1330:AM1330"/>
    <mergeCell ref="M1347:M1348"/>
    <mergeCell ref="L227:L228"/>
    <mergeCell ref="Z843:AF844"/>
    <mergeCell ref="Q563:Y564"/>
    <mergeCell ref="AF1332:AJ1332"/>
    <mergeCell ref="AK716:AM716"/>
    <mergeCell ref="AG339:AM340"/>
    <mergeCell ref="AK621:AK622"/>
    <mergeCell ref="K1181:AI1182"/>
    <mergeCell ref="AD1108:AE1108"/>
    <mergeCell ref="AK229:AK230"/>
    <mergeCell ref="AD380:AE380"/>
    <mergeCell ref="Q339:Y340"/>
    <mergeCell ref="AG1291:AM1292"/>
    <mergeCell ref="AI1565:AJ1565"/>
    <mergeCell ref="AI726:AJ726"/>
    <mergeCell ref="L787:L788"/>
    <mergeCell ref="N787:N788"/>
    <mergeCell ref="AF268:AJ268"/>
    <mergeCell ref="N507:N508"/>
    <mergeCell ref="G115:J118"/>
    <mergeCell ref="N115:N116"/>
    <mergeCell ref="AA216:AC216"/>
    <mergeCell ref="AK1332:AM1332"/>
    <mergeCell ref="AA1444:AC1445"/>
    <mergeCell ref="G1347:J1350"/>
    <mergeCell ref="AA1114:AC1114"/>
    <mergeCell ref="AF1108:AJ1108"/>
    <mergeCell ref="M1571:M1572"/>
    <mergeCell ref="G2:AF2"/>
    <mergeCell ref="Z283:AF284"/>
    <mergeCell ref="K173:AI174"/>
    <mergeCell ref="AA218:AC218"/>
    <mergeCell ref="G619:J622"/>
    <mergeCell ref="G339:J342"/>
    <mergeCell ref="AA46:AC46"/>
    <mergeCell ref="L1403:L1404"/>
    <mergeCell ref="Q115:Y116"/>
    <mergeCell ref="K1405:AI1406"/>
    <mergeCell ref="AA1450:AC1450"/>
    <mergeCell ref="M1627:M1628"/>
    <mergeCell ref="Z1123:AF1124"/>
    <mergeCell ref="K1013:AI1014"/>
    <mergeCell ref="L731:L732"/>
    <mergeCell ref="N731:N732"/>
    <mergeCell ref="AI1789:AJ1789"/>
    <mergeCell ref="AI390:AJ390"/>
    <mergeCell ref="AA1722:AM1722"/>
    <mergeCell ref="AK901:AK902"/>
    <mergeCell ref="AF1556:AJ1556"/>
    <mergeCell ref="N451:N452"/>
    <mergeCell ref="AF1276:AJ1276"/>
    <mergeCell ref="AI389:AJ389"/>
    <mergeCell ref="G618:AF618"/>
    <mergeCell ref="N339:N340"/>
    <mergeCell ref="Q619:Y620"/>
    <mergeCell ref="K789:AI790"/>
    <mergeCell ref="AI612:AJ612"/>
    <mergeCell ref="AG1571:AM1572"/>
    <mergeCell ref="AG1627:AM1628"/>
    <mergeCell ref="G1291:J1294"/>
    <mergeCell ref="G787:J790"/>
    <mergeCell ref="AD268:AE268"/>
    <mergeCell ref="Q1011:Y1012"/>
    <mergeCell ref="AI220:AJ220"/>
    <mergeCell ref="K171:K172"/>
    <mergeCell ref="Q731:Y732"/>
    <mergeCell ref="N1291:N1292"/>
    <mergeCell ref="M171:M172"/>
    <mergeCell ref="AI950:AJ950"/>
    <mergeCell ref="AA606:AC606"/>
    <mergeCell ref="AA102:AC102"/>
    <mergeCell ref="AA1226:AC1226"/>
    <mergeCell ref="AF1780:AJ1780"/>
    <mergeCell ref="AA1724:AC1725"/>
    <mergeCell ref="B625:B626"/>
    <mergeCell ref="G1627:J1630"/>
    <mergeCell ref="G1178:AF1178"/>
    <mergeCell ref="G1683:J1686"/>
    <mergeCell ref="AA608:AC608"/>
    <mergeCell ref="AK1556:AM1556"/>
    <mergeCell ref="L955:L956"/>
    <mergeCell ref="AK1461:AK1462"/>
    <mergeCell ref="Q1235:Y1236"/>
    <mergeCell ref="Z675:AF676"/>
    <mergeCell ref="K565:AI566"/>
    <mergeCell ref="AD940:AE940"/>
    <mergeCell ref="AI1566:AJ1566"/>
    <mergeCell ref="AD44:AE44"/>
    <mergeCell ref="AK453:AK454"/>
    <mergeCell ref="Q1627:Y1628"/>
    <mergeCell ref="AD212:AE212"/>
    <mergeCell ref="AK1780:AM1780"/>
    <mergeCell ref="AA326:AC326"/>
    <mergeCell ref="AI444:AJ444"/>
    <mergeCell ref="AK1293:AK1294"/>
    <mergeCell ref="AJ229:AJ230"/>
    <mergeCell ref="AD548:AE548"/>
    <mergeCell ref="Z1291:AF1292"/>
    <mergeCell ref="AI836:AJ836"/>
    <mergeCell ref="B457:B458"/>
    <mergeCell ref="G1179:J1182"/>
    <mergeCell ref="Q899:Y900"/>
    <mergeCell ref="Q171:Y172"/>
    <mergeCell ref="AA602:AM602"/>
    <mergeCell ref="AA98:AM98"/>
    <mergeCell ref="AK1108:AM1108"/>
    <mergeCell ref="AK380:AM380"/>
    <mergeCell ref="M115:M116"/>
    <mergeCell ref="AA1280:AC1280"/>
    <mergeCell ref="K1629:AI1630"/>
    <mergeCell ref="AF828:AJ828"/>
    <mergeCell ref="AJ733:AJ734"/>
    <mergeCell ref="AI1060:AJ1060"/>
    <mergeCell ref="Z1683:AF1684"/>
    <mergeCell ref="AA888:AC888"/>
    <mergeCell ref="AF100:AJ100"/>
    <mergeCell ref="AJ453:AJ454"/>
    <mergeCell ref="L1235:L1236"/>
    <mergeCell ref="AG1179:AM1180"/>
    <mergeCell ref="N1235:N1236"/>
    <mergeCell ref="K1237:AI1238"/>
    <mergeCell ref="AA938:AM938"/>
    <mergeCell ref="Q1459:Y1460"/>
    <mergeCell ref="AD1220:AE1220"/>
    <mergeCell ref="AI333:AJ333"/>
    <mergeCell ref="AI1452:AJ1452"/>
    <mergeCell ref="Z899:AF900"/>
    <mergeCell ref="AK1517:AK1518"/>
    <mergeCell ref="L1571:L1572"/>
    <mergeCell ref="G842:AF842"/>
    <mergeCell ref="L1627:L1628"/>
    <mergeCell ref="AI221:AJ221"/>
    <mergeCell ref="K731:K732"/>
    <mergeCell ref="G450:AF450"/>
    <mergeCell ref="M731:M732"/>
    <mergeCell ref="AA942:AC942"/>
    <mergeCell ref="AI1454:AJ1454"/>
    <mergeCell ref="AA322:AM322"/>
    <mergeCell ref="AA1504:AC1504"/>
    <mergeCell ref="AA156:AC157"/>
    <mergeCell ref="AK100:AM100"/>
    <mergeCell ref="AA42:AM42"/>
    <mergeCell ref="AA830:AC830"/>
    <mergeCell ref="M3:M4"/>
    <mergeCell ref="AK44:AM44"/>
    <mergeCell ref="M339:M340"/>
    <mergeCell ref="AD492:AE492"/>
    <mergeCell ref="AA1112:AC1112"/>
    <mergeCell ref="AA832:AC832"/>
    <mergeCell ref="G1459:J1462"/>
    <mergeCell ref="L899:L900"/>
    <mergeCell ref="Z1515:AF1516"/>
    <mergeCell ref="AA1446:AC1446"/>
    <mergeCell ref="L171:L172"/>
    <mergeCell ref="AJ285:AJ286"/>
    <mergeCell ref="Q451:Y452"/>
    <mergeCell ref="AA1166:AC1166"/>
    <mergeCell ref="AK1388:AM1388"/>
    <mergeCell ref="AA716:AC717"/>
    <mergeCell ref="AA546:AM546"/>
    <mergeCell ref="AI54:AJ54"/>
    <mergeCell ref="AG283:AM284"/>
    <mergeCell ref="AG3:AM4"/>
    <mergeCell ref="AI557:AJ557"/>
    <mergeCell ref="AA490:AM490"/>
    <mergeCell ref="B1297:B1298"/>
    <mergeCell ref="AD716:AE716"/>
    <mergeCell ref="AI1284:AJ1284"/>
    <mergeCell ref="AA550:AC550"/>
    <mergeCell ref="Z1739:AF1740"/>
    <mergeCell ref="G1458:AF1458"/>
    <mergeCell ref="AG843:AM844"/>
    <mergeCell ref="N1179:N1180"/>
    <mergeCell ref="B1353:B1354"/>
    <mergeCell ref="G59:J62"/>
    <mergeCell ref="AD1612:AE1612"/>
    <mergeCell ref="AJ901:AJ902"/>
    <mergeCell ref="AI1676:AJ1676"/>
    <mergeCell ref="AI1285:AJ1285"/>
    <mergeCell ref="K1011:K1012"/>
    <mergeCell ref="M1011:M1012"/>
    <mergeCell ref="G1066:AF1066"/>
    <mergeCell ref="AJ61:AJ62"/>
    <mergeCell ref="AA1390:AC1390"/>
    <mergeCell ref="AF548:AJ548"/>
    <mergeCell ref="K899:K900"/>
    <mergeCell ref="AA492:AC493"/>
    <mergeCell ref="AA1106:AM1106"/>
    <mergeCell ref="B1745:B1746"/>
    <mergeCell ref="AF940:AJ940"/>
    <mergeCell ref="AK324:AM324"/>
    <mergeCell ref="AJ1293:AJ1294"/>
    <mergeCell ref="M787:M788"/>
    <mergeCell ref="G283:J286"/>
    <mergeCell ref="B1633:B1634"/>
    <mergeCell ref="Q3:Y4"/>
    <mergeCell ref="K675:K676"/>
    <mergeCell ref="B1521:B1522"/>
    <mergeCell ref="AI334:AJ334"/>
    <mergeCell ref="M1179:M1180"/>
    <mergeCell ref="G1682:AF1682"/>
    <mergeCell ref="AJ677:AJ678"/>
    <mergeCell ref="AI1005:AJ1005"/>
    <mergeCell ref="AA770:AM770"/>
    <mergeCell ref="AI1061:AJ1061"/>
    <mergeCell ref="AF1164:AJ1164"/>
    <mergeCell ref="AK548:AM548"/>
    <mergeCell ref="K1515:K1516"/>
    <mergeCell ref="G1290:AF1290"/>
    <mergeCell ref="K1235:K1236"/>
    <mergeCell ref="AK940:AM940"/>
    <mergeCell ref="M1235:M1236"/>
    <mergeCell ref="AK61:AK62"/>
    <mergeCell ref="AA1614:AC1614"/>
    <mergeCell ref="K507:K508"/>
    <mergeCell ref="AI1397:AJ1397"/>
    <mergeCell ref="M563:M564"/>
    <mergeCell ref="AA774:AC774"/>
    <mergeCell ref="Z59:AF60"/>
    <mergeCell ref="AJ1517:AJ1518"/>
    <mergeCell ref="AA1672:AC1672"/>
    <mergeCell ref="AA1332:AC1333"/>
    <mergeCell ref="G1514:AF1514"/>
    <mergeCell ref="K397:AI398"/>
    <mergeCell ref="AA48:AC48"/>
    <mergeCell ref="AA1386:AM1386"/>
    <mergeCell ref="AK1220:AM1220"/>
    <mergeCell ref="N1627:N1628"/>
    <mergeCell ref="AA946:AC946"/>
    <mergeCell ref="K1067:K1068"/>
    <mergeCell ref="AJ1573:AJ1574"/>
    <mergeCell ref="L3:L4"/>
    <mergeCell ref="AD1556:AE1556"/>
    <mergeCell ref="K5:AI6"/>
    <mergeCell ref="N3:N4"/>
    <mergeCell ref="AA548:AC549"/>
    <mergeCell ref="Q227:Y228"/>
    <mergeCell ref="AF996:AJ996"/>
    <mergeCell ref="M899:M900"/>
    <mergeCell ref="AA660:AC661"/>
    <mergeCell ref="AK285:AK286"/>
    <mergeCell ref="G563:J566"/>
    <mergeCell ref="AA330:AC330"/>
    <mergeCell ref="AI1621:AJ1621"/>
    <mergeCell ref="AA664:AC664"/>
    <mergeCell ref="AI222:AJ222"/>
    <mergeCell ref="AG675:AM676"/>
    <mergeCell ref="AI1229:AJ1229"/>
    <mergeCell ref="AJ117:AJ118"/>
    <mergeCell ref="AA272:AC272"/>
    <mergeCell ref="AI949:AJ949"/>
    <mergeCell ref="K621:AI622"/>
    <mergeCell ref="AA666:AC666"/>
    <mergeCell ref="AA722:AC722"/>
    <mergeCell ref="AA1164:AC1165"/>
    <mergeCell ref="G1123:J1126"/>
    <mergeCell ref="K229:AI230"/>
    <mergeCell ref="Q843:Y844"/>
    <mergeCell ref="AA268:AC269"/>
    <mergeCell ref="AK996:AM996"/>
    <mergeCell ref="AF772:AJ772"/>
    <mergeCell ref="AK156:AM156"/>
    <mergeCell ref="AJ1125:AJ1126"/>
    <mergeCell ref="AI1174:AJ1174"/>
    <mergeCell ref="AA1556:AC1557"/>
    <mergeCell ref="G1738:AF1738"/>
    <mergeCell ref="AG1123:AM1124"/>
    <mergeCell ref="AI52:AJ52"/>
    <mergeCell ref="AF1612:AJ1612"/>
    <mergeCell ref="K1739:K1740"/>
    <mergeCell ref="Z507:AF508"/>
    <mergeCell ref="AA496:AC496"/>
    <mergeCell ref="K1347:K1348"/>
    <mergeCell ref="AA940:AC941"/>
    <mergeCell ref="AG1683:AM1684"/>
    <mergeCell ref="AK789:AK790"/>
    <mergeCell ref="AI1398:AJ1398"/>
    <mergeCell ref="AI53:AJ53"/>
    <mergeCell ref="AK772:AM772"/>
    <mergeCell ref="AA828:AC829"/>
    <mergeCell ref="M1067:M1068"/>
    <mergeCell ref="AI1006:AJ1006"/>
    <mergeCell ref="AJ1741:AJ1742"/>
    <mergeCell ref="AA498:AC498"/>
    <mergeCell ref="AA100:AC101"/>
    <mergeCell ref="AA158:AC158"/>
    <mergeCell ref="N171:N172"/>
    <mergeCell ref="Q395:Y396"/>
    <mergeCell ref="AA1786:AC1786"/>
    <mergeCell ref="AA1780:AC1781"/>
    <mergeCell ref="K845:AI846"/>
    <mergeCell ref="L507:L508"/>
    <mergeCell ref="L563:L564"/>
    <mergeCell ref="N563:N564"/>
    <mergeCell ref="AA1388:AC1389"/>
    <mergeCell ref="B289:B290"/>
    <mergeCell ref="AI670:AJ670"/>
    <mergeCell ref="AG619:AM620"/>
    <mergeCell ref="AA1162:AM1162"/>
    <mergeCell ref="AD1388:AE1388"/>
    <mergeCell ref="AK509:AK510"/>
    <mergeCell ref="AI1228:AJ1228"/>
    <mergeCell ref="Z339:AF340"/>
    <mergeCell ref="AA274:AC274"/>
    <mergeCell ref="L1067:L1068"/>
    <mergeCell ref="AG1515:AM1516"/>
    <mergeCell ref="K3:K4"/>
    <mergeCell ref="N1067:N1068"/>
    <mergeCell ref="AI1230:AJ1230"/>
    <mergeCell ref="G395:J398"/>
    <mergeCell ref="AA382:AC382"/>
    <mergeCell ref="K1461:AI1462"/>
    <mergeCell ref="AA1506:AC1506"/>
    <mergeCell ref="AA1500:AC1501"/>
    <mergeCell ref="B905:B906"/>
    <mergeCell ref="AD660:AE660"/>
    <mergeCell ref="AK1069:AK1070"/>
    <mergeCell ref="B513:B514"/>
    <mergeCell ref="AA440:AC440"/>
    <mergeCell ref="AA1778:AM1778"/>
    <mergeCell ref="G282:AF282"/>
    <mergeCell ref="K453:AI454"/>
    <mergeCell ref="Q1067:Y1068"/>
    <mergeCell ref="AA154:AM154"/>
    <mergeCell ref="L339:L340"/>
    <mergeCell ref="L395:L396"/>
    <mergeCell ref="G955:J958"/>
    <mergeCell ref="Q675:Y676"/>
    <mergeCell ref="N395:N396"/>
    <mergeCell ref="Z955:AF956"/>
    <mergeCell ref="AI668:AJ668"/>
    <mergeCell ref="K1685:AI1686"/>
    <mergeCell ref="Z115:AF116"/>
    <mergeCell ref="AD324:AE324"/>
    <mergeCell ref="AK733:AK734"/>
    <mergeCell ref="B569:B570"/>
    <mergeCell ref="Z1347:AF1348"/>
    <mergeCell ref="AI1508:AJ1508"/>
    <mergeCell ref="AA1056:AC1056"/>
    <mergeCell ref="AK1629:AK1630"/>
    <mergeCell ref="AK1125:AK1126"/>
    <mergeCell ref="AF1444:AJ1444"/>
    <mergeCell ref="N619:N620"/>
    <mergeCell ref="K1069:AI1070"/>
    <mergeCell ref="AA160:AC160"/>
    <mergeCell ref="AK1612:AM1612"/>
    <mergeCell ref="K1571:K1572"/>
    <mergeCell ref="AD884:AE884"/>
    <mergeCell ref="L1011:L1012"/>
    <mergeCell ref="Q1291:Y1292"/>
    <mergeCell ref="AA1058:AC1058"/>
    <mergeCell ref="AI1116:AJ1116"/>
    <mergeCell ref="K451:K452"/>
    <mergeCell ref="L115:L116"/>
    <mergeCell ref="Z731:AF732"/>
    <mergeCell ref="AA662:AC662"/>
    <mergeCell ref="AI724:AJ724"/>
    <mergeCell ref="M395:M396"/>
    <mergeCell ref="G114:AF114"/>
    <mergeCell ref="B1185:B1186"/>
    <mergeCell ref="L1347:L1348"/>
    <mergeCell ref="AF380:AJ380"/>
    <mergeCell ref="Q1683:Y1684"/>
    <mergeCell ref="AA720:AC720"/>
    <mergeCell ref="AI500:AJ500"/>
    <mergeCell ref="AG1459:AM1460"/>
    <mergeCell ref="K1517:AI1518"/>
    <mergeCell ref="AA1558:AC1558"/>
    <mergeCell ref="AK1741:AK1742"/>
    <mergeCell ref="Z1235:AF1236"/>
    <mergeCell ref="G506:AF506"/>
    <mergeCell ref="AK1349:AK1350"/>
    <mergeCell ref="AG59:AM60"/>
    <mergeCell ref="AI613:AJ613"/>
    <mergeCell ref="AI1732:AJ1732"/>
    <mergeCell ref="AF1668:AJ1668"/>
    <mergeCell ref="AI892:AJ892"/>
    <mergeCell ref="AF1388:AJ1388"/>
    <mergeCell ref="AI501:AJ501"/>
    <mergeCell ref="AK957:AK958"/>
    <mergeCell ref="AI1734:AJ1734"/>
    <mergeCell ref="AI1790:AJ1790"/>
    <mergeCell ref="K115:K116"/>
    <mergeCell ref="AG1739:AM1740"/>
    <mergeCell ref="AA1336:AC1336"/>
    <mergeCell ref="AG1347:AM1348"/>
    <mergeCell ref="M283:M284"/>
    <mergeCell ref="AJ509:AJ510"/>
    <mergeCell ref="AA1730:AC1730"/>
    <mergeCell ref="AI893:AJ893"/>
    <mergeCell ref="AA214:AC214"/>
    <mergeCell ref="L1291:L1292"/>
    <mergeCell ref="G1122:AF1122"/>
    <mergeCell ref="K1293:AI1294"/>
    <mergeCell ref="AA1338:AC1338"/>
    <mergeCell ref="N1011:N1012"/>
    <mergeCell ref="AA994:AM994"/>
    <mergeCell ref="B737:B738"/>
    <mergeCell ref="G1739:J1742"/>
    <mergeCell ref="AK1668:AM1668"/>
    <mergeCell ref="M675:M676"/>
    <mergeCell ref="AA1784:AC1784"/>
    <mergeCell ref="B1129:B1130"/>
    <mergeCell ref="AD1052:AE1052"/>
    <mergeCell ref="AI165:AJ165"/>
    <mergeCell ref="AJ957:AJ958"/>
    <mergeCell ref="AF324:AJ324"/>
    <mergeCell ref="M451:M452"/>
    <mergeCell ref="AD156:AE156"/>
    <mergeCell ref="K339:K340"/>
    <mergeCell ref="N1459:N1460"/>
    <mergeCell ref="Z1571:AF1572"/>
    <mergeCell ref="Q1739:Y1740"/>
    <mergeCell ref="Z1179:AF1180"/>
  </mergeCells>
  <conditionalFormatting sqref="B11:AE34">
    <cfRule type="expression" priority="101" dxfId="0">
      <formula>OR(AND($AO11&gt;=$AK$52,$AO11&lt;$AM$52),AND($AO11&gt;=$AK$53,$AO11&lt;$AM$53),AND($AO11&gt;=$AK$54,$AO11&lt;$AM$54),AND($AK$54&gt;$AM$54,OR($AO11&gt;=$AK$54,$AO11&lt;$AM$54)))</formula>
    </cfRule>
  </conditionalFormatting>
  <conditionalFormatting sqref="B67:AE90">
    <cfRule type="expression" priority="31" dxfId="0">
      <formula>OR(AND($AO67&gt;=$AK$52,$AO67&lt;$AM$52),AND($AO67&gt;=$AK$53,$AO67&lt;$AM$53),AND($AO67&gt;=$AK$54,$AO67&lt;$AM$54),AND($AK$54&gt;$AM$54,OR($AO67&gt;=$AK$54,$AO67&lt;$AM$54)))</formula>
    </cfRule>
  </conditionalFormatting>
  <conditionalFormatting sqref="B123:AE146">
    <cfRule type="expression" priority="30" dxfId="0">
      <formula>OR(AND($AO123&gt;=$AK$52,$AO123&lt;$AM$52),AND($AO123&gt;=$AK$53,$AO123&lt;$AM$53),AND($AO123&gt;=$AK$54,$AO123&lt;$AM$54),AND($AK$54&gt;$AM$54,OR($AO123&gt;=$AK$54,$AO123&lt;$AM$54)))</formula>
    </cfRule>
  </conditionalFormatting>
  <conditionalFormatting sqref="B179:AE202">
    <cfRule type="expression" priority="29" dxfId="0">
      <formula>OR(AND($AO179&gt;=$AK$52,$AO179&lt;$AM$52),AND($AO179&gt;=$AK$53,$AO179&lt;$AM$53),AND($AO179&gt;=$AK$54,$AO179&lt;$AM$54),AND($AK$54&gt;$AM$54,OR($AO179&gt;=$AK$54,$AO179&lt;$AM$54)))</formula>
    </cfRule>
  </conditionalFormatting>
  <conditionalFormatting sqref="B235:AE258">
    <cfRule type="expression" priority="28" dxfId="0">
      <formula>OR(AND($AO235&gt;=$AK$52,$AO235&lt;$AM$52),AND($AO235&gt;=$AK$53,$AO235&lt;$AM$53),AND($AO235&gt;=$AK$54,$AO235&lt;$AM$54),AND($AK$54&gt;$AM$54,OR($AO235&gt;=$AK$54,$AO235&lt;$AM$54)))</formula>
    </cfRule>
  </conditionalFormatting>
  <conditionalFormatting sqref="B291:AE314">
    <cfRule type="expression" priority="27" dxfId="0">
      <formula>OR(AND($AO291&gt;=$AK$52,$AO291&lt;$AM$52),AND($AO291&gt;=$AK$53,$AO291&lt;$AM$53),AND($AO291&gt;=$AK$54,$AO291&lt;$AM$54),AND($AK$54&gt;$AM$54,OR($AO291&gt;=$AK$54,$AO291&lt;$AM$54)))</formula>
    </cfRule>
  </conditionalFormatting>
  <conditionalFormatting sqref="B347:AE370">
    <cfRule type="expression" priority="26" dxfId="0">
      <formula>OR(AND($AO347&gt;=$AK$52,$AO347&lt;$AM$52),AND($AO347&gt;=$AK$53,$AO347&lt;$AM$53),AND($AO347&gt;=$AK$54,$AO347&lt;$AM$54),AND($AK$54&gt;$AM$54,OR($AO347&gt;=$AK$54,$AO347&lt;$AM$54)))</formula>
    </cfRule>
  </conditionalFormatting>
  <conditionalFormatting sqref="B403:AE426">
    <cfRule type="expression" priority="25" dxfId="0">
      <formula>OR(AND($AO403&gt;=$AK$52,$AO403&lt;$AM$52),AND($AO403&gt;=$AK$53,$AO403&lt;$AM$53),AND($AO403&gt;=$AK$54,$AO403&lt;$AM$54),AND($AK$54&gt;$AM$54,OR($AO403&gt;=$AK$54,$AO403&lt;$AM$54)))</formula>
    </cfRule>
  </conditionalFormatting>
  <conditionalFormatting sqref="B459:AE482">
    <cfRule type="expression" priority="24" dxfId="0">
      <formula>OR(AND($AO459&gt;=$AK$52,$AO459&lt;$AM$52),AND($AO459&gt;=$AK$53,$AO459&lt;$AM$53),AND($AO459&gt;=$AK$54,$AO459&lt;$AM$54),AND($AK$54&gt;$AM$54,OR($AO459&gt;=$AK$54,$AO459&lt;$AM$54)))</formula>
    </cfRule>
  </conditionalFormatting>
  <conditionalFormatting sqref="B515:AE538">
    <cfRule type="expression" priority="23" dxfId="0">
      <formula>OR(AND($AO515&gt;=$AK$52,$AO515&lt;$AM$52),AND($AO515&gt;=$AK$53,$AO515&lt;$AM$53),AND($AO515&gt;=$AK$54,$AO515&lt;$AM$54),AND($AK$54&gt;$AM$54,OR($AO515&gt;=$AK$54,$AO515&lt;$AM$54)))</formula>
    </cfRule>
  </conditionalFormatting>
  <conditionalFormatting sqref="B571:AE594">
    <cfRule type="expression" priority="22" dxfId="0">
      <formula>OR(AND($AO571&gt;=$AK$52,$AO571&lt;$AM$52),AND($AO571&gt;=$AK$53,$AO571&lt;$AM$53),AND($AO571&gt;=$AK$54,$AO571&lt;$AM$54),AND($AK$54&gt;$AM$54,OR($AO571&gt;=$AK$54,$AO571&lt;$AM$54)))</formula>
    </cfRule>
  </conditionalFormatting>
  <conditionalFormatting sqref="B627:AE650">
    <cfRule type="expression" priority="21" dxfId="0">
      <formula>OR(AND($AO627&gt;=$AK$52,$AO627&lt;$AM$52),AND($AO627&gt;=$AK$53,$AO627&lt;$AM$53),AND($AO627&gt;=$AK$54,$AO627&lt;$AM$54),AND($AK$54&gt;$AM$54,OR($AO627&gt;=$AK$54,$AO627&lt;$AM$54)))</formula>
    </cfRule>
  </conditionalFormatting>
  <conditionalFormatting sqref="B683:AE706">
    <cfRule type="expression" priority="20" dxfId="0">
      <formula>OR(AND($AO683&gt;=$AK$52,$AO683&lt;$AM$52),AND($AO683&gt;=$AK$53,$AO683&lt;$AM$53),AND($AO683&gt;=$AK$54,$AO683&lt;$AM$54),AND($AK$54&gt;$AM$54,OR($AO683&gt;=$AK$54,$AO683&lt;$AM$54)))</formula>
    </cfRule>
  </conditionalFormatting>
  <conditionalFormatting sqref="B739:AE762">
    <cfRule type="expression" priority="19" dxfId="0">
      <formula>OR(AND($AO739&gt;=$AK$52,$AO739&lt;$AM$52),AND($AO739&gt;=$AK$53,$AO739&lt;$AM$53),AND($AO739&gt;=$AK$54,$AO739&lt;$AM$54),AND($AK$54&gt;$AM$54,OR($AO739&gt;=$AK$54,$AO739&lt;$AM$54)))</formula>
    </cfRule>
  </conditionalFormatting>
  <conditionalFormatting sqref="B795:AE818">
    <cfRule type="expression" priority="18" dxfId="0">
      <formula>OR(AND($AO795&gt;=$AK$52,$AO795&lt;$AM$52),AND($AO795&gt;=$AK$53,$AO795&lt;$AM$53),AND($AO795&gt;=$AK$54,$AO795&lt;$AM$54),AND($AK$54&gt;$AM$54,OR($AO795&gt;=$AK$54,$AO795&lt;$AM$54)))</formula>
    </cfRule>
  </conditionalFormatting>
  <conditionalFormatting sqref="B851:AE874">
    <cfRule type="expression" priority="17" dxfId="0">
      <formula>OR(AND($AO851&gt;=$AK$52,$AO851&lt;$AM$52),AND($AO851&gt;=$AK$53,$AO851&lt;$AM$53),AND($AO851&gt;=$AK$54,$AO851&lt;$AM$54),AND($AK$54&gt;$AM$54,OR($AO851&gt;=$AK$54,$AO851&lt;$AM$54)))</formula>
    </cfRule>
  </conditionalFormatting>
  <conditionalFormatting sqref="B907:AE930">
    <cfRule type="expression" priority="16" dxfId="0">
      <formula>OR(AND($AO907&gt;=$AK$52,$AO907&lt;$AM$52),AND($AO907&gt;=$AK$53,$AO907&lt;$AM$53),AND($AO907&gt;=$AK$54,$AO907&lt;$AM$54),AND($AK$54&gt;$AM$54,OR($AO907&gt;=$AK$54,$AO907&lt;$AM$54)))</formula>
    </cfRule>
  </conditionalFormatting>
  <conditionalFormatting sqref="B963:AE986">
    <cfRule type="expression" priority="15" dxfId="0">
      <formula>OR(AND($AO963&gt;=$AK$52,$AO963&lt;$AM$52),AND($AO963&gt;=$AK$53,$AO963&lt;$AM$53),AND($AO963&gt;=$AK$54,$AO963&lt;$AM$54),AND($AK$54&gt;$AM$54,OR($AO963&gt;=$AK$54,$AO963&lt;$AM$54)))</formula>
    </cfRule>
  </conditionalFormatting>
  <conditionalFormatting sqref="B1019:AE1042">
    <cfRule type="expression" priority="14" dxfId="0">
      <formula>OR(AND($AO1019&gt;=$AK$52,$AO1019&lt;$AM$52),AND($AO1019&gt;=$AK$53,$AO1019&lt;$AM$53),AND($AO1019&gt;=$AK$54,$AO1019&lt;$AM$54),AND($AK$54&gt;$AM$54,OR($AO1019&gt;=$AK$54,$AO1019&lt;$AM$54)))</formula>
    </cfRule>
  </conditionalFormatting>
  <conditionalFormatting sqref="B1075:AE1098">
    <cfRule type="expression" priority="13" dxfId="0">
      <formula>OR(AND($AO1075&gt;=$AK$52,$AO1075&lt;$AM$52),AND($AO1075&gt;=$AK$53,$AO1075&lt;$AM$53),AND($AO1075&gt;=$AK$54,$AO1075&lt;$AM$54),AND($AK$54&gt;$AM$54,OR($AO1075&gt;=$AK$54,$AO1075&lt;$AM$54)))</formula>
    </cfRule>
  </conditionalFormatting>
  <conditionalFormatting sqref="B1131:AE1154">
    <cfRule type="expression" priority="12" dxfId="0">
      <formula>OR(AND($AO1131&gt;=$AK$52,$AO1131&lt;$AM$52),AND($AO1131&gt;=$AK$53,$AO1131&lt;$AM$53),AND($AO1131&gt;=$AK$54,$AO1131&lt;$AM$54),AND($AK$54&gt;$AM$54,OR($AO1131&gt;=$AK$54,$AO1131&lt;$AM$54)))</formula>
    </cfRule>
  </conditionalFormatting>
  <conditionalFormatting sqref="B1187:AE1210">
    <cfRule type="expression" priority="11" dxfId="0">
      <formula>OR(AND($AO1187&gt;=$AK$52,$AO1187&lt;$AM$52),AND($AO1187&gt;=$AK$53,$AO1187&lt;$AM$53),AND($AO1187&gt;=$AK$54,$AO1187&lt;$AM$54),AND($AK$54&gt;$AM$54,OR($AO1187&gt;=$AK$54,$AO1187&lt;$AM$54)))</formula>
    </cfRule>
  </conditionalFormatting>
  <conditionalFormatting sqref="B1243:AE1266">
    <cfRule type="expression" priority="10" dxfId="0">
      <formula>OR(AND($AO1243&gt;=$AK$52,$AO1243&lt;$AM$52),AND($AO1243&gt;=$AK$53,$AO1243&lt;$AM$53),AND($AO1243&gt;=$AK$54,$AO1243&lt;$AM$54),AND($AK$54&gt;$AM$54,OR($AO1243&gt;=$AK$54,$AO1243&lt;$AM$54)))</formula>
    </cfRule>
  </conditionalFormatting>
  <conditionalFormatting sqref="B1299:AE1322">
    <cfRule type="expression" priority="9" dxfId="0">
      <formula>OR(AND($AO1299&gt;=$AK$52,$AO1299&lt;$AM$52),AND($AO1299&gt;=$AK$53,$AO1299&lt;$AM$53),AND($AO1299&gt;=$AK$54,$AO1299&lt;$AM$54),AND($AK$54&gt;$AM$54,OR($AO1299&gt;=$AK$54,$AO1299&lt;$AM$54)))</formula>
    </cfRule>
  </conditionalFormatting>
  <conditionalFormatting sqref="B1355:AE1378">
    <cfRule type="expression" priority="8" dxfId="0">
      <formula>OR(AND($AO1355&gt;=$AK$52,$AO1355&lt;$AM$52),AND($AO1355&gt;=$AK$53,$AO1355&lt;$AM$53),AND($AO1355&gt;=$AK$54,$AO1355&lt;$AM$54),AND($AK$54&gt;$AM$54,OR($AO1355&gt;=$AK$54,$AO1355&lt;$AM$54)))</formula>
    </cfRule>
  </conditionalFormatting>
  <conditionalFormatting sqref="B1411:AE1434">
    <cfRule type="expression" priority="7" dxfId="0">
      <formula>OR(AND($AO1411&gt;=$AK$52,$AO1411&lt;$AM$52),AND($AO1411&gt;=$AK$53,$AO1411&lt;$AM$53),AND($AO1411&gt;=$AK$54,$AO1411&lt;$AM$54),AND($AK$54&gt;$AM$54,OR($AO1411&gt;=$AK$54,$AO1411&lt;$AM$54)))</formula>
    </cfRule>
  </conditionalFormatting>
  <conditionalFormatting sqref="B1467:AE1490">
    <cfRule type="expression" priority="6" dxfId="0">
      <formula>OR(AND($AO1467&gt;=$AK$52,$AO1467&lt;$AM$52),AND($AO1467&gt;=$AK$53,$AO1467&lt;$AM$53),AND($AO1467&gt;=$AK$54,$AO1467&lt;$AM$54),AND($AK$54&gt;$AM$54,OR($AO1467&gt;=$AK$54,$AO1467&lt;$AM$54)))</formula>
    </cfRule>
  </conditionalFormatting>
  <conditionalFormatting sqref="B1523:AE1546">
    <cfRule type="expression" priority="5" dxfId="0">
      <formula>OR(AND($AO1523&gt;=$AK$52,$AO1523&lt;$AM$52),AND($AO1523&gt;=$AK$53,$AO1523&lt;$AM$53),AND($AO1523&gt;=$AK$54,$AO1523&lt;$AM$54),AND($AK$54&gt;$AM$54,OR($AO1523&gt;=$AK$54,$AO1523&lt;$AM$54)))</formula>
    </cfRule>
  </conditionalFormatting>
  <conditionalFormatting sqref="B1579:AE1602">
    <cfRule type="expression" priority="4" dxfId="0">
      <formula>OR(AND($AO1579&gt;=$AK$52,$AO1579&lt;$AM$52),AND($AO1579&gt;=$AK$53,$AO1579&lt;$AM$53),AND($AO1579&gt;=$AK$54,$AO1579&lt;$AM$54),AND($AK$54&gt;$AM$54,OR($AO1579&gt;=$AK$54,$AO1579&lt;$AM$54)))</formula>
    </cfRule>
  </conditionalFormatting>
  <conditionalFormatting sqref="B1635:AE1658">
    <cfRule type="expression" priority="3" dxfId="0">
      <formula>OR(AND($AO1635&gt;=$AK$52,$AO1635&lt;$AM$52),AND($AO1635&gt;=$AK$53,$AO1635&lt;$AM$53),AND($AO1635&gt;=$AK$54,$AO1635&lt;$AM$54),AND($AK$54&gt;$AM$54,OR($AO1635&gt;=$AK$54,$AO1635&lt;$AM$54)))</formula>
    </cfRule>
  </conditionalFormatting>
  <conditionalFormatting sqref="B1691:AE1714">
    <cfRule type="expression" priority="2" dxfId="0">
      <formula>OR(AND($AO1691&gt;=$AK$52,$AO1691&lt;$AM$52),AND($AO1691&gt;=$AK$53,$AO1691&lt;$AM$53),AND($AO1691&gt;=$AK$54,$AO1691&lt;$AM$54),AND($AK$54&gt;$AM$54,OR($AO1691&gt;=$AK$54,$AO1691&lt;$AM$54)))</formula>
    </cfRule>
  </conditionalFormatting>
  <conditionalFormatting sqref="B1747:AE1770">
    <cfRule type="expression" priority="1" dxfId="0">
      <formula>OR(AND($AO1747&gt;=$AK$52,$AO1747&lt;$AM$52),AND($AO1747&gt;=$AK$53,$AO1747&lt;$AM$53),AND($AO1747&gt;=$AK$54,$AO1747&lt;$AM$54),AND($AK$54&gt;$AM$54,OR($AO1747&gt;=$AK$54,$AO1747&lt;$AM$54)))</formula>
    </cfRule>
  </conditionalFormatting>
  <pageMargins left="0.3" right="0.3" top="0.3" bottom="0.3" header="0.1" footer="0.1"/>
  <pageSetup orientation="landscape" paperSize="9" scale="54" fitToHeight="0" fitToWidth="1"/>
  <rowBreaks count="32" manualBreakCount="32">
    <brk id="57" min="0" max="16383" man="1"/>
    <brk id="113" min="0" max="16383" man="1"/>
    <brk id="169" min="0" max="16383" man="1"/>
    <brk id="225" min="0" max="16383" man="1"/>
    <brk id="281" min="0" max="16383" man="1"/>
    <brk id="337" min="0" max="16383" man="1"/>
    <brk id="393" min="0" max="16383" man="1"/>
    <brk id="449" min="0" max="16383" man="1"/>
    <brk id="505" min="0" max="16383" man="1"/>
    <brk id="561" min="0" max="16383" man="1"/>
    <brk id="617" min="0" max="16383" man="1"/>
    <brk id="673" min="0" max="16383" man="1"/>
    <brk id="729" min="0" max="16383" man="1"/>
    <brk id="785" min="0" max="16383" man="1"/>
    <brk id="841" min="0" max="16383" man="1"/>
    <brk id="897" min="0" max="16383" man="1"/>
    <brk id="953" min="0" max="16383" man="1"/>
    <brk id="1009" min="0" max="16383" man="1"/>
    <brk id="1065" min="0" max="16383" man="1"/>
    <brk id="1121" min="0" max="16383" man="1"/>
    <brk id="1177" min="0" max="16383" man="1"/>
    <brk id="1233" min="0" max="16383" man="1"/>
    <brk id="1289" min="0" max="16383" man="1"/>
    <brk id="1345" min="0" max="16383" man="1"/>
    <brk id="1401" min="0" max="16383" man="1"/>
    <brk id="1457" min="0" max="16383" man="1"/>
    <brk id="1513" min="0" max="16383" man="1"/>
    <brk id="1569" min="0" max="16383" man="1"/>
    <brk id="1625" min="0" max="16383" man="1"/>
    <brk id="1681" min="0" max="16383" man="1"/>
    <brk id="1737" min="0" max="16383" man="1"/>
    <brk id="179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DataFerns Fim Analyser</dc:creator>
  <dc:title xmlns:dc="http://purl.org/dc/elements/1.1/">Traffic Analysis Report</dc:title>
  <dc:subject xmlns:dc="http://purl.org/dc/elements/1.1/">Traffic Data</dc:subject>
  <dcterms:created xmlns:dcterms="http://purl.org/dc/terms/" xmlns:xsi="http://www.w3.org/2001/XMLSchema-instance" xsi:type="dcterms:W3CDTF">2010-01-24T16:20:21Z</dcterms:created>
  <dcterms:modified xmlns:dcterms="http://purl.org/dc/terms/" xmlns:xsi="http://www.w3.org/2001/XMLSchema-instance" xsi:type="dcterms:W3CDTF">2026-04-23T09:13:20Z</dcterms:modified>
  <cp:lastModifiedBy>support@clickstreamconnect.com</cp:lastModifiedBy>
  <cp:category>Reports</cp:category>
  <cp:lastPrinted>2010-11-24T08:46:46Z</cp:lastPrinted>
</cp:coreProperties>
</file>