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tu011.RUB\Desktop\"/>
    </mc:Choice>
  </mc:AlternateContent>
  <bookViews>
    <workbookView xWindow="480" yWindow="480" windowWidth="15600" windowHeight="7395"/>
  </bookViews>
  <sheets>
    <sheet name="Timesheet" sheetId="2" r:id="rId1"/>
  </sheets>
  <calcPr calcId="152511"/>
</workbook>
</file>

<file path=xl/calcChain.xml><?xml version="1.0" encoding="utf-8"?>
<calcChain xmlns="http://schemas.openxmlformats.org/spreadsheetml/2006/main">
  <c r="B5" i="2" l="1"/>
  <c r="H26" i="2" l="1"/>
  <c r="H25" i="2"/>
  <c r="H24" i="2"/>
  <c r="H23" i="2"/>
  <c r="H22" i="2"/>
  <c r="H21" i="2"/>
  <c r="H20" i="2"/>
  <c r="H17" i="2"/>
  <c r="H16" i="2"/>
  <c r="H15" i="2"/>
  <c r="H14" i="2"/>
  <c r="H13" i="2"/>
  <c r="H12" i="2"/>
  <c r="H11" i="2"/>
  <c r="H18" i="2" l="1"/>
  <c r="H27" i="2"/>
  <c r="B18" i="2"/>
  <c r="B27" i="2"/>
  <c r="B28" i="2" l="1"/>
  <c r="H28" i="2"/>
  <c r="A24" i="2"/>
  <c r="A25" i="2" s="1"/>
  <c r="A26" i="2" s="1"/>
  <c r="A23" i="2" l="1"/>
  <c r="A22" i="2" s="1"/>
  <c r="A21" i="2" s="1"/>
  <c r="A20" i="2" s="1"/>
  <c r="A17" i="2" s="1"/>
  <c r="A16" i="2" s="1"/>
  <c r="A15" i="2" s="1"/>
  <c r="A14" i="2" s="1"/>
  <c r="A13" i="2" s="1"/>
  <c r="A12" i="2" s="1"/>
  <c r="A11" i="2" s="1"/>
</calcChain>
</file>

<file path=xl/sharedStrings.xml><?xml version="1.0" encoding="utf-8"?>
<sst xmlns="http://schemas.openxmlformats.org/spreadsheetml/2006/main" count="56" uniqueCount="44">
  <si>
    <t>DEPT</t>
  </si>
  <si>
    <t>EMPLOYEE</t>
  </si>
  <si>
    <t>TOTAL</t>
  </si>
  <si>
    <t>H=HOLIDAY</t>
  </si>
  <si>
    <t>P=PTO</t>
  </si>
  <si>
    <t>JD=JURY DUTY</t>
  </si>
  <si>
    <t>ED=TRAINING OR EDUCATIONAL SEMINAR</t>
  </si>
  <si>
    <t>I CERTIFY THAT THE HOURS RECORDED ON THIS RECORD ARE CORRECT.</t>
  </si>
  <si>
    <t>SIGNATURE:</t>
  </si>
  <si>
    <t>DATE:</t>
  </si>
  <si>
    <t>TYPE:</t>
  </si>
  <si>
    <t>R=REGULAR</t>
  </si>
  <si>
    <t>Regular Time</t>
  </si>
  <si>
    <t>Other</t>
  </si>
  <si>
    <r>
      <t>TYPE</t>
    </r>
    <r>
      <rPr>
        <sz val="8"/>
        <color theme="1"/>
        <rFont val="Calibri"/>
        <family val="2"/>
        <scheme val="minor"/>
      </rPr>
      <t xml:space="preserve"> 
(enter code from below)</t>
    </r>
  </si>
  <si>
    <r>
      <t>LUNCH</t>
    </r>
    <r>
      <rPr>
        <sz val="8"/>
        <color theme="1"/>
        <rFont val="Calibri"/>
        <family val="2"/>
        <scheme val="minor"/>
      </rPr>
      <t xml:space="preserve">
(enter as "1:00" or "</t>
    </r>
    <r>
      <rPr>
        <sz val="8"/>
        <color rgb="FFFF0000"/>
        <rFont val="Calibri"/>
        <family val="2"/>
        <scheme val="minor"/>
      </rPr>
      <t>0</t>
    </r>
    <r>
      <rPr>
        <sz val="8"/>
        <color theme="1"/>
        <rFont val="Calibri"/>
        <family val="2"/>
        <scheme val="minor"/>
      </rPr>
      <t>:30")</t>
    </r>
  </si>
  <si>
    <r>
      <t>HOURS</t>
    </r>
    <r>
      <rPr>
        <sz val="8"/>
        <color theme="1"/>
        <rFont val="Calibri"/>
        <family val="2"/>
        <scheme val="minor"/>
      </rPr>
      <t xml:space="preserve"> 
(enter as "8:00" or "</t>
    </r>
    <r>
      <rPr>
        <sz val="8"/>
        <color rgb="FFFF0000"/>
        <rFont val="Calibri"/>
        <family val="2"/>
        <scheme val="minor"/>
      </rPr>
      <t>0</t>
    </r>
    <r>
      <rPr>
        <sz val="8"/>
        <color theme="1"/>
        <rFont val="Calibri"/>
        <family val="2"/>
        <scheme val="minor"/>
      </rPr>
      <t>:30")</t>
    </r>
  </si>
  <si>
    <t>NOTE:  This form is to be used by all Company employees to record time and attendance.  This form must be submitted to your supervisor each week.  ALL HOURS, including benefit hours MUST BE RECORDED AND TOTALED.</t>
  </si>
  <si>
    <t>Enter all hours in 15 minute
 increments minimum</t>
  </si>
  <si>
    <t>If you have regular time, enter start and end times in the appropriate cells.  It is important that</t>
  </si>
  <si>
    <t>Enter your lunch time as the amount of time you took, 0:30 or 0:45, 1:00, etc.</t>
  </si>
  <si>
    <t>If you have paid non-work time, enter the total hours (4:00, etc.) in column B and enter the  type</t>
  </si>
  <si>
    <t>code in Column C.</t>
  </si>
  <si>
    <t>you use the correct format.  For AM times, enter as 8:00.  For PM times enter as 5:00 PM or</t>
  </si>
  <si>
    <t>in military format as 17:00.</t>
  </si>
  <si>
    <t>PAYDATE</t>
  </si>
  <si>
    <t>PAYPERIOD ENDING (FRIDAY)</t>
  </si>
  <si>
    <t>Instructions:  (Data can only be entered in shaded cells)</t>
  </si>
  <si>
    <t>In cell B4, enter the payperiod ending (Friday) date using this format, MM/DD/YY.</t>
  </si>
  <si>
    <t>Enter your name in cell B35.</t>
  </si>
  <si>
    <t>Enter the date you are signing in B37.</t>
  </si>
  <si>
    <t>(By entering your name, you are attesting to the accuracy of your time submitted)</t>
  </si>
  <si>
    <r>
      <t xml:space="preserve">END 
</t>
    </r>
    <r>
      <rPr>
        <sz val="8"/>
        <color theme="1"/>
        <rFont val="Calibri"/>
        <family val="2"/>
        <scheme val="minor"/>
      </rPr>
      <t>(Enter as</t>
    </r>
    <r>
      <rPr>
        <i/>
        <sz val="8"/>
        <color theme="1"/>
        <rFont val="Calibri"/>
        <family val="2"/>
        <scheme val="minor"/>
      </rPr>
      <t xml:space="preserve"> 5:30 PM or 17:30</t>
    </r>
    <r>
      <rPr>
        <sz val="8"/>
        <color theme="1"/>
        <rFont val="Calibri"/>
        <family val="2"/>
        <scheme val="minor"/>
      </rPr>
      <t>)</t>
    </r>
  </si>
  <si>
    <r>
      <t xml:space="preserve">START 
</t>
    </r>
    <r>
      <rPr>
        <sz val="8"/>
        <color theme="1"/>
        <rFont val="Calibri"/>
        <family val="2"/>
        <scheme val="minor"/>
      </rPr>
      <t>(Enter as</t>
    </r>
    <r>
      <rPr>
        <i/>
        <sz val="8"/>
        <color theme="1"/>
        <rFont val="Calibri"/>
        <family val="2"/>
        <scheme val="minor"/>
      </rPr>
      <t xml:space="preserve"> 9:30</t>
    </r>
    <r>
      <rPr>
        <sz val="8"/>
        <color theme="1"/>
        <rFont val="Calibri"/>
        <family val="2"/>
        <scheme val="minor"/>
      </rPr>
      <t>)</t>
    </r>
  </si>
  <si>
    <t>Week total</t>
  </si>
  <si>
    <t>Payperiod total</t>
  </si>
  <si>
    <t>(If the total formula does not work, you entered something wrong).</t>
  </si>
  <si>
    <t>Email completed form to your supervisor.</t>
  </si>
  <si>
    <t>Approved timesheets must be submitted by end of day on Monday following the payperiod ending Friday.</t>
  </si>
  <si>
    <t>Save the file as:  lastnamefirstnameMMDDYYYY.xlsx,  with the date being same as cell B4, e.g. doejohn05182012.xlsx</t>
  </si>
  <si>
    <t>BI-WEEKLY TIMESHEET</t>
  </si>
  <si>
    <t>R</t>
  </si>
  <si>
    <t>Supervisors:  "Forward" employees email with timesheet attached and your approval noted in the email to Tracy Stroud.</t>
  </si>
  <si>
    <t>Toni Johnson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</si>
</sst>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h:mm;@"/>
    <numFmt numFmtId="165" formatCode="[$-409]h:mm\ AM/PM;@"/>
    <numFmt numFmtId="166" formatCode="0.00000"/>
    <numFmt numFmtId="167" formatCode="[$-F800]dddd\,\ mmmm\ dd\,\ yyyy"/>
    <numFmt numFmtId="168" formatCode="[h]:mm"/>
  </numFmts>
  <fonts count="9" x14ac:knownFonts="1">
    <font>
      <sz val="11"/>
      <color theme="1"/>
      <name val="Calibri"/>
      <family val="2"/>
      <scheme val="minor"/>
    </font>
    <font>
      <b/>
      <sz val="24"/>
      <color theme="1"/>
      <name val="Calibri"/>
      <family val="2"/>
      <scheme val="minor"/>
    </font>
    <font>
      <b/>
      <sz val="11"/>
      <color theme="1"/>
      <name val="Calibri"/>
      <family val="2"/>
      <scheme val="minor"/>
    </font>
    <font>
      <sz val="8"/>
      <color theme="1"/>
      <name val="Calibri"/>
      <family val="2"/>
      <scheme val="minor"/>
    </font>
    <font>
      <i/>
      <sz val="8"/>
      <color theme="1"/>
      <name val="Calibri"/>
      <family val="2"/>
      <scheme val="minor"/>
    </font>
    <font>
      <u/>
      <sz val="11"/>
      <color theme="1"/>
      <name val="Calibri"/>
      <family val="2"/>
      <scheme val="minor"/>
    </font>
    <font>
      <b/>
      <sz val="14"/>
      <color theme="1"/>
      <name val="Calibri"/>
      <family val="2"/>
      <scheme val="minor"/>
    </font>
    <font>
      <sz val="8"/>
      <color rgb="FFFF0000"/>
      <name val="Calibri"/>
      <family val="2"/>
      <scheme val="minor"/>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16">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3">
    <xf numFmtId="0" fontId="0" fillId="0" borderId="0" xfId="0"/>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5" xfId="0" applyBorder="1" applyAlignment="1">
      <alignment horizontal="left" wrapText="1"/>
    </xf>
    <xf numFmtId="0" fontId="0" fillId="0" borderId="0" xfId="0" applyBorder="1" applyAlignment="1">
      <alignment horizontal="left" wrapText="1"/>
    </xf>
    <xf numFmtId="0" fontId="0" fillId="0" borderId="6" xfId="0" applyBorder="1" applyAlignment="1">
      <alignment horizontal="left" wrapText="1"/>
    </xf>
    <xf numFmtId="164" fontId="0" fillId="0" borderId="0" xfId="0" applyNumberFormat="1"/>
    <xf numFmtId="2" fontId="0" fillId="0" borderId="0" xfId="0" applyNumberFormat="1"/>
    <xf numFmtId="166" fontId="0" fillId="0" borderId="0" xfId="0" applyNumberFormat="1"/>
    <xf numFmtId="167" fontId="0" fillId="0" borderId="0" xfId="0" applyNumberFormat="1"/>
    <xf numFmtId="0" fontId="0" fillId="0" borderId="0" xfId="0" applyAlignment="1">
      <alignment horizontal="right"/>
    </xf>
    <xf numFmtId="0" fontId="0" fillId="0" borderId="0" xfId="0" applyAlignment="1">
      <alignment vertical="top"/>
    </xf>
    <xf numFmtId="0" fontId="2" fillId="0" borderId="10" xfId="0" applyFont="1" applyBorder="1" applyAlignment="1">
      <alignment horizontal="center" vertical="top"/>
    </xf>
    <xf numFmtId="0" fontId="2" fillId="0" borderId="12" xfId="0" applyFont="1" applyBorder="1" applyAlignment="1">
      <alignment horizontal="center" vertical="top" wrapText="1"/>
    </xf>
    <xf numFmtId="0" fontId="2" fillId="0" borderId="10" xfId="0" applyFont="1" applyBorder="1" applyAlignment="1">
      <alignment horizontal="center" vertical="top" wrapText="1"/>
    </xf>
    <xf numFmtId="14" fontId="5" fillId="0" borderId="0" xfId="0" applyNumberFormat="1" applyFont="1" applyFill="1" applyBorder="1" applyAlignment="1"/>
    <xf numFmtId="0" fontId="0" fillId="0" borderId="0" xfId="0" applyFont="1" applyAlignment="1">
      <alignment horizontal="right" vertical="center"/>
    </xf>
    <xf numFmtId="20" fontId="0" fillId="0" borderId="10" xfId="0" applyNumberFormat="1" applyBorder="1" applyAlignment="1">
      <alignment horizontal="center"/>
    </xf>
    <xf numFmtId="20" fontId="0" fillId="0" borderId="0" xfId="0" applyNumberFormat="1" applyBorder="1" applyAlignment="1">
      <alignment horizontal="center"/>
    </xf>
    <xf numFmtId="20" fontId="0" fillId="0" borderId="0" xfId="0" applyNumberFormat="1"/>
    <xf numFmtId="0" fontId="3" fillId="0" borderId="0" xfId="0" applyFont="1" applyAlignment="1">
      <alignment vertical="top" wrapText="1"/>
    </xf>
    <xf numFmtId="0" fontId="0" fillId="0" borderId="0" xfId="0" applyAlignment="1">
      <alignment horizontal="left" indent="1"/>
    </xf>
    <xf numFmtId="0" fontId="0" fillId="0" borderId="0" xfId="0" applyAlignment="1">
      <alignment horizontal="left" indent="2"/>
    </xf>
    <xf numFmtId="20" fontId="0" fillId="3" borderId="10" xfId="0" applyNumberFormat="1" applyFill="1" applyBorder="1" applyAlignment="1" applyProtection="1">
      <alignment horizontal="center"/>
      <protection locked="0"/>
    </xf>
    <xf numFmtId="2" fontId="0" fillId="3" borderId="10" xfId="0" applyNumberFormat="1" applyFill="1" applyBorder="1" applyAlignment="1" applyProtection="1">
      <alignment horizontal="center"/>
      <protection locked="0"/>
    </xf>
    <xf numFmtId="0" fontId="0" fillId="0" borderId="0" xfId="0" applyFill="1" applyBorder="1" applyAlignment="1">
      <alignment horizontal="left"/>
    </xf>
    <xf numFmtId="20" fontId="0" fillId="0" borderId="10" xfId="0" applyNumberFormat="1" applyFill="1" applyBorder="1" applyAlignment="1">
      <alignment horizontal="center"/>
    </xf>
    <xf numFmtId="0" fontId="0" fillId="0" borderId="0" xfId="0" applyProtection="1"/>
    <xf numFmtId="0" fontId="2" fillId="0" borderId="12" xfId="0" applyFont="1" applyBorder="1" applyAlignment="1" applyProtection="1">
      <alignment horizontal="center" vertical="top" wrapText="1"/>
    </xf>
    <xf numFmtId="0" fontId="0" fillId="0" borderId="14" xfId="0" applyFill="1" applyBorder="1" applyAlignment="1" applyProtection="1">
      <alignment horizontal="center"/>
    </xf>
    <xf numFmtId="0" fontId="0" fillId="0" borderId="11" xfId="0" applyFill="1" applyBorder="1" applyAlignment="1" applyProtection="1">
      <alignment horizontal="center"/>
    </xf>
    <xf numFmtId="2" fontId="0" fillId="0" borderId="10" xfId="0" applyNumberFormat="1" applyFill="1" applyBorder="1" applyAlignment="1" applyProtection="1">
      <alignment horizontal="center"/>
    </xf>
    <xf numFmtId="167" fontId="0" fillId="0" borderId="0" xfId="0" applyNumberFormat="1" applyAlignment="1">
      <alignment horizontal="right"/>
    </xf>
    <xf numFmtId="20" fontId="0" fillId="0" borderId="14" xfId="0" applyNumberFormat="1" applyBorder="1" applyAlignment="1">
      <alignment horizontal="center"/>
    </xf>
    <xf numFmtId="2" fontId="0" fillId="0" borderId="0" xfId="0" applyNumberFormat="1" applyFill="1" applyBorder="1" applyAlignment="1" applyProtection="1">
      <alignment horizontal="center"/>
    </xf>
    <xf numFmtId="20" fontId="0" fillId="3" borderId="10" xfId="0" applyNumberFormat="1" applyFill="1" applyBorder="1" applyAlignment="1" applyProtection="1">
      <alignment horizontal="center"/>
    </xf>
    <xf numFmtId="168" fontId="2" fillId="0" borderId="10" xfId="0" applyNumberFormat="1" applyFont="1" applyBorder="1" applyAlignment="1">
      <alignment horizontal="center"/>
    </xf>
    <xf numFmtId="165" fontId="0" fillId="0" borderId="0" xfId="0" applyNumberFormat="1" applyFill="1" applyBorder="1" applyAlignment="1" applyProtection="1">
      <alignment horizontal="center"/>
    </xf>
    <xf numFmtId="20" fontId="0" fillId="0" borderId="0" xfId="0" applyNumberFormat="1" applyFill="1" applyBorder="1" applyAlignment="1" applyProtection="1">
      <alignment horizontal="center"/>
    </xf>
    <xf numFmtId="20" fontId="0" fillId="0" borderId="13" xfId="0" applyNumberFormat="1" applyFill="1" applyBorder="1" applyAlignment="1" applyProtection="1">
      <alignment horizontal="center"/>
    </xf>
    <xf numFmtId="165" fontId="0" fillId="2" borderId="10" xfId="0" applyNumberFormat="1" applyFill="1" applyBorder="1" applyAlignment="1" applyProtection="1">
      <alignment horizontal="center"/>
      <protection locked="0"/>
    </xf>
    <xf numFmtId="20" fontId="0" fillId="2" borderId="10" xfId="0" applyNumberFormat="1" applyFill="1" applyBorder="1" applyAlignment="1" applyProtection="1">
      <alignment horizontal="center"/>
      <protection locked="0"/>
    </xf>
    <xf numFmtId="0" fontId="2" fillId="0" borderId="0" xfId="0" applyFont="1" applyAlignment="1">
      <alignment horizontal="left" indent="1"/>
    </xf>
    <xf numFmtId="14" fontId="8" fillId="2" borderId="1" xfId="0" applyNumberFormat="1" applyFont="1" applyFill="1" applyBorder="1" applyAlignment="1" applyProtection="1">
      <protection locked="0"/>
    </xf>
    <xf numFmtId="167" fontId="0" fillId="2" borderId="13" xfId="0" applyNumberFormat="1" applyFill="1" applyBorder="1" applyAlignment="1" applyProtection="1">
      <alignment horizontal="center" vertical="center"/>
      <protection locked="0"/>
    </xf>
    <xf numFmtId="167" fontId="0" fillId="2" borderId="15" xfId="0" applyNumberFormat="1" applyFill="1" applyBorder="1" applyAlignment="1" applyProtection="1">
      <alignment horizontal="center" vertical="center"/>
      <protection locked="0"/>
    </xf>
    <xf numFmtId="167" fontId="0" fillId="2" borderId="14" xfId="0" applyNumberFormat="1" applyFill="1" applyBorder="1" applyAlignment="1" applyProtection="1">
      <alignment horizontal="center" vertical="center"/>
      <protection locked="0"/>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1" fillId="0" borderId="0" xfId="0" applyFont="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0" borderId="10" xfId="0" applyFill="1" applyBorder="1" applyAlignment="1">
      <alignment horizontal="center"/>
    </xf>
    <xf numFmtId="0" fontId="0" fillId="2" borderId="10" xfId="0" applyFill="1" applyBorder="1" applyAlignment="1" applyProtection="1">
      <alignment horizontal="center" vertical="center"/>
      <protection locked="0"/>
    </xf>
    <xf numFmtId="0" fontId="6" fillId="2" borderId="10" xfId="0" applyFont="1" applyFill="1" applyBorder="1" applyAlignment="1" applyProtection="1">
      <alignment horizontal="center" vertical="center"/>
      <protection locked="0"/>
    </xf>
    <xf numFmtId="167" fontId="0" fillId="0" borderId="10" xfId="0" applyNumberFormat="1" applyBorder="1" applyAlignment="1" applyProtection="1">
      <alignment horizontal="center" vertical="center"/>
    </xf>
    <xf numFmtId="0" fontId="0" fillId="0" borderId="10" xfId="0" applyBorder="1" applyAlignment="1" applyProtection="1">
      <alignment horizontal="center" vertical="center"/>
    </xf>
    <xf numFmtId="0" fontId="0" fillId="2" borderId="1" xfId="0" applyFill="1" applyBorder="1" applyAlignment="1" applyProtection="1">
      <alignment horizontal="left"/>
      <protection locked="0"/>
    </xf>
  </cellXfs>
  <cellStyles count="1">
    <cellStyle name="Normal" xfId="0" builtinId="0"/>
  </cellStyles>
  <dxfs count="0"/>
  <tableStyles count="0" defaultTableStyle="TableStyleMedium2" defaultPivotStyle="PivotStyleLight16"/>
  <colors>
    <mruColors>
      <color rgb="FFE5F60A"/>
      <color rgb="FFE1E1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0</xdr:row>
      <xdr:rowOff>66675</xdr:rowOff>
    </xdr:from>
    <xdr:to>
      <xdr:col>0</xdr:col>
      <xdr:colOff>832116</xdr:colOff>
      <xdr:row>2</xdr:row>
      <xdr:rowOff>123825</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6" y="66675"/>
          <a:ext cx="651140" cy="64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2:J57"/>
  <sheetViews>
    <sheetView tabSelected="1" topLeftCell="A4" workbookViewId="0">
      <selection activeCell="F15" sqref="F15"/>
    </sheetView>
  </sheetViews>
  <sheetFormatPr defaultRowHeight="15" x14ac:dyDescent="0.25"/>
  <cols>
    <col min="1" max="1" width="29.42578125" customWidth="1"/>
    <col min="2" max="3" width="11.7109375" customWidth="1"/>
    <col min="4" max="4" width="2.7109375" customWidth="1"/>
    <col min="5" max="7" width="11.7109375" customWidth="1"/>
    <col min="8" max="8" width="16.42578125" customWidth="1"/>
    <col min="9" max="9" width="1.140625" customWidth="1"/>
  </cols>
  <sheetData>
    <row r="2" spans="1:10" ht="31.5" x14ac:dyDescent="0.5">
      <c r="A2" s="54" t="s">
        <v>40</v>
      </c>
      <c r="B2" s="54"/>
      <c r="C2" s="54"/>
      <c r="D2" s="54"/>
      <c r="E2" s="54"/>
      <c r="F2" s="54"/>
      <c r="G2" s="54"/>
      <c r="H2" s="54"/>
    </row>
    <row r="4" spans="1:10" x14ac:dyDescent="0.25">
      <c r="A4" s="20" t="s">
        <v>26</v>
      </c>
      <c r="B4" s="48">
        <v>42251</v>
      </c>
      <c r="C4" s="49"/>
      <c r="D4" s="49"/>
      <c r="E4" s="49"/>
      <c r="F4" s="50"/>
      <c r="G4" s="1"/>
      <c r="H4" s="1"/>
    </row>
    <row r="5" spans="1:10" x14ac:dyDescent="0.25">
      <c r="A5" s="20" t="s">
        <v>25</v>
      </c>
      <c r="B5" s="60">
        <f>+B4+7</f>
        <v>42258</v>
      </c>
      <c r="C5" s="61"/>
      <c r="D5" s="61"/>
      <c r="E5" s="61"/>
      <c r="F5" s="61"/>
      <c r="G5" s="1"/>
      <c r="H5" s="1"/>
    </row>
    <row r="6" spans="1:10" x14ac:dyDescent="0.25">
      <c r="A6" s="20" t="s">
        <v>0</v>
      </c>
      <c r="B6" s="58"/>
      <c r="C6" s="58"/>
      <c r="D6" s="58"/>
      <c r="E6" s="58"/>
      <c r="F6" s="58"/>
      <c r="G6" s="1"/>
      <c r="H6" s="1"/>
    </row>
    <row r="7" spans="1:10" ht="18.75" x14ac:dyDescent="0.25">
      <c r="A7" s="20" t="s">
        <v>1</v>
      </c>
      <c r="B7" s="59" t="s">
        <v>43</v>
      </c>
      <c r="C7" s="59"/>
      <c r="D7" s="59"/>
      <c r="E7" s="59"/>
      <c r="F7" s="59"/>
      <c r="G7" s="1"/>
      <c r="H7" s="1"/>
    </row>
    <row r="8" spans="1:10" x14ac:dyDescent="0.25">
      <c r="D8" s="31"/>
    </row>
    <row r="9" spans="1:10" x14ac:dyDescent="0.25">
      <c r="B9" s="55" t="s">
        <v>13</v>
      </c>
      <c r="C9" s="56"/>
      <c r="D9" s="33"/>
      <c r="E9" s="57" t="s">
        <v>12</v>
      </c>
      <c r="F9" s="57"/>
      <c r="G9" s="57"/>
    </row>
    <row r="10" spans="1:10" s="15" customFormat="1" ht="37.5" x14ac:dyDescent="0.25">
      <c r="A10" s="24" t="s">
        <v>18</v>
      </c>
      <c r="B10" s="17" t="s">
        <v>16</v>
      </c>
      <c r="C10" s="17" t="s">
        <v>14</v>
      </c>
      <c r="D10" s="32"/>
      <c r="E10" s="18" t="s">
        <v>33</v>
      </c>
      <c r="F10" s="17" t="s">
        <v>15</v>
      </c>
      <c r="G10" s="18" t="s">
        <v>32</v>
      </c>
      <c r="H10" s="16" t="s">
        <v>2</v>
      </c>
    </row>
    <row r="11" spans="1:10" x14ac:dyDescent="0.25">
      <c r="A11" s="13">
        <f t="shared" ref="A11:A22" si="0">+A12-1</f>
        <v>42240</v>
      </c>
      <c r="B11" s="27"/>
      <c r="C11" s="28" t="s">
        <v>41</v>
      </c>
      <c r="D11" s="34"/>
      <c r="E11" s="44">
        <v>0.34027777777777773</v>
      </c>
      <c r="F11" s="45">
        <v>1.0416666666666666E-2</v>
      </c>
      <c r="G11" s="44">
        <v>0.6875</v>
      </c>
      <c r="H11" s="21">
        <f>IF(E11&gt;0,(G11-E11)-F11+B11,B11)</f>
        <v>0.33680555555555558</v>
      </c>
    </row>
    <row r="12" spans="1:10" x14ac:dyDescent="0.25">
      <c r="A12" s="13">
        <f t="shared" si="0"/>
        <v>42241</v>
      </c>
      <c r="B12" s="27"/>
      <c r="C12" s="28" t="s">
        <v>41</v>
      </c>
      <c r="D12" s="35"/>
      <c r="E12" s="44">
        <v>0.34027777777777773</v>
      </c>
      <c r="F12" s="45">
        <v>1.3888888888888888E-2</v>
      </c>
      <c r="G12" s="44">
        <v>0.6875</v>
      </c>
      <c r="H12" s="21">
        <f t="shared" ref="H12:H17" si="1">IF(E12&gt;0,(G12-E12)-F12+B12,B12)</f>
        <v>0.33333333333333337</v>
      </c>
      <c r="I12" s="12"/>
      <c r="J12" s="11"/>
    </row>
    <row r="13" spans="1:10" x14ac:dyDescent="0.25">
      <c r="A13" s="13">
        <f t="shared" si="0"/>
        <v>42242</v>
      </c>
      <c r="B13" s="27"/>
      <c r="C13" s="28" t="s">
        <v>41</v>
      </c>
      <c r="D13" s="35"/>
      <c r="E13" s="44">
        <v>0.34027777777777773</v>
      </c>
      <c r="F13" s="45">
        <v>1.3888888888888888E-2</v>
      </c>
      <c r="G13" s="44">
        <v>0.6875</v>
      </c>
      <c r="H13" s="21">
        <f t="shared" si="1"/>
        <v>0.33333333333333337</v>
      </c>
    </row>
    <row r="14" spans="1:10" x14ac:dyDescent="0.25">
      <c r="A14" s="13">
        <f t="shared" si="0"/>
        <v>42243</v>
      </c>
      <c r="B14" s="27"/>
      <c r="C14" s="28" t="s">
        <v>41</v>
      </c>
      <c r="D14" s="35"/>
      <c r="E14" s="44">
        <v>0.34027777777777773</v>
      </c>
      <c r="F14" s="45">
        <v>1.3888888888888888E-2</v>
      </c>
      <c r="G14" s="44">
        <v>0.6875</v>
      </c>
      <c r="H14" s="21">
        <f t="shared" si="1"/>
        <v>0.33333333333333337</v>
      </c>
    </row>
    <row r="15" spans="1:10" x14ac:dyDescent="0.25">
      <c r="A15" s="13">
        <f t="shared" si="0"/>
        <v>42244</v>
      </c>
      <c r="B15" s="27"/>
      <c r="C15" s="28" t="s">
        <v>41</v>
      </c>
      <c r="D15" s="35"/>
      <c r="E15" s="44">
        <v>0.34375</v>
      </c>
      <c r="F15" s="45">
        <v>1.0416666666666666E-2</v>
      </c>
      <c r="G15" s="44">
        <v>0.6875</v>
      </c>
      <c r="H15" s="21">
        <f t="shared" si="1"/>
        <v>0.33333333333333331</v>
      </c>
      <c r="J15" s="23"/>
    </row>
    <row r="16" spans="1:10" x14ac:dyDescent="0.25">
      <c r="A16" s="13">
        <f t="shared" si="0"/>
        <v>42245</v>
      </c>
      <c r="B16" s="27"/>
      <c r="C16" s="28" t="s">
        <v>41</v>
      </c>
      <c r="D16" s="35"/>
      <c r="E16" s="44"/>
      <c r="F16" s="45"/>
      <c r="G16" s="44"/>
      <c r="H16" s="21">
        <f t="shared" si="1"/>
        <v>0</v>
      </c>
    </row>
    <row r="17" spans="1:10" x14ac:dyDescent="0.25">
      <c r="A17" s="13">
        <f>+A20-1</f>
        <v>42246</v>
      </c>
      <c r="B17" s="27"/>
      <c r="C17" s="28"/>
      <c r="D17" s="35"/>
      <c r="E17" s="44"/>
      <c r="F17" s="45"/>
      <c r="G17" s="44"/>
      <c r="H17" s="21">
        <f t="shared" si="1"/>
        <v>0</v>
      </c>
    </row>
    <row r="18" spans="1:10" x14ac:dyDescent="0.25">
      <c r="A18" s="36" t="s">
        <v>34</v>
      </c>
      <c r="B18" s="39">
        <f>SUM(B11:B17)</f>
        <v>0</v>
      </c>
      <c r="C18" s="38"/>
      <c r="D18" s="38"/>
      <c r="E18" s="41"/>
      <c r="F18" s="42"/>
      <c r="G18" s="41"/>
      <c r="H18" s="40">
        <f>SUM(H11:H17)</f>
        <v>1.6701388888888891</v>
      </c>
      <c r="J18" s="23"/>
    </row>
    <row r="19" spans="1:10" x14ac:dyDescent="0.25">
      <c r="A19" s="13"/>
      <c r="B19" s="43"/>
      <c r="C19" s="38"/>
      <c r="D19" s="38"/>
      <c r="E19" s="41"/>
      <c r="F19" s="42"/>
      <c r="G19" s="41"/>
      <c r="H19" s="37"/>
    </row>
    <row r="20" spans="1:10" x14ac:dyDescent="0.25">
      <c r="A20" s="13">
        <f t="shared" si="0"/>
        <v>42247</v>
      </c>
      <c r="B20" s="27"/>
      <c r="C20" s="28" t="s">
        <v>41</v>
      </c>
      <c r="D20" s="35"/>
      <c r="E20" s="44"/>
      <c r="F20" s="45"/>
      <c r="G20" s="44"/>
      <c r="H20" s="21">
        <f>IF(E20&gt;0,(G20-E20)-F20+B20,B20)</f>
        <v>0</v>
      </c>
    </row>
    <row r="21" spans="1:10" x14ac:dyDescent="0.25">
      <c r="A21" s="13">
        <f t="shared" si="0"/>
        <v>42248</v>
      </c>
      <c r="B21" s="27"/>
      <c r="C21" s="28" t="s">
        <v>41</v>
      </c>
      <c r="D21" s="35"/>
      <c r="E21" s="44"/>
      <c r="F21" s="45"/>
      <c r="G21" s="44"/>
      <c r="H21" s="21">
        <f t="shared" ref="H21:H26" si="2">IF(E21&gt;0,(G21-E21)-F21+B21,B21)</f>
        <v>0</v>
      </c>
    </row>
    <row r="22" spans="1:10" x14ac:dyDescent="0.25">
      <c r="A22" s="13">
        <f t="shared" si="0"/>
        <v>42249</v>
      </c>
      <c r="B22" s="27"/>
      <c r="C22" s="28" t="s">
        <v>41</v>
      </c>
      <c r="D22" s="35"/>
      <c r="E22" s="44"/>
      <c r="F22" s="45"/>
      <c r="G22" s="44"/>
      <c r="H22" s="21">
        <f t="shared" si="2"/>
        <v>0</v>
      </c>
    </row>
    <row r="23" spans="1:10" x14ac:dyDescent="0.25">
      <c r="A23" s="13">
        <f>+A24-1</f>
        <v>42250</v>
      </c>
      <c r="B23" s="27"/>
      <c r="C23" s="28" t="s">
        <v>41</v>
      </c>
      <c r="D23" s="35"/>
      <c r="E23" s="44"/>
      <c r="F23" s="45"/>
      <c r="G23" s="44"/>
      <c r="H23" s="21">
        <f t="shared" si="2"/>
        <v>0</v>
      </c>
    </row>
    <row r="24" spans="1:10" x14ac:dyDescent="0.25">
      <c r="A24" s="13">
        <f>+B4</f>
        <v>42251</v>
      </c>
      <c r="B24" s="27"/>
      <c r="C24" s="28" t="s">
        <v>41</v>
      </c>
      <c r="D24" s="35"/>
      <c r="E24" s="44"/>
      <c r="F24" s="45"/>
      <c r="G24" s="44"/>
      <c r="H24" s="21">
        <f t="shared" si="2"/>
        <v>0</v>
      </c>
    </row>
    <row r="25" spans="1:10" x14ac:dyDescent="0.25">
      <c r="A25" s="13">
        <f>+A24+1</f>
        <v>42252</v>
      </c>
      <c r="B25" s="27"/>
      <c r="C25" s="28"/>
      <c r="D25" s="35"/>
      <c r="E25" s="44"/>
      <c r="F25" s="45"/>
      <c r="G25" s="44"/>
      <c r="H25" s="21">
        <f t="shared" si="2"/>
        <v>0</v>
      </c>
    </row>
    <row r="26" spans="1:10" x14ac:dyDescent="0.25">
      <c r="A26" s="13">
        <f>+A25+1</f>
        <v>42253</v>
      </c>
      <c r="B26" s="27"/>
      <c r="C26" s="28"/>
      <c r="D26" s="35"/>
      <c r="E26" s="44"/>
      <c r="F26" s="45"/>
      <c r="G26" s="44"/>
      <c r="H26" s="21">
        <f t="shared" si="2"/>
        <v>0</v>
      </c>
    </row>
    <row r="27" spans="1:10" x14ac:dyDescent="0.25">
      <c r="A27" s="14" t="s">
        <v>34</v>
      </c>
      <c r="B27" s="30">
        <f>SUM(B20:B26)</f>
        <v>0</v>
      </c>
      <c r="C27" s="22"/>
      <c r="D27" s="22"/>
      <c r="E27" s="22"/>
      <c r="F27" s="22"/>
      <c r="G27" s="22"/>
      <c r="H27" s="40">
        <f>SUM(H20:H26)</f>
        <v>0</v>
      </c>
    </row>
    <row r="28" spans="1:10" x14ac:dyDescent="0.25">
      <c r="A28" s="14" t="s">
        <v>35</v>
      </c>
      <c r="B28" s="40">
        <f>B18+B27</f>
        <v>0</v>
      </c>
      <c r="C28" s="22"/>
      <c r="D28" s="22"/>
      <c r="E28" s="22"/>
      <c r="F28" s="22"/>
      <c r="G28" s="22"/>
      <c r="H28" s="40">
        <f>H18+H27</f>
        <v>1.6701388888888891</v>
      </c>
    </row>
    <row r="29" spans="1:10" ht="15.75" thickBot="1" x14ac:dyDescent="0.3">
      <c r="E29" s="10"/>
      <c r="F29" s="10"/>
      <c r="G29" s="10"/>
      <c r="H29" s="10"/>
    </row>
    <row r="30" spans="1:10" ht="47.25" customHeight="1" x14ac:dyDescent="0.25">
      <c r="A30" s="51" t="s">
        <v>17</v>
      </c>
      <c r="B30" s="52"/>
      <c r="C30" s="52"/>
      <c r="D30" s="52"/>
      <c r="E30" s="52"/>
      <c r="F30" s="52"/>
      <c r="G30" s="52"/>
      <c r="H30" s="53"/>
    </row>
    <row r="31" spans="1:10" ht="6" customHeight="1" x14ac:dyDescent="0.25">
      <c r="A31" s="7"/>
      <c r="B31" s="8"/>
      <c r="C31" s="8"/>
      <c r="D31" s="8"/>
      <c r="E31" s="8"/>
      <c r="F31" s="8"/>
      <c r="G31" s="8"/>
      <c r="H31" s="9"/>
    </row>
    <row r="32" spans="1:10" x14ac:dyDescent="0.25">
      <c r="A32" s="2" t="s">
        <v>10</v>
      </c>
      <c r="B32" s="1"/>
      <c r="C32" s="1"/>
      <c r="D32" s="1"/>
      <c r="E32" s="1"/>
      <c r="F32" s="1"/>
      <c r="G32" s="1"/>
      <c r="H32" s="3"/>
    </row>
    <row r="33" spans="1:8" x14ac:dyDescent="0.25">
      <c r="A33" s="2" t="s">
        <v>11</v>
      </c>
      <c r="B33" s="1" t="s">
        <v>5</v>
      </c>
      <c r="C33" s="1"/>
      <c r="D33" s="1"/>
      <c r="E33" s="1" t="s">
        <v>4</v>
      </c>
      <c r="F33" s="1"/>
      <c r="G33" s="1"/>
      <c r="H33" s="3"/>
    </row>
    <row r="34" spans="1:8" ht="15.75" thickBot="1" x14ac:dyDescent="0.3">
      <c r="A34" s="4" t="s">
        <v>3</v>
      </c>
      <c r="B34" s="5" t="s">
        <v>6</v>
      </c>
      <c r="C34" s="5"/>
      <c r="D34" s="5"/>
      <c r="E34" s="5"/>
      <c r="F34" s="5"/>
      <c r="G34" s="5"/>
      <c r="H34" s="6"/>
    </row>
    <row r="36" spans="1:8" x14ac:dyDescent="0.25">
      <c r="A36" t="s">
        <v>7</v>
      </c>
    </row>
    <row r="38" spans="1:8" x14ac:dyDescent="0.25">
      <c r="A38" s="1" t="s">
        <v>8</v>
      </c>
      <c r="B38" s="62" t="s">
        <v>43</v>
      </c>
      <c r="C38" s="62"/>
      <c r="D38" s="62"/>
      <c r="E38" s="29"/>
      <c r="F38" s="29"/>
      <c r="G38" s="29"/>
      <c r="H38" s="29"/>
    </row>
    <row r="39" spans="1:8" x14ac:dyDescent="0.25">
      <c r="A39" s="1"/>
      <c r="B39" t="s">
        <v>31</v>
      </c>
    </row>
    <row r="40" spans="1:8" x14ac:dyDescent="0.25">
      <c r="A40" s="1" t="s">
        <v>9</v>
      </c>
      <c r="B40" s="47">
        <v>42250</v>
      </c>
      <c r="C40" s="47"/>
      <c r="D40" s="47"/>
      <c r="E40" s="19"/>
      <c r="F40" s="19"/>
      <c r="G40" s="19"/>
      <c r="H40" s="19"/>
    </row>
    <row r="41" spans="1:8" x14ac:dyDescent="0.25">
      <c r="B41" s="1"/>
      <c r="C41" s="1"/>
      <c r="D41" s="1"/>
      <c r="E41" s="1"/>
      <c r="F41" s="1"/>
      <c r="G41" s="1"/>
      <c r="H41" s="1"/>
    </row>
    <row r="42" spans="1:8" x14ac:dyDescent="0.25">
      <c r="A42" t="s">
        <v>27</v>
      </c>
    </row>
    <row r="43" spans="1:8" x14ac:dyDescent="0.25">
      <c r="A43" s="25" t="s">
        <v>28</v>
      </c>
    </row>
    <row r="44" spans="1:8" x14ac:dyDescent="0.25">
      <c r="A44" s="25" t="s">
        <v>19</v>
      </c>
    </row>
    <row r="45" spans="1:8" x14ac:dyDescent="0.25">
      <c r="A45" s="26" t="s">
        <v>23</v>
      </c>
    </row>
    <row r="46" spans="1:8" x14ac:dyDescent="0.25">
      <c r="A46" s="26" t="s">
        <v>24</v>
      </c>
    </row>
    <row r="47" spans="1:8" x14ac:dyDescent="0.25">
      <c r="A47" s="25" t="s">
        <v>20</v>
      </c>
    </row>
    <row r="48" spans="1:8" x14ac:dyDescent="0.25">
      <c r="A48" s="26" t="s">
        <v>36</v>
      </c>
    </row>
    <row r="49" spans="1:1" x14ac:dyDescent="0.25">
      <c r="A49" s="25" t="s">
        <v>21</v>
      </c>
    </row>
    <row r="50" spans="1:1" x14ac:dyDescent="0.25">
      <c r="A50" s="26" t="s">
        <v>22</v>
      </c>
    </row>
    <row r="51" spans="1:1" x14ac:dyDescent="0.25">
      <c r="A51" s="25" t="s">
        <v>29</v>
      </c>
    </row>
    <row r="52" spans="1:1" x14ac:dyDescent="0.25">
      <c r="A52" s="25" t="s">
        <v>30</v>
      </c>
    </row>
    <row r="53" spans="1:1" x14ac:dyDescent="0.25">
      <c r="A53" s="25" t="s">
        <v>39</v>
      </c>
    </row>
    <row r="55" spans="1:1" x14ac:dyDescent="0.25">
      <c r="A55" s="25" t="s">
        <v>37</v>
      </c>
    </row>
    <row r="56" spans="1:1" x14ac:dyDescent="0.25">
      <c r="A56" s="25" t="s">
        <v>42</v>
      </c>
    </row>
    <row r="57" spans="1:1" x14ac:dyDescent="0.25">
      <c r="A57" s="46" t="s">
        <v>38</v>
      </c>
    </row>
  </sheetData>
  <sheetProtection password="9C5A" sheet="1" objects="1" scenarios="1" selectLockedCells="1"/>
  <mergeCells count="10">
    <mergeCell ref="B40:D40"/>
    <mergeCell ref="B4:F4"/>
    <mergeCell ref="A30:H30"/>
    <mergeCell ref="A2:H2"/>
    <mergeCell ref="B9:C9"/>
    <mergeCell ref="E9:G9"/>
    <mergeCell ref="B6:F6"/>
    <mergeCell ref="B7:F7"/>
    <mergeCell ref="B5:F5"/>
    <mergeCell ref="B38:D38"/>
  </mergeCells>
  <printOptions horizontalCentered="1"/>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Timesheet</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Tina.Spencer</dc:creator>
  <cp:lastModifiedBy>Toni Johnson</cp:lastModifiedBy>
  <cp:lastPrinted>2012-03-20T11:43:55Z</cp:lastPrinted>
  <dcterms:created xsi:type="dcterms:W3CDTF">2011-08-04T14:33:19Z</dcterms:created>
  <dcterms:modified xsi:type="dcterms:W3CDTF">2015-08-27T17:15:16Z</dcterms:modified>
</cp:coreProperties>
</file>