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hidePivotFieldList="1" checkCompatibility="1" autoCompressPictures="0"/>
  <bookViews>
    <workbookView xWindow="0" yWindow="0" windowWidth="38400" windowHeight="22720" tabRatio="500" activeTab="1"/>
  </bookViews>
  <sheets>
    <sheet name="Datasource" sheetId="1" r:id="rId1"/>
    <sheet name="Individual" sheetId="2" r:id="rId2"/>
    <sheet name="Replicates" sheetId="3" r:id="rId3"/>
    <sheet name="Wigcorrelate All Pivot" sheetId="15" r:id="rId4"/>
    <sheet name="Wigcorrelate All Data" sheetId="11" r:id="rId5"/>
  </sheets>
  <calcPr calcId="140000" concurrentCalc="0"/>
  <pivotCaches>
    <pivotCache cacheId="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H3" i="2"/>
  <c r="G3" i="2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<sst xmlns="http://schemas.openxmlformats.org/spreadsheetml/2006/main" count="986" uniqueCount="204">
  <si>
    <t>Job</t>
  </si>
  <si>
    <t xml:space="preserve">datatype                                                                    </t>
  </si>
  <si>
    <t>SE_PE</t>
  </si>
  <si>
    <t>multi_lane</t>
  </si>
  <si>
    <t xml:space="preserve">Lane1                    </t>
  </si>
  <si>
    <t xml:space="preserve">Lane2                    </t>
  </si>
  <si>
    <t xml:space="preserve">Name     </t>
  </si>
  <si>
    <t>Strain</t>
  </si>
  <si>
    <t>replicate</t>
  </si>
  <si>
    <t xml:space="preserve">Tag         </t>
  </si>
  <si>
    <t>Strain_short</t>
  </si>
  <si>
    <t>Sex_letter</t>
  </si>
  <si>
    <t>Cell</t>
  </si>
  <si>
    <t xml:space="preserve">Mark  </t>
  </si>
  <si>
    <t>repeat</t>
  </si>
  <si>
    <t xml:space="preserve">Broad </t>
  </si>
  <si>
    <t>Inp_Name</t>
  </si>
  <si>
    <t xml:space="preserve">Inp_Tag </t>
  </si>
  <si>
    <t>Inp_lane1</t>
  </si>
  <si>
    <t>Inp_lane2</t>
  </si>
  <si>
    <t>sonication</t>
  </si>
  <si>
    <t>mark_full</t>
  </si>
  <si>
    <t>comp</t>
  </si>
  <si>
    <t xml:space="preserve">cram                                                                        </t>
  </si>
  <si>
    <t xml:space="preserve">PE   </t>
  </si>
  <si>
    <t>/seq/16557/16557_3#1.cram</t>
  </si>
  <si>
    <t>/seq/16557/16557_4#1.cram</t>
  </si>
  <si>
    <t>BM_B4M_C</t>
  </si>
  <si>
    <t>C57BL6J</t>
  </si>
  <si>
    <t>BM_B_4M</t>
  </si>
  <si>
    <t>ATCACGTT</t>
  </si>
  <si>
    <t>B</t>
  </si>
  <si>
    <t>M</t>
  </si>
  <si>
    <t>4M</t>
  </si>
  <si>
    <t>ACAGTGGT</t>
  </si>
  <si>
    <t>/seq/16557/16557_3#5.cram</t>
  </si>
  <si>
    <t>/seq/16557/16557_4#5.cram</t>
  </si>
  <si>
    <t>H3K4me3</t>
  </si>
  <si>
    <t>BM_4M</t>
  </si>
  <si>
    <t>/seq/16557/16557_3#2.cram</t>
  </si>
  <si>
    <t>/seq/16557/16557_4#2.cram</t>
  </si>
  <si>
    <t>BM_B_9M_C</t>
  </si>
  <si>
    <t>BM_B_9M</t>
  </si>
  <si>
    <t>CGATGTTT</t>
  </si>
  <si>
    <t>9M</t>
  </si>
  <si>
    <t>H3K9me3</t>
  </si>
  <si>
    <t>BM_9M</t>
  </si>
  <si>
    <t>/seq/16557/16557_3#3.cram</t>
  </si>
  <si>
    <t>/seq/16557/16557_4#3.cram</t>
  </si>
  <si>
    <t>BM_B_20M_C</t>
  </si>
  <si>
    <t>BM_B_20M</t>
  </si>
  <si>
    <t>TTAGGCAT</t>
  </si>
  <si>
    <t>20M</t>
  </si>
  <si>
    <t>H4K20me3</t>
  </si>
  <si>
    <t>BM_20M</t>
  </si>
  <si>
    <t>/seq/16557/16557_3#4.cram</t>
  </si>
  <si>
    <t>/seq/16557/16557_4#4.cram</t>
  </si>
  <si>
    <t>BM_B_36M_C</t>
  </si>
  <si>
    <t>BM_B_36M</t>
  </si>
  <si>
    <t>TGACCACT</t>
  </si>
  <si>
    <t>36M</t>
  </si>
  <si>
    <t>H3K36me3</t>
  </si>
  <si>
    <t>BM_36M</t>
  </si>
  <si>
    <t>/seq/16557/16557_3#6.cram</t>
  </si>
  <si>
    <t>/seq/16557/16557_4#6.cram</t>
  </si>
  <si>
    <t>BM_T_4M_C</t>
  </si>
  <si>
    <t>BM_T_4M</t>
  </si>
  <si>
    <t>GCCAATGT</t>
  </si>
  <si>
    <t>T</t>
  </si>
  <si>
    <t>TAGCTTGT</t>
  </si>
  <si>
    <t>/seq/16557/16557_3#10.cram</t>
  </si>
  <si>
    <t>/seq/16557/16557_4#10.cram</t>
  </si>
  <si>
    <t>/seq/16557/16557_3#7.cram</t>
  </si>
  <si>
    <t>/seq/16557/16557_4#7.cram</t>
  </si>
  <si>
    <t>BM_T_9M_C</t>
  </si>
  <si>
    <t>BM_T_9M</t>
  </si>
  <si>
    <t>CAGATCTG</t>
  </si>
  <si>
    <t>/seq/16557/16557_3#8.cram</t>
  </si>
  <si>
    <t>/seq/16557/16557_4#8.cram</t>
  </si>
  <si>
    <t>BM_T_20M_C</t>
  </si>
  <si>
    <t>BM_T_20M</t>
  </si>
  <si>
    <t>ACTTGATG</t>
  </si>
  <si>
    <t>/seq/16557/16557_3#9.cram</t>
  </si>
  <si>
    <t>/seq/16557/16557_4#9.cram</t>
  </si>
  <si>
    <t>BM_T_36M_C</t>
  </si>
  <si>
    <t>BM_T_36M</t>
  </si>
  <si>
    <t>GATCAGCG</t>
  </si>
  <si>
    <t>/seq/16557/16557_3#11.cram</t>
  </si>
  <si>
    <t>/seq/16557/16557_4#11.cram</t>
  </si>
  <si>
    <t>CM_B27M_165</t>
  </si>
  <si>
    <t>CAST/EIJ</t>
  </si>
  <si>
    <t>CM_B27M</t>
  </si>
  <si>
    <t>GGCTACAG</t>
  </si>
  <si>
    <t>C</t>
  </si>
  <si>
    <t>27M</t>
  </si>
  <si>
    <t>CTTGTACT</t>
  </si>
  <si>
    <t>/seq/16557/16557_3#12.cram</t>
  </si>
  <si>
    <t>/seq/16557/16557_4#12.cram</t>
  </si>
  <si>
    <t>H3K27me3</t>
  </si>
  <si>
    <t>CM_27M</t>
  </si>
  <si>
    <t>cram</t>
  </si>
  <si>
    <t>PE</t>
  </si>
  <si>
    <t>/seq/15449/15449_1#1.cram</t>
  </si>
  <si>
    <t>/seq/15449/15449_2#1.cram</t>
  </si>
  <si>
    <t xml:space="preserve">BM_B_4M_R                </t>
  </si>
  <si>
    <t xml:space="preserve">BM_B_4M  </t>
  </si>
  <si>
    <t xml:space="preserve">ATCACGTT </t>
  </si>
  <si>
    <t>/seq/15449/15449_1#9.cram</t>
  </si>
  <si>
    <t>/seq/15449/15449_2#9.cram</t>
  </si>
  <si>
    <t xml:space="preserve">H3K4me3  </t>
  </si>
  <si>
    <t>/seq/15449/15449_1#2.cram</t>
  </si>
  <si>
    <t>/seq/15449/15449_2#2.cram</t>
  </si>
  <si>
    <t xml:space="preserve">BM_B_9M_R                </t>
  </si>
  <si>
    <t xml:space="preserve">BM_B_9M  </t>
  </si>
  <si>
    <t xml:space="preserve">CGATGTTT </t>
  </si>
  <si>
    <t xml:space="preserve">H3K9me3  </t>
  </si>
  <si>
    <t>/seq/15449/15449_1#3.cram</t>
  </si>
  <si>
    <t>/seq/15449/15449_2#3.cram</t>
  </si>
  <si>
    <t xml:space="preserve">BM_B_20M_R               </t>
  </si>
  <si>
    <t xml:space="preserve">BM_B_20M </t>
  </si>
  <si>
    <t xml:space="preserve">TTAGGCAT </t>
  </si>
  <si>
    <t xml:space="preserve">H4K20me3 </t>
  </si>
  <si>
    <t>/seq/15449/15449_1#4.cram</t>
  </si>
  <si>
    <t>/seq/15449/15449_2#4.cram</t>
  </si>
  <si>
    <t xml:space="preserve">BM_B_36M_R               </t>
  </si>
  <si>
    <t xml:space="preserve">BM_B_36M </t>
  </si>
  <si>
    <t xml:space="preserve">TGACCACT </t>
  </si>
  <si>
    <t xml:space="preserve">H3K36me3 </t>
  </si>
  <si>
    <t>/seq/15449/15449_1#5.cram</t>
  </si>
  <si>
    <t>/seq/15449/15449_2#5.cram</t>
  </si>
  <si>
    <t xml:space="preserve">BM_T_4M_R                </t>
  </si>
  <si>
    <t xml:space="preserve">BM_T_4M  </t>
  </si>
  <si>
    <t xml:space="preserve">ACAGTGGT </t>
  </si>
  <si>
    <t>/seq/15449/15449_1#10.cram</t>
  </si>
  <si>
    <t>/seq/15449/15449_2#10.cram</t>
  </si>
  <si>
    <t>/seq/15449/15449_1#6.cram</t>
  </si>
  <si>
    <t>/seq/15449/15449_2#6.cram</t>
  </si>
  <si>
    <t xml:space="preserve">BM_T_9M_R                </t>
  </si>
  <si>
    <t xml:space="preserve">BM_T_9M  </t>
  </si>
  <si>
    <t xml:space="preserve">GCCAATGT </t>
  </si>
  <si>
    <t>/seq/15449/15449_1#7.cram</t>
  </si>
  <si>
    <t>/seq/15449/15449_2#7.cram</t>
  </si>
  <si>
    <t xml:space="preserve">BM_T_20M_R               </t>
  </si>
  <si>
    <t xml:space="preserve">BM_T_20M </t>
  </si>
  <si>
    <t xml:space="preserve">CAGATCTG </t>
  </si>
  <si>
    <t>/seq/15449/15449_1#8.cram</t>
  </si>
  <si>
    <t>/seq/15449/15449_2#8.cram</t>
  </si>
  <si>
    <t xml:space="preserve">BM_T_36M_R               </t>
  </si>
  <si>
    <t xml:space="preserve">BM_T_36M </t>
  </si>
  <si>
    <t xml:space="preserve">ACTTGATG </t>
  </si>
  <si>
    <t>SummaryStats</t>
  </si>
  <si>
    <t>Sum treat (read1+2)</t>
  </si>
  <si>
    <t>Sum Control (read1+2)</t>
  </si>
  <si>
    <t>Inp Reads 2(read1+2)</t>
  </si>
  <si>
    <t>Inp Reads 1 (read1+2)</t>
  </si>
  <si>
    <t>Reads lane 2 (read1+2)</t>
  </si>
  <si>
    <t>Reads lane 1 (read1+2)</t>
  </si>
  <si>
    <t>Sequences removed</t>
  </si>
  <si>
    <t>Inp Sequences removed</t>
  </si>
  <si>
    <t>output</t>
  </si>
  <si>
    <t>Inp output</t>
  </si>
  <si>
    <t>Aligned 1</t>
  </si>
  <si>
    <t>Aligned &gt;1</t>
  </si>
  <si>
    <t>no align</t>
  </si>
  <si>
    <t>Fragment length</t>
  </si>
  <si>
    <t>fragmentMark</t>
  </si>
  <si>
    <t>MACS2</t>
  </si>
  <si>
    <t>gapped peaks</t>
  </si>
  <si>
    <t>Column Labels</t>
  </si>
  <si>
    <t>Row Labels</t>
  </si>
  <si>
    <t>Grand Total</t>
  </si>
  <si>
    <t>BM_B_20M_R</t>
  </si>
  <si>
    <t>BM_B_4M_C</t>
  </si>
  <si>
    <t>CM_B_27M_165</t>
  </si>
  <si>
    <t>Bed Correlate(%)</t>
  </si>
  <si>
    <t>Peaks</t>
  </si>
  <si>
    <t>-</t>
  </si>
  <si>
    <t>chipQC</t>
  </si>
  <si>
    <t>SSD</t>
  </si>
  <si>
    <t>RiP%</t>
  </si>
  <si>
    <t>unique map</t>
  </si>
  <si>
    <t>~96%</t>
  </si>
  <si>
    <t>reads in BL regions</t>
  </si>
  <si>
    <t>~1%</t>
  </si>
  <si>
    <t>relCC</t>
  </si>
  <si>
    <t>&gt;1 Good enrichment</t>
  </si>
  <si>
    <t>1.1-1.9</t>
  </si>
  <si>
    <t>70 / 34 both pass, but check replicate</t>
  </si>
  <si>
    <t>TrimGalore (count no. pairs)</t>
  </si>
  <si>
    <t>Bowtie  (count no. pairs)</t>
  </si>
  <si>
    <t>Bowtie Inp  (count no. pairs)</t>
  </si>
  <si>
    <t>Sequences IN</t>
  </si>
  <si>
    <t>Input Sequences IN</t>
  </si>
  <si>
    <t>Treat</t>
  </si>
  <si>
    <t>Inp</t>
  </si>
  <si>
    <t>Duplication (%)</t>
  </si>
  <si>
    <t>BM_B_4M_R</t>
  </si>
  <si>
    <t>BM_B_9M_R</t>
  </si>
  <si>
    <t>BM_B_36M_R</t>
  </si>
  <si>
    <t>BM_T_4M_R</t>
  </si>
  <si>
    <t>BM_T_9M_R</t>
  </si>
  <si>
    <t>BM_T_20M_R</t>
  </si>
  <si>
    <t>BM_T_36M_R</t>
  </si>
  <si>
    <t>Max of -0.0498616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</si>
</sst>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333333"/>
      <name val="Courier New"/>
    </font>
    <font>
      <sz val="12"/>
      <color rgb="FF171717"/>
      <name val="Lucida Grand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Gunning" refreshedDate="42249.554199537037" createdVersion="4" refreshedVersion="4" minRefreshableVersion="3" recordCount="271">
  <cacheSource type="worksheet">
    <worksheetSource ref="A1:C272" sheet="Wigcorrelate All Data"/>
  </cacheSource>
  <cacheFields count="3">
    <cacheField name="BM_B_4M_C" numFmtId="0">
      <sharedItems count="17">
        <s v="BM_B_4M_C"/>
        <s v="BM_B_9M_C"/>
        <s v="BM_B_20M_C"/>
        <s v="BM_B_36M_C"/>
        <s v="BM_T_4M_C"/>
        <s v="BM_T_9M_C"/>
        <s v="BM_T_20M_C"/>
        <s v="BM_T_36M_C"/>
        <s v="CM_B_27M_165"/>
        <s v="BM_B_4M_R"/>
        <s v="BM_B_9M_R"/>
        <s v="BM_B_20M_R"/>
        <s v="BM_B_36M_R"/>
        <s v="BM_T_4M_R"/>
        <s v="BM_T_9M_R"/>
        <s v="BM_T_20M_R"/>
        <s v="BM_T_36M_R"/>
      </sharedItems>
    </cacheField>
    <cacheField name="BM_B_9M_C" numFmtId="0">
      <sharedItems count="17">
        <s v="BM_B_20M_C"/>
        <s v="BM_B_36M_C"/>
        <s v="BM_T_4M_C"/>
        <s v="BM_T_9M_C"/>
        <s v="BM_T_20M_C"/>
        <s v="BM_T_36M_C"/>
        <s v="CM_B_27M_165"/>
        <s v="BM_B_4M_R"/>
        <s v="BM_B_9M_R"/>
        <s v="BM_B_20M_R"/>
        <s v="BM_B_36M_R"/>
        <s v="BM_T_4M_R"/>
        <s v="BM_T_9M_R"/>
        <s v="BM_T_20M_R"/>
        <s v="BM_T_36M_R"/>
        <s v="BM_B_4M_C"/>
        <s v="BM_B_9M_C"/>
      </sharedItems>
    </cacheField>
    <cacheField name="-0.0498616" numFmtId="0">
      <sharedItems containsSemiMixedTypes="0" containsString="0" containsNumber="1" minValue="-0.21446899999999999" maxValue="0.974944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n v="-3.0087699999999998E-2"/>
  </r>
  <r>
    <x v="0"/>
    <x v="1"/>
    <n v="2.4225199999999999E-2"/>
  </r>
  <r>
    <x v="0"/>
    <x v="2"/>
    <n v="0.932423"/>
  </r>
  <r>
    <x v="0"/>
    <x v="3"/>
    <n v="-4.6258100000000003E-2"/>
  </r>
  <r>
    <x v="0"/>
    <x v="4"/>
    <n v="-2.65221E-2"/>
  </r>
  <r>
    <x v="0"/>
    <x v="5"/>
    <n v="2.9751099999999999E-2"/>
  </r>
  <r>
    <x v="0"/>
    <x v="6"/>
    <n v="-4.4168899999999997E-2"/>
  </r>
  <r>
    <x v="0"/>
    <x v="7"/>
    <n v="0.94652499999999995"/>
  </r>
  <r>
    <x v="0"/>
    <x v="8"/>
    <n v="-9.1351699999999994E-2"/>
  </r>
  <r>
    <x v="0"/>
    <x v="9"/>
    <n v="-9.3010300000000004E-2"/>
  </r>
  <r>
    <x v="0"/>
    <x v="10"/>
    <n v="-4.5081400000000001E-2"/>
  </r>
  <r>
    <x v="0"/>
    <x v="11"/>
    <n v="0.92012499999999997"/>
  </r>
  <r>
    <x v="0"/>
    <x v="12"/>
    <n v="-8.0588400000000004E-2"/>
  </r>
  <r>
    <x v="0"/>
    <x v="13"/>
    <n v="-7.8113199999999994E-2"/>
  </r>
  <r>
    <x v="0"/>
    <x v="14"/>
    <n v="-2.6429399999999999E-2"/>
  </r>
  <r>
    <x v="1"/>
    <x v="0"/>
    <n v="0.40132099999999998"/>
  </r>
  <r>
    <x v="1"/>
    <x v="1"/>
    <n v="-0.16347900000000001"/>
  </r>
  <r>
    <x v="1"/>
    <x v="2"/>
    <n v="-4.9133299999999998E-2"/>
  </r>
  <r>
    <x v="1"/>
    <x v="3"/>
    <n v="0.42328700000000002"/>
  </r>
  <r>
    <x v="1"/>
    <x v="4"/>
    <n v="0.33372299999999999"/>
  </r>
  <r>
    <x v="1"/>
    <x v="5"/>
    <n v="-0.146228"/>
  </r>
  <r>
    <x v="1"/>
    <x v="6"/>
    <n v="0.11591"/>
  </r>
  <r>
    <x v="1"/>
    <x v="7"/>
    <n v="-3.5972999999999998E-2"/>
  </r>
  <r>
    <x v="1"/>
    <x v="8"/>
    <n v="0.29143400000000003"/>
  </r>
  <r>
    <x v="1"/>
    <x v="9"/>
    <n v="0.24430099999999999"/>
  </r>
  <r>
    <x v="1"/>
    <x v="10"/>
    <n v="-0.129944"/>
  </r>
  <r>
    <x v="1"/>
    <x v="11"/>
    <n v="-4.35894E-2"/>
  </r>
  <r>
    <x v="1"/>
    <x v="12"/>
    <n v="0.39140900000000001"/>
  </r>
  <r>
    <x v="1"/>
    <x v="13"/>
    <n v="0.37010300000000002"/>
  </r>
  <r>
    <x v="1"/>
    <x v="14"/>
    <n v="-0.14291400000000001"/>
  </r>
  <r>
    <x v="2"/>
    <x v="1"/>
    <n v="-0.148313"/>
  </r>
  <r>
    <x v="2"/>
    <x v="2"/>
    <n v="-3.1185000000000001E-2"/>
  </r>
  <r>
    <x v="2"/>
    <x v="3"/>
    <n v="0.41160400000000003"/>
  </r>
  <r>
    <x v="2"/>
    <x v="4"/>
    <n v="0.33867799999999998"/>
  </r>
  <r>
    <x v="2"/>
    <x v="5"/>
    <n v="-0.12906300000000001"/>
  </r>
  <r>
    <x v="2"/>
    <x v="6"/>
    <n v="8.6765200000000001E-2"/>
  </r>
  <r>
    <x v="2"/>
    <x v="7"/>
    <n v="-2.2890400000000002E-2"/>
  </r>
  <r>
    <x v="2"/>
    <x v="8"/>
    <n v="0.26024199999999997"/>
  </r>
  <r>
    <x v="2"/>
    <x v="9"/>
    <n v="0.22033800000000001"/>
  </r>
  <r>
    <x v="2"/>
    <x v="10"/>
    <n v="-0.13161400000000001"/>
  </r>
  <r>
    <x v="2"/>
    <x v="11"/>
    <n v="-2.63812E-2"/>
  </r>
  <r>
    <x v="2"/>
    <x v="12"/>
    <n v="0.37118000000000001"/>
  </r>
  <r>
    <x v="2"/>
    <x v="13"/>
    <n v="0.36146099999999998"/>
  </r>
  <r>
    <x v="2"/>
    <x v="14"/>
    <n v="-0.131767"/>
  </r>
  <r>
    <x v="3"/>
    <x v="2"/>
    <n v="2.3940800000000002E-2"/>
  </r>
  <r>
    <x v="3"/>
    <x v="3"/>
    <n v="-0.17496800000000001"/>
  </r>
  <r>
    <x v="3"/>
    <x v="4"/>
    <n v="-0.119811"/>
  </r>
  <r>
    <x v="3"/>
    <x v="5"/>
    <n v="0.85836900000000005"/>
  </r>
  <r>
    <x v="3"/>
    <x v="6"/>
    <n v="-9.2623700000000003E-2"/>
  </r>
  <r>
    <x v="3"/>
    <x v="7"/>
    <n v="-4.2365900000000001E-3"/>
  </r>
  <r>
    <x v="3"/>
    <x v="8"/>
    <n v="-0.18482999999999999"/>
  </r>
  <r>
    <x v="3"/>
    <x v="9"/>
    <n v="-0.158581"/>
  </r>
  <r>
    <x v="3"/>
    <x v="10"/>
    <n v="0.770783"/>
  </r>
  <r>
    <x v="3"/>
    <x v="11"/>
    <n v="1.68489E-2"/>
  </r>
  <r>
    <x v="3"/>
    <x v="12"/>
    <n v="-0.21446899999999999"/>
  </r>
  <r>
    <x v="3"/>
    <x v="13"/>
    <n v="-0.19206100000000001"/>
  </r>
  <r>
    <x v="3"/>
    <x v="14"/>
    <n v="0.83804999999999996"/>
  </r>
  <r>
    <x v="4"/>
    <x v="3"/>
    <n v="-5.3129599999999999E-2"/>
  </r>
  <r>
    <x v="4"/>
    <x v="4"/>
    <n v="-2.9114500000000001E-2"/>
  </r>
  <r>
    <x v="4"/>
    <x v="5"/>
    <n v="3.5724199999999998E-2"/>
  </r>
  <r>
    <x v="4"/>
    <x v="6"/>
    <n v="-4.1185600000000003E-2"/>
  </r>
  <r>
    <x v="4"/>
    <x v="7"/>
    <n v="0.89785499999999996"/>
  </r>
  <r>
    <x v="4"/>
    <x v="8"/>
    <n v="-8.8523199999999996E-2"/>
  </r>
  <r>
    <x v="4"/>
    <x v="9"/>
    <n v="-9.0219199999999999E-2"/>
  </r>
  <r>
    <x v="4"/>
    <x v="10"/>
    <n v="-4.27581E-2"/>
  </r>
  <r>
    <x v="4"/>
    <x v="11"/>
    <n v="0.97494400000000003"/>
  </r>
  <r>
    <x v="4"/>
    <x v="12"/>
    <n v="-8.4833000000000006E-2"/>
  </r>
  <r>
    <x v="4"/>
    <x v="13"/>
    <n v="-8.2089499999999996E-2"/>
  </r>
  <r>
    <x v="4"/>
    <x v="14"/>
    <n v="-2.5381500000000001E-2"/>
  </r>
  <r>
    <x v="5"/>
    <x v="4"/>
    <n v="0.38301800000000003"/>
  </r>
  <r>
    <x v="5"/>
    <x v="5"/>
    <n v="-0.15681600000000001"/>
  </r>
  <r>
    <x v="5"/>
    <x v="6"/>
    <n v="0.102481"/>
  </r>
  <r>
    <x v="5"/>
    <x v="7"/>
    <n v="-3.4780999999999999E-2"/>
  </r>
  <r>
    <x v="5"/>
    <x v="8"/>
    <n v="0.29810500000000001"/>
  </r>
  <r>
    <x v="5"/>
    <x v="9"/>
    <n v="0.24738099999999999"/>
  </r>
  <r>
    <x v="5"/>
    <x v="10"/>
    <n v="-0.143956"/>
  </r>
  <r>
    <x v="5"/>
    <x v="11"/>
    <n v="-4.7159199999999998E-2"/>
  </r>
  <r>
    <x v="5"/>
    <x v="12"/>
    <n v="0.44527499999999998"/>
  </r>
  <r>
    <x v="5"/>
    <x v="13"/>
    <n v="0.41881000000000002"/>
  </r>
  <r>
    <x v="5"/>
    <x v="14"/>
    <n v="-0.156249"/>
  </r>
  <r>
    <x v="6"/>
    <x v="5"/>
    <n v="-0.105683"/>
  </r>
  <r>
    <x v="6"/>
    <x v="6"/>
    <n v="7.6132000000000005E-2"/>
  </r>
  <r>
    <x v="6"/>
    <x v="7"/>
    <n v="-1.49024E-2"/>
  </r>
  <r>
    <x v="6"/>
    <x v="8"/>
    <n v="0.242451"/>
  </r>
  <r>
    <x v="6"/>
    <x v="9"/>
    <n v="0.211006"/>
  </r>
  <r>
    <x v="6"/>
    <x v="10"/>
    <n v="-9.2247099999999999E-2"/>
  </r>
  <r>
    <x v="6"/>
    <x v="11"/>
    <n v="-2.4408800000000001E-2"/>
  </r>
  <r>
    <x v="6"/>
    <x v="12"/>
    <n v="0.35139399999999998"/>
  </r>
  <r>
    <x v="6"/>
    <x v="13"/>
    <n v="0.34504800000000002"/>
  </r>
  <r>
    <x v="6"/>
    <x v="14"/>
    <n v="-0.10612099999999999"/>
  </r>
  <r>
    <x v="7"/>
    <x v="6"/>
    <n v="-8.4736099999999995E-2"/>
  </r>
  <r>
    <x v="7"/>
    <x v="7"/>
    <n v="1.52896E-3"/>
  </r>
  <r>
    <x v="7"/>
    <x v="8"/>
    <n v="-0.17466100000000001"/>
  </r>
  <r>
    <x v="7"/>
    <x v="9"/>
    <n v="-0.15082000000000001"/>
  </r>
  <r>
    <x v="7"/>
    <x v="10"/>
    <n v="0.71129200000000004"/>
  </r>
  <r>
    <x v="7"/>
    <x v="11"/>
    <n v="2.9475700000000001E-2"/>
  </r>
  <r>
    <x v="7"/>
    <x v="12"/>
    <n v="-0.204428"/>
  </r>
  <r>
    <x v="7"/>
    <x v="13"/>
    <n v="-0.18313099999999999"/>
  </r>
  <r>
    <x v="7"/>
    <x v="14"/>
    <n v="0.89369500000000002"/>
  </r>
  <r>
    <x v="8"/>
    <x v="7"/>
    <n v="-3.1885300000000002E-3"/>
  </r>
  <r>
    <x v="8"/>
    <x v="8"/>
    <n v="0.19444600000000001"/>
  </r>
  <r>
    <x v="8"/>
    <x v="9"/>
    <n v="0.20094899999999999"/>
  </r>
  <r>
    <x v="8"/>
    <x v="10"/>
    <n v="1.88404E-2"/>
  </r>
  <r>
    <x v="8"/>
    <x v="11"/>
    <n v="-3.6314399999999997E-2"/>
  </r>
  <r>
    <x v="8"/>
    <x v="12"/>
    <n v="0.14814099999999999"/>
  </r>
  <r>
    <x v="8"/>
    <x v="13"/>
    <n v="0.137709"/>
  </r>
  <r>
    <x v="8"/>
    <x v="14"/>
    <n v="-4.3527499999999997E-2"/>
  </r>
  <r>
    <x v="9"/>
    <x v="8"/>
    <n v="-1.2105899999999999E-2"/>
  </r>
  <r>
    <x v="9"/>
    <x v="9"/>
    <n v="-7.7983799999999997E-3"/>
  </r>
  <r>
    <x v="9"/>
    <x v="10"/>
    <n v="-2.0324800000000001E-2"/>
  </r>
  <r>
    <x v="9"/>
    <x v="11"/>
    <n v="0.91217800000000004"/>
  </r>
  <r>
    <x v="9"/>
    <x v="12"/>
    <n v="-2.84376E-2"/>
  </r>
  <r>
    <x v="9"/>
    <x v="13"/>
    <n v="-2.7009600000000002E-2"/>
  </r>
  <r>
    <x v="9"/>
    <x v="14"/>
    <n v="-3.2804800000000002E-2"/>
  </r>
  <r>
    <x v="10"/>
    <x v="9"/>
    <n v="0.44387199999999999"/>
  </r>
  <r>
    <x v="10"/>
    <x v="10"/>
    <n v="8.0455100000000005E-3"/>
  </r>
  <r>
    <x v="10"/>
    <x v="11"/>
    <n v="-7.3562100000000005E-2"/>
  </r>
  <r>
    <x v="10"/>
    <x v="12"/>
    <n v="0.43111699999999997"/>
  </r>
  <r>
    <x v="10"/>
    <x v="13"/>
    <n v="0.409329"/>
  </r>
  <r>
    <x v="10"/>
    <x v="14"/>
    <n v="-0.103655"/>
  </r>
  <r>
    <x v="11"/>
    <x v="10"/>
    <n v="5.0834900000000002E-2"/>
  </r>
  <r>
    <x v="11"/>
    <x v="11"/>
    <n v="-7.4516600000000002E-2"/>
  </r>
  <r>
    <x v="11"/>
    <x v="12"/>
    <n v="0.39435100000000001"/>
  </r>
  <r>
    <x v="11"/>
    <x v="13"/>
    <n v="0.38397100000000001"/>
  </r>
  <r>
    <x v="11"/>
    <x v="14"/>
    <n v="-7.1280200000000002E-2"/>
  </r>
  <r>
    <x v="12"/>
    <x v="11"/>
    <n v="-4.0662400000000001E-2"/>
  </r>
  <r>
    <x v="12"/>
    <x v="12"/>
    <n v="-8.6888800000000002E-2"/>
  </r>
  <r>
    <x v="12"/>
    <x v="13"/>
    <n v="-6.6924399999999995E-2"/>
  </r>
  <r>
    <x v="12"/>
    <x v="14"/>
    <n v="0.756081"/>
  </r>
  <r>
    <x v="13"/>
    <x v="12"/>
    <n v="-7.0894100000000002E-2"/>
  </r>
  <r>
    <x v="13"/>
    <x v="13"/>
    <n v="-6.7942500000000003E-2"/>
  </r>
  <r>
    <x v="13"/>
    <x v="14"/>
    <n v="-2.5752000000000001E-2"/>
  </r>
  <r>
    <x v="14"/>
    <x v="13"/>
    <n v="0.50529400000000002"/>
  </r>
  <r>
    <x v="14"/>
    <x v="14"/>
    <n v="-0.15414"/>
  </r>
  <r>
    <x v="15"/>
    <x v="14"/>
    <n v="-0.13150200000000001"/>
  </r>
  <r>
    <x v="1"/>
    <x v="15"/>
    <n v="-4.9861599999999999E-2"/>
  </r>
  <r>
    <x v="2"/>
    <x v="15"/>
    <n v="-3.0087699999999998E-2"/>
  </r>
  <r>
    <x v="3"/>
    <x v="15"/>
    <n v="2.4225199999999999E-2"/>
  </r>
  <r>
    <x v="4"/>
    <x v="15"/>
    <n v="0.932423"/>
  </r>
  <r>
    <x v="5"/>
    <x v="15"/>
    <n v="-4.6258100000000003E-2"/>
  </r>
  <r>
    <x v="6"/>
    <x v="15"/>
    <n v="-2.65221E-2"/>
  </r>
  <r>
    <x v="7"/>
    <x v="15"/>
    <n v="2.9751099999999999E-2"/>
  </r>
  <r>
    <x v="8"/>
    <x v="15"/>
    <n v="-4.4168899999999997E-2"/>
  </r>
  <r>
    <x v="9"/>
    <x v="15"/>
    <n v="0.94652499999999995"/>
  </r>
  <r>
    <x v="10"/>
    <x v="15"/>
    <n v="-9.1351699999999994E-2"/>
  </r>
  <r>
    <x v="11"/>
    <x v="15"/>
    <n v="-9.3010300000000004E-2"/>
  </r>
  <r>
    <x v="12"/>
    <x v="15"/>
    <n v="-4.5081400000000001E-2"/>
  </r>
  <r>
    <x v="13"/>
    <x v="15"/>
    <n v="0.92012499999999997"/>
  </r>
  <r>
    <x v="14"/>
    <x v="15"/>
    <n v="-8.0588400000000004E-2"/>
  </r>
  <r>
    <x v="15"/>
    <x v="15"/>
    <n v="-7.8113199999999994E-2"/>
  </r>
  <r>
    <x v="16"/>
    <x v="15"/>
    <n v="-2.6429399999999999E-2"/>
  </r>
  <r>
    <x v="2"/>
    <x v="16"/>
    <n v="0.40132099999999998"/>
  </r>
  <r>
    <x v="3"/>
    <x v="16"/>
    <n v="-0.16347900000000001"/>
  </r>
  <r>
    <x v="4"/>
    <x v="16"/>
    <n v="-4.9133299999999998E-2"/>
  </r>
  <r>
    <x v="5"/>
    <x v="16"/>
    <n v="0.42328700000000002"/>
  </r>
  <r>
    <x v="6"/>
    <x v="16"/>
    <n v="0.33372299999999999"/>
  </r>
  <r>
    <x v="7"/>
    <x v="16"/>
    <n v="-0.146228"/>
  </r>
  <r>
    <x v="8"/>
    <x v="16"/>
    <n v="0.11591"/>
  </r>
  <r>
    <x v="9"/>
    <x v="16"/>
    <n v="-3.5972999999999998E-2"/>
  </r>
  <r>
    <x v="10"/>
    <x v="16"/>
    <n v="0.29143400000000003"/>
  </r>
  <r>
    <x v="11"/>
    <x v="16"/>
    <n v="0.24430099999999999"/>
  </r>
  <r>
    <x v="12"/>
    <x v="16"/>
    <n v="-0.129944"/>
  </r>
  <r>
    <x v="13"/>
    <x v="16"/>
    <n v="-4.35894E-2"/>
  </r>
  <r>
    <x v="14"/>
    <x v="16"/>
    <n v="0.39140900000000001"/>
  </r>
  <r>
    <x v="15"/>
    <x v="16"/>
    <n v="0.37010300000000002"/>
  </r>
  <r>
    <x v="16"/>
    <x v="16"/>
    <n v="-0.14291400000000001"/>
  </r>
  <r>
    <x v="3"/>
    <x v="0"/>
    <n v="-0.148313"/>
  </r>
  <r>
    <x v="4"/>
    <x v="0"/>
    <n v="-3.1185000000000001E-2"/>
  </r>
  <r>
    <x v="5"/>
    <x v="0"/>
    <n v="0.41160400000000003"/>
  </r>
  <r>
    <x v="6"/>
    <x v="0"/>
    <n v="0.33867799999999998"/>
  </r>
  <r>
    <x v="7"/>
    <x v="0"/>
    <n v="-0.12906300000000001"/>
  </r>
  <r>
    <x v="8"/>
    <x v="0"/>
    <n v="8.6765200000000001E-2"/>
  </r>
  <r>
    <x v="9"/>
    <x v="0"/>
    <n v="-2.2890400000000002E-2"/>
  </r>
  <r>
    <x v="10"/>
    <x v="0"/>
    <n v="0.26024199999999997"/>
  </r>
  <r>
    <x v="11"/>
    <x v="0"/>
    <n v="0.22033800000000001"/>
  </r>
  <r>
    <x v="12"/>
    <x v="0"/>
    <n v="-0.13161400000000001"/>
  </r>
  <r>
    <x v="13"/>
    <x v="0"/>
    <n v="-2.63812E-2"/>
  </r>
  <r>
    <x v="14"/>
    <x v="0"/>
    <n v="0.37118000000000001"/>
  </r>
  <r>
    <x v="15"/>
    <x v="0"/>
    <n v="0.36146099999999998"/>
  </r>
  <r>
    <x v="16"/>
    <x v="0"/>
    <n v="-0.131767"/>
  </r>
  <r>
    <x v="4"/>
    <x v="1"/>
    <n v="2.3940800000000002E-2"/>
  </r>
  <r>
    <x v="5"/>
    <x v="1"/>
    <n v="-0.17496800000000001"/>
  </r>
  <r>
    <x v="6"/>
    <x v="1"/>
    <n v="-0.119811"/>
  </r>
  <r>
    <x v="7"/>
    <x v="1"/>
    <n v="0.85836900000000005"/>
  </r>
  <r>
    <x v="8"/>
    <x v="1"/>
    <n v="-9.2623700000000003E-2"/>
  </r>
  <r>
    <x v="9"/>
    <x v="1"/>
    <n v="-4.2365900000000001E-3"/>
  </r>
  <r>
    <x v="10"/>
    <x v="1"/>
    <n v="-0.18482999999999999"/>
  </r>
  <r>
    <x v="11"/>
    <x v="1"/>
    <n v="-0.158581"/>
  </r>
  <r>
    <x v="12"/>
    <x v="1"/>
    <n v="0.770783"/>
  </r>
  <r>
    <x v="13"/>
    <x v="1"/>
    <n v="1.68489E-2"/>
  </r>
  <r>
    <x v="14"/>
    <x v="1"/>
    <n v="-0.21446899999999999"/>
  </r>
  <r>
    <x v="15"/>
    <x v="1"/>
    <n v="-0.19206100000000001"/>
  </r>
  <r>
    <x v="16"/>
    <x v="1"/>
    <n v="0.83804999999999996"/>
  </r>
  <r>
    <x v="5"/>
    <x v="2"/>
    <n v="-5.3129599999999999E-2"/>
  </r>
  <r>
    <x v="6"/>
    <x v="2"/>
    <n v="-2.9114500000000001E-2"/>
  </r>
  <r>
    <x v="7"/>
    <x v="2"/>
    <n v="3.5724199999999998E-2"/>
  </r>
  <r>
    <x v="8"/>
    <x v="2"/>
    <n v="-4.1185600000000003E-2"/>
  </r>
  <r>
    <x v="9"/>
    <x v="2"/>
    <n v="0.89785499999999996"/>
  </r>
  <r>
    <x v="10"/>
    <x v="2"/>
    <n v="-8.8523199999999996E-2"/>
  </r>
  <r>
    <x v="11"/>
    <x v="2"/>
    <n v="-9.0219199999999999E-2"/>
  </r>
  <r>
    <x v="12"/>
    <x v="2"/>
    <n v="-4.27581E-2"/>
  </r>
  <r>
    <x v="13"/>
    <x v="2"/>
    <n v="0.97494400000000003"/>
  </r>
  <r>
    <x v="14"/>
    <x v="2"/>
    <n v="-8.4833000000000006E-2"/>
  </r>
  <r>
    <x v="15"/>
    <x v="2"/>
    <n v="-8.2089499999999996E-2"/>
  </r>
  <r>
    <x v="16"/>
    <x v="2"/>
    <n v="-2.5381500000000001E-2"/>
  </r>
  <r>
    <x v="6"/>
    <x v="3"/>
    <n v="0.38301800000000003"/>
  </r>
  <r>
    <x v="7"/>
    <x v="3"/>
    <n v="-0.15681600000000001"/>
  </r>
  <r>
    <x v="8"/>
    <x v="3"/>
    <n v="0.102481"/>
  </r>
  <r>
    <x v="9"/>
    <x v="3"/>
    <n v="-3.4780999999999999E-2"/>
  </r>
  <r>
    <x v="10"/>
    <x v="3"/>
    <n v="0.29810500000000001"/>
  </r>
  <r>
    <x v="11"/>
    <x v="3"/>
    <n v="0.24738099999999999"/>
  </r>
  <r>
    <x v="12"/>
    <x v="3"/>
    <n v="-0.143956"/>
  </r>
  <r>
    <x v="13"/>
    <x v="3"/>
    <n v="-4.7159199999999998E-2"/>
  </r>
  <r>
    <x v="14"/>
    <x v="3"/>
    <n v="0.44527499999999998"/>
  </r>
  <r>
    <x v="15"/>
    <x v="3"/>
    <n v="0.41881000000000002"/>
  </r>
  <r>
    <x v="16"/>
    <x v="3"/>
    <n v="-0.156249"/>
  </r>
  <r>
    <x v="7"/>
    <x v="4"/>
    <n v="-0.105683"/>
  </r>
  <r>
    <x v="8"/>
    <x v="4"/>
    <n v="7.6132000000000005E-2"/>
  </r>
  <r>
    <x v="9"/>
    <x v="4"/>
    <n v="-1.49024E-2"/>
  </r>
  <r>
    <x v="10"/>
    <x v="4"/>
    <n v="0.242451"/>
  </r>
  <r>
    <x v="11"/>
    <x v="4"/>
    <n v="0.211006"/>
  </r>
  <r>
    <x v="12"/>
    <x v="4"/>
    <n v="-9.2247099999999999E-2"/>
  </r>
  <r>
    <x v="13"/>
    <x v="4"/>
    <n v="-2.4408800000000001E-2"/>
  </r>
  <r>
    <x v="14"/>
    <x v="4"/>
    <n v="0.35139399999999998"/>
  </r>
  <r>
    <x v="15"/>
    <x v="4"/>
    <n v="0.34504800000000002"/>
  </r>
  <r>
    <x v="16"/>
    <x v="4"/>
    <n v="-0.10612099999999999"/>
  </r>
  <r>
    <x v="8"/>
    <x v="5"/>
    <n v="-8.4736099999999995E-2"/>
  </r>
  <r>
    <x v="9"/>
    <x v="5"/>
    <n v="1.52896E-3"/>
  </r>
  <r>
    <x v="10"/>
    <x v="5"/>
    <n v="-0.17466100000000001"/>
  </r>
  <r>
    <x v="11"/>
    <x v="5"/>
    <n v="-0.15082000000000001"/>
  </r>
  <r>
    <x v="12"/>
    <x v="5"/>
    <n v="0.71129200000000004"/>
  </r>
  <r>
    <x v="13"/>
    <x v="5"/>
    <n v="2.9475700000000001E-2"/>
  </r>
  <r>
    <x v="14"/>
    <x v="5"/>
    <n v="-0.204428"/>
  </r>
  <r>
    <x v="15"/>
    <x v="5"/>
    <n v="-0.18313099999999999"/>
  </r>
  <r>
    <x v="16"/>
    <x v="5"/>
    <n v="0.89369500000000002"/>
  </r>
  <r>
    <x v="9"/>
    <x v="6"/>
    <n v="-3.1885300000000002E-3"/>
  </r>
  <r>
    <x v="10"/>
    <x v="6"/>
    <n v="0.19444600000000001"/>
  </r>
  <r>
    <x v="11"/>
    <x v="6"/>
    <n v="0.20094899999999999"/>
  </r>
  <r>
    <x v="12"/>
    <x v="6"/>
    <n v="1.88404E-2"/>
  </r>
  <r>
    <x v="13"/>
    <x v="6"/>
    <n v="-3.6314399999999997E-2"/>
  </r>
  <r>
    <x v="14"/>
    <x v="6"/>
    <n v="0.14814099999999999"/>
  </r>
  <r>
    <x v="15"/>
    <x v="6"/>
    <n v="0.137709"/>
  </r>
  <r>
    <x v="16"/>
    <x v="6"/>
    <n v="-4.3527499999999997E-2"/>
  </r>
  <r>
    <x v="10"/>
    <x v="7"/>
    <n v="-1.2105899999999999E-2"/>
  </r>
  <r>
    <x v="11"/>
    <x v="7"/>
    <n v="-7.7983799999999997E-3"/>
  </r>
  <r>
    <x v="12"/>
    <x v="7"/>
    <n v="-2.0324800000000001E-2"/>
  </r>
  <r>
    <x v="13"/>
    <x v="7"/>
    <n v="0.91217800000000004"/>
  </r>
  <r>
    <x v="14"/>
    <x v="7"/>
    <n v="-2.84376E-2"/>
  </r>
  <r>
    <x v="15"/>
    <x v="7"/>
    <n v="-2.7009600000000002E-2"/>
  </r>
  <r>
    <x v="16"/>
    <x v="7"/>
    <n v="-3.2804800000000002E-2"/>
  </r>
  <r>
    <x v="11"/>
    <x v="8"/>
    <n v="0.44387199999999999"/>
  </r>
  <r>
    <x v="12"/>
    <x v="8"/>
    <n v="8.0455100000000005E-3"/>
  </r>
  <r>
    <x v="13"/>
    <x v="8"/>
    <n v="-7.3562100000000005E-2"/>
  </r>
  <r>
    <x v="14"/>
    <x v="8"/>
    <n v="0.43111699999999997"/>
  </r>
  <r>
    <x v="15"/>
    <x v="8"/>
    <n v="0.409329"/>
  </r>
  <r>
    <x v="16"/>
    <x v="8"/>
    <n v="-0.103655"/>
  </r>
  <r>
    <x v="12"/>
    <x v="9"/>
    <n v="5.0834900000000002E-2"/>
  </r>
  <r>
    <x v="13"/>
    <x v="9"/>
    <n v="-7.4516600000000002E-2"/>
  </r>
  <r>
    <x v="14"/>
    <x v="9"/>
    <n v="0.39435100000000001"/>
  </r>
  <r>
    <x v="15"/>
    <x v="9"/>
    <n v="0.38397100000000001"/>
  </r>
  <r>
    <x v="16"/>
    <x v="9"/>
    <n v="-7.1280200000000002E-2"/>
  </r>
  <r>
    <x v="13"/>
    <x v="10"/>
    <n v="-4.0662400000000001E-2"/>
  </r>
  <r>
    <x v="14"/>
    <x v="10"/>
    <n v="-8.6888800000000002E-2"/>
  </r>
  <r>
    <x v="15"/>
    <x v="10"/>
    <n v="-6.6924399999999995E-2"/>
  </r>
  <r>
    <x v="16"/>
    <x v="10"/>
    <n v="0.756081"/>
  </r>
  <r>
    <x v="14"/>
    <x v="11"/>
    <n v="-7.0894100000000002E-2"/>
  </r>
  <r>
    <x v="15"/>
    <x v="11"/>
    <n v="-6.7942500000000003E-2"/>
  </r>
  <r>
    <x v="16"/>
    <x v="11"/>
    <n v="-2.5752000000000001E-2"/>
  </r>
  <r>
    <x v="15"/>
    <x v="12"/>
    <n v="0.50529400000000002"/>
  </r>
  <r>
    <x v="16"/>
    <x v="12"/>
    <n v="-0.15414"/>
  </r>
  <r>
    <x v="16"/>
    <x v="13"/>
    <n v="-0.131502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S22" firstHeaderRow="1" firstDataRow="2" firstDataCol="1"/>
  <pivotFields count="3">
    <pivotField axis="axisRow" showAll="0">
      <items count="18">
        <item x="2"/>
        <item x="11"/>
        <item x="3"/>
        <item x="12"/>
        <item x="0"/>
        <item x="9"/>
        <item x="1"/>
        <item x="10"/>
        <item x="6"/>
        <item x="15"/>
        <item x="7"/>
        <item x="16"/>
        <item x="4"/>
        <item x="13"/>
        <item x="5"/>
        <item x="14"/>
        <item x="8"/>
        <item t="default"/>
      </items>
    </pivotField>
    <pivotField axis="axisCol" showAll="0">
      <items count="18">
        <item x="0"/>
        <item x="9"/>
        <item x="1"/>
        <item x="10"/>
        <item x="15"/>
        <item x="7"/>
        <item x="16"/>
        <item x="8"/>
        <item x="4"/>
        <item x="13"/>
        <item x="5"/>
        <item x="14"/>
        <item x="2"/>
        <item x="11"/>
        <item x="3"/>
        <item x="12"/>
        <item x="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Max of -0.0498616" fld="2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W18" sqref="A1:W18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6">
      <c r="A2">
        <v>0</v>
      </c>
      <c r="B2" t="s">
        <v>23</v>
      </c>
      <c r="C2" t="s">
        <v>24</v>
      </c>
      <c r="D2" t="b">
        <v>1</v>
      </c>
      <c r="E2" t="s">
        <v>25</v>
      </c>
      <c r="F2" t="s">
        <v>26</v>
      </c>
      <c r="G2" t="s">
        <v>172</v>
      </c>
      <c r="H2" t="s">
        <v>28</v>
      </c>
      <c r="I2" t="s">
        <v>29</v>
      </c>
      <c r="J2" s="1" t="s">
        <v>30</v>
      </c>
      <c r="K2" t="s">
        <v>31</v>
      </c>
      <c r="L2" t="s">
        <v>32</v>
      </c>
      <c r="M2" t="s">
        <v>31</v>
      </c>
      <c r="N2" t="s">
        <v>33</v>
      </c>
      <c r="O2">
        <v>2</v>
      </c>
      <c r="P2" t="b">
        <v>0</v>
      </c>
      <c r="Q2" t="str">
        <f>K2&amp;L2&amp;"_"&amp;M2&amp;"_Inp_"&amp;+O2</f>
        <v>BM_B_Inp_2</v>
      </c>
      <c r="R2" s="1" t="s">
        <v>34</v>
      </c>
      <c r="S2" t="s">
        <v>35</v>
      </c>
      <c r="T2" t="s">
        <v>36</v>
      </c>
      <c r="U2">
        <v>200</v>
      </c>
      <c r="V2" t="s">
        <v>37</v>
      </c>
      <c r="W2" t="s">
        <v>38</v>
      </c>
    </row>
    <row r="3" spans="1:23" ht="17">
      <c r="A3">
        <v>1</v>
      </c>
      <c r="B3" t="s">
        <v>23</v>
      </c>
      <c r="C3" t="s">
        <v>24</v>
      </c>
      <c r="D3" t="b">
        <v>1</v>
      </c>
      <c r="E3" t="s">
        <v>39</v>
      </c>
      <c r="F3" t="s">
        <v>40</v>
      </c>
      <c r="G3" s="2" t="s">
        <v>41</v>
      </c>
      <c r="H3" t="s">
        <v>28</v>
      </c>
      <c r="I3" s="2" t="s">
        <v>42</v>
      </c>
      <c r="J3" s="1" t="s">
        <v>43</v>
      </c>
      <c r="K3" t="s">
        <v>31</v>
      </c>
      <c r="L3" t="s">
        <v>32</v>
      </c>
      <c r="M3" t="s">
        <v>31</v>
      </c>
      <c r="N3" t="s">
        <v>44</v>
      </c>
      <c r="O3">
        <v>2</v>
      </c>
      <c r="P3" t="b">
        <v>1</v>
      </c>
      <c r="Q3" t="str">
        <f t="shared" ref="Q3:Q18" si="0">K3&amp;L3&amp;"_"&amp;M3&amp;"_Inp_"&amp;+O3</f>
        <v>BM_B_Inp_2</v>
      </c>
      <c r="R3" s="1" t="s">
        <v>34</v>
      </c>
      <c r="S3" t="s">
        <v>35</v>
      </c>
      <c r="T3" t="s">
        <v>36</v>
      </c>
      <c r="U3">
        <v>200</v>
      </c>
      <c r="V3" t="s">
        <v>45</v>
      </c>
      <c r="W3" t="s">
        <v>46</v>
      </c>
    </row>
    <row r="4" spans="1:23" ht="17">
      <c r="A4">
        <v>2</v>
      </c>
      <c r="B4" t="s">
        <v>23</v>
      </c>
      <c r="C4" t="s">
        <v>24</v>
      </c>
      <c r="D4" t="b">
        <v>1</v>
      </c>
      <c r="E4" t="s">
        <v>47</v>
      </c>
      <c r="F4" t="s">
        <v>48</v>
      </c>
      <c r="G4" s="2" t="s">
        <v>49</v>
      </c>
      <c r="H4" t="s">
        <v>28</v>
      </c>
      <c r="I4" s="2" t="s">
        <v>50</v>
      </c>
      <c r="J4" t="s">
        <v>51</v>
      </c>
      <c r="K4" t="s">
        <v>31</v>
      </c>
      <c r="L4" t="s">
        <v>32</v>
      </c>
      <c r="M4" t="s">
        <v>31</v>
      </c>
      <c r="N4" t="s">
        <v>52</v>
      </c>
      <c r="O4">
        <v>2</v>
      </c>
      <c r="P4" t="b">
        <v>1</v>
      </c>
      <c r="Q4" t="str">
        <f t="shared" si="0"/>
        <v>BM_B_Inp_2</v>
      </c>
      <c r="R4" s="1" t="s">
        <v>34</v>
      </c>
      <c r="S4" t="s">
        <v>35</v>
      </c>
      <c r="T4" t="s">
        <v>36</v>
      </c>
      <c r="U4">
        <v>200</v>
      </c>
      <c r="V4" t="s">
        <v>53</v>
      </c>
      <c r="W4" t="s">
        <v>54</v>
      </c>
    </row>
    <row r="5" spans="1:23" ht="17">
      <c r="A5">
        <v>3</v>
      </c>
      <c r="B5" t="s">
        <v>23</v>
      </c>
      <c r="C5" t="s">
        <v>24</v>
      </c>
      <c r="D5" t="b">
        <v>1</v>
      </c>
      <c r="E5" t="s">
        <v>55</v>
      </c>
      <c r="F5" t="s">
        <v>56</v>
      </c>
      <c r="G5" s="2" t="s">
        <v>57</v>
      </c>
      <c r="H5" t="s">
        <v>28</v>
      </c>
      <c r="I5" s="2" t="s">
        <v>58</v>
      </c>
      <c r="J5" s="1" t="s">
        <v>59</v>
      </c>
      <c r="K5" t="s">
        <v>31</v>
      </c>
      <c r="L5" t="s">
        <v>32</v>
      </c>
      <c r="M5" t="s">
        <v>31</v>
      </c>
      <c r="N5" t="s">
        <v>60</v>
      </c>
      <c r="O5">
        <v>2</v>
      </c>
      <c r="P5" t="b">
        <v>1</v>
      </c>
      <c r="Q5" t="str">
        <f t="shared" si="0"/>
        <v>BM_B_Inp_2</v>
      </c>
      <c r="R5" s="1" t="s">
        <v>34</v>
      </c>
      <c r="S5" t="s">
        <v>35</v>
      </c>
      <c r="T5" t="s">
        <v>36</v>
      </c>
      <c r="U5">
        <v>200</v>
      </c>
      <c r="V5" t="s">
        <v>61</v>
      </c>
      <c r="W5" t="s">
        <v>62</v>
      </c>
    </row>
    <row r="6" spans="1:23" ht="17">
      <c r="A6">
        <v>4</v>
      </c>
      <c r="B6" t="s">
        <v>23</v>
      </c>
      <c r="C6" t="s">
        <v>24</v>
      </c>
      <c r="D6" t="b">
        <v>1</v>
      </c>
      <c r="E6" t="s">
        <v>63</v>
      </c>
      <c r="F6" t="s">
        <v>64</v>
      </c>
      <c r="G6" s="2" t="s">
        <v>65</v>
      </c>
      <c r="H6" t="s">
        <v>28</v>
      </c>
      <c r="I6" s="2" t="s">
        <v>66</v>
      </c>
      <c r="J6" s="1" t="s">
        <v>67</v>
      </c>
      <c r="K6" t="s">
        <v>31</v>
      </c>
      <c r="L6" t="s">
        <v>32</v>
      </c>
      <c r="M6" t="s">
        <v>68</v>
      </c>
      <c r="N6" t="s">
        <v>33</v>
      </c>
      <c r="O6">
        <v>2</v>
      </c>
      <c r="P6" t="b">
        <v>0</v>
      </c>
      <c r="Q6" t="str">
        <f t="shared" si="0"/>
        <v>BM_T_Inp_2</v>
      </c>
      <c r="R6" s="1" t="s">
        <v>69</v>
      </c>
      <c r="S6" t="s">
        <v>70</v>
      </c>
      <c r="T6" t="s">
        <v>71</v>
      </c>
      <c r="U6">
        <v>200</v>
      </c>
      <c r="V6" t="s">
        <v>37</v>
      </c>
      <c r="W6" t="s">
        <v>38</v>
      </c>
    </row>
    <row r="7" spans="1:23" ht="17">
      <c r="A7">
        <v>5</v>
      </c>
      <c r="B7" t="s">
        <v>23</v>
      </c>
      <c r="C7" t="s">
        <v>24</v>
      </c>
      <c r="D7" t="b">
        <v>1</v>
      </c>
      <c r="E7" t="s">
        <v>72</v>
      </c>
      <c r="F7" t="s">
        <v>73</v>
      </c>
      <c r="G7" s="2" t="s">
        <v>74</v>
      </c>
      <c r="H7" t="s">
        <v>28</v>
      </c>
      <c r="I7" s="2" t="s">
        <v>75</v>
      </c>
      <c r="J7" s="1" t="s">
        <v>76</v>
      </c>
      <c r="K7" t="s">
        <v>31</v>
      </c>
      <c r="L7" t="s">
        <v>32</v>
      </c>
      <c r="M7" t="s">
        <v>68</v>
      </c>
      <c r="N7" t="s">
        <v>44</v>
      </c>
      <c r="O7">
        <v>2</v>
      </c>
      <c r="P7" t="b">
        <v>1</v>
      </c>
      <c r="Q7" t="str">
        <f t="shared" si="0"/>
        <v>BM_T_Inp_2</v>
      </c>
      <c r="R7" s="1" t="s">
        <v>69</v>
      </c>
      <c r="S7" t="s">
        <v>70</v>
      </c>
      <c r="T7" t="s">
        <v>71</v>
      </c>
      <c r="U7">
        <v>200</v>
      </c>
      <c r="V7" t="s">
        <v>45</v>
      </c>
      <c r="W7" t="s">
        <v>46</v>
      </c>
    </row>
    <row r="8" spans="1:23" ht="17">
      <c r="A8">
        <v>6</v>
      </c>
      <c r="B8" t="s">
        <v>23</v>
      </c>
      <c r="C8" t="s">
        <v>24</v>
      </c>
      <c r="D8" t="b">
        <v>1</v>
      </c>
      <c r="E8" t="s">
        <v>77</v>
      </c>
      <c r="F8" t="s">
        <v>78</v>
      </c>
      <c r="G8" s="2" t="s">
        <v>79</v>
      </c>
      <c r="H8" t="s">
        <v>28</v>
      </c>
      <c r="I8" s="2" t="s">
        <v>80</v>
      </c>
      <c r="J8" s="1" t="s">
        <v>81</v>
      </c>
      <c r="K8" t="s">
        <v>31</v>
      </c>
      <c r="L8" t="s">
        <v>32</v>
      </c>
      <c r="M8" t="s">
        <v>68</v>
      </c>
      <c r="N8" t="s">
        <v>52</v>
      </c>
      <c r="O8">
        <v>2</v>
      </c>
      <c r="P8" t="b">
        <v>1</v>
      </c>
      <c r="Q8" t="str">
        <f t="shared" si="0"/>
        <v>BM_T_Inp_2</v>
      </c>
      <c r="R8" s="1" t="s">
        <v>69</v>
      </c>
      <c r="S8" t="s">
        <v>70</v>
      </c>
      <c r="T8" t="s">
        <v>71</v>
      </c>
      <c r="U8">
        <v>200</v>
      </c>
      <c r="V8" t="s">
        <v>53</v>
      </c>
      <c r="W8" t="s">
        <v>54</v>
      </c>
    </row>
    <row r="9" spans="1:23" ht="17">
      <c r="A9">
        <v>7</v>
      </c>
      <c r="B9" t="s">
        <v>23</v>
      </c>
      <c r="C9" t="s">
        <v>24</v>
      </c>
      <c r="D9" t="b">
        <v>1</v>
      </c>
      <c r="E9" t="s">
        <v>82</v>
      </c>
      <c r="F9" t="s">
        <v>83</v>
      </c>
      <c r="G9" s="2" t="s">
        <v>84</v>
      </c>
      <c r="H9" t="s">
        <v>28</v>
      </c>
      <c r="I9" s="2" t="s">
        <v>85</v>
      </c>
      <c r="J9" s="1" t="s">
        <v>86</v>
      </c>
      <c r="K9" t="s">
        <v>31</v>
      </c>
      <c r="L9" t="s">
        <v>32</v>
      </c>
      <c r="M9" t="s">
        <v>68</v>
      </c>
      <c r="N9" t="s">
        <v>60</v>
      </c>
      <c r="O9">
        <v>2</v>
      </c>
      <c r="P9" t="b">
        <v>1</v>
      </c>
      <c r="Q9" t="str">
        <f t="shared" si="0"/>
        <v>BM_T_Inp_2</v>
      </c>
      <c r="R9" s="1" t="s">
        <v>69</v>
      </c>
      <c r="S9" t="s">
        <v>70</v>
      </c>
      <c r="T9" t="s">
        <v>71</v>
      </c>
      <c r="U9">
        <v>200</v>
      </c>
      <c r="V9" t="s">
        <v>61</v>
      </c>
      <c r="W9" t="s">
        <v>62</v>
      </c>
    </row>
    <row r="10" spans="1:23" ht="17">
      <c r="A10">
        <v>8</v>
      </c>
      <c r="B10" t="s">
        <v>23</v>
      </c>
      <c r="C10" t="s">
        <v>24</v>
      </c>
      <c r="D10" t="b">
        <v>1</v>
      </c>
      <c r="E10" t="s">
        <v>87</v>
      </c>
      <c r="F10" t="s">
        <v>88</v>
      </c>
      <c r="G10" s="2" t="s">
        <v>173</v>
      </c>
      <c r="H10" t="s">
        <v>90</v>
      </c>
      <c r="I10" s="2" t="s">
        <v>91</v>
      </c>
      <c r="J10" s="1" t="s">
        <v>92</v>
      </c>
      <c r="K10" t="s">
        <v>93</v>
      </c>
      <c r="L10" t="s">
        <v>32</v>
      </c>
      <c r="M10" t="s">
        <v>31</v>
      </c>
      <c r="N10" t="s">
        <v>94</v>
      </c>
      <c r="O10">
        <v>2</v>
      </c>
      <c r="P10" t="b">
        <v>1</v>
      </c>
      <c r="Q10" t="str">
        <f t="shared" si="0"/>
        <v>CM_B_Inp_2</v>
      </c>
      <c r="R10" s="1" t="s">
        <v>95</v>
      </c>
      <c r="S10" t="s">
        <v>96</v>
      </c>
      <c r="T10" t="s">
        <v>97</v>
      </c>
      <c r="U10" s="2">
        <v>200</v>
      </c>
      <c r="V10" t="s">
        <v>98</v>
      </c>
      <c r="W10" t="s">
        <v>99</v>
      </c>
    </row>
    <row r="11" spans="1:23">
      <c r="A11">
        <v>9</v>
      </c>
      <c r="B11" t="s">
        <v>100</v>
      </c>
      <c r="C11" t="s">
        <v>101</v>
      </c>
      <c r="D11" t="b">
        <v>1</v>
      </c>
      <c r="E11" t="s">
        <v>102</v>
      </c>
      <c r="F11" t="s">
        <v>103</v>
      </c>
      <c r="G11" t="s">
        <v>104</v>
      </c>
      <c r="H11" t="s">
        <v>28</v>
      </c>
      <c r="I11" t="s">
        <v>105</v>
      </c>
      <c r="J11" t="s">
        <v>106</v>
      </c>
      <c r="K11" t="s">
        <v>31</v>
      </c>
      <c r="L11" t="s">
        <v>32</v>
      </c>
      <c r="M11" t="s">
        <v>31</v>
      </c>
      <c r="N11" t="s">
        <v>33</v>
      </c>
      <c r="O11">
        <v>1</v>
      </c>
      <c r="P11" t="b">
        <v>0</v>
      </c>
      <c r="Q11" t="str">
        <f t="shared" si="0"/>
        <v>BM_B_Inp_1</v>
      </c>
      <c r="R11" t="s">
        <v>86</v>
      </c>
      <c r="S11" t="s">
        <v>107</v>
      </c>
      <c r="T11" t="s">
        <v>108</v>
      </c>
      <c r="U11">
        <v>250</v>
      </c>
      <c r="V11" t="s">
        <v>109</v>
      </c>
      <c r="W11" t="s">
        <v>38</v>
      </c>
    </row>
    <row r="12" spans="1:23">
      <c r="A12">
        <v>10</v>
      </c>
      <c r="B12" t="s">
        <v>100</v>
      </c>
      <c r="C12" t="s">
        <v>101</v>
      </c>
      <c r="D12" t="b">
        <v>1</v>
      </c>
      <c r="E12" t="s">
        <v>110</v>
      </c>
      <c r="F12" t="s">
        <v>111</v>
      </c>
      <c r="G12" t="s">
        <v>112</v>
      </c>
      <c r="H12" t="s">
        <v>28</v>
      </c>
      <c r="I12" t="s">
        <v>113</v>
      </c>
      <c r="J12" t="s">
        <v>114</v>
      </c>
      <c r="K12" t="s">
        <v>31</v>
      </c>
      <c r="L12" t="s">
        <v>32</v>
      </c>
      <c r="M12" t="s">
        <v>31</v>
      </c>
      <c r="N12" t="s">
        <v>44</v>
      </c>
      <c r="O12">
        <v>1</v>
      </c>
      <c r="P12" t="b">
        <v>1</v>
      </c>
      <c r="Q12" t="str">
        <f t="shared" si="0"/>
        <v>BM_B_Inp_1</v>
      </c>
      <c r="R12" t="s">
        <v>86</v>
      </c>
      <c r="S12" t="s">
        <v>107</v>
      </c>
      <c r="T12" t="s">
        <v>108</v>
      </c>
      <c r="U12">
        <v>250</v>
      </c>
      <c r="V12" t="s">
        <v>115</v>
      </c>
      <c r="W12" t="s">
        <v>46</v>
      </c>
    </row>
    <row r="13" spans="1:23">
      <c r="A13">
        <v>11</v>
      </c>
      <c r="B13" t="s">
        <v>100</v>
      </c>
      <c r="C13" t="s">
        <v>101</v>
      </c>
      <c r="D13" t="b">
        <v>1</v>
      </c>
      <c r="E13" t="s">
        <v>116</v>
      </c>
      <c r="F13" t="s">
        <v>117</v>
      </c>
      <c r="G13" t="s">
        <v>118</v>
      </c>
      <c r="H13" t="s">
        <v>28</v>
      </c>
      <c r="I13" t="s">
        <v>119</v>
      </c>
      <c r="J13" t="s">
        <v>120</v>
      </c>
      <c r="K13" t="s">
        <v>31</v>
      </c>
      <c r="L13" t="s">
        <v>32</v>
      </c>
      <c r="M13" t="s">
        <v>31</v>
      </c>
      <c r="N13" t="s">
        <v>52</v>
      </c>
      <c r="O13">
        <v>1</v>
      </c>
      <c r="P13" t="b">
        <v>1</v>
      </c>
      <c r="Q13" t="str">
        <f t="shared" si="0"/>
        <v>BM_B_Inp_1</v>
      </c>
      <c r="R13" t="s">
        <v>86</v>
      </c>
      <c r="S13" t="s">
        <v>107</v>
      </c>
      <c r="T13" t="s">
        <v>108</v>
      </c>
      <c r="U13">
        <v>250</v>
      </c>
      <c r="V13" t="s">
        <v>121</v>
      </c>
      <c r="W13" t="s">
        <v>54</v>
      </c>
    </row>
    <row r="14" spans="1:23">
      <c r="A14">
        <v>12</v>
      </c>
      <c r="B14" t="s">
        <v>100</v>
      </c>
      <c r="C14" t="s">
        <v>101</v>
      </c>
      <c r="D14" t="b">
        <v>1</v>
      </c>
      <c r="E14" t="s">
        <v>122</v>
      </c>
      <c r="F14" t="s">
        <v>123</v>
      </c>
      <c r="G14" t="s">
        <v>124</v>
      </c>
      <c r="H14" t="s">
        <v>28</v>
      </c>
      <c r="I14" t="s">
        <v>125</v>
      </c>
      <c r="J14" t="s">
        <v>126</v>
      </c>
      <c r="K14" t="s">
        <v>31</v>
      </c>
      <c r="L14" t="s">
        <v>32</v>
      </c>
      <c r="M14" t="s">
        <v>31</v>
      </c>
      <c r="N14" t="s">
        <v>60</v>
      </c>
      <c r="O14">
        <v>1</v>
      </c>
      <c r="P14" t="b">
        <v>1</v>
      </c>
      <c r="Q14" t="str">
        <f t="shared" si="0"/>
        <v>BM_B_Inp_1</v>
      </c>
      <c r="R14" t="s">
        <v>86</v>
      </c>
      <c r="S14" t="s">
        <v>107</v>
      </c>
      <c r="T14" t="s">
        <v>108</v>
      </c>
      <c r="U14">
        <v>250</v>
      </c>
      <c r="V14" t="s">
        <v>127</v>
      </c>
      <c r="W14" t="s">
        <v>62</v>
      </c>
    </row>
    <row r="15" spans="1:23">
      <c r="A15">
        <v>13</v>
      </c>
      <c r="B15" t="s">
        <v>100</v>
      </c>
      <c r="C15" t="s">
        <v>101</v>
      </c>
      <c r="D15" t="b">
        <v>1</v>
      </c>
      <c r="E15" t="s">
        <v>128</v>
      </c>
      <c r="F15" t="s">
        <v>129</v>
      </c>
      <c r="G15" t="s">
        <v>130</v>
      </c>
      <c r="H15" t="s">
        <v>28</v>
      </c>
      <c r="I15" t="s">
        <v>131</v>
      </c>
      <c r="J15" t="s">
        <v>132</v>
      </c>
      <c r="K15" t="s">
        <v>31</v>
      </c>
      <c r="L15" t="s">
        <v>32</v>
      </c>
      <c r="M15" t="s">
        <v>68</v>
      </c>
      <c r="N15" t="s">
        <v>33</v>
      </c>
      <c r="O15">
        <v>1</v>
      </c>
      <c r="P15" t="b">
        <v>0</v>
      </c>
      <c r="Q15" t="str">
        <f t="shared" si="0"/>
        <v>BM_T_Inp_1</v>
      </c>
      <c r="R15" t="s">
        <v>69</v>
      </c>
      <c r="S15" t="s">
        <v>133</v>
      </c>
      <c r="T15" t="s">
        <v>134</v>
      </c>
      <c r="U15">
        <v>250</v>
      </c>
      <c r="V15" t="s">
        <v>109</v>
      </c>
      <c r="W15" t="s">
        <v>38</v>
      </c>
    </row>
    <row r="16" spans="1:23">
      <c r="A16">
        <v>14</v>
      </c>
      <c r="B16" t="s">
        <v>100</v>
      </c>
      <c r="C16" t="s">
        <v>101</v>
      </c>
      <c r="D16" t="b">
        <v>1</v>
      </c>
      <c r="E16" t="s">
        <v>135</v>
      </c>
      <c r="F16" t="s">
        <v>136</v>
      </c>
      <c r="G16" t="s">
        <v>137</v>
      </c>
      <c r="H16" t="s">
        <v>28</v>
      </c>
      <c r="I16" t="s">
        <v>138</v>
      </c>
      <c r="J16" t="s">
        <v>139</v>
      </c>
      <c r="K16" t="s">
        <v>31</v>
      </c>
      <c r="L16" t="s">
        <v>32</v>
      </c>
      <c r="M16" t="s">
        <v>68</v>
      </c>
      <c r="N16" t="s">
        <v>44</v>
      </c>
      <c r="O16">
        <v>1</v>
      </c>
      <c r="P16" t="b">
        <v>1</v>
      </c>
      <c r="Q16" t="str">
        <f t="shared" si="0"/>
        <v>BM_T_Inp_1</v>
      </c>
      <c r="R16" t="s">
        <v>69</v>
      </c>
      <c r="S16" t="s">
        <v>133</v>
      </c>
      <c r="T16" t="s">
        <v>134</v>
      </c>
      <c r="U16">
        <v>250</v>
      </c>
      <c r="V16" t="s">
        <v>115</v>
      </c>
      <c r="W16" t="s">
        <v>46</v>
      </c>
    </row>
    <row r="17" spans="1:23">
      <c r="A17">
        <v>15</v>
      </c>
      <c r="B17" t="s">
        <v>100</v>
      </c>
      <c r="C17" t="s">
        <v>101</v>
      </c>
      <c r="D17" t="b">
        <v>1</v>
      </c>
      <c r="E17" t="s">
        <v>140</v>
      </c>
      <c r="F17" t="s">
        <v>141</v>
      </c>
      <c r="G17" t="s">
        <v>142</v>
      </c>
      <c r="H17" t="s">
        <v>28</v>
      </c>
      <c r="I17" t="s">
        <v>143</v>
      </c>
      <c r="J17" t="s">
        <v>144</v>
      </c>
      <c r="K17" t="s">
        <v>31</v>
      </c>
      <c r="L17" t="s">
        <v>32</v>
      </c>
      <c r="M17" t="s">
        <v>68</v>
      </c>
      <c r="N17" t="s">
        <v>52</v>
      </c>
      <c r="O17">
        <v>1</v>
      </c>
      <c r="P17" t="b">
        <v>1</v>
      </c>
      <c r="Q17" t="str">
        <f t="shared" si="0"/>
        <v>BM_T_Inp_1</v>
      </c>
      <c r="R17" t="s">
        <v>69</v>
      </c>
      <c r="S17" t="s">
        <v>133</v>
      </c>
      <c r="T17" t="s">
        <v>134</v>
      </c>
      <c r="U17">
        <v>250</v>
      </c>
      <c r="V17" t="s">
        <v>121</v>
      </c>
      <c r="W17" t="s">
        <v>54</v>
      </c>
    </row>
    <row r="18" spans="1:23">
      <c r="A18">
        <v>16</v>
      </c>
      <c r="B18" t="s">
        <v>100</v>
      </c>
      <c r="C18" t="s">
        <v>101</v>
      </c>
      <c r="D18" t="b">
        <v>1</v>
      </c>
      <c r="E18" t="s">
        <v>145</v>
      </c>
      <c r="F18" t="s">
        <v>146</v>
      </c>
      <c r="G18" t="s">
        <v>147</v>
      </c>
      <c r="H18" t="s">
        <v>28</v>
      </c>
      <c r="I18" t="s">
        <v>148</v>
      </c>
      <c r="J18" t="s">
        <v>149</v>
      </c>
      <c r="K18" t="s">
        <v>31</v>
      </c>
      <c r="L18" t="s">
        <v>32</v>
      </c>
      <c r="M18" t="s">
        <v>68</v>
      </c>
      <c r="N18" t="s">
        <v>60</v>
      </c>
      <c r="O18">
        <v>1</v>
      </c>
      <c r="P18" t="b">
        <v>1</v>
      </c>
      <c r="Q18" t="str">
        <f t="shared" si="0"/>
        <v>BM_T_Inp_1</v>
      </c>
      <c r="R18" t="s">
        <v>69</v>
      </c>
      <c r="S18" t="s">
        <v>133</v>
      </c>
      <c r="T18" t="s">
        <v>134</v>
      </c>
      <c r="U18">
        <v>250</v>
      </c>
      <c r="V18" t="s">
        <v>127</v>
      </c>
      <c r="W18" t="s">
        <v>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9"/>
  <sheetViews>
    <sheetView tabSelected="1" workbookViewId="0">
      <pane xSplit="1" topLeftCell="B1" activePane="topRight" state="frozen"/>
      <selection pane="topRight" activeCell="X3" sqref="X3"/>
    </sheetView>
  </sheetViews>
  <sheetFormatPr baseColWidth="10" defaultRowHeight="15" x14ac:dyDescent="0"/>
  <cols>
    <col min="2" max="2" width="19.6640625" bestFit="1" customWidth="1"/>
    <col min="3" max="3" width="11.83203125" customWidth="1"/>
    <col min="11" max="11" width="14.5" customWidth="1"/>
  </cols>
  <sheetData>
    <row r="1" spans="1:26">
      <c r="C1" s="9" t="s">
        <v>150</v>
      </c>
      <c r="D1" s="9"/>
      <c r="E1" s="9"/>
      <c r="F1" s="9"/>
      <c r="G1" s="9"/>
      <c r="H1" s="9"/>
      <c r="I1" s="9" t="s">
        <v>188</v>
      </c>
      <c r="J1" s="9"/>
      <c r="K1" s="9"/>
      <c r="L1" s="9"/>
      <c r="M1" s="9"/>
      <c r="N1" s="9"/>
      <c r="O1" s="9" t="s">
        <v>189</v>
      </c>
      <c r="P1" s="9"/>
      <c r="Q1" s="9"/>
      <c r="R1" s="9" t="s">
        <v>190</v>
      </c>
      <c r="S1" s="9"/>
      <c r="T1" s="9"/>
      <c r="U1" s="9" t="s">
        <v>195</v>
      </c>
      <c r="V1" s="9"/>
      <c r="W1" t="s">
        <v>165</v>
      </c>
      <c r="X1" t="s">
        <v>166</v>
      </c>
    </row>
    <row r="2" spans="1:26">
      <c r="B2" s="3" t="s">
        <v>6</v>
      </c>
      <c r="C2" t="s">
        <v>156</v>
      </c>
      <c r="D2" t="s">
        <v>155</v>
      </c>
      <c r="E2" t="s">
        <v>154</v>
      </c>
      <c r="F2" t="s">
        <v>153</v>
      </c>
      <c r="G2" t="s">
        <v>151</v>
      </c>
      <c r="H2" t="s">
        <v>152</v>
      </c>
      <c r="I2" t="s">
        <v>191</v>
      </c>
      <c r="J2" t="s">
        <v>192</v>
      </c>
      <c r="K2" t="s">
        <v>157</v>
      </c>
      <c r="L2" t="s">
        <v>158</v>
      </c>
      <c r="M2" t="s">
        <v>159</v>
      </c>
      <c r="N2" t="s">
        <v>160</v>
      </c>
      <c r="O2" t="s">
        <v>161</v>
      </c>
      <c r="P2" t="s">
        <v>162</v>
      </c>
      <c r="Q2" t="s">
        <v>163</v>
      </c>
      <c r="R2" t="s">
        <v>161</v>
      </c>
      <c r="S2" t="s">
        <v>162</v>
      </c>
      <c r="T2" t="s">
        <v>163</v>
      </c>
      <c r="U2" t="s">
        <v>193</v>
      </c>
      <c r="V2" t="s">
        <v>194</v>
      </c>
      <c r="W2" t="s">
        <v>164</v>
      </c>
      <c r="X2" t="s">
        <v>167</v>
      </c>
    </row>
    <row r="3" spans="1:26">
      <c r="A3" s="3" t="s">
        <v>27</v>
      </c>
      <c r="B3" s="3" t="s">
        <v>27</v>
      </c>
      <c r="C3">
        <v>28202862</v>
      </c>
      <c r="D3">
        <v>28200549</v>
      </c>
      <c r="E3">
        <v>30317772</v>
      </c>
      <c r="F3">
        <v>30333573</v>
      </c>
      <c r="G3">
        <f>SUM(C3:D3)</f>
        <v>56403411</v>
      </c>
      <c r="H3">
        <f>SUM(E3:F3)</f>
        <v>60651345</v>
      </c>
      <c r="I3">
        <v>27897066</v>
      </c>
      <c r="J3">
        <v>29991634</v>
      </c>
      <c r="K3">
        <v>367267</v>
      </c>
      <c r="L3">
        <v>386674</v>
      </c>
      <c r="M3" s="5">
        <v>27529799</v>
      </c>
      <c r="N3" s="5">
        <v>29604960</v>
      </c>
      <c r="O3" s="5">
        <v>23663509</v>
      </c>
      <c r="P3" s="5">
        <v>3163580</v>
      </c>
      <c r="Q3" s="5">
        <v>702710</v>
      </c>
      <c r="R3">
        <v>19766359</v>
      </c>
      <c r="S3">
        <v>7308908</v>
      </c>
      <c r="T3">
        <v>2529693</v>
      </c>
      <c r="U3">
        <v>35.007599999999996</v>
      </c>
      <c r="V3">
        <v>9.9447700000000001</v>
      </c>
      <c r="W3">
        <v>229</v>
      </c>
      <c r="X3" s="5">
        <v>30444</v>
      </c>
      <c r="Z3" s="5"/>
    </row>
    <row r="4" spans="1:26" ht="16">
      <c r="A4" s="2" t="s">
        <v>41</v>
      </c>
      <c r="B4" s="2" t="s">
        <v>41</v>
      </c>
      <c r="C4">
        <v>31241838</v>
      </c>
      <c r="D4">
        <v>31313656</v>
      </c>
      <c r="E4">
        <v>30317772</v>
      </c>
      <c r="F4">
        <v>30333573</v>
      </c>
      <c r="G4">
        <f t="shared" ref="G4:G19" si="0">SUM(C4:D4)</f>
        <v>62555494</v>
      </c>
      <c r="H4">
        <f t="shared" ref="H4:H19" si="1">SUM(E4:F4)</f>
        <v>60651345</v>
      </c>
      <c r="I4">
        <v>30908663</v>
      </c>
      <c r="J4">
        <v>29991634</v>
      </c>
      <c r="K4">
        <v>282259</v>
      </c>
      <c r="L4">
        <v>386674</v>
      </c>
      <c r="M4" s="5">
        <v>30626404</v>
      </c>
      <c r="N4" s="5">
        <v>29604960</v>
      </c>
      <c r="O4" s="5">
        <v>16402581</v>
      </c>
      <c r="P4" s="5">
        <v>13281447</v>
      </c>
      <c r="Q4" s="5">
        <v>942376</v>
      </c>
      <c r="R4">
        <v>19766359</v>
      </c>
      <c r="S4">
        <v>7308908</v>
      </c>
      <c r="T4">
        <v>2529693</v>
      </c>
      <c r="U4">
        <v>24.2013</v>
      </c>
      <c r="V4">
        <v>9.9447700000000001</v>
      </c>
      <c r="W4">
        <v>267</v>
      </c>
      <c r="X4">
        <v>1624</v>
      </c>
    </row>
    <row r="5" spans="1:26" ht="16">
      <c r="A5" s="2" t="s">
        <v>49</v>
      </c>
      <c r="B5" s="2" t="s">
        <v>49</v>
      </c>
      <c r="C5">
        <v>31132681</v>
      </c>
      <c r="D5">
        <v>31196598</v>
      </c>
      <c r="E5">
        <v>30317772</v>
      </c>
      <c r="F5">
        <v>30333573</v>
      </c>
      <c r="G5">
        <f t="shared" si="0"/>
        <v>62329279</v>
      </c>
      <c r="H5">
        <f t="shared" si="1"/>
        <v>60651345</v>
      </c>
      <c r="I5">
        <v>30772293</v>
      </c>
      <c r="J5">
        <v>29991634</v>
      </c>
      <c r="K5">
        <v>298736</v>
      </c>
      <c r="L5">
        <v>386674</v>
      </c>
      <c r="M5" s="5">
        <v>30473557</v>
      </c>
      <c r="N5" s="5">
        <v>29604960</v>
      </c>
      <c r="O5" s="5">
        <v>14775060</v>
      </c>
      <c r="P5" s="5">
        <v>14677226</v>
      </c>
      <c r="Q5" s="5">
        <v>1021271</v>
      </c>
      <c r="R5">
        <v>19766359</v>
      </c>
      <c r="S5">
        <v>7308908</v>
      </c>
      <c r="T5">
        <v>2529693</v>
      </c>
      <c r="U5">
        <v>29.7971</v>
      </c>
      <c r="V5">
        <v>9.9447700000000001</v>
      </c>
      <c r="W5">
        <v>286</v>
      </c>
      <c r="X5">
        <v>2981</v>
      </c>
    </row>
    <row r="6" spans="1:26" ht="16">
      <c r="A6" s="2" t="s">
        <v>57</v>
      </c>
      <c r="B6" s="2" t="s">
        <v>57</v>
      </c>
      <c r="C6">
        <v>30388039</v>
      </c>
      <c r="D6">
        <v>30461489</v>
      </c>
      <c r="E6">
        <v>30317772</v>
      </c>
      <c r="F6">
        <v>30333573</v>
      </c>
      <c r="G6">
        <f t="shared" si="0"/>
        <v>60849528</v>
      </c>
      <c r="H6">
        <f t="shared" si="1"/>
        <v>60651345</v>
      </c>
      <c r="I6">
        <v>30145321</v>
      </c>
      <c r="J6">
        <v>29991634</v>
      </c>
      <c r="K6">
        <v>390777</v>
      </c>
      <c r="L6">
        <v>386674</v>
      </c>
      <c r="M6" s="5">
        <v>29754544</v>
      </c>
      <c r="N6" s="5">
        <v>29604960</v>
      </c>
      <c r="O6" s="5">
        <v>25103323</v>
      </c>
      <c r="P6" s="5">
        <v>3515507</v>
      </c>
      <c r="Q6" s="5">
        <v>1135714</v>
      </c>
      <c r="R6">
        <v>19766359</v>
      </c>
      <c r="S6">
        <v>7308908</v>
      </c>
      <c r="T6">
        <v>2529693</v>
      </c>
      <c r="U6">
        <v>13.858000000000001</v>
      </c>
      <c r="V6">
        <v>9.9447700000000001</v>
      </c>
      <c r="W6">
        <v>265</v>
      </c>
      <c r="X6">
        <v>30308</v>
      </c>
    </row>
    <row r="7" spans="1:26" ht="16">
      <c r="A7" s="2" t="s">
        <v>65</v>
      </c>
      <c r="B7" s="2" t="s">
        <v>65</v>
      </c>
      <c r="C7">
        <v>27762857</v>
      </c>
      <c r="D7">
        <v>27702621</v>
      </c>
      <c r="E7">
        <v>30756274</v>
      </c>
      <c r="F7">
        <v>30809395</v>
      </c>
      <c r="G7">
        <f t="shared" si="0"/>
        <v>55465478</v>
      </c>
      <c r="H7">
        <f t="shared" si="1"/>
        <v>61565669</v>
      </c>
      <c r="I7">
        <v>27434936</v>
      </c>
      <c r="J7">
        <v>30462955</v>
      </c>
      <c r="K7">
        <v>412440</v>
      </c>
      <c r="L7">
        <v>330439</v>
      </c>
      <c r="M7" s="5">
        <v>27022496</v>
      </c>
      <c r="N7" s="5">
        <v>30132516</v>
      </c>
      <c r="O7" s="5">
        <v>23894470</v>
      </c>
      <c r="P7" s="5">
        <v>1987461</v>
      </c>
      <c r="Q7" s="5">
        <v>1140565</v>
      </c>
      <c r="R7">
        <v>20968396</v>
      </c>
      <c r="S7">
        <v>7750489</v>
      </c>
      <c r="T7">
        <v>1413631</v>
      </c>
      <c r="U7">
        <v>26.3626</v>
      </c>
      <c r="V7">
        <v>10.8675</v>
      </c>
      <c r="W7">
        <v>241</v>
      </c>
      <c r="X7">
        <v>31088</v>
      </c>
    </row>
    <row r="8" spans="1:26" ht="16">
      <c r="A8" s="2" t="s">
        <v>74</v>
      </c>
      <c r="B8" s="2" t="s">
        <v>74</v>
      </c>
      <c r="C8">
        <v>32382068</v>
      </c>
      <c r="D8">
        <v>32456241</v>
      </c>
      <c r="E8">
        <v>30756274</v>
      </c>
      <c r="F8">
        <v>30809395</v>
      </c>
      <c r="G8">
        <f t="shared" si="0"/>
        <v>64838309</v>
      </c>
      <c r="H8">
        <f t="shared" si="1"/>
        <v>61565669</v>
      </c>
      <c r="I8">
        <v>32042368</v>
      </c>
      <c r="J8">
        <v>30462955</v>
      </c>
      <c r="K8">
        <v>327514</v>
      </c>
      <c r="L8">
        <v>330439</v>
      </c>
      <c r="M8" s="5">
        <v>31714854</v>
      </c>
      <c r="N8" s="5">
        <v>30132516</v>
      </c>
      <c r="O8" s="5">
        <v>16600198</v>
      </c>
      <c r="P8" s="5">
        <v>14125583</v>
      </c>
      <c r="Q8" s="5">
        <v>989073</v>
      </c>
      <c r="R8">
        <v>20968396</v>
      </c>
      <c r="S8">
        <v>7750489</v>
      </c>
      <c r="T8">
        <v>1413631</v>
      </c>
      <c r="U8">
        <v>24.161300000000001</v>
      </c>
      <c r="V8">
        <v>10.8675</v>
      </c>
      <c r="W8">
        <v>262</v>
      </c>
      <c r="X8">
        <v>5692</v>
      </c>
    </row>
    <row r="9" spans="1:26" ht="16">
      <c r="A9" s="2" t="s">
        <v>79</v>
      </c>
      <c r="B9" s="2" t="s">
        <v>79</v>
      </c>
      <c r="C9">
        <v>28755155</v>
      </c>
      <c r="D9">
        <v>28809830</v>
      </c>
      <c r="E9">
        <v>30756274</v>
      </c>
      <c r="F9">
        <v>30809395</v>
      </c>
      <c r="G9">
        <f t="shared" si="0"/>
        <v>57564985</v>
      </c>
      <c r="H9">
        <f t="shared" si="1"/>
        <v>61565669</v>
      </c>
      <c r="I9">
        <v>28436946</v>
      </c>
      <c r="J9">
        <v>30462955</v>
      </c>
      <c r="K9">
        <v>333430</v>
      </c>
      <c r="L9">
        <v>330439</v>
      </c>
      <c r="M9" s="5">
        <v>28103516</v>
      </c>
      <c r="N9" s="5">
        <v>30132516</v>
      </c>
      <c r="O9" s="5">
        <v>14293461</v>
      </c>
      <c r="P9" s="5">
        <v>12740593</v>
      </c>
      <c r="Q9" s="5">
        <v>1069462</v>
      </c>
      <c r="R9">
        <v>20968396</v>
      </c>
      <c r="S9">
        <v>7750489</v>
      </c>
      <c r="T9">
        <v>1413631</v>
      </c>
      <c r="U9">
        <v>26.695599999999999</v>
      </c>
      <c r="V9">
        <v>10.8675</v>
      </c>
      <c r="W9">
        <v>258</v>
      </c>
      <c r="X9">
        <v>1526</v>
      </c>
    </row>
    <row r="10" spans="1:26" ht="16">
      <c r="A10" s="2" t="s">
        <v>84</v>
      </c>
      <c r="B10" s="2" t="s">
        <v>84</v>
      </c>
      <c r="C10">
        <v>31134136</v>
      </c>
      <c r="D10">
        <v>31187760</v>
      </c>
      <c r="E10">
        <v>30756274</v>
      </c>
      <c r="F10">
        <v>30809395</v>
      </c>
      <c r="G10">
        <f t="shared" si="0"/>
        <v>62321896</v>
      </c>
      <c r="H10">
        <f t="shared" si="1"/>
        <v>61565669</v>
      </c>
      <c r="I10">
        <v>30887235</v>
      </c>
      <c r="J10">
        <v>30462955</v>
      </c>
      <c r="K10">
        <v>314562</v>
      </c>
      <c r="L10">
        <v>330439</v>
      </c>
      <c r="M10" s="5">
        <v>30572673</v>
      </c>
      <c r="N10" s="5">
        <v>30132516</v>
      </c>
      <c r="O10" s="5">
        <v>25276655</v>
      </c>
      <c r="P10" s="5">
        <v>4685784</v>
      </c>
      <c r="Q10" s="5">
        <v>610234</v>
      </c>
      <c r="R10">
        <v>20968396</v>
      </c>
      <c r="S10">
        <v>7750489</v>
      </c>
      <c r="T10">
        <v>1413631</v>
      </c>
      <c r="U10">
        <v>10.5808</v>
      </c>
      <c r="V10">
        <v>10.8675</v>
      </c>
      <c r="W10">
        <v>258</v>
      </c>
      <c r="X10">
        <v>35408</v>
      </c>
    </row>
    <row r="11" spans="1:26" ht="16">
      <c r="A11" s="2" t="s">
        <v>89</v>
      </c>
      <c r="B11" s="2" t="s">
        <v>89</v>
      </c>
      <c r="C11">
        <v>32921039</v>
      </c>
      <c r="D11">
        <v>32989600</v>
      </c>
      <c r="E11">
        <v>28464705</v>
      </c>
      <c r="F11">
        <v>28515344</v>
      </c>
      <c r="G11">
        <f t="shared" si="0"/>
        <v>65910639</v>
      </c>
      <c r="H11">
        <f t="shared" si="1"/>
        <v>56980049</v>
      </c>
      <c r="I11">
        <v>32070484</v>
      </c>
      <c r="J11">
        <v>27694988</v>
      </c>
      <c r="K11">
        <v>429925</v>
      </c>
      <c r="L11">
        <v>358675</v>
      </c>
      <c r="M11" s="5">
        <v>31640559</v>
      </c>
      <c r="N11" s="5">
        <v>27336313</v>
      </c>
      <c r="O11" s="5">
        <v>20268511</v>
      </c>
      <c r="P11" s="5">
        <v>9099023</v>
      </c>
      <c r="Q11" s="5">
        <v>2273025</v>
      </c>
      <c r="R11">
        <v>17714863</v>
      </c>
      <c r="S11">
        <v>6671308</v>
      </c>
      <c r="T11">
        <v>2950142</v>
      </c>
      <c r="U11">
        <v>15.8757</v>
      </c>
      <c r="V11">
        <v>10.363899999999999</v>
      </c>
      <c r="W11">
        <v>266</v>
      </c>
      <c r="X11">
        <v>241</v>
      </c>
    </row>
    <row r="12" spans="1:26">
      <c r="A12" s="3" t="s">
        <v>104</v>
      </c>
      <c r="B12" s="3" t="s">
        <v>104</v>
      </c>
      <c r="C12">
        <v>32680168</v>
      </c>
      <c r="D12">
        <v>33315080</v>
      </c>
      <c r="E12">
        <v>39669060</v>
      </c>
      <c r="F12">
        <v>40404536</v>
      </c>
      <c r="G12">
        <f t="shared" si="0"/>
        <v>65995248</v>
      </c>
      <c r="H12">
        <f t="shared" si="1"/>
        <v>80073596</v>
      </c>
      <c r="I12">
        <v>32997624</v>
      </c>
      <c r="J12">
        <v>40036798</v>
      </c>
      <c r="K12">
        <v>1569379</v>
      </c>
      <c r="L12">
        <v>1215827</v>
      </c>
      <c r="M12" s="5">
        <v>31428245</v>
      </c>
      <c r="N12" s="5">
        <v>38820971</v>
      </c>
      <c r="O12" s="5">
        <v>23478917</v>
      </c>
      <c r="P12" s="5">
        <v>7389307</v>
      </c>
      <c r="Q12" s="5">
        <v>560021</v>
      </c>
      <c r="R12">
        <v>27705200</v>
      </c>
      <c r="S12">
        <v>10088105</v>
      </c>
      <c r="T12">
        <v>1027666</v>
      </c>
      <c r="U12">
        <v>11.9968</v>
      </c>
      <c r="V12">
        <v>11.490600000000001</v>
      </c>
      <c r="W12">
        <v>351</v>
      </c>
      <c r="X12">
        <v>19891</v>
      </c>
    </row>
    <row r="13" spans="1:26">
      <c r="A13" s="3" t="s">
        <v>112</v>
      </c>
      <c r="B13" s="3" t="s">
        <v>112</v>
      </c>
      <c r="C13">
        <v>35352726</v>
      </c>
      <c r="D13">
        <v>36099144</v>
      </c>
      <c r="E13">
        <v>39669060</v>
      </c>
      <c r="F13">
        <v>40404536</v>
      </c>
      <c r="G13">
        <f t="shared" si="0"/>
        <v>71451870</v>
      </c>
      <c r="H13">
        <f t="shared" si="1"/>
        <v>80073596</v>
      </c>
      <c r="I13">
        <v>35725935</v>
      </c>
      <c r="J13">
        <v>40036798</v>
      </c>
      <c r="K13">
        <v>1205012</v>
      </c>
      <c r="L13">
        <v>1215827</v>
      </c>
      <c r="M13" s="5">
        <v>34520923</v>
      </c>
      <c r="N13" s="5">
        <v>38820971</v>
      </c>
      <c r="O13" s="5">
        <v>17897812</v>
      </c>
      <c r="P13" s="5">
        <v>15542165</v>
      </c>
      <c r="Q13" s="5">
        <v>1080946</v>
      </c>
      <c r="R13">
        <v>27705200</v>
      </c>
      <c r="S13">
        <v>10088105</v>
      </c>
      <c r="T13">
        <v>1027666</v>
      </c>
      <c r="U13">
        <v>28.293700000000001</v>
      </c>
      <c r="V13">
        <v>11.490600000000001</v>
      </c>
      <c r="W13">
        <v>347</v>
      </c>
      <c r="X13">
        <v>223</v>
      </c>
    </row>
    <row r="14" spans="1:26">
      <c r="A14" s="3" t="s">
        <v>118</v>
      </c>
      <c r="B14" s="3" t="s">
        <v>118</v>
      </c>
      <c r="C14">
        <v>38253772</v>
      </c>
      <c r="D14">
        <v>38817802</v>
      </c>
      <c r="E14">
        <v>39669060</v>
      </c>
      <c r="F14">
        <v>40404536</v>
      </c>
      <c r="G14">
        <f t="shared" si="0"/>
        <v>77071574</v>
      </c>
      <c r="H14">
        <f t="shared" si="1"/>
        <v>80073596</v>
      </c>
      <c r="I14">
        <v>38535787</v>
      </c>
      <c r="J14">
        <v>40036798</v>
      </c>
      <c r="K14">
        <v>1455729</v>
      </c>
      <c r="L14">
        <v>1215827</v>
      </c>
      <c r="M14" s="5">
        <v>37080058</v>
      </c>
      <c r="N14" s="5">
        <v>38820971</v>
      </c>
      <c r="O14" s="5">
        <v>19795846</v>
      </c>
      <c r="P14" s="5">
        <v>16100875</v>
      </c>
      <c r="Q14" s="5">
        <v>1183337</v>
      </c>
      <c r="R14">
        <v>27705200</v>
      </c>
      <c r="S14">
        <v>10088105</v>
      </c>
      <c r="T14">
        <v>1027666</v>
      </c>
      <c r="U14">
        <v>27.754200000000001</v>
      </c>
      <c r="V14">
        <v>11.490600000000001</v>
      </c>
      <c r="W14">
        <v>355</v>
      </c>
      <c r="X14">
        <v>216</v>
      </c>
    </row>
    <row r="15" spans="1:26">
      <c r="A15" s="3" t="s">
        <v>124</v>
      </c>
      <c r="B15" s="3" t="s">
        <v>124</v>
      </c>
      <c r="C15">
        <v>38678936</v>
      </c>
      <c r="D15">
        <v>39400440</v>
      </c>
      <c r="E15">
        <v>39669060</v>
      </c>
      <c r="F15">
        <v>40404536</v>
      </c>
      <c r="G15">
        <f t="shared" si="0"/>
        <v>78079376</v>
      </c>
      <c r="H15">
        <f t="shared" si="1"/>
        <v>80073596</v>
      </c>
      <c r="I15">
        <v>39039688</v>
      </c>
      <c r="J15">
        <v>40036798</v>
      </c>
      <c r="K15">
        <v>1520306</v>
      </c>
      <c r="L15">
        <v>1215827</v>
      </c>
      <c r="M15" s="5">
        <v>37519382</v>
      </c>
      <c r="N15" s="5">
        <v>38820971</v>
      </c>
      <c r="O15" s="5">
        <v>28026587</v>
      </c>
      <c r="P15" s="5">
        <v>8641346</v>
      </c>
      <c r="Q15" s="5">
        <v>851449</v>
      </c>
      <c r="R15">
        <v>27705200</v>
      </c>
      <c r="S15">
        <v>10088105</v>
      </c>
      <c r="T15">
        <v>1027666</v>
      </c>
      <c r="U15">
        <v>11.048299999999999</v>
      </c>
      <c r="V15">
        <v>11.490600000000001</v>
      </c>
      <c r="W15">
        <v>360</v>
      </c>
      <c r="X15">
        <v>24554</v>
      </c>
    </row>
    <row r="16" spans="1:26">
      <c r="A16" s="3" t="s">
        <v>130</v>
      </c>
      <c r="B16" s="3" t="s">
        <v>130</v>
      </c>
      <c r="C16">
        <v>34083966</v>
      </c>
      <c r="D16">
        <v>34650946</v>
      </c>
      <c r="E16">
        <v>34327008</v>
      </c>
      <c r="F16">
        <v>34812722</v>
      </c>
      <c r="G16">
        <f t="shared" si="0"/>
        <v>68734912</v>
      </c>
      <c r="H16">
        <f t="shared" si="1"/>
        <v>69139730</v>
      </c>
      <c r="I16">
        <v>34367456</v>
      </c>
      <c r="J16">
        <v>34569865</v>
      </c>
      <c r="K16">
        <v>2626671</v>
      </c>
      <c r="L16">
        <v>1029196</v>
      </c>
      <c r="M16" s="5">
        <v>31740785</v>
      </c>
      <c r="N16" s="5">
        <v>33540669</v>
      </c>
      <c r="O16" s="5">
        <v>27800864</v>
      </c>
      <c r="P16" s="5">
        <v>3286650</v>
      </c>
      <c r="Q16" s="5">
        <v>653271</v>
      </c>
      <c r="R16">
        <v>24207031</v>
      </c>
      <c r="S16">
        <v>8272893</v>
      </c>
      <c r="T16">
        <v>1060745</v>
      </c>
      <c r="U16">
        <v>4.8258400000000004</v>
      </c>
      <c r="V16">
        <v>8.9957200000000004</v>
      </c>
      <c r="W16">
        <v>292</v>
      </c>
      <c r="X16">
        <v>23697</v>
      </c>
    </row>
    <row r="17" spans="1:24">
      <c r="A17" s="3" t="s">
        <v>137</v>
      </c>
      <c r="B17" s="3" t="s">
        <v>137</v>
      </c>
      <c r="C17">
        <v>34333204</v>
      </c>
      <c r="D17">
        <v>35002596</v>
      </c>
      <c r="E17">
        <v>34327008</v>
      </c>
      <c r="F17">
        <v>34812722</v>
      </c>
      <c r="G17">
        <f t="shared" si="0"/>
        <v>69335800</v>
      </c>
      <c r="H17">
        <f t="shared" si="1"/>
        <v>69139730</v>
      </c>
      <c r="I17">
        <v>34667900</v>
      </c>
      <c r="J17">
        <v>34569865</v>
      </c>
      <c r="K17">
        <v>1169942</v>
      </c>
      <c r="L17">
        <v>1029196</v>
      </c>
      <c r="M17" s="5">
        <v>33497958</v>
      </c>
      <c r="N17" s="5">
        <v>33540669</v>
      </c>
      <c r="O17" s="5">
        <v>16825556</v>
      </c>
      <c r="P17" s="5">
        <v>15517825</v>
      </c>
      <c r="Q17" s="5">
        <v>1154577</v>
      </c>
      <c r="R17">
        <v>24207031</v>
      </c>
      <c r="S17">
        <v>8272893</v>
      </c>
      <c r="T17">
        <v>1060745</v>
      </c>
      <c r="U17">
        <v>27.135300000000001</v>
      </c>
      <c r="V17">
        <v>8.9957200000000004</v>
      </c>
      <c r="W17">
        <v>327</v>
      </c>
      <c r="X17">
        <v>2393</v>
      </c>
    </row>
    <row r="18" spans="1:24">
      <c r="A18" s="3" t="s">
        <v>142</v>
      </c>
      <c r="B18" s="3" t="s">
        <v>142</v>
      </c>
      <c r="C18">
        <v>34079754</v>
      </c>
      <c r="D18">
        <v>34797996</v>
      </c>
      <c r="E18">
        <v>34327008</v>
      </c>
      <c r="F18">
        <v>34812722</v>
      </c>
      <c r="G18">
        <f t="shared" si="0"/>
        <v>68877750</v>
      </c>
      <c r="H18">
        <f t="shared" si="1"/>
        <v>69139730</v>
      </c>
      <c r="I18">
        <v>34438875</v>
      </c>
      <c r="J18">
        <v>34569865</v>
      </c>
      <c r="K18">
        <v>1292172</v>
      </c>
      <c r="L18">
        <v>1029196</v>
      </c>
      <c r="M18" s="5">
        <v>33146703</v>
      </c>
      <c r="N18" s="5">
        <v>33540669</v>
      </c>
      <c r="O18" s="5">
        <v>16142215</v>
      </c>
      <c r="P18" s="5">
        <v>15982495</v>
      </c>
      <c r="Q18" s="5">
        <v>1021993</v>
      </c>
      <c r="R18">
        <v>24207031</v>
      </c>
      <c r="S18">
        <v>8272893</v>
      </c>
      <c r="T18">
        <v>1060745</v>
      </c>
      <c r="U18">
        <v>30.005299999999998</v>
      </c>
      <c r="V18">
        <v>8.9957200000000004</v>
      </c>
      <c r="W18">
        <v>345</v>
      </c>
      <c r="X18">
        <v>2889</v>
      </c>
    </row>
    <row r="19" spans="1:24">
      <c r="A19" s="3" t="s">
        <v>147</v>
      </c>
      <c r="B19" s="3" t="s">
        <v>147</v>
      </c>
      <c r="C19">
        <v>35649276</v>
      </c>
      <c r="D19">
        <v>36348442</v>
      </c>
      <c r="E19">
        <v>34327008</v>
      </c>
      <c r="F19">
        <v>34812722</v>
      </c>
      <c r="G19">
        <f t="shared" si="0"/>
        <v>71997718</v>
      </c>
      <c r="H19">
        <f t="shared" si="1"/>
        <v>69139730</v>
      </c>
      <c r="I19">
        <v>35998859</v>
      </c>
      <c r="J19">
        <v>34569865</v>
      </c>
      <c r="K19">
        <v>1390336</v>
      </c>
      <c r="L19">
        <v>1029196</v>
      </c>
      <c r="M19" s="5">
        <v>34608523</v>
      </c>
      <c r="N19" s="5">
        <v>33540669</v>
      </c>
      <c r="O19" s="5">
        <v>27515881</v>
      </c>
      <c r="P19" s="5">
        <v>6428288</v>
      </c>
      <c r="Q19" s="5">
        <v>664354</v>
      </c>
      <c r="R19">
        <v>24207031</v>
      </c>
      <c r="S19">
        <v>8272893</v>
      </c>
      <c r="T19">
        <v>1060745</v>
      </c>
      <c r="U19">
        <v>9.3932099999999998</v>
      </c>
      <c r="V19">
        <v>8.9957200000000004</v>
      </c>
      <c r="W19">
        <v>327</v>
      </c>
      <c r="X19">
        <v>24976</v>
      </c>
    </row>
  </sheetData>
  <mergeCells count="5">
    <mergeCell ref="C1:H1"/>
    <mergeCell ref="O1:Q1"/>
    <mergeCell ref="R1:T1"/>
    <mergeCell ref="I1:N1"/>
    <mergeCell ref="U1:V1"/>
  </mergeCells>
  <phoneticPr fontId="6" type="noConversion"/>
  <pageMargins left="0.75" right="0.75" top="1" bottom="1" header="0.5" footer="0.5"/>
  <pageSetup paperSize="9" scale="4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0"/>
  <sheetViews>
    <sheetView workbookViewId="0">
      <selection activeCell="C13" sqref="C13"/>
    </sheetView>
  </sheetViews>
  <sheetFormatPr baseColWidth="10" defaultColWidth="18" defaultRowHeight="15" x14ac:dyDescent="0"/>
  <cols>
    <col min="2" max="2" width="18" style="4"/>
  </cols>
  <sheetData>
    <row r="1" spans="1:8">
      <c r="D1" t="s">
        <v>177</v>
      </c>
    </row>
    <row r="2" spans="1:8">
      <c r="B2" s="4" t="s">
        <v>174</v>
      </c>
      <c r="C2" t="s">
        <v>175</v>
      </c>
      <c r="D2" t="s">
        <v>180</v>
      </c>
      <c r="E2" t="s">
        <v>182</v>
      </c>
      <c r="F2" t="s">
        <v>184</v>
      </c>
      <c r="G2" t="s">
        <v>178</v>
      </c>
      <c r="H2" t="s">
        <v>179</v>
      </c>
    </row>
    <row r="3" spans="1:8" ht="16">
      <c r="A3" s="2" t="s">
        <v>50</v>
      </c>
      <c r="B3" s="4">
        <v>25.25</v>
      </c>
      <c r="C3" t="s">
        <v>176</v>
      </c>
    </row>
    <row r="4" spans="1:8" ht="16">
      <c r="A4" s="2" t="s">
        <v>58</v>
      </c>
      <c r="B4" s="4">
        <v>72.680000000000007</v>
      </c>
      <c r="C4">
        <v>25216</v>
      </c>
      <c r="D4" s="5" t="s">
        <v>181</v>
      </c>
      <c r="E4" t="s">
        <v>183</v>
      </c>
      <c r="F4" t="s">
        <v>185</v>
      </c>
      <c r="G4" t="s">
        <v>186</v>
      </c>
      <c r="H4" t="s">
        <v>187</v>
      </c>
    </row>
    <row r="5" spans="1:8">
      <c r="A5" t="s">
        <v>29</v>
      </c>
      <c r="B5" s="4">
        <v>76.56</v>
      </c>
      <c r="C5">
        <v>28158</v>
      </c>
      <c r="D5" s="5"/>
    </row>
    <row r="6" spans="1:8" ht="16">
      <c r="A6" s="2" t="s">
        <v>42</v>
      </c>
      <c r="B6" s="4">
        <v>27.54</v>
      </c>
      <c r="C6" t="s">
        <v>176</v>
      </c>
      <c r="D6" s="5"/>
    </row>
    <row r="7" spans="1:8" ht="16">
      <c r="A7" s="2" t="s">
        <v>80</v>
      </c>
      <c r="B7" s="4">
        <v>39.045000000000002</v>
      </c>
      <c r="C7" t="s">
        <v>176</v>
      </c>
      <c r="D7" s="5"/>
    </row>
    <row r="8" spans="1:8" ht="16">
      <c r="A8" s="2" t="s">
        <v>85</v>
      </c>
      <c r="B8" s="4">
        <v>78.334999999999994</v>
      </c>
      <c r="C8">
        <v>26739</v>
      </c>
      <c r="D8" s="5"/>
    </row>
    <row r="9" spans="1:8" ht="16">
      <c r="A9" s="2" t="s">
        <v>66</v>
      </c>
      <c r="B9" s="4">
        <v>86.924999999999997</v>
      </c>
      <c r="C9">
        <v>30401</v>
      </c>
      <c r="D9" s="5"/>
    </row>
    <row r="10" spans="1:8" ht="16">
      <c r="A10" s="2" t="s">
        <v>75</v>
      </c>
      <c r="B10" s="4">
        <v>30.52</v>
      </c>
      <c r="C10" t="s">
        <v>176</v>
      </c>
      <c r="D10" s="5"/>
    </row>
    <row r="11" spans="1:8" ht="16">
      <c r="A11" s="2" t="s">
        <v>91</v>
      </c>
      <c r="B11" s="4">
        <v>0</v>
      </c>
      <c r="C11" t="s">
        <v>176</v>
      </c>
      <c r="D11" s="5"/>
    </row>
    <row r="12" spans="1:8">
      <c r="D12" s="5"/>
    </row>
    <row r="13" spans="1:8">
      <c r="D13" s="5"/>
    </row>
    <row r="14" spans="1:8">
      <c r="D14" s="5"/>
    </row>
    <row r="15" spans="1:8">
      <c r="D15" s="5"/>
    </row>
    <row r="16" spans="1:8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</sheetData>
  <sortState ref="A2:A10">
    <sortCondition ref="A2"/>
  </sortState>
  <phoneticPr fontId="6" type="noConversion"/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S22"/>
  <sheetViews>
    <sheetView workbookViewId="0">
      <selection activeCell="G26" sqref="G26"/>
    </sheetView>
  </sheetViews>
  <sheetFormatPr baseColWidth="10" defaultRowHeight="15" x14ac:dyDescent="0"/>
  <cols>
    <col min="1" max="1" width="16.83203125" bestFit="1" customWidth="1"/>
    <col min="2" max="2" width="15.83203125" customWidth="1"/>
    <col min="3" max="5" width="13" bestFit="1" customWidth="1"/>
    <col min="6" max="9" width="12" bestFit="1" customWidth="1"/>
    <col min="10" max="13" width="12.83203125" bestFit="1" customWidth="1"/>
    <col min="14" max="17" width="11.83203125" bestFit="1" customWidth="1"/>
    <col min="18" max="18" width="14.83203125" bestFit="1" customWidth="1"/>
    <col min="19" max="19" width="10.83203125" bestFit="1" customWidth="1"/>
  </cols>
  <sheetData>
    <row r="3" spans="1:19">
      <c r="A3" s="6" t="s">
        <v>203</v>
      </c>
      <c r="B3" s="6" t="s">
        <v>168</v>
      </c>
    </row>
    <row r="4" spans="1:19">
      <c r="A4" s="6" t="s">
        <v>169</v>
      </c>
      <c r="B4" t="s">
        <v>49</v>
      </c>
      <c r="C4" t="s">
        <v>171</v>
      </c>
      <c r="D4" t="s">
        <v>57</v>
      </c>
      <c r="E4" t="s">
        <v>198</v>
      </c>
      <c r="F4" t="s">
        <v>172</v>
      </c>
      <c r="G4" t="s">
        <v>196</v>
      </c>
      <c r="H4" t="s">
        <v>41</v>
      </c>
      <c r="I4" t="s">
        <v>197</v>
      </c>
      <c r="J4" t="s">
        <v>79</v>
      </c>
      <c r="K4" t="s">
        <v>201</v>
      </c>
      <c r="L4" t="s">
        <v>84</v>
      </c>
      <c r="M4" t="s">
        <v>202</v>
      </c>
      <c r="N4" t="s">
        <v>65</v>
      </c>
      <c r="O4" t="s">
        <v>199</v>
      </c>
      <c r="P4" t="s">
        <v>74</v>
      </c>
      <c r="Q4" t="s">
        <v>200</v>
      </c>
      <c r="R4" t="s">
        <v>173</v>
      </c>
      <c r="S4" t="s">
        <v>170</v>
      </c>
    </row>
    <row r="5" spans="1:19">
      <c r="A5" s="7" t="s">
        <v>49</v>
      </c>
      <c r="B5" s="8"/>
      <c r="C5" s="8">
        <v>0.22033800000000001</v>
      </c>
      <c r="D5" s="8">
        <v>-0.148313</v>
      </c>
      <c r="E5" s="8">
        <v>-0.13161400000000001</v>
      </c>
      <c r="F5" s="8">
        <v>-3.0087699999999998E-2</v>
      </c>
      <c r="G5" s="8">
        <v>-2.2890400000000002E-2</v>
      </c>
      <c r="H5" s="8">
        <v>0.40132099999999998</v>
      </c>
      <c r="I5" s="8">
        <v>0.26024199999999997</v>
      </c>
      <c r="J5" s="8">
        <v>0.33867799999999998</v>
      </c>
      <c r="K5" s="8">
        <v>0.36146099999999998</v>
      </c>
      <c r="L5" s="8">
        <v>-0.12906300000000001</v>
      </c>
      <c r="M5" s="8">
        <v>-0.131767</v>
      </c>
      <c r="N5" s="8">
        <v>-3.1185000000000001E-2</v>
      </c>
      <c r="O5" s="8">
        <v>-2.63812E-2</v>
      </c>
      <c r="P5" s="8">
        <v>0.41160400000000003</v>
      </c>
      <c r="Q5" s="8">
        <v>0.37118000000000001</v>
      </c>
      <c r="R5" s="8">
        <v>8.6765200000000001E-2</v>
      </c>
      <c r="S5" s="8">
        <v>0.41160400000000003</v>
      </c>
    </row>
    <row r="6" spans="1:19">
      <c r="A6" s="7" t="s">
        <v>171</v>
      </c>
      <c r="B6" s="8">
        <v>0.22033800000000001</v>
      </c>
      <c r="C6" s="8"/>
      <c r="D6" s="8">
        <v>-0.158581</v>
      </c>
      <c r="E6" s="8">
        <v>5.0834900000000002E-2</v>
      </c>
      <c r="F6" s="8">
        <v>-9.3010300000000004E-2</v>
      </c>
      <c r="G6" s="8">
        <v>-7.7983799999999997E-3</v>
      </c>
      <c r="H6" s="8">
        <v>0.24430099999999999</v>
      </c>
      <c r="I6" s="8">
        <v>0.44387199999999999</v>
      </c>
      <c r="J6" s="8">
        <v>0.211006</v>
      </c>
      <c r="K6" s="8">
        <v>0.38397100000000001</v>
      </c>
      <c r="L6" s="8">
        <v>-0.15082000000000001</v>
      </c>
      <c r="M6" s="8">
        <v>-7.1280200000000002E-2</v>
      </c>
      <c r="N6" s="8">
        <v>-9.0219199999999999E-2</v>
      </c>
      <c r="O6" s="8">
        <v>-7.4516600000000002E-2</v>
      </c>
      <c r="P6" s="8">
        <v>0.24738099999999999</v>
      </c>
      <c r="Q6" s="8">
        <v>0.39435100000000001</v>
      </c>
      <c r="R6" s="8">
        <v>0.20094899999999999</v>
      </c>
      <c r="S6" s="8">
        <v>0.44387199999999999</v>
      </c>
    </row>
    <row r="7" spans="1:19">
      <c r="A7" s="7" t="s">
        <v>57</v>
      </c>
      <c r="B7" s="8">
        <v>-0.148313</v>
      </c>
      <c r="C7" s="8">
        <v>-0.158581</v>
      </c>
      <c r="D7" s="8"/>
      <c r="E7" s="8">
        <v>0.770783</v>
      </c>
      <c r="F7" s="8">
        <v>2.4225199999999999E-2</v>
      </c>
      <c r="G7" s="8">
        <v>-4.2365900000000001E-3</v>
      </c>
      <c r="H7" s="8">
        <v>-0.16347900000000001</v>
      </c>
      <c r="I7" s="8">
        <v>-0.18482999999999999</v>
      </c>
      <c r="J7" s="8">
        <v>-0.119811</v>
      </c>
      <c r="K7" s="8">
        <v>-0.19206100000000001</v>
      </c>
      <c r="L7" s="8">
        <v>0.85836900000000005</v>
      </c>
      <c r="M7" s="8">
        <v>0.83804999999999996</v>
      </c>
      <c r="N7" s="8">
        <v>2.3940800000000002E-2</v>
      </c>
      <c r="O7" s="8">
        <v>1.68489E-2</v>
      </c>
      <c r="P7" s="8">
        <v>-0.17496800000000001</v>
      </c>
      <c r="Q7" s="8">
        <v>-0.21446899999999999</v>
      </c>
      <c r="R7" s="8">
        <v>-9.2623700000000003E-2</v>
      </c>
      <c r="S7" s="8">
        <v>0.85836900000000005</v>
      </c>
    </row>
    <row r="8" spans="1:19">
      <c r="A8" s="7" t="s">
        <v>198</v>
      </c>
      <c r="B8" s="8">
        <v>-0.13161400000000001</v>
      </c>
      <c r="C8" s="8">
        <v>5.0834900000000002E-2</v>
      </c>
      <c r="D8" s="8">
        <v>0.770783</v>
      </c>
      <c r="E8" s="8"/>
      <c r="F8" s="8">
        <v>-4.5081400000000001E-2</v>
      </c>
      <c r="G8" s="8">
        <v>-2.0324800000000001E-2</v>
      </c>
      <c r="H8" s="8">
        <v>-0.129944</v>
      </c>
      <c r="I8" s="8">
        <v>8.0455100000000005E-3</v>
      </c>
      <c r="J8" s="8">
        <v>-9.2247099999999999E-2</v>
      </c>
      <c r="K8" s="8">
        <v>-6.6924399999999995E-2</v>
      </c>
      <c r="L8" s="8">
        <v>0.71129200000000004</v>
      </c>
      <c r="M8" s="8">
        <v>0.756081</v>
      </c>
      <c r="N8" s="8">
        <v>-4.27581E-2</v>
      </c>
      <c r="O8" s="8">
        <v>-4.0662400000000001E-2</v>
      </c>
      <c r="P8" s="8">
        <v>-0.143956</v>
      </c>
      <c r="Q8" s="8">
        <v>-8.6888800000000002E-2</v>
      </c>
      <c r="R8" s="8">
        <v>1.88404E-2</v>
      </c>
      <c r="S8" s="8">
        <v>0.770783</v>
      </c>
    </row>
    <row r="9" spans="1:19">
      <c r="A9" s="7" t="s">
        <v>172</v>
      </c>
      <c r="B9" s="8">
        <v>-3.0087699999999998E-2</v>
      </c>
      <c r="C9" s="8">
        <v>-9.3010300000000004E-2</v>
      </c>
      <c r="D9" s="8">
        <v>2.4225199999999999E-2</v>
      </c>
      <c r="E9" s="8">
        <v>-4.5081400000000001E-2</v>
      </c>
      <c r="F9" s="8"/>
      <c r="G9" s="8">
        <v>0.94652499999999995</v>
      </c>
      <c r="H9" s="8"/>
      <c r="I9" s="8">
        <v>-9.1351699999999994E-2</v>
      </c>
      <c r="J9" s="8">
        <v>-2.65221E-2</v>
      </c>
      <c r="K9" s="8">
        <v>-7.8113199999999994E-2</v>
      </c>
      <c r="L9" s="8">
        <v>2.9751099999999999E-2</v>
      </c>
      <c r="M9" s="8">
        <v>-2.6429399999999999E-2</v>
      </c>
      <c r="N9" s="8">
        <v>0.932423</v>
      </c>
      <c r="O9" s="8">
        <v>0.92012499999999997</v>
      </c>
      <c r="P9" s="8">
        <v>-4.6258100000000003E-2</v>
      </c>
      <c r="Q9" s="8">
        <v>-8.0588400000000004E-2</v>
      </c>
      <c r="R9" s="8">
        <v>-4.4168899999999997E-2</v>
      </c>
      <c r="S9" s="8">
        <v>0.94652499999999995</v>
      </c>
    </row>
    <row r="10" spans="1:19">
      <c r="A10" s="7" t="s">
        <v>196</v>
      </c>
      <c r="B10" s="8">
        <v>-2.2890400000000002E-2</v>
      </c>
      <c r="C10" s="8">
        <v>-7.7983799999999997E-3</v>
      </c>
      <c r="D10" s="8">
        <v>-4.2365900000000001E-3</v>
      </c>
      <c r="E10" s="8">
        <v>-2.0324800000000001E-2</v>
      </c>
      <c r="F10" s="8">
        <v>0.94652499999999995</v>
      </c>
      <c r="G10" s="8"/>
      <c r="H10" s="8">
        <v>-3.5972999999999998E-2</v>
      </c>
      <c r="I10" s="8">
        <v>-1.2105899999999999E-2</v>
      </c>
      <c r="J10" s="8">
        <v>-1.49024E-2</v>
      </c>
      <c r="K10" s="8">
        <v>-2.7009600000000002E-2</v>
      </c>
      <c r="L10" s="8">
        <v>1.52896E-3</v>
      </c>
      <c r="M10" s="8">
        <v>-3.2804800000000002E-2</v>
      </c>
      <c r="N10" s="8">
        <v>0.89785499999999996</v>
      </c>
      <c r="O10" s="8">
        <v>0.91217800000000004</v>
      </c>
      <c r="P10" s="8">
        <v>-3.4780999999999999E-2</v>
      </c>
      <c r="Q10" s="8">
        <v>-2.84376E-2</v>
      </c>
      <c r="R10" s="8">
        <v>-3.1885300000000002E-3</v>
      </c>
      <c r="S10" s="8">
        <v>0.94652499999999995</v>
      </c>
    </row>
    <row r="11" spans="1:19">
      <c r="A11" s="7" t="s">
        <v>41</v>
      </c>
      <c r="B11" s="8">
        <v>0.40132099999999998</v>
      </c>
      <c r="C11" s="8">
        <v>0.24430099999999999</v>
      </c>
      <c r="D11" s="8">
        <v>-0.16347900000000001</v>
      </c>
      <c r="E11" s="8">
        <v>-0.129944</v>
      </c>
      <c r="F11" s="8">
        <v>-4.9861599999999999E-2</v>
      </c>
      <c r="G11" s="8">
        <v>-3.5972999999999998E-2</v>
      </c>
      <c r="H11" s="8"/>
      <c r="I11" s="8">
        <v>0.29143400000000003</v>
      </c>
      <c r="J11" s="8">
        <v>0.33372299999999999</v>
      </c>
      <c r="K11" s="8">
        <v>0.37010300000000002</v>
      </c>
      <c r="L11" s="8">
        <v>-0.146228</v>
      </c>
      <c r="M11" s="8">
        <v>-0.14291400000000001</v>
      </c>
      <c r="N11" s="8">
        <v>-4.9133299999999998E-2</v>
      </c>
      <c r="O11" s="8">
        <v>-4.35894E-2</v>
      </c>
      <c r="P11" s="8">
        <v>0.42328700000000002</v>
      </c>
      <c r="Q11" s="8">
        <v>0.39140900000000001</v>
      </c>
      <c r="R11" s="8">
        <v>0.11591</v>
      </c>
      <c r="S11" s="8">
        <v>0.42328700000000002</v>
      </c>
    </row>
    <row r="12" spans="1:19">
      <c r="A12" s="7" t="s">
        <v>197</v>
      </c>
      <c r="B12" s="8">
        <v>0.26024199999999997</v>
      </c>
      <c r="C12" s="8">
        <v>0.44387199999999999</v>
      </c>
      <c r="D12" s="8">
        <v>-0.18482999999999999</v>
      </c>
      <c r="E12" s="8">
        <v>8.0455100000000005E-3</v>
      </c>
      <c r="F12" s="8">
        <v>-9.1351699999999994E-2</v>
      </c>
      <c r="G12" s="8">
        <v>-1.2105899999999999E-2</v>
      </c>
      <c r="H12" s="8">
        <v>0.29143400000000003</v>
      </c>
      <c r="I12" s="8"/>
      <c r="J12" s="8">
        <v>0.242451</v>
      </c>
      <c r="K12" s="8">
        <v>0.409329</v>
      </c>
      <c r="L12" s="8">
        <v>-0.17466100000000001</v>
      </c>
      <c r="M12" s="8">
        <v>-0.103655</v>
      </c>
      <c r="N12" s="8">
        <v>-8.8523199999999996E-2</v>
      </c>
      <c r="O12" s="8">
        <v>-7.3562100000000005E-2</v>
      </c>
      <c r="P12" s="8">
        <v>0.29810500000000001</v>
      </c>
      <c r="Q12" s="8">
        <v>0.43111699999999997</v>
      </c>
      <c r="R12" s="8">
        <v>0.19444600000000001</v>
      </c>
      <c r="S12" s="8">
        <v>0.44387199999999999</v>
      </c>
    </row>
    <row r="13" spans="1:19">
      <c r="A13" s="7" t="s">
        <v>79</v>
      </c>
      <c r="B13" s="8">
        <v>0.33867799999999998</v>
      </c>
      <c r="C13" s="8">
        <v>0.211006</v>
      </c>
      <c r="D13" s="8">
        <v>-0.119811</v>
      </c>
      <c r="E13" s="8">
        <v>-9.2247099999999999E-2</v>
      </c>
      <c r="F13" s="8">
        <v>-2.65221E-2</v>
      </c>
      <c r="G13" s="8">
        <v>-1.49024E-2</v>
      </c>
      <c r="H13" s="8">
        <v>0.33372299999999999</v>
      </c>
      <c r="I13" s="8">
        <v>0.242451</v>
      </c>
      <c r="J13" s="8"/>
      <c r="K13" s="8">
        <v>0.34504800000000002</v>
      </c>
      <c r="L13" s="8">
        <v>-0.105683</v>
      </c>
      <c r="M13" s="8">
        <v>-0.10612099999999999</v>
      </c>
      <c r="N13" s="8">
        <v>-2.9114500000000001E-2</v>
      </c>
      <c r="O13" s="8">
        <v>-2.4408800000000001E-2</v>
      </c>
      <c r="P13" s="8">
        <v>0.38301800000000003</v>
      </c>
      <c r="Q13" s="8">
        <v>0.35139399999999998</v>
      </c>
      <c r="R13" s="8">
        <v>7.6132000000000005E-2</v>
      </c>
      <c r="S13" s="8">
        <v>0.38301800000000003</v>
      </c>
    </row>
    <row r="14" spans="1:19">
      <c r="A14" s="7" t="s">
        <v>201</v>
      </c>
      <c r="B14" s="8">
        <v>0.36146099999999998</v>
      </c>
      <c r="C14" s="8">
        <v>0.38397100000000001</v>
      </c>
      <c r="D14" s="8">
        <v>-0.19206100000000001</v>
      </c>
      <c r="E14" s="8">
        <v>-6.6924399999999995E-2</v>
      </c>
      <c r="F14" s="8">
        <v>-7.8113199999999994E-2</v>
      </c>
      <c r="G14" s="8">
        <v>-2.7009600000000002E-2</v>
      </c>
      <c r="H14" s="8">
        <v>0.37010300000000002</v>
      </c>
      <c r="I14" s="8">
        <v>0.409329</v>
      </c>
      <c r="J14" s="8">
        <v>0.34504800000000002</v>
      </c>
      <c r="K14" s="8"/>
      <c r="L14" s="8">
        <v>-0.18313099999999999</v>
      </c>
      <c r="M14" s="8">
        <v>-0.13150200000000001</v>
      </c>
      <c r="N14" s="8">
        <v>-8.2089499999999996E-2</v>
      </c>
      <c r="O14" s="8">
        <v>-6.7942500000000003E-2</v>
      </c>
      <c r="P14" s="8">
        <v>0.41881000000000002</v>
      </c>
      <c r="Q14" s="8">
        <v>0.50529400000000002</v>
      </c>
      <c r="R14" s="8">
        <v>0.137709</v>
      </c>
      <c r="S14" s="8">
        <v>0.50529400000000002</v>
      </c>
    </row>
    <row r="15" spans="1:19">
      <c r="A15" s="7" t="s">
        <v>84</v>
      </c>
      <c r="B15" s="8">
        <v>-0.12906300000000001</v>
      </c>
      <c r="C15" s="8">
        <v>-0.15082000000000001</v>
      </c>
      <c r="D15" s="8">
        <v>0.85836900000000005</v>
      </c>
      <c r="E15" s="8">
        <v>0.71129200000000004</v>
      </c>
      <c r="F15" s="8">
        <v>2.9751099999999999E-2</v>
      </c>
      <c r="G15" s="8">
        <v>1.52896E-3</v>
      </c>
      <c r="H15" s="8">
        <v>-0.146228</v>
      </c>
      <c r="I15" s="8">
        <v>-0.17466100000000001</v>
      </c>
      <c r="J15" s="8">
        <v>-0.105683</v>
      </c>
      <c r="K15" s="8">
        <v>-0.18313099999999999</v>
      </c>
      <c r="L15" s="8"/>
      <c r="M15" s="8">
        <v>0.89369500000000002</v>
      </c>
      <c r="N15" s="8">
        <v>3.5724199999999998E-2</v>
      </c>
      <c r="O15" s="8">
        <v>2.9475700000000001E-2</v>
      </c>
      <c r="P15" s="8">
        <v>-0.15681600000000001</v>
      </c>
      <c r="Q15" s="8">
        <v>-0.204428</v>
      </c>
      <c r="R15" s="8">
        <v>-8.4736099999999995E-2</v>
      </c>
      <c r="S15" s="8">
        <v>0.89369500000000002</v>
      </c>
    </row>
    <row r="16" spans="1:19">
      <c r="A16" s="7" t="s">
        <v>202</v>
      </c>
      <c r="B16" s="8">
        <v>-0.131767</v>
      </c>
      <c r="C16" s="8">
        <v>-7.1280200000000002E-2</v>
      </c>
      <c r="D16" s="8">
        <v>0.83804999999999996</v>
      </c>
      <c r="E16" s="8">
        <v>0.756081</v>
      </c>
      <c r="F16" s="8">
        <v>-2.6429399999999999E-2</v>
      </c>
      <c r="G16" s="8">
        <v>-3.2804800000000002E-2</v>
      </c>
      <c r="H16" s="8">
        <v>-0.14291400000000001</v>
      </c>
      <c r="I16" s="8">
        <v>-0.103655</v>
      </c>
      <c r="J16" s="8">
        <v>-0.10612099999999999</v>
      </c>
      <c r="K16" s="8">
        <v>-0.13150200000000001</v>
      </c>
      <c r="L16" s="8">
        <v>0.89369500000000002</v>
      </c>
      <c r="M16" s="8"/>
      <c r="N16" s="8">
        <v>-2.5381500000000001E-2</v>
      </c>
      <c r="O16" s="8">
        <v>-2.5752000000000001E-2</v>
      </c>
      <c r="P16" s="8">
        <v>-0.156249</v>
      </c>
      <c r="Q16" s="8">
        <v>-0.15414</v>
      </c>
      <c r="R16" s="8">
        <v>-4.3527499999999997E-2</v>
      </c>
      <c r="S16" s="8">
        <v>0.89369500000000002</v>
      </c>
    </row>
    <row r="17" spans="1:19">
      <c r="A17" s="7" t="s">
        <v>65</v>
      </c>
      <c r="B17" s="8">
        <v>-3.1185000000000001E-2</v>
      </c>
      <c r="C17" s="8">
        <v>-9.0219199999999999E-2</v>
      </c>
      <c r="D17" s="8">
        <v>2.3940800000000002E-2</v>
      </c>
      <c r="E17" s="8">
        <v>-4.27581E-2</v>
      </c>
      <c r="F17" s="8">
        <v>0.932423</v>
      </c>
      <c r="G17" s="8">
        <v>0.89785499999999996</v>
      </c>
      <c r="H17" s="8">
        <v>-4.9133299999999998E-2</v>
      </c>
      <c r="I17" s="8">
        <v>-8.8523199999999996E-2</v>
      </c>
      <c r="J17" s="8">
        <v>-2.9114500000000001E-2</v>
      </c>
      <c r="K17" s="8">
        <v>-8.2089499999999996E-2</v>
      </c>
      <c r="L17" s="8">
        <v>3.5724199999999998E-2</v>
      </c>
      <c r="M17" s="8">
        <v>-2.5381500000000001E-2</v>
      </c>
      <c r="N17" s="8"/>
      <c r="O17" s="8">
        <v>0.97494400000000003</v>
      </c>
      <c r="P17" s="8">
        <v>-5.3129599999999999E-2</v>
      </c>
      <c r="Q17" s="8">
        <v>-8.4833000000000006E-2</v>
      </c>
      <c r="R17" s="8">
        <v>-4.1185600000000003E-2</v>
      </c>
      <c r="S17" s="8">
        <v>0.97494400000000003</v>
      </c>
    </row>
    <row r="18" spans="1:19">
      <c r="A18" s="7" t="s">
        <v>199</v>
      </c>
      <c r="B18" s="8">
        <v>-2.63812E-2</v>
      </c>
      <c r="C18" s="8">
        <v>-7.4516600000000002E-2</v>
      </c>
      <c r="D18" s="8">
        <v>1.68489E-2</v>
      </c>
      <c r="E18" s="8">
        <v>-4.0662400000000001E-2</v>
      </c>
      <c r="F18" s="8">
        <v>0.92012499999999997</v>
      </c>
      <c r="G18" s="8">
        <v>0.91217800000000004</v>
      </c>
      <c r="H18" s="8">
        <v>-4.35894E-2</v>
      </c>
      <c r="I18" s="8">
        <v>-7.3562100000000005E-2</v>
      </c>
      <c r="J18" s="8">
        <v>-2.4408800000000001E-2</v>
      </c>
      <c r="K18" s="8">
        <v>-6.7942500000000003E-2</v>
      </c>
      <c r="L18" s="8">
        <v>2.9475700000000001E-2</v>
      </c>
      <c r="M18" s="8">
        <v>-2.5752000000000001E-2</v>
      </c>
      <c r="N18" s="8">
        <v>0.97494400000000003</v>
      </c>
      <c r="O18" s="8"/>
      <c r="P18" s="8">
        <v>-4.7159199999999998E-2</v>
      </c>
      <c r="Q18" s="8">
        <v>-7.0894100000000002E-2</v>
      </c>
      <c r="R18" s="8">
        <v>-3.6314399999999997E-2</v>
      </c>
      <c r="S18" s="8">
        <v>0.97494400000000003</v>
      </c>
    </row>
    <row r="19" spans="1:19">
      <c r="A19" s="7" t="s">
        <v>74</v>
      </c>
      <c r="B19" s="8">
        <v>0.41160400000000003</v>
      </c>
      <c r="C19" s="8">
        <v>0.24738099999999999</v>
      </c>
      <c r="D19" s="8">
        <v>-0.17496800000000001</v>
      </c>
      <c r="E19" s="8">
        <v>-0.143956</v>
      </c>
      <c r="F19" s="8">
        <v>-4.6258100000000003E-2</v>
      </c>
      <c r="G19" s="8">
        <v>-3.4780999999999999E-2</v>
      </c>
      <c r="H19" s="8">
        <v>0.42328700000000002</v>
      </c>
      <c r="I19" s="8">
        <v>0.29810500000000001</v>
      </c>
      <c r="J19" s="8">
        <v>0.38301800000000003</v>
      </c>
      <c r="K19" s="8">
        <v>0.41881000000000002</v>
      </c>
      <c r="L19" s="8">
        <v>-0.15681600000000001</v>
      </c>
      <c r="M19" s="8">
        <v>-0.156249</v>
      </c>
      <c r="N19" s="8">
        <v>-5.3129599999999999E-2</v>
      </c>
      <c r="O19" s="8">
        <v>-4.7159199999999998E-2</v>
      </c>
      <c r="P19" s="8"/>
      <c r="Q19" s="8">
        <v>0.44527499999999998</v>
      </c>
      <c r="R19" s="8">
        <v>0.102481</v>
      </c>
      <c r="S19" s="8">
        <v>0.44527499999999998</v>
      </c>
    </row>
    <row r="20" spans="1:19">
      <c r="A20" s="7" t="s">
        <v>200</v>
      </c>
      <c r="B20" s="8">
        <v>0.37118000000000001</v>
      </c>
      <c r="C20" s="8">
        <v>0.39435100000000001</v>
      </c>
      <c r="D20" s="8">
        <v>-0.21446899999999999</v>
      </c>
      <c r="E20" s="8">
        <v>-8.6888800000000002E-2</v>
      </c>
      <c r="F20" s="8">
        <v>-8.0588400000000004E-2</v>
      </c>
      <c r="G20" s="8">
        <v>-2.84376E-2</v>
      </c>
      <c r="H20" s="8">
        <v>0.39140900000000001</v>
      </c>
      <c r="I20" s="8">
        <v>0.43111699999999997</v>
      </c>
      <c r="J20" s="8">
        <v>0.35139399999999998</v>
      </c>
      <c r="K20" s="8">
        <v>0.50529400000000002</v>
      </c>
      <c r="L20" s="8">
        <v>-0.204428</v>
      </c>
      <c r="M20" s="8">
        <v>-0.15414</v>
      </c>
      <c r="N20" s="8">
        <v>-8.4833000000000006E-2</v>
      </c>
      <c r="O20" s="8">
        <v>-7.0894100000000002E-2</v>
      </c>
      <c r="P20" s="8">
        <v>0.44527499999999998</v>
      </c>
      <c r="Q20" s="8"/>
      <c r="R20" s="8">
        <v>0.14814099999999999</v>
      </c>
      <c r="S20" s="8">
        <v>0.50529400000000002</v>
      </c>
    </row>
    <row r="21" spans="1:19">
      <c r="A21" s="7" t="s">
        <v>173</v>
      </c>
      <c r="B21" s="8">
        <v>8.6765200000000001E-2</v>
      </c>
      <c r="C21" s="8">
        <v>0.20094899999999999</v>
      </c>
      <c r="D21" s="8">
        <v>-9.2623700000000003E-2</v>
      </c>
      <c r="E21" s="8">
        <v>1.88404E-2</v>
      </c>
      <c r="F21" s="8">
        <v>-4.4168899999999997E-2</v>
      </c>
      <c r="G21" s="8">
        <v>-3.1885300000000002E-3</v>
      </c>
      <c r="H21" s="8">
        <v>0.11591</v>
      </c>
      <c r="I21" s="8">
        <v>0.19444600000000001</v>
      </c>
      <c r="J21" s="8">
        <v>7.6132000000000005E-2</v>
      </c>
      <c r="K21" s="8">
        <v>0.137709</v>
      </c>
      <c r="L21" s="8">
        <v>-8.4736099999999995E-2</v>
      </c>
      <c r="M21" s="8">
        <v>-4.3527499999999997E-2</v>
      </c>
      <c r="N21" s="8">
        <v>-4.1185600000000003E-2</v>
      </c>
      <c r="O21" s="8">
        <v>-3.6314399999999997E-2</v>
      </c>
      <c r="P21" s="8">
        <v>0.102481</v>
      </c>
      <c r="Q21" s="8">
        <v>0.14814099999999999</v>
      </c>
      <c r="R21" s="8"/>
      <c r="S21" s="8">
        <v>0.20094899999999999</v>
      </c>
    </row>
    <row r="22" spans="1:19">
      <c r="A22" s="7" t="s">
        <v>170</v>
      </c>
      <c r="B22" s="8">
        <v>0.41160400000000003</v>
      </c>
      <c r="C22" s="8">
        <v>0.44387199999999999</v>
      </c>
      <c r="D22" s="8">
        <v>0.85836900000000005</v>
      </c>
      <c r="E22" s="8">
        <v>0.770783</v>
      </c>
      <c r="F22" s="8">
        <v>0.94652499999999995</v>
      </c>
      <c r="G22" s="8">
        <v>0.94652499999999995</v>
      </c>
      <c r="H22" s="8">
        <v>0.42328700000000002</v>
      </c>
      <c r="I22" s="8">
        <v>0.44387199999999999</v>
      </c>
      <c r="J22" s="8">
        <v>0.38301800000000003</v>
      </c>
      <c r="K22" s="8">
        <v>0.50529400000000002</v>
      </c>
      <c r="L22" s="8">
        <v>0.89369500000000002</v>
      </c>
      <c r="M22" s="8">
        <v>0.89369500000000002</v>
      </c>
      <c r="N22" s="8">
        <v>0.97494400000000003</v>
      </c>
      <c r="O22" s="8">
        <v>0.97494400000000003</v>
      </c>
      <c r="P22" s="8">
        <v>0.44527499999999998</v>
      </c>
      <c r="Q22" s="8">
        <v>0.50529400000000002</v>
      </c>
      <c r="R22" s="8">
        <v>0.20094899999999999</v>
      </c>
      <c r="S22" s="8">
        <v>0.97494400000000003</v>
      </c>
    </row>
  </sheetData>
  <phoneticPr fontId="6" type="noConversion"/>
  <pageMargins left="0.75" right="0.75" top="1" bottom="1" header="0.5" footer="0.5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topLeftCell="A269" workbookViewId="0">
      <selection sqref="A1:C272"/>
    </sheetView>
  </sheetViews>
  <sheetFormatPr baseColWidth="10" defaultRowHeight="15" x14ac:dyDescent="0"/>
  <sheetData>
    <row r="1" spans="1:3">
      <c r="A1" t="s">
        <v>172</v>
      </c>
      <c r="B1" t="s">
        <v>41</v>
      </c>
      <c r="C1">
        <v>-4.9861599999999999E-2</v>
      </c>
    </row>
    <row r="2" spans="1:3">
      <c r="A2" t="s">
        <v>172</v>
      </c>
      <c r="B2" t="s">
        <v>49</v>
      </c>
      <c r="C2">
        <v>-3.0087699999999998E-2</v>
      </c>
    </row>
    <row r="3" spans="1:3">
      <c r="A3" t="s">
        <v>172</v>
      </c>
      <c r="B3" t="s">
        <v>57</v>
      </c>
      <c r="C3">
        <v>2.4225199999999999E-2</v>
      </c>
    </row>
    <row r="4" spans="1:3">
      <c r="A4" t="s">
        <v>172</v>
      </c>
      <c r="B4" t="s">
        <v>65</v>
      </c>
      <c r="C4">
        <v>0.932423</v>
      </c>
    </row>
    <row r="5" spans="1:3">
      <c r="A5" t="s">
        <v>172</v>
      </c>
      <c r="B5" t="s">
        <v>74</v>
      </c>
      <c r="C5">
        <v>-4.6258100000000003E-2</v>
      </c>
    </row>
    <row r="6" spans="1:3">
      <c r="A6" t="s">
        <v>172</v>
      </c>
      <c r="B6" t="s">
        <v>79</v>
      </c>
      <c r="C6">
        <v>-2.65221E-2</v>
      </c>
    </row>
    <row r="7" spans="1:3">
      <c r="A7" t="s">
        <v>172</v>
      </c>
      <c r="B7" t="s">
        <v>84</v>
      </c>
      <c r="C7">
        <v>2.9751099999999999E-2</v>
      </c>
    </row>
    <row r="8" spans="1:3">
      <c r="A8" t="s">
        <v>172</v>
      </c>
      <c r="B8" t="s">
        <v>173</v>
      </c>
      <c r="C8">
        <v>-4.4168899999999997E-2</v>
      </c>
    </row>
    <row r="9" spans="1:3">
      <c r="A9" t="s">
        <v>172</v>
      </c>
      <c r="B9" t="s">
        <v>196</v>
      </c>
      <c r="C9">
        <v>0.94652499999999995</v>
      </c>
    </row>
    <row r="10" spans="1:3">
      <c r="A10" t="s">
        <v>172</v>
      </c>
      <c r="B10" t="s">
        <v>197</v>
      </c>
      <c r="C10">
        <v>-9.1351699999999994E-2</v>
      </c>
    </row>
    <row r="11" spans="1:3">
      <c r="A11" t="s">
        <v>172</v>
      </c>
      <c r="B11" t="s">
        <v>171</v>
      </c>
      <c r="C11">
        <v>-9.3010300000000004E-2</v>
      </c>
    </row>
    <row r="12" spans="1:3">
      <c r="A12" t="s">
        <v>172</v>
      </c>
      <c r="B12" t="s">
        <v>198</v>
      </c>
      <c r="C12">
        <v>-4.5081400000000001E-2</v>
      </c>
    </row>
    <row r="13" spans="1:3">
      <c r="A13" t="s">
        <v>172</v>
      </c>
      <c r="B13" t="s">
        <v>199</v>
      </c>
      <c r="C13">
        <v>0.92012499999999997</v>
      </c>
    </row>
    <row r="14" spans="1:3">
      <c r="A14" t="s">
        <v>172</v>
      </c>
      <c r="B14" t="s">
        <v>200</v>
      </c>
      <c r="C14">
        <v>-8.0588400000000004E-2</v>
      </c>
    </row>
    <row r="15" spans="1:3">
      <c r="A15" t="s">
        <v>172</v>
      </c>
      <c r="B15" t="s">
        <v>201</v>
      </c>
      <c r="C15">
        <v>-7.8113199999999994E-2</v>
      </c>
    </row>
    <row r="16" spans="1:3">
      <c r="A16" t="s">
        <v>172</v>
      </c>
      <c r="B16" t="s">
        <v>202</v>
      </c>
      <c r="C16">
        <v>-2.6429399999999999E-2</v>
      </c>
    </row>
    <row r="17" spans="1:3">
      <c r="A17" t="s">
        <v>41</v>
      </c>
      <c r="B17" t="s">
        <v>49</v>
      </c>
      <c r="C17">
        <v>0.40132099999999998</v>
      </c>
    </row>
    <row r="18" spans="1:3">
      <c r="A18" t="s">
        <v>41</v>
      </c>
      <c r="B18" t="s">
        <v>57</v>
      </c>
      <c r="C18">
        <v>-0.16347900000000001</v>
      </c>
    </row>
    <row r="19" spans="1:3">
      <c r="A19" t="s">
        <v>41</v>
      </c>
      <c r="B19" t="s">
        <v>65</v>
      </c>
      <c r="C19">
        <v>-4.9133299999999998E-2</v>
      </c>
    </row>
    <row r="20" spans="1:3">
      <c r="A20" t="s">
        <v>41</v>
      </c>
      <c r="B20" t="s">
        <v>74</v>
      </c>
      <c r="C20">
        <v>0.42328700000000002</v>
      </c>
    </row>
    <row r="21" spans="1:3">
      <c r="A21" t="s">
        <v>41</v>
      </c>
      <c r="B21" t="s">
        <v>79</v>
      </c>
      <c r="C21">
        <v>0.33372299999999999</v>
      </c>
    </row>
    <row r="22" spans="1:3">
      <c r="A22" t="s">
        <v>41</v>
      </c>
      <c r="B22" t="s">
        <v>84</v>
      </c>
      <c r="C22">
        <v>-0.146228</v>
      </c>
    </row>
    <row r="23" spans="1:3">
      <c r="A23" t="s">
        <v>41</v>
      </c>
      <c r="B23" t="s">
        <v>173</v>
      </c>
      <c r="C23">
        <v>0.11591</v>
      </c>
    </row>
    <row r="24" spans="1:3">
      <c r="A24" t="s">
        <v>41</v>
      </c>
      <c r="B24" t="s">
        <v>196</v>
      </c>
      <c r="C24">
        <v>-3.5972999999999998E-2</v>
      </c>
    </row>
    <row r="25" spans="1:3">
      <c r="A25" t="s">
        <v>41</v>
      </c>
      <c r="B25" t="s">
        <v>197</v>
      </c>
      <c r="C25">
        <v>0.29143400000000003</v>
      </c>
    </row>
    <row r="26" spans="1:3">
      <c r="A26" t="s">
        <v>41</v>
      </c>
      <c r="B26" t="s">
        <v>171</v>
      </c>
      <c r="C26">
        <v>0.24430099999999999</v>
      </c>
    </row>
    <row r="27" spans="1:3">
      <c r="A27" t="s">
        <v>41</v>
      </c>
      <c r="B27" t="s">
        <v>198</v>
      </c>
      <c r="C27">
        <v>-0.129944</v>
      </c>
    </row>
    <row r="28" spans="1:3">
      <c r="A28" t="s">
        <v>41</v>
      </c>
      <c r="B28" t="s">
        <v>199</v>
      </c>
      <c r="C28">
        <v>-4.35894E-2</v>
      </c>
    </row>
    <row r="29" spans="1:3">
      <c r="A29" t="s">
        <v>41</v>
      </c>
      <c r="B29" t="s">
        <v>200</v>
      </c>
      <c r="C29">
        <v>0.39140900000000001</v>
      </c>
    </row>
    <row r="30" spans="1:3">
      <c r="A30" t="s">
        <v>41</v>
      </c>
      <c r="B30" t="s">
        <v>201</v>
      </c>
      <c r="C30">
        <v>0.37010300000000002</v>
      </c>
    </row>
    <row r="31" spans="1:3">
      <c r="A31" t="s">
        <v>41</v>
      </c>
      <c r="B31" t="s">
        <v>202</v>
      </c>
      <c r="C31">
        <v>-0.14291400000000001</v>
      </c>
    </row>
    <row r="32" spans="1:3">
      <c r="A32" t="s">
        <v>49</v>
      </c>
      <c r="B32" t="s">
        <v>57</v>
      </c>
      <c r="C32">
        <v>-0.148313</v>
      </c>
    </row>
    <row r="33" spans="1:3">
      <c r="A33" t="s">
        <v>49</v>
      </c>
      <c r="B33" t="s">
        <v>65</v>
      </c>
      <c r="C33">
        <v>-3.1185000000000001E-2</v>
      </c>
    </row>
    <row r="34" spans="1:3">
      <c r="A34" t="s">
        <v>49</v>
      </c>
      <c r="B34" t="s">
        <v>74</v>
      </c>
      <c r="C34">
        <v>0.41160400000000003</v>
      </c>
    </row>
    <row r="35" spans="1:3">
      <c r="A35" t="s">
        <v>49</v>
      </c>
      <c r="B35" t="s">
        <v>79</v>
      </c>
      <c r="C35">
        <v>0.33867799999999998</v>
      </c>
    </row>
    <row r="36" spans="1:3">
      <c r="A36" t="s">
        <v>49</v>
      </c>
      <c r="B36" t="s">
        <v>84</v>
      </c>
      <c r="C36">
        <v>-0.12906300000000001</v>
      </c>
    </row>
    <row r="37" spans="1:3">
      <c r="A37" t="s">
        <v>49</v>
      </c>
      <c r="B37" t="s">
        <v>173</v>
      </c>
      <c r="C37">
        <v>8.6765200000000001E-2</v>
      </c>
    </row>
    <row r="38" spans="1:3">
      <c r="A38" t="s">
        <v>49</v>
      </c>
      <c r="B38" t="s">
        <v>196</v>
      </c>
      <c r="C38">
        <v>-2.2890400000000002E-2</v>
      </c>
    </row>
    <row r="39" spans="1:3">
      <c r="A39" t="s">
        <v>49</v>
      </c>
      <c r="B39" t="s">
        <v>197</v>
      </c>
      <c r="C39">
        <v>0.26024199999999997</v>
      </c>
    </row>
    <row r="40" spans="1:3">
      <c r="A40" t="s">
        <v>49</v>
      </c>
      <c r="B40" t="s">
        <v>171</v>
      </c>
      <c r="C40">
        <v>0.22033800000000001</v>
      </c>
    </row>
    <row r="41" spans="1:3">
      <c r="A41" t="s">
        <v>49</v>
      </c>
      <c r="B41" t="s">
        <v>198</v>
      </c>
      <c r="C41">
        <v>-0.13161400000000001</v>
      </c>
    </row>
    <row r="42" spans="1:3">
      <c r="A42" t="s">
        <v>49</v>
      </c>
      <c r="B42" t="s">
        <v>199</v>
      </c>
      <c r="C42">
        <v>-2.63812E-2</v>
      </c>
    </row>
    <row r="43" spans="1:3">
      <c r="A43" t="s">
        <v>49</v>
      </c>
      <c r="B43" t="s">
        <v>200</v>
      </c>
      <c r="C43">
        <v>0.37118000000000001</v>
      </c>
    </row>
    <row r="44" spans="1:3">
      <c r="A44" t="s">
        <v>49</v>
      </c>
      <c r="B44" t="s">
        <v>201</v>
      </c>
      <c r="C44">
        <v>0.36146099999999998</v>
      </c>
    </row>
    <row r="45" spans="1:3">
      <c r="A45" t="s">
        <v>49</v>
      </c>
      <c r="B45" t="s">
        <v>202</v>
      </c>
      <c r="C45">
        <v>-0.131767</v>
      </c>
    </row>
    <row r="46" spans="1:3">
      <c r="A46" t="s">
        <v>57</v>
      </c>
      <c r="B46" t="s">
        <v>65</v>
      </c>
      <c r="C46">
        <v>2.3940800000000002E-2</v>
      </c>
    </row>
    <row r="47" spans="1:3">
      <c r="A47" t="s">
        <v>57</v>
      </c>
      <c r="B47" t="s">
        <v>74</v>
      </c>
      <c r="C47">
        <v>-0.17496800000000001</v>
      </c>
    </row>
    <row r="48" spans="1:3">
      <c r="A48" t="s">
        <v>57</v>
      </c>
      <c r="B48" t="s">
        <v>79</v>
      </c>
      <c r="C48">
        <v>-0.119811</v>
      </c>
    </row>
    <row r="49" spans="1:3">
      <c r="A49" t="s">
        <v>57</v>
      </c>
      <c r="B49" t="s">
        <v>84</v>
      </c>
      <c r="C49">
        <v>0.85836900000000005</v>
      </c>
    </row>
    <row r="50" spans="1:3">
      <c r="A50" t="s">
        <v>57</v>
      </c>
      <c r="B50" t="s">
        <v>173</v>
      </c>
      <c r="C50">
        <v>-9.2623700000000003E-2</v>
      </c>
    </row>
    <row r="51" spans="1:3">
      <c r="A51" t="s">
        <v>57</v>
      </c>
      <c r="B51" t="s">
        <v>196</v>
      </c>
      <c r="C51">
        <v>-4.2365900000000001E-3</v>
      </c>
    </row>
    <row r="52" spans="1:3">
      <c r="A52" t="s">
        <v>57</v>
      </c>
      <c r="B52" t="s">
        <v>197</v>
      </c>
      <c r="C52">
        <v>-0.18482999999999999</v>
      </c>
    </row>
    <row r="53" spans="1:3">
      <c r="A53" t="s">
        <v>57</v>
      </c>
      <c r="B53" t="s">
        <v>171</v>
      </c>
      <c r="C53">
        <v>-0.158581</v>
      </c>
    </row>
    <row r="54" spans="1:3">
      <c r="A54" t="s">
        <v>57</v>
      </c>
      <c r="B54" t="s">
        <v>198</v>
      </c>
      <c r="C54">
        <v>0.770783</v>
      </c>
    </row>
    <row r="55" spans="1:3">
      <c r="A55" t="s">
        <v>57</v>
      </c>
      <c r="B55" t="s">
        <v>199</v>
      </c>
      <c r="C55">
        <v>1.68489E-2</v>
      </c>
    </row>
    <row r="56" spans="1:3">
      <c r="A56" t="s">
        <v>57</v>
      </c>
      <c r="B56" t="s">
        <v>200</v>
      </c>
      <c r="C56">
        <v>-0.21446899999999999</v>
      </c>
    </row>
    <row r="57" spans="1:3">
      <c r="A57" t="s">
        <v>57</v>
      </c>
      <c r="B57" t="s">
        <v>201</v>
      </c>
      <c r="C57">
        <v>-0.19206100000000001</v>
      </c>
    </row>
    <row r="58" spans="1:3">
      <c r="A58" t="s">
        <v>57</v>
      </c>
      <c r="B58" t="s">
        <v>202</v>
      </c>
      <c r="C58">
        <v>0.83804999999999996</v>
      </c>
    </row>
    <row r="59" spans="1:3">
      <c r="A59" t="s">
        <v>65</v>
      </c>
      <c r="B59" t="s">
        <v>74</v>
      </c>
      <c r="C59">
        <v>-5.3129599999999999E-2</v>
      </c>
    </row>
    <row r="60" spans="1:3">
      <c r="A60" t="s">
        <v>65</v>
      </c>
      <c r="B60" t="s">
        <v>79</v>
      </c>
      <c r="C60">
        <v>-2.9114500000000001E-2</v>
      </c>
    </row>
    <row r="61" spans="1:3">
      <c r="A61" t="s">
        <v>65</v>
      </c>
      <c r="B61" t="s">
        <v>84</v>
      </c>
      <c r="C61">
        <v>3.5724199999999998E-2</v>
      </c>
    </row>
    <row r="62" spans="1:3">
      <c r="A62" t="s">
        <v>65</v>
      </c>
      <c r="B62" t="s">
        <v>173</v>
      </c>
      <c r="C62">
        <v>-4.1185600000000003E-2</v>
      </c>
    </row>
    <row r="63" spans="1:3">
      <c r="A63" t="s">
        <v>65</v>
      </c>
      <c r="B63" t="s">
        <v>196</v>
      </c>
      <c r="C63">
        <v>0.89785499999999996</v>
      </c>
    </row>
    <row r="64" spans="1:3">
      <c r="A64" t="s">
        <v>65</v>
      </c>
      <c r="B64" t="s">
        <v>197</v>
      </c>
      <c r="C64">
        <v>-8.8523199999999996E-2</v>
      </c>
    </row>
    <row r="65" spans="1:3">
      <c r="A65" t="s">
        <v>65</v>
      </c>
      <c r="B65" t="s">
        <v>171</v>
      </c>
      <c r="C65">
        <v>-9.0219199999999999E-2</v>
      </c>
    </row>
    <row r="66" spans="1:3">
      <c r="A66" t="s">
        <v>65</v>
      </c>
      <c r="B66" t="s">
        <v>198</v>
      </c>
      <c r="C66">
        <v>-4.27581E-2</v>
      </c>
    </row>
    <row r="67" spans="1:3">
      <c r="A67" t="s">
        <v>65</v>
      </c>
      <c r="B67" t="s">
        <v>199</v>
      </c>
      <c r="C67">
        <v>0.97494400000000003</v>
      </c>
    </row>
    <row r="68" spans="1:3">
      <c r="A68" t="s">
        <v>65</v>
      </c>
      <c r="B68" t="s">
        <v>200</v>
      </c>
      <c r="C68">
        <v>-8.4833000000000006E-2</v>
      </c>
    </row>
    <row r="69" spans="1:3">
      <c r="A69" t="s">
        <v>65</v>
      </c>
      <c r="B69" t="s">
        <v>201</v>
      </c>
      <c r="C69">
        <v>-8.2089499999999996E-2</v>
      </c>
    </row>
    <row r="70" spans="1:3">
      <c r="A70" t="s">
        <v>65</v>
      </c>
      <c r="B70" t="s">
        <v>202</v>
      </c>
      <c r="C70">
        <v>-2.5381500000000001E-2</v>
      </c>
    </row>
    <row r="71" spans="1:3">
      <c r="A71" t="s">
        <v>74</v>
      </c>
      <c r="B71" t="s">
        <v>79</v>
      </c>
      <c r="C71">
        <v>0.38301800000000003</v>
      </c>
    </row>
    <row r="72" spans="1:3">
      <c r="A72" t="s">
        <v>74</v>
      </c>
      <c r="B72" t="s">
        <v>84</v>
      </c>
      <c r="C72">
        <v>-0.15681600000000001</v>
      </c>
    </row>
    <row r="73" spans="1:3">
      <c r="A73" t="s">
        <v>74</v>
      </c>
      <c r="B73" t="s">
        <v>173</v>
      </c>
      <c r="C73">
        <v>0.102481</v>
      </c>
    </row>
    <row r="74" spans="1:3">
      <c r="A74" t="s">
        <v>74</v>
      </c>
      <c r="B74" t="s">
        <v>196</v>
      </c>
      <c r="C74">
        <v>-3.4780999999999999E-2</v>
      </c>
    </row>
    <row r="75" spans="1:3">
      <c r="A75" t="s">
        <v>74</v>
      </c>
      <c r="B75" t="s">
        <v>197</v>
      </c>
      <c r="C75">
        <v>0.29810500000000001</v>
      </c>
    </row>
    <row r="76" spans="1:3">
      <c r="A76" t="s">
        <v>74</v>
      </c>
      <c r="B76" t="s">
        <v>171</v>
      </c>
      <c r="C76">
        <v>0.24738099999999999</v>
      </c>
    </row>
    <row r="77" spans="1:3">
      <c r="A77" t="s">
        <v>74</v>
      </c>
      <c r="B77" t="s">
        <v>198</v>
      </c>
      <c r="C77">
        <v>-0.143956</v>
      </c>
    </row>
    <row r="78" spans="1:3">
      <c r="A78" t="s">
        <v>74</v>
      </c>
      <c r="B78" t="s">
        <v>199</v>
      </c>
      <c r="C78">
        <v>-4.7159199999999998E-2</v>
      </c>
    </row>
    <row r="79" spans="1:3">
      <c r="A79" t="s">
        <v>74</v>
      </c>
      <c r="B79" t="s">
        <v>200</v>
      </c>
      <c r="C79">
        <v>0.44527499999999998</v>
      </c>
    </row>
    <row r="80" spans="1:3">
      <c r="A80" t="s">
        <v>74</v>
      </c>
      <c r="B80" t="s">
        <v>201</v>
      </c>
      <c r="C80">
        <v>0.41881000000000002</v>
      </c>
    </row>
    <row r="81" spans="1:3">
      <c r="A81" t="s">
        <v>74</v>
      </c>
      <c r="B81" t="s">
        <v>202</v>
      </c>
      <c r="C81">
        <v>-0.156249</v>
      </c>
    </row>
    <row r="82" spans="1:3">
      <c r="A82" t="s">
        <v>79</v>
      </c>
      <c r="B82" t="s">
        <v>84</v>
      </c>
      <c r="C82">
        <v>-0.105683</v>
      </c>
    </row>
    <row r="83" spans="1:3">
      <c r="A83" t="s">
        <v>79</v>
      </c>
      <c r="B83" t="s">
        <v>173</v>
      </c>
      <c r="C83">
        <v>7.6132000000000005E-2</v>
      </c>
    </row>
    <row r="84" spans="1:3">
      <c r="A84" t="s">
        <v>79</v>
      </c>
      <c r="B84" t="s">
        <v>196</v>
      </c>
      <c r="C84">
        <v>-1.49024E-2</v>
      </c>
    </row>
    <row r="85" spans="1:3">
      <c r="A85" t="s">
        <v>79</v>
      </c>
      <c r="B85" t="s">
        <v>197</v>
      </c>
      <c r="C85">
        <v>0.242451</v>
      </c>
    </row>
    <row r="86" spans="1:3">
      <c r="A86" t="s">
        <v>79</v>
      </c>
      <c r="B86" t="s">
        <v>171</v>
      </c>
      <c r="C86">
        <v>0.211006</v>
      </c>
    </row>
    <row r="87" spans="1:3">
      <c r="A87" t="s">
        <v>79</v>
      </c>
      <c r="B87" t="s">
        <v>198</v>
      </c>
      <c r="C87">
        <v>-9.2247099999999999E-2</v>
      </c>
    </row>
    <row r="88" spans="1:3">
      <c r="A88" t="s">
        <v>79</v>
      </c>
      <c r="B88" t="s">
        <v>199</v>
      </c>
      <c r="C88">
        <v>-2.4408800000000001E-2</v>
      </c>
    </row>
    <row r="89" spans="1:3">
      <c r="A89" t="s">
        <v>79</v>
      </c>
      <c r="B89" t="s">
        <v>200</v>
      </c>
      <c r="C89">
        <v>0.35139399999999998</v>
      </c>
    </row>
    <row r="90" spans="1:3">
      <c r="A90" t="s">
        <v>79</v>
      </c>
      <c r="B90" t="s">
        <v>201</v>
      </c>
      <c r="C90">
        <v>0.34504800000000002</v>
      </c>
    </row>
    <row r="91" spans="1:3">
      <c r="A91" t="s">
        <v>79</v>
      </c>
      <c r="B91" t="s">
        <v>202</v>
      </c>
      <c r="C91">
        <v>-0.10612099999999999</v>
      </c>
    </row>
    <row r="92" spans="1:3">
      <c r="A92" t="s">
        <v>84</v>
      </c>
      <c r="B92" t="s">
        <v>173</v>
      </c>
      <c r="C92">
        <v>-8.4736099999999995E-2</v>
      </c>
    </row>
    <row r="93" spans="1:3">
      <c r="A93" t="s">
        <v>84</v>
      </c>
      <c r="B93" t="s">
        <v>196</v>
      </c>
      <c r="C93">
        <v>1.52896E-3</v>
      </c>
    </row>
    <row r="94" spans="1:3">
      <c r="A94" t="s">
        <v>84</v>
      </c>
      <c r="B94" t="s">
        <v>197</v>
      </c>
      <c r="C94">
        <v>-0.17466100000000001</v>
      </c>
    </row>
    <row r="95" spans="1:3">
      <c r="A95" t="s">
        <v>84</v>
      </c>
      <c r="B95" t="s">
        <v>171</v>
      </c>
      <c r="C95">
        <v>-0.15082000000000001</v>
      </c>
    </row>
    <row r="96" spans="1:3">
      <c r="A96" t="s">
        <v>84</v>
      </c>
      <c r="B96" t="s">
        <v>198</v>
      </c>
      <c r="C96">
        <v>0.71129200000000004</v>
      </c>
    </row>
    <row r="97" spans="1:3">
      <c r="A97" t="s">
        <v>84</v>
      </c>
      <c r="B97" t="s">
        <v>199</v>
      </c>
      <c r="C97">
        <v>2.9475700000000001E-2</v>
      </c>
    </row>
    <row r="98" spans="1:3">
      <c r="A98" t="s">
        <v>84</v>
      </c>
      <c r="B98" t="s">
        <v>200</v>
      </c>
      <c r="C98">
        <v>-0.204428</v>
      </c>
    </row>
    <row r="99" spans="1:3">
      <c r="A99" t="s">
        <v>84</v>
      </c>
      <c r="B99" t="s">
        <v>201</v>
      </c>
      <c r="C99">
        <v>-0.18313099999999999</v>
      </c>
    </row>
    <row r="100" spans="1:3">
      <c r="A100" t="s">
        <v>84</v>
      </c>
      <c r="B100" t="s">
        <v>202</v>
      </c>
      <c r="C100">
        <v>0.89369500000000002</v>
      </c>
    </row>
    <row r="101" spans="1:3">
      <c r="A101" t="s">
        <v>173</v>
      </c>
      <c r="B101" t="s">
        <v>196</v>
      </c>
      <c r="C101">
        <v>-3.1885300000000002E-3</v>
      </c>
    </row>
    <row r="102" spans="1:3">
      <c r="A102" t="s">
        <v>173</v>
      </c>
      <c r="B102" t="s">
        <v>197</v>
      </c>
      <c r="C102">
        <v>0.19444600000000001</v>
      </c>
    </row>
    <row r="103" spans="1:3">
      <c r="A103" t="s">
        <v>173</v>
      </c>
      <c r="B103" t="s">
        <v>171</v>
      </c>
      <c r="C103">
        <v>0.20094899999999999</v>
      </c>
    </row>
    <row r="104" spans="1:3">
      <c r="A104" t="s">
        <v>173</v>
      </c>
      <c r="B104" t="s">
        <v>198</v>
      </c>
      <c r="C104">
        <v>1.88404E-2</v>
      </c>
    </row>
    <row r="105" spans="1:3">
      <c r="A105" t="s">
        <v>173</v>
      </c>
      <c r="B105" t="s">
        <v>199</v>
      </c>
      <c r="C105">
        <v>-3.6314399999999997E-2</v>
      </c>
    </row>
    <row r="106" spans="1:3">
      <c r="A106" t="s">
        <v>173</v>
      </c>
      <c r="B106" t="s">
        <v>200</v>
      </c>
      <c r="C106">
        <v>0.14814099999999999</v>
      </c>
    </row>
    <row r="107" spans="1:3">
      <c r="A107" t="s">
        <v>173</v>
      </c>
      <c r="B107" t="s">
        <v>201</v>
      </c>
      <c r="C107">
        <v>0.137709</v>
      </c>
    </row>
    <row r="108" spans="1:3">
      <c r="A108" t="s">
        <v>173</v>
      </c>
      <c r="B108" t="s">
        <v>202</v>
      </c>
      <c r="C108">
        <v>-4.3527499999999997E-2</v>
      </c>
    </row>
    <row r="109" spans="1:3">
      <c r="A109" t="s">
        <v>196</v>
      </c>
      <c r="B109" t="s">
        <v>197</v>
      </c>
      <c r="C109">
        <v>-1.2105899999999999E-2</v>
      </c>
    </row>
    <row r="110" spans="1:3">
      <c r="A110" t="s">
        <v>196</v>
      </c>
      <c r="B110" t="s">
        <v>171</v>
      </c>
      <c r="C110">
        <v>-7.7983799999999997E-3</v>
      </c>
    </row>
    <row r="111" spans="1:3">
      <c r="A111" t="s">
        <v>196</v>
      </c>
      <c r="B111" t="s">
        <v>198</v>
      </c>
      <c r="C111">
        <v>-2.0324800000000001E-2</v>
      </c>
    </row>
    <row r="112" spans="1:3">
      <c r="A112" t="s">
        <v>196</v>
      </c>
      <c r="B112" t="s">
        <v>199</v>
      </c>
      <c r="C112">
        <v>0.91217800000000004</v>
      </c>
    </row>
    <row r="113" spans="1:3">
      <c r="A113" t="s">
        <v>196</v>
      </c>
      <c r="B113" t="s">
        <v>200</v>
      </c>
      <c r="C113">
        <v>-2.84376E-2</v>
      </c>
    </row>
    <row r="114" spans="1:3">
      <c r="A114" t="s">
        <v>196</v>
      </c>
      <c r="B114" t="s">
        <v>201</v>
      </c>
      <c r="C114">
        <v>-2.7009600000000002E-2</v>
      </c>
    </row>
    <row r="115" spans="1:3">
      <c r="A115" t="s">
        <v>196</v>
      </c>
      <c r="B115" t="s">
        <v>202</v>
      </c>
      <c r="C115">
        <v>-3.2804800000000002E-2</v>
      </c>
    </row>
    <row r="116" spans="1:3">
      <c r="A116" t="s">
        <v>197</v>
      </c>
      <c r="B116" t="s">
        <v>171</v>
      </c>
      <c r="C116">
        <v>0.44387199999999999</v>
      </c>
    </row>
    <row r="117" spans="1:3">
      <c r="A117" t="s">
        <v>197</v>
      </c>
      <c r="B117" t="s">
        <v>198</v>
      </c>
      <c r="C117">
        <v>8.0455100000000005E-3</v>
      </c>
    </row>
    <row r="118" spans="1:3">
      <c r="A118" t="s">
        <v>197</v>
      </c>
      <c r="B118" t="s">
        <v>199</v>
      </c>
      <c r="C118">
        <v>-7.3562100000000005E-2</v>
      </c>
    </row>
    <row r="119" spans="1:3">
      <c r="A119" t="s">
        <v>197</v>
      </c>
      <c r="B119" t="s">
        <v>200</v>
      </c>
      <c r="C119">
        <v>0.43111699999999997</v>
      </c>
    </row>
    <row r="120" spans="1:3">
      <c r="A120" t="s">
        <v>197</v>
      </c>
      <c r="B120" t="s">
        <v>201</v>
      </c>
      <c r="C120">
        <v>0.409329</v>
      </c>
    </row>
    <row r="121" spans="1:3">
      <c r="A121" t="s">
        <v>197</v>
      </c>
      <c r="B121" t="s">
        <v>202</v>
      </c>
      <c r="C121">
        <v>-0.103655</v>
      </c>
    </row>
    <row r="122" spans="1:3">
      <c r="A122" t="s">
        <v>171</v>
      </c>
      <c r="B122" t="s">
        <v>198</v>
      </c>
      <c r="C122">
        <v>5.0834900000000002E-2</v>
      </c>
    </row>
    <row r="123" spans="1:3">
      <c r="A123" t="s">
        <v>171</v>
      </c>
      <c r="B123" t="s">
        <v>199</v>
      </c>
      <c r="C123">
        <v>-7.4516600000000002E-2</v>
      </c>
    </row>
    <row r="124" spans="1:3">
      <c r="A124" t="s">
        <v>171</v>
      </c>
      <c r="B124" t="s">
        <v>200</v>
      </c>
      <c r="C124">
        <v>0.39435100000000001</v>
      </c>
    </row>
    <row r="125" spans="1:3">
      <c r="A125" t="s">
        <v>171</v>
      </c>
      <c r="B125" t="s">
        <v>201</v>
      </c>
      <c r="C125">
        <v>0.38397100000000001</v>
      </c>
    </row>
    <row r="126" spans="1:3">
      <c r="A126" t="s">
        <v>171</v>
      </c>
      <c r="B126" t="s">
        <v>202</v>
      </c>
      <c r="C126">
        <v>-7.1280200000000002E-2</v>
      </c>
    </row>
    <row r="127" spans="1:3">
      <c r="A127" t="s">
        <v>198</v>
      </c>
      <c r="B127" t="s">
        <v>199</v>
      </c>
      <c r="C127">
        <v>-4.0662400000000001E-2</v>
      </c>
    </row>
    <row r="128" spans="1:3">
      <c r="A128" t="s">
        <v>198</v>
      </c>
      <c r="B128" t="s">
        <v>200</v>
      </c>
      <c r="C128">
        <v>-8.6888800000000002E-2</v>
      </c>
    </row>
    <row r="129" spans="1:3">
      <c r="A129" t="s">
        <v>198</v>
      </c>
      <c r="B129" t="s">
        <v>201</v>
      </c>
      <c r="C129">
        <v>-6.6924399999999995E-2</v>
      </c>
    </row>
    <row r="130" spans="1:3">
      <c r="A130" t="s">
        <v>198</v>
      </c>
      <c r="B130" t="s">
        <v>202</v>
      </c>
      <c r="C130">
        <v>0.756081</v>
      </c>
    </row>
    <row r="131" spans="1:3">
      <c r="A131" t="s">
        <v>199</v>
      </c>
      <c r="B131" t="s">
        <v>200</v>
      </c>
      <c r="C131">
        <v>-7.0894100000000002E-2</v>
      </c>
    </row>
    <row r="132" spans="1:3">
      <c r="A132" t="s">
        <v>199</v>
      </c>
      <c r="B132" t="s">
        <v>201</v>
      </c>
      <c r="C132">
        <v>-6.7942500000000003E-2</v>
      </c>
    </row>
    <row r="133" spans="1:3">
      <c r="A133" t="s">
        <v>199</v>
      </c>
      <c r="B133" t="s">
        <v>202</v>
      </c>
      <c r="C133">
        <v>-2.5752000000000001E-2</v>
      </c>
    </row>
    <row r="134" spans="1:3">
      <c r="A134" t="s">
        <v>200</v>
      </c>
      <c r="B134" t="s">
        <v>201</v>
      </c>
      <c r="C134">
        <v>0.50529400000000002</v>
      </c>
    </row>
    <row r="135" spans="1:3">
      <c r="A135" t="s">
        <v>200</v>
      </c>
      <c r="B135" t="s">
        <v>202</v>
      </c>
      <c r="C135">
        <v>-0.15414</v>
      </c>
    </row>
    <row r="136" spans="1:3">
      <c r="A136" t="s">
        <v>201</v>
      </c>
      <c r="B136" t="s">
        <v>202</v>
      </c>
      <c r="C136">
        <v>-0.13150200000000001</v>
      </c>
    </row>
    <row r="137" spans="1:3">
      <c r="A137" t="s">
        <v>41</v>
      </c>
      <c r="B137" t="s">
        <v>172</v>
      </c>
      <c r="C137">
        <v>-4.9861599999999999E-2</v>
      </c>
    </row>
    <row r="138" spans="1:3">
      <c r="A138" t="s">
        <v>49</v>
      </c>
      <c r="B138" t="s">
        <v>172</v>
      </c>
      <c r="C138">
        <v>-3.0087699999999998E-2</v>
      </c>
    </row>
    <row r="139" spans="1:3">
      <c r="A139" t="s">
        <v>57</v>
      </c>
      <c r="B139" t="s">
        <v>172</v>
      </c>
      <c r="C139">
        <v>2.4225199999999999E-2</v>
      </c>
    </row>
    <row r="140" spans="1:3">
      <c r="A140" t="s">
        <v>65</v>
      </c>
      <c r="B140" t="s">
        <v>172</v>
      </c>
      <c r="C140">
        <v>0.932423</v>
      </c>
    </row>
    <row r="141" spans="1:3">
      <c r="A141" t="s">
        <v>74</v>
      </c>
      <c r="B141" t="s">
        <v>172</v>
      </c>
      <c r="C141">
        <v>-4.6258100000000003E-2</v>
      </c>
    </row>
    <row r="142" spans="1:3">
      <c r="A142" t="s">
        <v>79</v>
      </c>
      <c r="B142" t="s">
        <v>172</v>
      </c>
      <c r="C142">
        <v>-2.65221E-2</v>
      </c>
    </row>
    <row r="143" spans="1:3">
      <c r="A143" t="s">
        <v>84</v>
      </c>
      <c r="B143" t="s">
        <v>172</v>
      </c>
      <c r="C143">
        <v>2.9751099999999999E-2</v>
      </c>
    </row>
    <row r="144" spans="1:3">
      <c r="A144" t="s">
        <v>173</v>
      </c>
      <c r="B144" t="s">
        <v>172</v>
      </c>
      <c r="C144">
        <v>-4.4168899999999997E-2</v>
      </c>
    </row>
    <row r="145" spans="1:3">
      <c r="A145" t="s">
        <v>196</v>
      </c>
      <c r="B145" t="s">
        <v>172</v>
      </c>
      <c r="C145">
        <v>0.94652499999999995</v>
      </c>
    </row>
    <row r="146" spans="1:3">
      <c r="A146" t="s">
        <v>197</v>
      </c>
      <c r="B146" t="s">
        <v>172</v>
      </c>
      <c r="C146">
        <v>-9.1351699999999994E-2</v>
      </c>
    </row>
    <row r="147" spans="1:3">
      <c r="A147" t="s">
        <v>171</v>
      </c>
      <c r="B147" t="s">
        <v>172</v>
      </c>
      <c r="C147">
        <v>-9.3010300000000004E-2</v>
      </c>
    </row>
    <row r="148" spans="1:3">
      <c r="A148" t="s">
        <v>198</v>
      </c>
      <c r="B148" t="s">
        <v>172</v>
      </c>
      <c r="C148">
        <v>-4.5081400000000001E-2</v>
      </c>
    </row>
    <row r="149" spans="1:3">
      <c r="A149" t="s">
        <v>199</v>
      </c>
      <c r="B149" t="s">
        <v>172</v>
      </c>
      <c r="C149">
        <v>0.92012499999999997</v>
      </c>
    </row>
    <row r="150" spans="1:3">
      <c r="A150" t="s">
        <v>200</v>
      </c>
      <c r="B150" t="s">
        <v>172</v>
      </c>
      <c r="C150">
        <v>-8.0588400000000004E-2</v>
      </c>
    </row>
    <row r="151" spans="1:3">
      <c r="A151" t="s">
        <v>201</v>
      </c>
      <c r="B151" t="s">
        <v>172</v>
      </c>
      <c r="C151">
        <v>-7.8113199999999994E-2</v>
      </c>
    </row>
    <row r="152" spans="1:3">
      <c r="A152" t="s">
        <v>202</v>
      </c>
      <c r="B152" t="s">
        <v>172</v>
      </c>
      <c r="C152">
        <v>-2.6429399999999999E-2</v>
      </c>
    </row>
    <row r="153" spans="1:3">
      <c r="A153" t="s">
        <v>49</v>
      </c>
      <c r="B153" t="s">
        <v>41</v>
      </c>
      <c r="C153">
        <v>0.40132099999999998</v>
      </c>
    </row>
    <row r="154" spans="1:3">
      <c r="A154" t="s">
        <v>57</v>
      </c>
      <c r="B154" t="s">
        <v>41</v>
      </c>
      <c r="C154">
        <v>-0.16347900000000001</v>
      </c>
    </row>
    <row r="155" spans="1:3">
      <c r="A155" t="s">
        <v>65</v>
      </c>
      <c r="B155" t="s">
        <v>41</v>
      </c>
      <c r="C155">
        <v>-4.9133299999999998E-2</v>
      </c>
    </row>
    <row r="156" spans="1:3">
      <c r="A156" t="s">
        <v>74</v>
      </c>
      <c r="B156" t="s">
        <v>41</v>
      </c>
      <c r="C156">
        <v>0.42328700000000002</v>
      </c>
    </row>
    <row r="157" spans="1:3">
      <c r="A157" t="s">
        <v>79</v>
      </c>
      <c r="B157" t="s">
        <v>41</v>
      </c>
      <c r="C157">
        <v>0.33372299999999999</v>
      </c>
    </row>
    <row r="158" spans="1:3">
      <c r="A158" t="s">
        <v>84</v>
      </c>
      <c r="B158" t="s">
        <v>41</v>
      </c>
      <c r="C158">
        <v>-0.146228</v>
      </c>
    </row>
    <row r="159" spans="1:3">
      <c r="A159" t="s">
        <v>173</v>
      </c>
      <c r="B159" t="s">
        <v>41</v>
      </c>
      <c r="C159">
        <v>0.11591</v>
      </c>
    </row>
    <row r="160" spans="1:3">
      <c r="A160" t="s">
        <v>196</v>
      </c>
      <c r="B160" t="s">
        <v>41</v>
      </c>
      <c r="C160">
        <v>-3.5972999999999998E-2</v>
      </c>
    </row>
    <row r="161" spans="1:3">
      <c r="A161" t="s">
        <v>197</v>
      </c>
      <c r="B161" t="s">
        <v>41</v>
      </c>
      <c r="C161">
        <v>0.29143400000000003</v>
      </c>
    </row>
    <row r="162" spans="1:3">
      <c r="A162" t="s">
        <v>171</v>
      </c>
      <c r="B162" t="s">
        <v>41</v>
      </c>
      <c r="C162">
        <v>0.24430099999999999</v>
      </c>
    </row>
    <row r="163" spans="1:3">
      <c r="A163" t="s">
        <v>198</v>
      </c>
      <c r="B163" t="s">
        <v>41</v>
      </c>
      <c r="C163">
        <v>-0.129944</v>
      </c>
    </row>
    <row r="164" spans="1:3">
      <c r="A164" t="s">
        <v>199</v>
      </c>
      <c r="B164" t="s">
        <v>41</v>
      </c>
      <c r="C164">
        <v>-4.35894E-2</v>
      </c>
    </row>
    <row r="165" spans="1:3">
      <c r="A165" t="s">
        <v>200</v>
      </c>
      <c r="B165" t="s">
        <v>41</v>
      </c>
      <c r="C165">
        <v>0.39140900000000001</v>
      </c>
    </row>
    <row r="166" spans="1:3">
      <c r="A166" t="s">
        <v>201</v>
      </c>
      <c r="B166" t="s">
        <v>41</v>
      </c>
      <c r="C166">
        <v>0.37010300000000002</v>
      </c>
    </row>
    <row r="167" spans="1:3">
      <c r="A167" t="s">
        <v>202</v>
      </c>
      <c r="B167" t="s">
        <v>41</v>
      </c>
      <c r="C167">
        <v>-0.14291400000000001</v>
      </c>
    </row>
    <row r="168" spans="1:3">
      <c r="A168" t="s">
        <v>57</v>
      </c>
      <c r="B168" t="s">
        <v>49</v>
      </c>
      <c r="C168">
        <v>-0.148313</v>
      </c>
    </row>
    <row r="169" spans="1:3">
      <c r="A169" t="s">
        <v>65</v>
      </c>
      <c r="B169" t="s">
        <v>49</v>
      </c>
      <c r="C169">
        <v>-3.1185000000000001E-2</v>
      </c>
    </row>
    <row r="170" spans="1:3">
      <c r="A170" t="s">
        <v>74</v>
      </c>
      <c r="B170" t="s">
        <v>49</v>
      </c>
      <c r="C170">
        <v>0.41160400000000003</v>
      </c>
    </row>
    <row r="171" spans="1:3">
      <c r="A171" t="s">
        <v>79</v>
      </c>
      <c r="B171" t="s">
        <v>49</v>
      </c>
      <c r="C171">
        <v>0.33867799999999998</v>
      </c>
    </row>
    <row r="172" spans="1:3">
      <c r="A172" t="s">
        <v>84</v>
      </c>
      <c r="B172" t="s">
        <v>49</v>
      </c>
      <c r="C172">
        <v>-0.12906300000000001</v>
      </c>
    </row>
    <row r="173" spans="1:3">
      <c r="A173" t="s">
        <v>173</v>
      </c>
      <c r="B173" t="s">
        <v>49</v>
      </c>
      <c r="C173">
        <v>8.6765200000000001E-2</v>
      </c>
    </row>
    <row r="174" spans="1:3">
      <c r="A174" t="s">
        <v>196</v>
      </c>
      <c r="B174" t="s">
        <v>49</v>
      </c>
      <c r="C174">
        <v>-2.2890400000000002E-2</v>
      </c>
    </row>
    <row r="175" spans="1:3">
      <c r="A175" t="s">
        <v>197</v>
      </c>
      <c r="B175" t="s">
        <v>49</v>
      </c>
      <c r="C175">
        <v>0.26024199999999997</v>
      </c>
    </row>
    <row r="176" spans="1:3">
      <c r="A176" t="s">
        <v>171</v>
      </c>
      <c r="B176" t="s">
        <v>49</v>
      </c>
      <c r="C176">
        <v>0.22033800000000001</v>
      </c>
    </row>
    <row r="177" spans="1:3">
      <c r="A177" t="s">
        <v>198</v>
      </c>
      <c r="B177" t="s">
        <v>49</v>
      </c>
      <c r="C177">
        <v>-0.13161400000000001</v>
      </c>
    </row>
    <row r="178" spans="1:3">
      <c r="A178" t="s">
        <v>199</v>
      </c>
      <c r="B178" t="s">
        <v>49</v>
      </c>
      <c r="C178">
        <v>-2.63812E-2</v>
      </c>
    </row>
    <row r="179" spans="1:3">
      <c r="A179" t="s">
        <v>200</v>
      </c>
      <c r="B179" t="s">
        <v>49</v>
      </c>
      <c r="C179">
        <v>0.37118000000000001</v>
      </c>
    </row>
    <row r="180" spans="1:3">
      <c r="A180" t="s">
        <v>201</v>
      </c>
      <c r="B180" t="s">
        <v>49</v>
      </c>
      <c r="C180">
        <v>0.36146099999999998</v>
      </c>
    </row>
    <row r="181" spans="1:3">
      <c r="A181" t="s">
        <v>202</v>
      </c>
      <c r="B181" t="s">
        <v>49</v>
      </c>
      <c r="C181">
        <v>-0.131767</v>
      </c>
    </row>
    <row r="182" spans="1:3">
      <c r="A182" t="s">
        <v>65</v>
      </c>
      <c r="B182" t="s">
        <v>57</v>
      </c>
      <c r="C182">
        <v>2.3940800000000002E-2</v>
      </c>
    </row>
    <row r="183" spans="1:3">
      <c r="A183" t="s">
        <v>74</v>
      </c>
      <c r="B183" t="s">
        <v>57</v>
      </c>
      <c r="C183">
        <v>-0.17496800000000001</v>
      </c>
    </row>
    <row r="184" spans="1:3">
      <c r="A184" t="s">
        <v>79</v>
      </c>
      <c r="B184" t="s">
        <v>57</v>
      </c>
      <c r="C184">
        <v>-0.119811</v>
      </c>
    </row>
    <row r="185" spans="1:3">
      <c r="A185" t="s">
        <v>84</v>
      </c>
      <c r="B185" t="s">
        <v>57</v>
      </c>
      <c r="C185">
        <v>0.85836900000000005</v>
      </c>
    </row>
    <row r="186" spans="1:3">
      <c r="A186" t="s">
        <v>173</v>
      </c>
      <c r="B186" t="s">
        <v>57</v>
      </c>
      <c r="C186">
        <v>-9.2623700000000003E-2</v>
      </c>
    </row>
    <row r="187" spans="1:3">
      <c r="A187" t="s">
        <v>196</v>
      </c>
      <c r="B187" t="s">
        <v>57</v>
      </c>
      <c r="C187">
        <v>-4.2365900000000001E-3</v>
      </c>
    </row>
    <row r="188" spans="1:3">
      <c r="A188" t="s">
        <v>197</v>
      </c>
      <c r="B188" t="s">
        <v>57</v>
      </c>
      <c r="C188">
        <v>-0.18482999999999999</v>
      </c>
    </row>
    <row r="189" spans="1:3">
      <c r="A189" t="s">
        <v>171</v>
      </c>
      <c r="B189" t="s">
        <v>57</v>
      </c>
      <c r="C189">
        <v>-0.158581</v>
      </c>
    </row>
    <row r="190" spans="1:3">
      <c r="A190" t="s">
        <v>198</v>
      </c>
      <c r="B190" t="s">
        <v>57</v>
      </c>
      <c r="C190">
        <v>0.770783</v>
      </c>
    </row>
    <row r="191" spans="1:3">
      <c r="A191" t="s">
        <v>199</v>
      </c>
      <c r="B191" t="s">
        <v>57</v>
      </c>
      <c r="C191">
        <v>1.68489E-2</v>
      </c>
    </row>
    <row r="192" spans="1:3">
      <c r="A192" t="s">
        <v>200</v>
      </c>
      <c r="B192" t="s">
        <v>57</v>
      </c>
      <c r="C192">
        <v>-0.21446899999999999</v>
      </c>
    </row>
    <row r="193" spans="1:3">
      <c r="A193" t="s">
        <v>201</v>
      </c>
      <c r="B193" t="s">
        <v>57</v>
      </c>
      <c r="C193">
        <v>-0.19206100000000001</v>
      </c>
    </row>
    <row r="194" spans="1:3">
      <c r="A194" t="s">
        <v>202</v>
      </c>
      <c r="B194" t="s">
        <v>57</v>
      </c>
      <c r="C194">
        <v>0.83804999999999996</v>
      </c>
    </row>
    <row r="195" spans="1:3">
      <c r="A195" t="s">
        <v>74</v>
      </c>
      <c r="B195" t="s">
        <v>65</v>
      </c>
      <c r="C195">
        <v>-5.3129599999999999E-2</v>
      </c>
    </row>
    <row r="196" spans="1:3">
      <c r="A196" t="s">
        <v>79</v>
      </c>
      <c r="B196" t="s">
        <v>65</v>
      </c>
      <c r="C196">
        <v>-2.9114500000000001E-2</v>
      </c>
    </row>
    <row r="197" spans="1:3">
      <c r="A197" t="s">
        <v>84</v>
      </c>
      <c r="B197" t="s">
        <v>65</v>
      </c>
      <c r="C197">
        <v>3.5724199999999998E-2</v>
      </c>
    </row>
    <row r="198" spans="1:3">
      <c r="A198" t="s">
        <v>173</v>
      </c>
      <c r="B198" t="s">
        <v>65</v>
      </c>
      <c r="C198">
        <v>-4.1185600000000003E-2</v>
      </c>
    </row>
    <row r="199" spans="1:3">
      <c r="A199" t="s">
        <v>196</v>
      </c>
      <c r="B199" t="s">
        <v>65</v>
      </c>
      <c r="C199">
        <v>0.89785499999999996</v>
      </c>
    </row>
    <row r="200" spans="1:3">
      <c r="A200" t="s">
        <v>197</v>
      </c>
      <c r="B200" t="s">
        <v>65</v>
      </c>
      <c r="C200">
        <v>-8.8523199999999996E-2</v>
      </c>
    </row>
    <row r="201" spans="1:3">
      <c r="A201" t="s">
        <v>171</v>
      </c>
      <c r="B201" t="s">
        <v>65</v>
      </c>
      <c r="C201">
        <v>-9.0219199999999999E-2</v>
      </c>
    </row>
    <row r="202" spans="1:3">
      <c r="A202" t="s">
        <v>198</v>
      </c>
      <c r="B202" t="s">
        <v>65</v>
      </c>
      <c r="C202">
        <v>-4.27581E-2</v>
      </c>
    </row>
    <row r="203" spans="1:3">
      <c r="A203" t="s">
        <v>199</v>
      </c>
      <c r="B203" t="s">
        <v>65</v>
      </c>
      <c r="C203">
        <v>0.97494400000000003</v>
      </c>
    </row>
    <row r="204" spans="1:3">
      <c r="A204" t="s">
        <v>200</v>
      </c>
      <c r="B204" t="s">
        <v>65</v>
      </c>
      <c r="C204">
        <v>-8.4833000000000006E-2</v>
      </c>
    </row>
    <row r="205" spans="1:3">
      <c r="A205" t="s">
        <v>201</v>
      </c>
      <c r="B205" t="s">
        <v>65</v>
      </c>
      <c r="C205">
        <v>-8.2089499999999996E-2</v>
      </c>
    </row>
    <row r="206" spans="1:3">
      <c r="A206" t="s">
        <v>202</v>
      </c>
      <c r="B206" t="s">
        <v>65</v>
      </c>
      <c r="C206">
        <v>-2.5381500000000001E-2</v>
      </c>
    </row>
    <row r="207" spans="1:3">
      <c r="A207" t="s">
        <v>79</v>
      </c>
      <c r="B207" t="s">
        <v>74</v>
      </c>
      <c r="C207">
        <v>0.38301800000000003</v>
      </c>
    </row>
    <row r="208" spans="1:3">
      <c r="A208" t="s">
        <v>84</v>
      </c>
      <c r="B208" t="s">
        <v>74</v>
      </c>
      <c r="C208">
        <v>-0.15681600000000001</v>
      </c>
    </row>
    <row r="209" spans="1:3">
      <c r="A209" t="s">
        <v>173</v>
      </c>
      <c r="B209" t="s">
        <v>74</v>
      </c>
      <c r="C209">
        <v>0.102481</v>
      </c>
    </row>
    <row r="210" spans="1:3">
      <c r="A210" t="s">
        <v>196</v>
      </c>
      <c r="B210" t="s">
        <v>74</v>
      </c>
      <c r="C210">
        <v>-3.4780999999999999E-2</v>
      </c>
    </row>
    <row r="211" spans="1:3">
      <c r="A211" t="s">
        <v>197</v>
      </c>
      <c r="B211" t="s">
        <v>74</v>
      </c>
      <c r="C211">
        <v>0.29810500000000001</v>
      </c>
    </row>
    <row r="212" spans="1:3">
      <c r="A212" t="s">
        <v>171</v>
      </c>
      <c r="B212" t="s">
        <v>74</v>
      </c>
      <c r="C212">
        <v>0.24738099999999999</v>
      </c>
    </row>
    <row r="213" spans="1:3">
      <c r="A213" t="s">
        <v>198</v>
      </c>
      <c r="B213" t="s">
        <v>74</v>
      </c>
      <c r="C213">
        <v>-0.143956</v>
      </c>
    </row>
    <row r="214" spans="1:3">
      <c r="A214" t="s">
        <v>199</v>
      </c>
      <c r="B214" t="s">
        <v>74</v>
      </c>
      <c r="C214">
        <v>-4.7159199999999998E-2</v>
      </c>
    </row>
    <row r="215" spans="1:3">
      <c r="A215" t="s">
        <v>200</v>
      </c>
      <c r="B215" t="s">
        <v>74</v>
      </c>
      <c r="C215">
        <v>0.44527499999999998</v>
      </c>
    </row>
    <row r="216" spans="1:3">
      <c r="A216" t="s">
        <v>201</v>
      </c>
      <c r="B216" t="s">
        <v>74</v>
      </c>
      <c r="C216">
        <v>0.41881000000000002</v>
      </c>
    </row>
    <row r="217" spans="1:3">
      <c r="A217" t="s">
        <v>202</v>
      </c>
      <c r="B217" t="s">
        <v>74</v>
      </c>
      <c r="C217">
        <v>-0.156249</v>
      </c>
    </row>
    <row r="218" spans="1:3">
      <c r="A218" t="s">
        <v>84</v>
      </c>
      <c r="B218" t="s">
        <v>79</v>
      </c>
      <c r="C218">
        <v>-0.105683</v>
      </c>
    </row>
    <row r="219" spans="1:3">
      <c r="A219" t="s">
        <v>173</v>
      </c>
      <c r="B219" t="s">
        <v>79</v>
      </c>
      <c r="C219">
        <v>7.6132000000000005E-2</v>
      </c>
    </row>
    <row r="220" spans="1:3">
      <c r="A220" t="s">
        <v>196</v>
      </c>
      <c r="B220" t="s">
        <v>79</v>
      </c>
      <c r="C220">
        <v>-1.49024E-2</v>
      </c>
    </row>
    <row r="221" spans="1:3">
      <c r="A221" t="s">
        <v>197</v>
      </c>
      <c r="B221" t="s">
        <v>79</v>
      </c>
      <c r="C221">
        <v>0.242451</v>
      </c>
    </row>
    <row r="222" spans="1:3">
      <c r="A222" t="s">
        <v>171</v>
      </c>
      <c r="B222" t="s">
        <v>79</v>
      </c>
      <c r="C222">
        <v>0.211006</v>
      </c>
    </row>
    <row r="223" spans="1:3">
      <c r="A223" t="s">
        <v>198</v>
      </c>
      <c r="B223" t="s">
        <v>79</v>
      </c>
      <c r="C223">
        <v>-9.2247099999999999E-2</v>
      </c>
    </row>
    <row r="224" spans="1:3">
      <c r="A224" t="s">
        <v>199</v>
      </c>
      <c r="B224" t="s">
        <v>79</v>
      </c>
      <c r="C224">
        <v>-2.4408800000000001E-2</v>
      </c>
    </row>
    <row r="225" spans="1:3">
      <c r="A225" t="s">
        <v>200</v>
      </c>
      <c r="B225" t="s">
        <v>79</v>
      </c>
      <c r="C225">
        <v>0.35139399999999998</v>
      </c>
    </row>
    <row r="226" spans="1:3">
      <c r="A226" t="s">
        <v>201</v>
      </c>
      <c r="B226" t="s">
        <v>79</v>
      </c>
      <c r="C226">
        <v>0.34504800000000002</v>
      </c>
    </row>
    <row r="227" spans="1:3">
      <c r="A227" t="s">
        <v>202</v>
      </c>
      <c r="B227" t="s">
        <v>79</v>
      </c>
      <c r="C227">
        <v>-0.10612099999999999</v>
      </c>
    </row>
    <row r="228" spans="1:3">
      <c r="A228" t="s">
        <v>173</v>
      </c>
      <c r="B228" t="s">
        <v>84</v>
      </c>
      <c r="C228">
        <v>-8.4736099999999995E-2</v>
      </c>
    </row>
    <row r="229" spans="1:3">
      <c r="A229" t="s">
        <v>196</v>
      </c>
      <c r="B229" t="s">
        <v>84</v>
      </c>
      <c r="C229">
        <v>1.52896E-3</v>
      </c>
    </row>
    <row r="230" spans="1:3">
      <c r="A230" t="s">
        <v>197</v>
      </c>
      <c r="B230" t="s">
        <v>84</v>
      </c>
      <c r="C230">
        <v>-0.17466100000000001</v>
      </c>
    </row>
    <row r="231" spans="1:3">
      <c r="A231" t="s">
        <v>171</v>
      </c>
      <c r="B231" t="s">
        <v>84</v>
      </c>
      <c r="C231">
        <v>-0.15082000000000001</v>
      </c>
    </row>
    <row r="232" spans="1:3">
      <c r="A232" t="s">
        <v>198</v>
      </c>
      <c r="B232" t="s">
        <v>84</v>
      </c>
      <c r="C232">
        <v>0.71129200000000004</v>
      </c>
    </row>
    <row r="233" spans="1:3">
      <c r="A233" t="s">
        <v>199</v>
      </c>
      <c r="B233" t="s">
        <v>84</v>
      </c>
      <c r="C233">
        <v>2.9475700000000001E-2</v>
      </c>
    </row>
    <row r="234" spans="1:3">
      <c r="A234" t="s">
        <v>200</v>
      </c>
      <c r="B234" t="s">
        <v>84</v>
      </c>
      <c r="C234">
        <v>-0.204428</v>
      </c>
    </row>
    <row r="235" spans="1:3">
      <c r="A235" t="s">
        <v>201</v>
      </c>
      <c r="B235" t="s">
        <v>84</v>
      </c>
      <c r="C235">
        <v>-0.18313099999999999</v>
      </c>
    </row>
    <row r="236" spans="1:3">
      <c r="A236" t="s">
        <v>202</v>
      </c>
      <c r="B236" t="s">
        <v>84</v>
      </c>
      <c r="C236">
        <v>0.89369500000000002</v>
      </c>
    </row>
    <row r="237" spans="1:3">
      <c r="A237" t="s">
        <v>196</v>
      </c>
      <c r="B237" t="s">
        <v>173</v>
      </c>
      <c r="C237">
        <v>-3.1885300000000002E-3</v>
      </c>
    </row>
    <row r="238" spans="1:3">
      <c r="A238" t="s">
        <v>197</v>
      </c>
      <c r="B238" t="s">
        <v>173</v>
      </c>
      <c r="C238">
        <v>0.19444600000000001</v>
      </c>
    </row>
    <row r="239" spans="1:3">
      <c r="A239" t="s">
        <v>171</v>
      </c>
      <c r="B239" t="s">
        <v>173</v>
      </c>
      <c r="C239">
        <v>0.20094899999999999</v>
      </c>
    </row>
    <row r="240" spans="1:3">
      <c r="A240" t="s">
        <v>198</v>
      </c>
      <c r="B240" t="s">
        <v>173</v>
      </c>
      <c r="C240">
        <v>1.88404E-2</v>
      </c>
    </row>
    <row r="241" spans="1:3">
      <c r="A241" t="s">
        <v>199</v>
      </c>
      <c r="B241" t="s">
        <v>173</v>
      </c>
      <c r="C241">
        <v>-3.6314399999999997E-2</v>
      </c>
    </row>
    <row r="242" spans="1:3">
      <c r="A242" t="s">
        <v>200</v>
      </c>
      <c r="B242" t="s">
        <v>173</v>
      </c>
      <c r="C242">
        <v>0.14814099999999999</v>
      </c>
    </row>
    <row r="243" spans="1:3">
      <c r="A243" t="s">
        <v>201</v>
      </c>
      <c r="B243" t="s">
        <v>173</v>
      </c>
      <c r="C243">
        <v>0.137709</v>
      </c>
    </row>
    <row r="244" spans="1:3">
      <c r="A244" t="s">
        <v>202</v>
      </c>
      <c r="B244" t="s">
        <v>173</v>
      </c>
      <c r="C244">
        <v>-4.3527499999999997E-2</v>
      </c>
    </row>
    <row r="245" spans="1:3">
      <c r="A245" t="s">
        <v>197</v>
      </c>
      <c r="B245" t="s">
        <v>196</v>
      </c>
      <c r="C245">
        <v>-1.2105899999999999E-2</v>
      </c>
    </row>
    <row r="246" spans="1:3">
      <c r="A246" t="s">
        <v>171</v>
      </c>
      <c r="B246" t="s">
        <v>196</v>
      </c>
      <c r="C246">
        <v>-7.7983799999999997E-3</v>
      </c>
    </row>
    <row r="247" spans="1:3">
      <c r="A247" t="s">
        <v>198</v>
      </c>
      <c r="B247" t="s">
        <v>196</v>
      </c>
      <c r="C247">
        <v>-2.0324800000000001E-2</v>
      </c>
    </row>
    <row r="248" spans="1:3">
      <c r="A248" t="s">
        <v>199</v>
      </c>
      <c r="B248" t="s">
        <v>196</v>
      </c>
      <c r="C248">
        <v>0.91217800000000004</v>
      </c>
    </row>
    <row r="249" spans="1:3">
      <c r="A249" t="s">
        <v>200</v>
      </c>
      <c r="B249" t="s">
        <v>196</v>
      </c>
      <c r="C249">
        <v>-2.84376E-2</v>
      </c>
    </row>
    <row r="250" spans="1:3">
      <c r="A250" t="s">
        <v>201</v>
      </c>
      <c r="B250" t="s">
        <v>196</v>
      </c>
      <c r="C250">
        <v>-2.7009600000000002E-2</v>
      </c>
    </row>
    <row r="251" spans="1:3">
      <c r="A251" t="s">
        <v>202</v>
      </c>
      <c r="B251" t="s">
        <v>196</v>
      </c>
      <c r="C251">
        <v>-3.2804800000000002E-2</v>
      </c>
    </row>
    <row r="252" spans="1:3">
      <c r="A252" t="s">
        <v>171</v>
      </c>
      <c r="B252" t="s">
        <v>197</v>
      </c>
      <c r="C252">
        <v>0.44387199999999999</v>
      </c>
    </row>
    <row r="253" spans="1:3">
      <c r="A253" t="s">
        <v>198</v>
      </c>
      <c r="B253" t="s">
        <v>197</v>
      </c>
      <c r="C253">
        <v>8.0455100000000005E-3</v>
      </c>
    </row>
    <row r="254" spans="1:3">
      <c r="A254" t="s">
        <v>199</v>
      </c>
      <c r="B254" t="s">
        <v>197</v>
      </c>
      <c r="C254">
        <v>-7.3562100000000005E-2</v>
      </c>
    </row>
    <row r="255" spans="1:3">
      <c r="A255" t="s">
        <v>200</v>
      </c>
      <c r="B255" t="s">
        <v>197</v>
      </c>
      <c r="C255">
        <v>0.43111699999999997</v>
      </c>
    </row>
    <row r="256" spans="1:3">
      <c r="A256" t="s">
        <v>201</v>
      </c>
      <c r="B256" t="s">
        <v>197</v>
      </c>
      <c r="C256">
        <v>0.409329</v>
      </c>
    </row>
    <row r="257" spans="1:3">
      <c r="A257" t="s">
        <v>202</v>
      </c>
      <c r="B257" t="s">
        <v>197</v>
      </c>
      <c r="C257">
        <v>-0.103655</v>
      </c>
    </row>
    <row r="258" spans="1:3">
      <c r="A258" t="s">
        <v>198</v>
      </c>
      <c r="B258" t="s">
        <v>171</v>
      </c>
      <c r="C258">
        <v>5.0834900000000002E-2</v>
      </c>
    </row>
    <row r="259" spans="1:3">
      <c r="A259" t="s">
        <v>199</v>
      </c>
      <c r="B259" t="s">
        <v>171</v>
      </c>
      <c r="C259">
        <v>-7.4516600000000002E-2</v>
      </c>
    </row>
    <row r="260" spans="1:3">
      <c r="A260" t="s">
        <v>200</v>
      </c>
      <c r="B260" t="s">
        <v>171</v>
      </c>
      <c r="C260">
        <v>0.39435100000000001</v>
      </c>
    </row>
    <row r="261" spans="1:3">
      <c r="A261" t="s">
        <v>201</v>
      </c>
      <c r="B261" t="s">
        <v>171</v>
      </c>
      <c r="C261">
        <v>0.38397100000000001</v>
      </c>
    </row>
    <row r="262" spans="1:3">
      <c r="A262" t="s">
        <v>202</v>
      </c>
      <c r="B262" t="s">
        <v>171</v>
      </c>
      <c r="C262">
        <v>-7.1280200000000002E-2</v>
      </c>
    </row>
    <row r="263" spans="1:3">
      <c r="A263" t="s">
        <v>199</v>
      </c>
      <c r="B263" t="s">
        <v>198</v>
      </c>
      <c r="C263">
        <v>-4.0662400000000001E-2</v>
      </c>
    </row>
    <row r="264" spans="1:3">
      <c r="A264" t="s">
        <v>200</v>
      </c>
      <c r="B264" t="s">
        <v>198</v>
      </c>
      <c r="C264">
        <v>-8.6888800000000002E-2</v>
      </c>
    </row>
    <row r="265" spans="1:3">
      <c r="A265" t="s">
        <v>201</v>
      </c>
      <c r="B265" t="s">
        <v>198</v>
      </c>
      <c r="C265">
        <v>-6.6924399999999995E-2</v>
      </c>
    </row>
    <row r="266" spans="1:3">
      <c r="A266" t="s">
        <v>202</v>
      </c>
      <c r="B266" t="s">
        <v>198</v>
      </c>
      <c r="C266">
        <v>0.756081</v>
      </c>
    </row>
    <row r="267" spans="1:3">
      <c r="A267" t="s">
        <v>200</v>
      </c>
      <c r="B267" t="s">
        <v>199</v>
      </c>
      <c r="C267">
        <v>-7.0894100000000002E-2</v>
      </c>
    </row>
    <row r="268" spans="1:3">
      <c r="A268" t="s">
        <v>201</v>
      </c>
      <c r="B268" t="s">
        <v>199</v>
      </c>
      <c r="C268">
        <v>-6.7942500000000003E-2</v>
      </c>
    </row>
    <row r="269" spans="1:3">
      <c r="A269" t="s">
        <v>202</v>
      </c>
      <c r="B269" t="s">
        <v>199</v>
      </c>
      <c r="C269">
        <v>-2.5752000000000001E-2</v>
      </c>
    </row>
    <row r="270" spans="1:3">
      <c r="A270" t="s">
        <v>201</v>
      </c>
      <c r="B270" t="s">
        <v>200</v>
      </c>
      <c r="C270">
        <v>0.50529400000000002</v>
      </c>
    </row>
    <row r="271" spans="1:3">
      <c r="A271" t="s">
        <v>202</v>
      </c>
      <c r="B271" t="s">
        <v>200</v>
      </c>
      <c r="C271">
        <v>-0.15414</v>
      </c>
    </row>
    <row r="272" spans="1:3">
      <c r="A272" t="s">
        <v>202</v>
      </c>
      <c r="B272" t="s">
        <v>201</v>
      </c>
      <c r="C272">
        <v>-0.13150200000000001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Datasource</vt:lpstr>
      <vt:lpstr>Individual</vt:lpstr>
      <vt:lpstr>Replicates</vt:lpstr>
      <vt:lpstr>Wigcorrelate All Pivot</vt:lpstr>
      <vt:lpstr>Wigcorrelate All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Gunning</dc:creator>
  <cp:lastModifiedBy>Richard Gunning</cp:lastModifiedBy>
  <cp:lastPrinted>2015-09-04T10:17:48Z</cp:lastPrinted>
  <dcterms:created xsi:type="dcterms:W3CDTF">2015-08-14T09:04:51Z</dcterms:created>
  <dcterms:modified xsi:type="dcterms:W3CDTF">2015-09-07T14:32:20Z</dcterms:modified>
</cp:coreProperties>
</file>