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/Desktop/CIBER2/Report/2022/Loading/"/>
    </mc:Choice>
  </mc:AlternateContent>
  <xr:revisionPtr revIDLastSave="0" documentId="13_ncr:1_{17B9F26C-F95B-C941-8029-E552EF497B24}" xr6:coauthVersionLast="47" xr6:coauthVersionMax="47" xr10:uidLastSave="{00000000-0000-0000-0000-000000000000}"/>
  <bookViews>
    <workbookView xWindow="0" yWindow="500" windowWidth="28800" windowHeight="17500" activeTab="3" xr2:uid="{9855BA28-FFF7-4640-8570-3130BEA15DD7}"/>
  </bookViews>
  <sheets>
    <sheet name="any" sheetId="5" r:id="rId1"/>
    <sheet name="30deg" sheetId="2" r:id="rId2"/>
    <sheet name="0deg" sheetId="3" r:id="rId3"/>
    <sheet name="reflecta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4" l="1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2" i="4"/>
  <c r="M2" i="4"/>
  <c r="O2" i="5"/>
  <c r="B30" i="5" s="1"/>
  <c r="C28" i="5"/>
  <c r="C26" i="5"/>
  <c r="B25" i="5"/>
  <c r="C24" i="5"/>
  <c r="C23" i="5"/>
  <c r="B23" i="5"/>
  <c r="C22" i="5"/>
  <c r="C21" i="5"/>
  <c r="B21" i="5"/>
  <c r="C20" i="5"/>
  <c r="D20" i="5" s="1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D12" i="5" s="1"/>
  <c r="B12" i="5"/>
  <c r="C11" i="5"/>
  <c r="B11" i="5"/>
  <c r="C10" i="5"/>
  <c r="B10" i="5"/>
  <c r="C9" i="5"/>
  <c r="B9" i="5"/>
  <c r="D9" i="5" s="1"/>
  <c r="C8" i="5"/>
  <c r="B8" i="5"/>
  <c r="C7" i="5"/>
  <c r="B7" i="5"/>
  <c r="C6" i="5"/>
  <c r="B6" i="5"/>
  <c r="D6" i="5" s="1"/>
  <c r="C5" i="5"/>
  <c r="B5" i="5"/>
  <c r="C4" i="5"/>
  <c r="B4" i="5"/>
  <c r="C3" i="5"/>
  <c r="B3" i="5"/>
  <c r="C2" i="5"/>
  <c r="B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O2" i="3"/>
  <c r="H3" i="3" s="1"/>
  <c r="O2" i="2"/>
  <c r="I30" i="2" s="1"/>
  <c r="B151" i="3"/>
  <c r="D151" i="3" s="1"/>
  <c r="B150" i="3"/>
  <c r="D150" i="3" s="1"/>
  <c r="B149" i="3"/>
  <c r="D149" i="3" s="1"/>
  <c r="B148" i="3"/>
  <c r="D148" i="3" s="1"/>
  <c r="B147" i="3"/>
  <c r="D147" i="3" s="1"/>
  <c r="B146" i="3"/>
  <c r="D146" i="3" s="1"/>
  <c r="B145" i="3"/>
  <c r="D145" i="3" s="1"/>
  <c r="B144" i="3"/>
  <c r="D144" i="3" s="1"/>
  <c r="B143" i="3"/>
  <c r="D143" i="3" s="1"/>
  <c r="B142" i="3"/>
  <c r="D142" i="3" s="1"/>
  <c r="B141" i="3"/>
  <c r="D141" i="3" s="1"/>
  <c r="B140" i="3"/>
  <c r="D140" i="3" s="1"/>
  <c r="B139" i="3"/>
  <c r="D139" i="3" s="1"/>
  <c r="B138" i="3"/>
  <c r="D138" i="3" s="1"/>
  <c r="B137" i="3"/>
  <c r="D137" i="3" s="1"/>
  <c r="B136" i="3"/>
  <c r="D136" i="3" s="1"/>
  <c r="B135" i="3"/>
  <c r="D135" i="3" s="1"/>
  <c r="B134" i="3"/>
  <c r="D134" i="3" s="1"/>
  <c r="B133" i="3"/>
  <c r="D133" i="3" s="1"/>
  <c r="B132" i="3"/>
  <c r="D132" i="3" s="1"/>
  <c r="B131" i="3"/>
  <c r="D131" i="3" s="1"/>
  <c r="B130" i="3"/>
  <c r="D130" i="3" s="1"/>
  <c r="B129" i="3"/>
  <c r="D129" i="3" s="1"/>
  <c r="B128" i="3"/>
  <c r="D128" i="3" s="1"/>
  <c r="B127" i="3"/>
  <c r="D127" i="3" s="1"/>
  <c r="B126" i="3"/>
  <c r="D126" i="3" s="1"/>
  <c r="B125" i="3"/>
  <c r="D125" i="3" s="1"/>
  <c r="B124" i="3"/>
  <c r="D124" i="3" s="1"/>
  <c r="B123" i="3"/>
  <c r="D123" i="3" s="1"/>
  <c r="B122" i="3"/>
  <c r="D122" i="3" s="1"/>
  <c r="B121" i="3"/>
  <c r="D121" i="3" s="1"/>
  <c r="B120" i="3"/>
  <c r="D120" i="3" s="1"/>
  <c r="B119" i="3"/>
  <c r="D119" i="3" s="1"/>
  <c r="B118" i="3"/>
  <c r="D118" i="3" s="1"/>
  <c r="B117" i="3"/>
  <c r="D117" i="3" s="1"/>
  <c r="B116" i="3"/>
  <c r="D116" i="3" s="1"/>
  <c r="B115" i="3"/>
  <c r="D115" i="3" s="1"/>
  <c r="B114" i="3"/>
  <c r="D114" i="3" s="1"/>
  <c r="B113" i="3"/>
  <c r="D113" i="3" s="1"/>
  <c r="B112" i="3"/>
  <c r="D112" i="3" s="1"/>
  <c r="B111" i="3"/>
  <c r="D111" i="3" s="1"/>
  <c r="B110" i="3"/>
  <c r="D110" i="3" s="1"/>
  <c r="B109" i="3"/>
  <c r="D109" i="3" s="1"/>
  <c r="B108" i="3"/>
  <c r="D108" i="3" s="1"/>
  <c r="B107" i="3"/>
  <c r="D107" i="3" s="1"/>
  <c r="B106" i="3"/>
  <c r="D106" i="3" s="1"/>
  <c r="B105" i="3"/>
  <c r="D105" i="3" s="1"/>
  <c r="B104" i="3"/>
  <c r="D104" i="3" s="1"/>
  <c r="B103" i="3"/>
  <c r="D103" i="3" s="1"/>
  <c r="B102" i="3"/>
  <c r="D102" i="3" s="1"/>
  <c r="B101" i="3"/>
  <c r="D101" i="3" s="1"/>
  <c r="B100" i="3"/>
  <c r="D100" i="3" s="1"/>
  <c r="B99" i="3"/>
  <c r="D99" i="3" s="1"/>
  <c r="B98" i="3"/>
  <c r="D98" i="3" s="1"/>
  <c r="B97" i="3"/>
  <c r="D97" i="3" s="1"/>
  <c r="B96" i="3"/>
  <c r="D96" i="3" s="1"/>
  <c r="B95" i="3"/>
  <c r="D95" i="3" s="1"/>
  <c r="B94" i="3"/>
  <c r="D94" i="3" s="1"/>
  <c r="B93" i="3"/>
  <c r="D93" i="3" s="1"/>
  <c r="B92" i="3"/>
  <c r="D92" i="3" s="1"/>
  <c r="B91" i="3"/>
  <c r="D91" i="3" s="1"/>
  <c r="B90" i="3"/>
  <c r="D90" i="3" s="1"/>
  <c r="B89" i="3"/>
  <c r="D89" i="3" s="1"/>
  <c r="B88" i="3"/>
  <c r="D88" i="3" s="1"/>
  <c r="B87" i="3"/>
  <c r="D87" i="3" s="1"/>
  <c r="B86" i="3"/>
  <c r="D86" i="3" s="1"/>
  <c r="B85" i="3"/>
  <c r="D85" i="3" s="1"/>
  <c r="B84" i="3"/>
  <c r="D84" i="3" s="1"/>
  <c r="B83" i="3"/>
  <c r="D83" i="3" s="1"/>
  <c r="B82" i="3"/>
  <c r="D82" i="3" s="1"/>
  <c r="B81" i="3"/>
  <c r="D81" i="3" s="1"/>
  <c r="B80" i="3"/>
  <c r="D80" i="3" s="1"/>
  <c r="B79" i="3"/>
  <c r="D79" i="3" s="1"/>
  <c r="B78" i="3"/>
  <c r="D78" i="3" s="1"/>
  <c r="B77" i="3"/>
  <c r="D77" i="3" s="1"/>
  <c r="B76" i="3"/>
  <c r="D76" i="3" s="1"/>
  <c r="B75" i="3"/>
  <c r="D75" i="3" s="1"/>
  <c r="B74" i="3"/>
  <c r="D74" i="3" s="1"/>
  <c r="B73" i="3"/>
  <c r="D73" i="3" s="1"/>
  <c r="B72" i="3"/>
  <c r="D72" i="3" s="1"/>
  <c r="B71" i="3"/>
  <c r="D71" i="3" s="1"/>
  <c r="B70" i="3"/>
  <c r="D70" i="3" s="1"/>
  <c r="B69" i="3"/>
  <c r="D69" i="3" s="1"/>
  <c r="B68" i="3"/>
  <c r="D68" i="3" s="1"/>
  <c r="B67" i="3"/>
  <c r="D67" i="3" s="1"/>
  <c r="B66" i="3"/>
  <c r="D66" i="3" s="1"/>
  <c r="B65" i="3"/>
  <c r="D65" i="3" s="1"/>
  <c r="B64" i="3"/>
  <c r="D64" i="3" s="1"/>
  <c r="B63" i="3"/>
  <c r="D63" i="3" s="1"/>
  <c r="B62" i="3"/>
  <c r="D62" i="3" s="1"/>
  <c r="B61" i="3"/>
  <c r="D61" i="3" s="1"/>
  <c r="B60" i="3"/>
  <c r="D60" i="3" s="1"/>
  <c r="B59" i="3"/>
  <c r="D59" i="3" s="1"/>
  <c r="B58" i="3"/>
  <c r="D58" i="3" s="1"/>
  <c r="B57" i="3"/>
  <c r="D57" i="3" s="1"/>
  <c r="B56" i="3"/>
  <c r="D56" i="3" s="1"/>
  <c r="B55" i="3"/>
  <c r="D55" i="3" s="1"/>
  <c r="B54" i="3"/>
  <c r="D54" i="3" s="1"/>
  <c r="B53" i="3"/>
  <c r="D53" i="3" s="1"/>
  <c r="B52" i="3"/>
  <c r="D52" i="3" s="1"/>
  <c r="B51" i="3"/>
  <c r="D51" i="3" s="1"/>
  <c r="B50" i="3"/>
  <c r="D50" i="3" s="1"/>
  <c r="B49" i="3"/>
  <c r="D49" i="3" s="1"/>
  <c r="B48" i="3"/>
  <c r="D48" i="3" s="1"/>
  <c r="B47" i="3"/>
  <c r="D47" i="3" s="1"/>
  <c r="B46" i="3"/>
  <c r="D46" i="3" s="1"/>
  <c r="B45" i="3"/>
  <c r="D45" i="3" s="1"/>
  <c r="B44" i="3"/>
  <c r="D44" i="3" s="1"/>
  <c r="B43" i="3"/>
  <c r="D43" i="3" s="1"/>
  <c r="B42" i="3"/>
  <c r="D42" i="3" s="1"/>
  <c r="B41" i="3"/>
  <c r="D41" i="3" s="1"/>
  <c r="B40" i="3"/>
  <c r="D40" i="3" s="1"/>
  <c r="B39" i="3"/>
  <c r="D39" i="3" s="1"/>
  <c r="B38" i="3"/>
  <c r="D38" i="3" s="1"/>
  <c r="B37" i="3"/>
  <c r="D37" i="3" s="1"/>
  <c r="B36" i="3"/>
  <c r="D36" i="3" s="1"/>
  <c r="B35" i="3"/>
  <c r="D35" i="3" s="1"/>
  <c r="B34" i="3"/>
  <c r="D34" i="3" s="1"/>
  <c r="B33" i="3"/>
  <c r="D33" i="3" s="1"/>
  <c r="B32" i="3"/>
  <c r="D32" i="3" s="1"/>
  <c r="B31" i="3"/>
  <c r="D31" i="3" s="1"/>
  <c r="B30" i="3"/>
  <c r="D30" i="3" s="1"/>
  <c r="B29" i="3"/>
  <c r="D29" i="3" s="1"/>
  <c r="B28" i="3"/>
  <c r="D28" i="3" s="1"/>
  <c r="B27" i="3"/>
  <c r="D27" i="3" s="1"/>
  <c r="B26" i="3"/>
  <c r="D26" i="3" s="1"/>
  <c r="B25" i="3"/>
  <c r="D25" i="3" s="1"/>
  <c r="B24" i="3"/>
  <c r="D24" i="3" s="1"/>
  <c r="B23" i="3"/>
  <c r="D23" i="3" s="1"/>
  <c r="B22" i="3"/>
  <c r="D22" i="3" s="1"/>
  <c r="B21" i="3"/>
  <c r="D21" i="3" s="1"/>
  <c r="B20" i="3"/>
  <c r="D20" i="3" s="1"/>
  <c r="B19" i="3"/>
  <c r="D19" i="3" s="1"/>
  <c r="B18" i="3"/>
  <c r="D18" i="3" s="1"/>
  <c r="B17" i="3"/>
  <c r="D17" i="3" s="1"/>
  <c r="B16" i="3"/>
  <c r="D16" i="3" s="1"/>
  <c r="B15" i="3"/>
  <c r="D15" i="3" s="1"/>
  <c r="B14" i="3"/>
  <c r="D14" i="3" s="1"/>
  <c r="B13" i="3"/>
  <c r="D13" i="3" s="1"/>
  <c r="B12" i="3"/>
  <c r="D12" i="3" s="1"/>
  <c r="B11" i="3"/>
  <c r="D11" i="3" s="1"/>
  <c r="B10" i="3"/>
  <c r="D10" i="3" s="1"/>
  <c r="B9" i="3"/>
  <c r="D9" i="3" s="1"/>
  <c r="B8" i="3"/>
  <c r="D8" i="3" s="1"/>
  <c r="B7" i="3"/>
  <c r="D7" i="3" s="1"/>
  <c r="B6" i="3"/>
  <c r="D6" i="3" s="1"/>
  <c r="B5" i="3"/>
  <c r="D5" i="3" s="1"/>
  <c r="B4" i="3"/>
  <c r="D4" i="3" s="1"/>
  <c r="B3" i="3"/>
  <c r="D3" i="3" s="1"/>
  <c r="B2" i="3"/>
  <c r="D2" i="3" s="1"/>
  <c r="B3" i="2"/>
  <c r="B4" i="2"/>
  <c r="D4" i="2" s="1"/>
  <c r="B5" i="2"/>
  <c r="B6" i="2"/>
  <c r="D6" i="2" s="1"/>
  <c r="B7" i="2"/>
  <c r="B8" i="2"/>
  <c r="D8" i="2" s="1"/>
  <c r="B9" i="2"/>
  <c r="D9" i="2" s="1"/>
  <c r="B10" i="2"/>
  <c r="D10" i="2" s="1"/>
  <c r="B11" i="2"/>
  <c r="D11" i="2" s="1"/>
  <c r="B12" i="2"/>
  <c r="B13" i="2"/>
  <c r="D13" i="2" s="1"/>
  <c r="B14" i="2"/>
  <c r="D14" i="2" s="1"/>
  <c r="B15" i="2"/>
  <c r="B16" i="2"/>
  <c r="D16" i="2" s="1"/>
  <c r="B17" i="2"/>
  <c r="D17" i="2" s="1"/>
  <c r="B18" i="2"/>
  <c r="D18" i="2" s="1"/>
  <c r="B19" i="2"/>
  <c r="D19" i="2" s="1"/>
  <c r="B20" i="2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B28" i="2"/>
  <c r="D28" i="2" s="1"/>
  <c r="B29" i="2"/>
  <c r="D29" i="2" s="1"/>
  <c r="B30" i="2"/>
  <c r="D30" i="2" s="1"/>
  <c r="B31" i="2"/>
  <c r="D31" i="2" s="1"/>
  <c r="B32" i="2"/>
  <c r="B33" i="2"/>
  <c r="D33" i="2" s="1"/>
  <c r="B34" i="2"/>
  <c r="D34" i="2" s="1"/>
  <c r="B35" i="2"/>
  <c r="D35" i="2" s="1"/>
  <c r="B36" i="2"/>
  <c r="D36" i="2" s="1"/>
  <c r="B37" i="2"/>
  <c r="D37" i="2" s="1"/>
  <c r="B38" i="2"/>
  <c r="D38" i="2" s="1"/>
  <c r="B39" i="2"/>
  <c r="B40" i="2"/>
  <c r="D40" i="2" s="1"/>
  <c r="B41" i="2"/>
  <c r="D41" i="2" s="1"/>
  <c r="B42" i="2"/>
  <c r="D42" i="2" s="1"/>
  <c r="B43" i="2"/>
  <c r="B44" i="2"/>
  <c r="D44" i="2" s="1"/>
  <c r="B45" i="2"/>
  <c r="D45" i="2" s="1"/>
  <c r="B46" i="2"/>
  <c r="D46" i="2" s="1"/>
  <c r="B47" i="2"/>
  <c r="D47" i="2" s="1"/>
  <c r="B48" i="2"/>
  <c r="B49" i="2"/>
  <c r="D49" i="2" s="1"/>
  <c r="B50" i="2"/>
  <c r="D50" i="2" s="1"/>
  <c r="B51" i="2"/>
  <c r="D51" i="2" s="1"/>
  <c r="B52" i="2"/>
  <c r="D52" i="2" s="1"/>
  <c r="B53" i="2"/>
  <c r="D53" i="2" s="1"/>
  <c r="B54" i="2"/>
  <c r="D54" i="2" s="1"/>
  <c r="B55" i="2"/>
  <c r="B56" i="2"/>
  <c r="D56" i="2" s="1"/>
  <c r="B57" i="2"/>
  <c r="B58" i="2"/>
  <c r="D58" i="2" s="1"/>
  <c r="B59" i="2"/>
  <c r="B60" i="2"/>
  <c r="D60" i="2" s="1"/>
  <c r="B61" i="2"/>
  <c r="D61" i="2" s="1"/>
  <c r="B62" i="2"/>
  <c r="D62" i="2" s="1"/>
  <c r="B63" i="2"/>
  <c r="D63" i="2" s="1"/>
  <c r="B64" i="2"/>
  <c r="B65" i="2"/>
  <c r="B66" i="2"/>
  <c r="D66" i="2" s="1"/>
  <c r="B67" i="2"/>
  <c r="D67" i="2" s="1"/>
  <c r="B68" i="2"/>
  <c r="D68" i="2" s="1"/>
  <c r="B69" i="2"/>
  <c r="D69" i="2" s="1"/>
  <c r="B70" i="2"/>
  <c r="D70" i="2" s="1"/>
  <c r="B71" i="2"/>
  <c r="B72" i="2"/>
  <c r="D72" i="2" s="1"/>
  <c r="B73" i="2"/>
  <c r="D73" i="2" s="1"/>
  <c r="B74" i="2"/>
  <c r="D74" i="2" s="1"/>
  <c r="B75" i="2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D82" i="2" s="1"/>
  <c r="B83" i="2"/>
  <c r="B84" i="2"/>
  <c r="D84" i="2" s="1"/>
  <c r="B85" i="2"/>
  <c r="D85" i="2" s="1"/>
  <c r="B86" i="2"/>
  <c r="D86" i="2" s="1"/>
  <c r="B87" i="2"/>
  <c r="D87" i="2" s="1"/>
  <c r="B88" i="2"/>
  <c r="D88" i="2" s="1"/>
  <c r="B89" i="2"/>
  <c r="D89" i="2" s="1"/>
  <c r="B90" i="2"/>
  <c r="D90" i="2" s="1"/>
  <c r="B91" i="2"/>
  <c r="B92" i="2"/>
  <c r="D92" i="2" s="1"/>
  <c r="B93" i="2"/>
  <c r="D93" i="2" s="1"/>
  <c r="B94" i="2"/>
  <c r="D94" i="2" s="1"/>
  <c r="B95" i="2"/>
  <c r="D95" i="2" s="1"/>
  <c r="B96" i="2"/>
  <c r="D96" i="2" s="1"/>
  <c r="B97" i="2"/>
  <c r="D97" i="2" s="1"/>
  <c r="B98" i="2"/>
  <c r="D98" i="2" s="1"/>
  <c r="B99" i="2"/>
  <c r="B100" i="2"/>
  <c r="D100" i="2" s="1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D106" i="2" s="1"/>
  <c r="B107" i="2"/>
  <c r="D107" i="2" s="1"/>
  <c r="B108" i="2"/>
  <c r="D108" i="2" s="1"/>
  <c r="B109" i="2"/>
  <c r="D109" i="2" s="1"/>
  <c r="B110" i="2"/>
  <c r="D110" i="2" s="1"/>
  <c r="B111" i="2"/>
  <c r="D111" i="2" s="1"/>
  <c r="B112" i="2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D118" i="2" s="1"/>
  <c r="B119" i="2"/>
  <c r="D119" i="2" s="1"/>
  <c r="B120" i="2"/>
  <c r="D120" i="2" s="1"/>
  <c r="B121" i="2"/>
  <c r="D121" i="2" s="1"/>
  <c r="B122" i="2"/>
  <c r="D122" i="2" s="1"/>
  <c r="B123" i="2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D130" i="2" s="1"/>
  <c r="B131" i="2"/>
  <c r="B132" i="2"/>
  <c r="B133" i="2"/>
  <c r="D133" i="2" s="1"/>
  <c r="B134" i="2"/>
  <c r="D134" i="2" s="1"/>
  <c r="B135" i="2"/>
  <c r="D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D142" i="2" s="1"/>
  <c r="B143" i="2"/>
  <c r="D143" i="2" s="1"/>
  <c r="B144" i="2"/>
  <c r="B145" i="2"/>
  <c r="D145" i="2" s="1"/>
  <c r="B146" i="2"/>
  <c r="D146" i="2" s="1"/>
  <c r="B147" i="2"/>
  <c r="D147" i="2" s="1"/>
  <c r="B148" i="2"/>
  <c r="D148" i="2" s="1"/>
  <c r="B149" i="2"/>
  <c r="D149" i="2" s="1"/>
  <c r="B150" i="2"/>
  <c r="D150" i="2" s="1"/>
  <c r="B151" i="2"/>
  <c r="D151" i="2" s="1"/>
  <c r="B2" i="2"/>
  <c r="D112" i="2"/>
  <c r="D123" i="2"/>
  <c r="D131" i="2"/>
  <c r="D132" i="2"/>
  <c r="D144" i="2"/>
  <c r="D99" i="2"/>
  <c r="D91" i="2"/>
  <c r="D83" i="2"/>
  <c r="D75" i="2"/>
  <c r="D71" i="2"/>
  <c r="D65" i="2"/>
  <c r="D64" i="2"/>
  <c r="D59" i="2"/>
  <c r="D57" i="2"/>
  <c r="D55" i="2"/>
  <c r="D48" i="2"/>
  <c r="D43" i="2"/>
  <c r="D39" i="2"/>
  <c r="D32" i="2"/>
  <c r="D27" i="2"/>
  <c r="D20" i="2"/>
  <c r="D15" i="2"/>
  <c r="D12" i="2"/>
  <c r="D7" i="2"/>
  <c r="D5" i="2"/>
  <c r="D3" i="2"/>
  <c r="D2" i="2"/>
  <c r="B27" i="5" l="1"/>
  <c r="B29" i="5"/>
  <c r="D21" i="5"/>
  <c r="C25" i="5"/>
  <c r="D25" i="5" s="1"/>
  <c r="C27" i="5"/>
  <c r="C29" i="5"/>
  <c r="B22" i="5"/>
  <c r="B24" i="5"/>
  <c r="D24" i="5" s="1"/>
  <c r="B26" i="5"/>
  <c r="B28" i="5"/>
  <c r="C30" i="5"/>
  <c r="D30" i="5"/>
  <c r="D29" i="5"/>
  <c r="D4" i="5"/>
  <c r="D22" i="5"/>
  <c r="D2" i="5"/>
  <c r="D5" i="5"/>
  <c r="D13" i="5"/>
  <c r="D15" i="5"/>
  <c r="D17" i="5"/>
  <c r="D3" i="5"/>
  <c r="D8" i="5"/>
  <c r="D10" i="5"/>
  <c r="D19" i="5"/>
  <c r="D26" i="5"/>
  <c r="D28" i="5"/>
  <c r="D7" i="5"/>
  <c r="D14" i="5"/>
  <c r="D23" i="5"/>
  <c r="D11" i="5"/>
  <c r="D16" i="5"/>
  <c r="D18" i="5"/>
  <c r="D27" i="5"/>
  <c r="D30" i="4"/>
  <c r="E30" i="4" s="1"/>
  <c r="D5" i="4"/>
  <c r="E5" i="4" s="1"/>
  <c r="D9" i="4"/>
  <c r="E9" i="4" s="1"/>
  <c r="D13" i="4"/>
  <c r="E13" i="4" s="1"/>
  <c r="D17" i="4"/>
  <c r="E17" i="4" s="1"/>
  <c r="D21" i="4"/>
  <c r="E21" i="4" s="1"/>
  <c r="D25" i="4"/>
  <c r="E25" i="4" s="1"/>
  <c r="D29" i="4"/>
  <c r="E29" i="4" s="1"/>
  <c r="D4" i="4"/>
  <c r="E4" i="4" s="1"/>
  <c r="D12" i="4"/>
  <c r="E12" i="4" s="1"/>
  <c r="D20" i="4"/>
  <c r="E20" i="4" s="1"/>
  <c r="D28" i="4"/>
  <c r="E28" i="4" s="1"/>
  <c r="D3" i="4"/>
  <c r="E3" i="4" s="1"/>
  <c r="D7" i="4"/>
  <c r="E7" i="4" s="1"/>
  <c r="D11" i="4"/>
  <c r="E11" i="4" s="1"/>
  <c r="D15" i="4"/>
  <c r="E15" i="4" s="1"/>
  <c r="D19" i="4"/>
  <c r="E19" i="4" s="1"/>
  <c r="D23" i="4"/>
  <c r="E23" i="4" s="1"/>
  <c r="D27" i="4"/>
  <c r="E27" i="4" s="1"/>
  <c r="D31" i="4"/>
  <c r="E31" i="4" s="1"/>
  <c r="D8" i="4"/>
  <c r="E8" i="4" s="1"/>
  <c r="D16" i="4"/>
  <c r="E16" i="4" s="1"/>
  <c r="D24" i="4"/>
  <c r="E24" i="4" s="1"/>
  <c r="D2" i="4"/>
  <c r="E2" i="4" s="1"/>
  <c r="D6" i="4"/>
  <c r="E6" i="4" s="1"/>
  <c r="D10" i="4"/>
  <c r="E10" i="4" s="1"/>
  <c r="D14" i="4"/>
  <c r="E14" i="4" s="1"/>
  <c r="D18" i="4"/>
  <c r="E18" i="4" s="1"/>
  <c r="D22" i="4"/>
  <c r="E22" i="4" s="1"/>
  <c r="D26" i="4"/>
  <c r="E26" i="4" s="1"/>
  <c r="H6" i="2"/>
  <c r="H14" i="2"/>
  <c r="I5" i="2"/>
  <c r="I9" i="2"/>
  <c r="I13" i="2"/>
  <c r="I17" i="2"/>
  <c r="H22" i="2"/>
  <c r="H28" i="2"/>
  <c r="H10" i="2"/>
  <c r="H24" i="2"/>
  <c r="I3" i="2"/>
  <c r="I7" i="2"/>
  <c r="I11" i="2"/>
  <c r="I15" i="2"/>
  <c r="H20" i="2"/>
  <c r="I25" i="2"/>
  <c r="H2" i="2"/>
  <c r="H18" i="2"/>
  <c r="J18" i="2" s="1"/>
  <c r="H4" i="2"/>
  <c r="H8" i="2"/>
  <c r="H12" i="2"/>
  <c r="H16" i="2"/>
  <c r="I21" i="2"/>
  <c r="H26" i="2"/>
  <c r="I19" i="2"/>
  <c r="I23" i="2"/>
  <c r="I27" i="2"/>
  <c r="I29" i="2"/>
  <c r="I2" i="2"/>
  <c r="I4" i="2"/>
  <c r="I6" i="2"/>
  <c r="I8" i="2"/>
  <c r="J8" i="2" s="1"/>
  <c r="I10" i="2"/>
  <c r="I12" i="2"/>
  <c r="J12" i="2" s="1"/>
  <c r="I14" i="2"/>
  <c r="I16" i="2"/>
  <c r="I18" i="2"/>
  <c r="I20" i="2"/>
  <c r="I22" i="2"/>
  <c r="J22" i="2" s="1"/>
  <c r="I24" i="2"/>
  <c r="I26" i="2"/>
  <c r="I28" i="2"/>
  <c r="H30" i="2"/>
  <c r="J30" i="2" s="1"/>
  <c r="H3" i="2"/>
  <c r="J3" i="2" s="1"/>
  <c r="H5" i="2"/>
  <c r="J5" i="2" s="1"/>
  <c r="H7" i="2"/>
  <c r="H9" i="2"/>
  <c r="H11" i="2"/>
  <c r="J11" i="2" s="1"/>
  <c r="H13" i="2"/>
  <c r="J13" i="2" s="1"/>
  <c r="H15" i="2"/>
  <c r="J15" i="2" s="1"/>
  <c r="H17" i="2"/>
  <c r="H19" i="2"/>
  <c r="J19" i="2" s="1"/>
  <c r="H21" i="2"/>
  <c r="J21" i="2" s="1"/>
  <c r="H23" i="2"/>
  <c r="J23" i="2" s="1"/>
  <c r="H25" i="2"/>
  <c r="H27" i="2"/>
  <c r="J27" i="2" s="1"/>
  <c r="H29" i="2"/>
  <c r="J20" i="2"/>
  <c r="J10" i="2"/>
  <c r="I28" i="3"/>
  <c r="I24" i="3"/>
  <c r="I20" i="3"/>
  <c r="I16" i="3"/>
  <c r="I4" i="3"/>
  <c r="I2" i="3"/>
  <c r="I27" i="3"/>
  <c r="I23" i="3"/>
  <c r="I19" i="3"/>
  <c r="I15" i="3"/>
  <c r="I11" i="3"/>
  <c r="I7" i="3"/>
  <c r="I3" i="3"/>
  <c r="J3" i="3" s="1"/>
  <c r="I8" i="3"/>
  <c r="I30" i="3"/>
  <c r="I26" i="3"/>
  <c r="I22" i="3"/>
  <c r="I18" i="3"/>
  <c r="I14" i="3"/>
  <c r="I10" i="3"/>
  <c r="I6" i="3"/>
  <c r="I12" i="3"/>
  <c r="I29" i="3"/>
  <c r="I25" i="3"/>
  <c r="I21" i="3"/>
  <c r="I17" i="3"/>
  <c r="I13" i="3"/>
  <c r="I9" i="3"/>
  <c r="I5" i="3"/>
  <c r="H2" i="3"/>
  <c r="J2" i="3" s="1"/>
  <c r="H30" i="3"/>
  <c r="J30" i="3" s="1"/>
  <c r="H26" i="3"/>
  <c r="J26" i="3" s="1"/>
  <c r="H22" i="3"/>
  <c r="J22" i="3" s="1"/>
  <c r="H18" i="3"/>
  <c r="J18" i="3" s="1"/>
  <c r="H14" i="3"/>
  <c r="J14" i="3" s="1"/>
  <c r="H10" i="3"/>
  <c r="J10" i="3" s="1"/>
  <c r="H6" i="3"/>
  <c r="J6" i="3" s="1"/>
  <c r="H29" i="3"/>
  <c r="H25" i="3"/>
  <c r="J25" i="3" s="1"/>
  <c r="H21" i="3"/>
  <c r="H17" i="3"/>
  <c r="H13" i="3"/>
  <c r="H9" i="3"/>
  <c r="J9" i="3" s="1"/>
  <c r="H5" i="3"/>
  <c r="H28" i="3"/>
  <c r="J28" i="3" s="1"/>
  <c r="H24" i="3"/>
  <c r="J24" i="3" s="1"/>
  <c r="H20" i="3"/>
  <c r="J20" i="3" s="1"/>
  <c r="H16" i="3"/>
  <c r="J16" i="3" s="1"/>
  <c r="H12" i="3"/>
  <c r="H8" i="3"/>
  <c r="J8" i="3" s="1"/>
  <c r="H4" i="3"/>
  <c r="J4" i="3" s="1"/>
  <c r="H27" i="3"/>
  <c r="H23" i="3"/>
  <c r="J23" i="3" s="1"/>
  <c r="H19" i="3"/>
  <c r="J19" i="3" s="1"/>
  <c r="H15" i="3"/>
  <c r="H11" i="3"/>
  <c r="H7" i="3"/>
  <c r="J7" i="3" s="1"/>
  <c r="J2" i="2" l="1"/>
  <c r="J24" i="2"/>
  <c r="J16" i="2"/>
  <c r="J17" i="2"/>
  <c r="J14" i="2"/>
  <c r="J6" i="2"/>
  <c r="J4" i="2"/>
  <c r="J9" i="2"/>
  <c r="J25" i="2"/>
  <c r="J7" i="2"/>
  <c r="J28" i="2"/>
  <c r="J26" i="2"/>
  <c r="J29" i="3"/>
  <c r="J13" i="3"/>
  <c r="J11" i="3"/>
  <c r="J27" i="3"/>
  <c r="J17" i="3"/>
  <c r="J5" i="3"/>
  <c r="J21" i="3"/>
  <c r="J12" i="3"/>
  <c r="J15" i="3"/>
  <c r="J29" i="2"/>
</calcChain>
</file>

<file path=xl/sharedStrings.xml><?xml version="1.0" encoding="utf-8"?>
<sst xmlns="http://schemas.openxmlformats.org/spreadsheetml/2006/main" count="42" uniqueCount="20">
  <si>
    <t>Center Wavelength</t>
  </si>
  <si>
    <t>Wavelength (nm)</t>
  </si>
  <si>
    <t>Relative Power/nm</t>
  </si>
  <si>
    <t>Transparent</t>
    <phoneticPr fontId="2"/>
  </si>
  <si>
    <t>Index</t>
    <phoneticPr fontId="2"/>
  </si>
  <si>
    <t>In Power</t>
    <phoneticPr fontId="2"/>
  </si>
  <si>
    <t>Theta</t>
    <phoneticPr fontId="2"/>
  </si>
  <si>
    <t>rs</t>
    <phoneticPr fontId="2"/>
  </si>
  <si>
    <t>angle</t>
    <phoneticPr fontId="2"/>
  </si>
  <si>
    <t>Trans</t>
    <phoneticPr fontId="2"/>
  </si>
  <si>
    <t>rp</t>
    <phoneticPr fontId="2"/>
  </si>
  <si>
    <t>Calculation</t>
    <phoneticPr fontId="2"/>
  </si>
  <si>
    <t>Simulation</t>
    <phoneticPr fontId="2"/>
  </si>
  <si>
    <t>主波長</t>
  </si>
  <si>
    <t>相対パワー/nm</t>
  </si>
  <si>
    <t>Pow_in</t>
    <phoneticPr fontId="2"/>
  </si>
  <si>
    <t>Pow_out</t>
    <phoneticPr fontId="2"/>
  </si>
  <si>
    <t>0deg</t>
    <phoneticPr fontId="2"/>
  </si>
  <si>
    <t>30deg</t>
    <phoneticPr fontId="2"/>
  </si>
  <si>
    <t>60deg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</si>
</sst>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;[Red]\(0.0\)"/>
    <numFmt numFmtId="165" formatCode="0.000_);[Red]\(0.000\)"/>
    <numFmt numFmtId="166" formatCode="0.0.E+00"/>
    <numFmt numFmtId="167" formatCode="0.00_);[Red]\(0.00\)"/>
  </numFmts>
  <fonts count="3" x14ac:knownFonts="1"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11" fontId="0" fillId="0" borderId="0" xfId="0" applyNumberFormat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0" fillId="0" borderId="0" xfId="0" applyNumberFormat="1">
      <alignment vertical="center"/>
    </xf>
    <xf numFmtId="167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30deg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'30deg'!$D$1</c:f>
              <c:strCache>
                <c:ptCount val="1"/>
                <c:pt idx="0">
                  <c:v>Transparent</c:v>
                </c:pt>
              </c:strCache>
            </c:strRef>
          </c:tx>
          <c:spPr>
            <a:ln w="19050">
              <a:noFill/>
            </a:ln>
          </c:spPr>
          <c:xVal>
            <c:numRef>
              <c:f>'30deg'!$A$2:$A$366</c:f>
              <c:numCache>
                <c:formatCode>General</c:formatCode>
                <c:ptCount val="365"/>
                <c:pt idx="0">
                  <c:v>1995</c:v>
                </c:pt>
                <c:pt idx="1">
                  <c:v>1985</c:v>
                </c:pt>
                <c:pt idx="2">
                  <c:v>1975</c:v>
                </c:pt>
                <c:pt idx="3">
                  <c:v>1965</c:v>
                </c:pt>
                <c:pt idx="4">
                  <c:v>1955</c:v>
                </c:pt>
                <c:pt idx="5">
                  <c:v>1945</c:v>
                </c:pt>
                <c:pt idx="6">
                  <c:v>1935</c:v>
                </c:pt>
                <c:pt idx="7">
                  <c:v>1925</c:v>
                </c:pt>
                <c:pt idx="8">
                  <c:v>1915</c:v>
                </c:pt>
                <c:pt idx="9">
                  <c:v>1905</c:v>
                </c:pt>
                <c:pt idx="10">
                  <c:v>1895</c:v>
                </c:pt>
                <c:pt idx="11">
                  <c:v>1885</c:v>
                </c:pt>
                <c:pt idx="12">
                  <c:v>1875</c:v>
                </c:pt>
                <c:pt idx="13">
                  <c:v>1865</c:v>
                </c:pt>
                <c:pt idx="14">
                  <c:v>1855</c:v>
                </c:pt>
                <c:pt idx="15">
                  <c:v>1845</c:v>
                </c:pt>
                <c:pt idx="16">
                  <c:v>1835</c:v>
                </c:pt>
                <c:pt idx="17">
                  <c:v>1825</c:v>
                </c:pt>
                <c:pt idx="18">
                  <c:v>1815</c:v>
                </c:pt>
                <c:pt idx="19">
                  <c:v>1805</c:v>
                </c:pt>
                <c:pt idx="20">
                  <c:v>1795</c:v>
                </c:pt>
                <c:pt idx="21">
                  <c:v>1785</c:v>
                </c:pt>
                <c:pt idx="22">
                  <c:v>1775</c:v>
                </c:pt>
                <c:pt idx="23">
                  <c:v>1765</c:v>
                </c:pt>
                <c:pt idx="24">
                  <c:v>1755</c:v>
                </c:pt>
                <c:pt idx="25">
                  <c:v>1745</c:v>
                </c:pt>
                <c:pt idx="26">
                  <c:v>1735</c:v>
                </c:pt>
                <c:pt idx="27">
                  <c:v>1725</c:v>
                </c:pt>
                <c:pt idx="28">
                  <c:v>1715</c:v>
                </c:pt>
                <c:pt idx="29">
                  <c:v>1705</c:v>
                </c:pt>
                <c:pt idx="30">
                  <c:v>1695</c:v>
                </c:pt>
                <c:pt idx="31">
                  <c:v>1685</c:v>
                </c:pt>
                <c:pt idx="32">
                  <c:v>1675</c:v>
                </c:pt>
                <c:pt idx="33">
                  <c:v>1665</c:v>
                </c:pt>
                <c:pt idx="34">
                  <c:v>1655</c:v>
                </c:pt>
                <c:pt idx="35">
                  <c:v>1645</c:v>
                </c:pt>
                <c:pt idx="36">
                  <c:v>1635</c:v>
                </c:pt>
                <c:pt idx="37">
                  <c:v>1625</c:v>
                </c:pt>
                <c:pt idx="38">
                  <c:v>1615</c:v>
                </c:pt>
                <c:pt idx="39">
                  <c:v>1605</c:v>
                </c:pt>
                <c:pt idx="40">
                  <c:v>1595</c:v>
                </c:pt>
                <c:pt idx="41">
                  <c:v>1585</c:v>
                </c:pt>
                <c:pt idx="42">
                  <c:v>1575</c:v>
                </c:pt>
                <c:pt idx="43">
                  <c:v>1565</c:v>
                </c:pt>
                <c:pt idx="44">
                  <c:v>1555</c:v>
                </c:pt>
                <c:pt idx="45">
                  <c:v>1545</c:v>
                </c:pt>
                <c:pt idx="46">
                  <c:v>1535</c:v>
                </c:pt>
                <c:pt idx="47">
                  <c:v>1525</c:v>
                </c:pt>
                <c:pt idx="48">
                  <c:v>1515</c:v>
                </c:pt>
                <c:pt idx="49">
                  <c:v>1505</c:v>
                </c:pt>
                <c:pt idx="50">
                  <c:v>1495</c:v>
                </c:pt>
                <c:pt idx="51">
                  <c:v>1485</c:v>
                </c:pt>
                <c:pt idx="52">
                  <c:v>1475</c:v>
                </c:pt>
                <c:pt idx="53">
                  <c:v>1465</c:v>
                </c:pt>
                <c:pt idx="54">
                  <c:v>1455</c:v>
                </c:pt>
                <c:pt idx="55">
                  <c:v>1445</c:v>
                </c:pt>
                <c:pt idx="56">
                  <c:v>1435</c:v>
                </c:pt>
                <c:pt idx="57">
                  <c:v>1425</c:v>
                </c:pt>
                <c:pt idx="58">
                  <c:v>1415</c:v>
                </c:pt>
                <c:pt idx="59">
                  <c:v>1405</c:v>
                </c:pt>
                <c:pt idx="60">
                  <c:v>1395</c:v>
                </c:pt>
                <c:pt idx="61">
                  <c:v>1385</c:v>
                </c:pt>
                <c:pt idx="62">
                  <c:v>1375</c:v>
                </c:pt>
                <c:pt idx="63">
                  <c:v>1365</c:v>
                </c:pt>
                <c:pt idx="64">
                  <c:v>1355</c:v>
                </c:pt>
                <c:pt idx="65">
                  <c:v>1345</c:v>
                </c:pt>
                <c:pt idx="66">
                  <c:v>1335</c:v>
                </c:pt>
                <c:pt idx="67">
                  <c:v>1325</c:v>
                </c:pt>
                <c:pt idx="68">
                  <c:v>1315</c:v>
                </c:pt>
                <c:pt idx="69">
                  <c:v>1305</c:v>
                </c:pt>
                <c:pt idx="70">
                  <c:v>1295</c:v>
                </c:pt>
                <c:pt idx="71">
                  <c:v>1285</c:v>
                </c:pt>
                <c:pt idx="72">
                  <c:v>1275</c:v>
                </c:pt>
                <c:pt idx="73">
                  <c:v>1265</c:v>
                </c:pt>
                <c:pt idx="74">
                  <c:v>1255</c:v>
                </c:pt>
                <c:pt idx="75">
                  <c:v>1245</c:v>
                </c:pt>
                <c:pt idx="76">
                  <c:v>1235</c:v>
                </c:pt>
                <c:pt idx="77">
                  <c:v>1225</c:v>
                </c:pt>
                <c:pt idx="78">
                  <c:v>1215</c:v>
                </c:pt>
                <c:pt idx="79">
                  <c:v>1205</c:v>
                </c:pt>
                <c:pt idx="80">
                  <c:v>1195</c:v>
                </c:pt>
                <c:pt idx="81">
                  <c:v>1185</c:v>
                </c:pt>
                <c:pt idx="82">
                  <c:v>1175</c:v>
                </c:pt>
                <c:pt idx="83">
                  <c:v>1165</c:v>
                </c:pt>
                <c:pt idx="84">
                  <c:v>1155</c:v>
                </c:pt>
                <c:pt idx="85">
                  <c:v>1145</c:v>
                </c:pt>
                <c:pt idx="86">
                  <c:v>1135</c:v>
                </c:pt>
                <c:pt idx="87">
                  <c:v>1125</c:v>
                </c:pt>
                <c:pt idx="88">
                  <c:v>1115</c:v>
                </c:pt>
                <c:pt idx="89">
                  <c:v>1105</c:v>
                </c:pt>
                <c:pt idx="90">
                  <c:v>1095</c:v>
                </c:pt>
                <c:pt idx="91">
                  <c:v>1085</c:v>
                </c:pt>
                <c:pt idx="92">
                  <c:v>1075</c:v>
                </c:pt>
                <c:pt idx="93">
                  <c:v>1065</c:v>
                </c:pt>
                <c:pt idx="94">
                  <c:v>1055</c:v>
                </c:pt>
                <c:pt idx="95">
                  <c:v>1045</c:v>
                </c:pt>
                <c:pt idx="96">
                  <c:v>1035</c:v>
                </c:pt>
                <c:pt idx="97">
                  <c:v>1025</c:v>
                </c:pt>
                <c:pt idx="98">
                  <c:v>1015</c:v>
                </c:pt>
                <c:pt idx="99">
                  <c:v>1005</c:v>
                </c:pt>
                <c:pt idx="100">
                  <c:v>995</c:v>
                </c:pt>
                <c:pt idx="101">
                  <c:v>985</c:v>
                </c:pt>
                <c:pt idx="102">
                  <c:v>975</c:v>
                </c:pt>
                <c:pt idx="103">
                  <c:v>965</c:v>
                </c:pt>
                <c:pt idx="104">
                  <c:v>955</c:v>
                </c:pt>
                <c:pt idx="105">
                  <c:v>945</c:v>
                </c:pt>
                <c:pt idx="106">
                  <c:v>935</c:v>
                </c:pt>
                <c:pt idx="107">
                  <c:v>925</c:v>
                </c:pt>
                <c:pt idx="108">
                  <c:v>915</c:v>
                </c:pt>
                <c:pt idx="109">
                  <c:v>905</c:v>
                </c:pt>
                <c:pt idx="110">
                  <c:v>895</c:v>
                </c:pt>
                <c:pt idx="111">
                  <c:v>885</c:v>
                </c:pt>
                <c:pt idx="112">
                  <c:v>875</c:v>
                </c:pt>
                <c:pt idx="113">
                  <c:v>865</c:v>
                </c:pt>
                <c:pt idx="114">
                  <c:v>855</c:v>
                </c:pt>
                <c:pt idx="115">
                  <c:v>845</c:v>
                </c:pt>
                <c:pt idx="116">
                  <c:v>835</c:v>
                </c:pt>
                <c:pt idx="117">
                  <c:v>825</c:v>
                </c:pt>
                <c:pt idx="118">
                  <c:v>815</c:v>
                </c:pt>
                <c:pt idx="119">
                  <c:v>805</c:v>
                </c:pt>
                <c:pt idx="120">
                  <c:v>795</c:v>
                </c:pt>
                <c:pt idx="121">
                  <c:v>785</c:v>
                </c:pt>
                <c:pt idx="122">
                  <c:v>775</c:v>
                </c:pt>
                <c:pt idx="123">
                  <c:v>765</c:v>
                </c:pt>
                <c:pt idx="124">
                  <c:v>755</c:v>
                </c:pt>
                <c:pt idx="125">
                  <c:v>745</c:v>
                </c:pt>
                <c:pt idx="126">
                  <c:v>735</c:v>
                </c:pt>
                <c:pt idx="127">
                  <c:v>725</c:v>
                </c:pt>
                <c:pt idx="128">
                  <c:v>715</c:v>
                </c:pt>
                <c:pt idx="129">
                  <c:v>705</c:v>
                </c:pt>
                <c:pt idx="130">
                  <c:v>695</c:v>
                </c:pt>
                <c:pt idx="131">
                  <c:v>685</c:v>
                </c:pt>
                <c:pt idx="132">
                  <c:v>675</c:v>
                </c:pt>
                <c:pt idx="133">
                  <c:v>665</c:v>
                </c:pt>
                <c:pt idx="134">
                  <c:v>655</c:v>
                </c:pt>
                <c:pt idx="135">
                  <c:v>645</c:v>
                </c:pt>
                <c:pt idx="136">
                  <c:v>635</c:v>
                </c:pt>
                <c:pt idx="137">
                  <c:v>625</c:v>
                </c:pt>
                <c:pt idx="138">
                  <c:v>615</c:v>
                </c:pt>
                <c:pt idx="139">
                  <c:v>605</c:v>
                </c:pt>
                <c:pt idx="140">
                  <c:v>595</c:v>
                </c:pt>
                <c:pt idx="141">
                  <c:v>585</c:v>
                </c:pt>
                <c:pt idx="142">
                  <c:v>575</c:v>
                </c:pt>
                <c:pt idx="143">
                  <c:v>565</c:v>
                </c:pt>
                <c:pt idx="144">
                  <c:v>555</c:v>
                </c:pt>
                <c:pt idx="145">
                  <c:v>545</c:v>
                </c:pt>
                <c:pt idx="146">
                  <c:v>535</c:v>
                </c:pt>
                <c:pt idx="147">
                  <c:v>525</c:v>
                </c:pt>
                <c:pt idx="148">
                  <c:v>515</c:v>
                </c:pt>
                <c:pt idx="149">
                  <c:v>505</c:v>
                </c:pt>
              </c:numCache>
            </c:numRef>
          </c:xVal>
          <c:yVal>
            <c:numRef>
              <c:f>'30deg'!$D$2:$D$366</c:f>
              <c:numCache>
                <c:formatCode>0.000_);[Red]\(0.000\)</c:formatCode>
                <c:ptCount val="365"/>
                <c:pt idx="0">
                  <c:v>0.93375296021727139</c:v>
                </c:pt>
                <c:pt idx="1">
                  <c:v>0.93371824526197789</c:v>
                </c:pt>
                <c:pt idx="2">
                  <c:v>0.93373971656530652</c:v>
                </c:pt>
                <c:pt idx="3">
                  <c:v>0.93364930389765</c:v>
                </c:pt>
                <c:pt idx="4">
                  <c:v>0.93367109333463594</c:v>
                </c:pt>
                <c:pt idx="5">
                  <c:v>0.93363702041457586</c:v>
                </c:pt>
                <c:pt idx="6">
                  <c:v>0.93354709245562195</c:v>
                </c:pt>
                <c:pt idx="7">
                  <c:v>0.93362536620553183</c:v>
                </c:pt>
                <c:pt idx="8">
                  <c:v>0.93347974371037801</c:v>
                </c:pt>
                <c:pt idx="9">
                  <c:v>0.93344630448431842</c:v>
                </c:pt>
                <c:pt idx="10">
                  <c:v>0.93341301986300551</c:v>
                </c:pt>
                <c:pt idx="11">
                  <c:v>0.93349189664258536</c:v>
                </c:pt>
                <c:pt idx="12">
                  <c:v>0.93340290957744299</c:v>
                </c:pt>
                <c:pt idx="13">
                  <c:v>0.93331407778124542</c:v>
                </c:pt>
                <c:pt idx="14">
                  <c:v>0.93328140014796601</c:v>
                </c:pt>
                <c:pt idx="15">
                  <c:v>0.9332488713134669</c:v>
                </c:pt>
                <c:pt idx="16">
                  <c:v>0.93338447335045194</c:v>
                </c:pt>
                <c:pt idx="17">
                  <c:v>0.93318425127477134</c:v>
                </c:pt>
                <c:pt idx="18">
                  <c:v>0.93315216130421252</c:v>
                </c:pt>
                <c:pt idx="19">
                  <c:v>0.9332321921082164</c:v>
                </c:pt>
                <c:pt idx="20">
                  <c:v>0.9329764346512246</c:v>
                </c:pt>
                <c:pt idx="21">
                  <c:v>0.93322470466184559</c:v>
                </c:pt>
                <c:pt idx="22">
                  <c:v>0.93302522328520643</c:v>
                </c:pt>
                <c:pt idx="23">
                  <c:v>0.93299383930700097</c:v>
                </c:pt>
                <c:pt idx="24">
                  <c:v>0.93301857168198599</c:v>
                </c:pt>
                <c:pt idx="25">
                  <c:v>0.93293147945339094</c:v>
                </c:pt>
                <c:pt idx="26">
                  <c:v>0.93301245484267037</c:v>
                </c:pt>
                <c:pt idx="27">
                  <c:v>0.9329256299756773</c:v>
                </c:pt>
                <c:pt idx="28">
                  <c:v>0.93283894166959636</c:v>
                </c:pt>
                <c:pt idx="29">
                  <c:v>0.9328083586030379</c:v>
                </c:pt>
                <c:pt idx="30">
                  <c:v>0.93283387189253231</c:v>
                </c:pt>
                <c:pt idx="31">
                  <c:v>0.93280354112892461</c:v>
                </c:pt>
                <c:pt idx="32">
                  <c:v>0.93277333369178861</c:v>
                </c:pt>
                <c:pt idx="33">
                  <c:v>0.93268728686037594</c:v>
                </c:pt>
                <c:pt idx="34">
                  <c:v>0.93265732795643697</c:v>
                </c:pt>
                <c:pt idx="35">
                  <c:v>0.93273940757980034</c:v>
                </c:pt>
                <c:pt idx="36">
                  <c:v>0.93259776555326701</c:v>
                </c:pt>
                <c:pt idx="37">
                  <c:v>0.93256816025212197</c:v>
                </c:pt>
                <c:pt idx="38">
                  <c:v>0.93259462290427042</c:v>
                </c:pt>
                <c:pt idx="39">
                  <c:v>0.93256524042080557</c:v>
                </c:pt>
                <c:pt idx="40">
                  <c:v>0.9325359697857345</c:v>
                </c:pt>
                <c:pt idx="41">
                  <c:v>0.93245085798448946</c:v>
                </c:pt>
                <c:pt idx="42">
                  <c:v>0.93247775053799686</c:v>
                </c:pt>
                <c:pt idx="43">
                  <c:v>0.93239285215855949</c:v>
                </c:pt>
                <c:pt idx="44">
                  <c:v>0.93241994758897362</c:v>
                </c:pt>
                <c:pt idx="45">
                  <c:v>0.93239119693434291</c:v>
                </c:pt>
                <c:pt idx="46">
                  <c:v>0.9323625420661048</c:v>
                </c:pt>
                <c:pt idx="47">
                  <c:v>0.93227804413409399</c:v>
                </c:pt>
                <c:pt idx="48">
                  <c:v>0.932361453039105</c:v>
                </c:pt>
                <c:pt idx="49">
                  <c:v>0.93216526920012899</c:v>
                </c:pt>
                <c:pt idx="50">
                  <c:v>0.93230478579497078</c:v>
                </c:pt>
                <c:pt idx="51">
                  <c:v>0.93210878344414649</c:v>
                </c:pt>
                <c:pt idx="52">
                  <c:v>0.93219252604303193</c:v>
                </c:pt>
                <c:pt idx="53">
                  <c:v>0.93222040972862241</c:v>
                </c:pt>
                <c:pt idx="54">
                  <c:v>0.93213651366273287</c:v>
                </c:pt>
                <c:pt idx="55">
                  <c:v>0.93205269494090981</c:v>
                </c:pt>
                <c:pt idx="56">
                  <c:v>0.93196895107161004</c:v>
                </c:pt>
                <c:pt idx="57">
                  <c:v>0.93205304276964296</c:v>
                </c:pt>
                <c:pt idx="58">
                  <c:v>0.93208126900647437</c:v>
                </c:pt>
                <c:pt idx="59">
                  <c:v>0.93199771572863543</c:v>
                </c:pt>
                <c:pt idx="60">
                  <c:v>0.93191422277708991</c:v>
                </c:pt>
                <c:pt idx="61">
                  <c:v>0.93188670277735042</c:v>
                </c:pt>
                <c:pt idx="62">
                  <c:v>0.93191514510946494</c:v>
                </c:pt>
                <c:pt idx="63">
                  <c:v>0.93188771759874889</c:v>
                </c:pt>
                <c:pt idx="64">
                  <c:v>0.93180442204545588</c:v>
                </c:pt>
                <c:pt idx="65">
                  <c:v>0.93183298416070781</c:v>
                </c:pt>
                <c:pt idx="66">
                  <c:v>0.93180566788278452</c:v>
                </c:pt>
                <c:pt idx="67">
                  <c:v>0.931722475609713</c:v>
                </c:pt>
                <c:pt idx="68">
                  <c:v>0.93175112003284488</c:v>
                </c:pt>
                <c:pt idx="69">
                  <c:v>0.93166797499423037</c:v>
                </c:pt>
                <c:pt idx="70">
                  <c:v>0.93175254867130641</c:v>
                </c:pt>
                <c:pt idx="71">
                  <c:v>0.93161352877524595</c:v>
                </c:pt>
                <c:pt idx="72">
                  <c:v>0.93158631610092457</c:v>
                </c:pt>
                <c:pt idx="73">
                  <c:v>0.93161499815237248</c:v>
                </c:pt>
                <c:pt idx="74">
                  <c:v>0.93169955987005337</c:v>
                </c:pt>
                <c:pt idx="75">
                  <c:v>0.93150464042180692</c:v>
                </c:pt>
                <c:pt idx="76">
                  <c:v>0.93147738635581478</c:v>
                </c:pt>
                <c:pt idx="77">
                  <c:v>0.9315059957152545</c:v>
                </c:pt>
                <c:pt idx="78">
                  <c:v>0.93142279457224186</c:v>
                </c:pt>
                <c:pt idx="79">
                  <c:v>0.93145132819107135</c:v>
                </c:pt>
                <c:pt idx="80">
                  <c:v>0.93142392667754093</c:v>
                </c:pt>
                <c:pt idx="81">
                  <c:v>0.93134058921884399</c:v>
                </c:pt>
                <c:pt idx="82">
                  <c:v>0.93142483669076837</c:v>
                </c:pt>
                <c:pt idx="83">
                  <c:v>0.93128548922317489</c:v>
                </c:pt>
                <c:pt idx="84">
                  <c:v>0.93125782637110199</c:v>
                </c:pt>
                <c:pt idx="85">
                  <c:v>0.93123007600231944</c:v>
                </c:pt>
                <c:pt idx="86">
                  <c:v>0.93131397577196551</c:v>
                </c:pt>
                <c:pt idx="87">
                  <c:v>0.93123014501712442</c:v>
                </c:pt>
                <c:pt idx="88">
                  <c:v>0.931146201129885</c:v>
                </c:pt>
                <c:pt idx="89">
                  <c:v>0.93111800371221887</c:v>
                </c:pt>
                <c:pt idx="90">
                  <c:v>0.93108966809094884</c:v>
                </c:pt>
                <c:pt idx="91">
                  <c:v>0.931228778278965</c:v>
                </c:pt>
                <c:pt idx="92">
                  <c:v>0.93103253195250901</c:v>
                </c:pt>
                <c:pt idx="93">
                  <c:v>0.93100370996734794</c:v>
                </c:pt>
                <c:pt idx="94">
                  <c:v>0.93108641982993601</c:v>
                </c:pt>
                <c:pt idx="95">
                  <c:v>0.9308337691080073</c:v>
                </c:pt>
                <c:pt idx="96">
                  <c:v>0.93108363121200455</c:v>
                </c:pt>
                <c:pt idx="97">
                  <c:v>0.93088639844551946</c:v>
                </c:pt>
                <c:pt idx="98">
                  <c:v>0.93085649150326344</c:v>
                </c:pt>
                <c:pt idx="99">
                  <c:v>0.93088217113900795</c:v>
                </c:pt>
                <c:pt idx="100" formatCode="General">
                  <c:v>0.93079586462089337</c:v>
                </c:pt>
                <c:pt idx="101" formatCode="General">
                  <c:v>0.93087680615658908</c:v>
                </c:pt>
                <c:pt idx="102" formatCode="General">
                  <c:v>0.93078987856649253</c:v>
                </c:pt>
                <c:pt idx="103" formatCode="General">
                  <c:v>0.93075845977037985</c:v>
                </c:pt>
                <c:pt idx="104" formatCode="General">
                  <c:v>0.930670836433794</c:v>
                </c:pt>
                <c:pt idx="105" formatCode="General">
                  <c:v>0.93069451176161078</c:v>
                </c:pt>
                <c:pt idx="106" formatCode="General">
                  <c:v>0.93066193484956494</c:v>
                </c:pt>
                <c:pt idx="107" formatCode="General">
                  <c:v>0.93062892082030346</c:v>
                </c:pt>
                <c:pt idx="108" formatCode="General">
                  <c:v>0.93053961077972991</c:v>
                </c:pt>
                <c:pt idx="109" formatCode="General">
                  <c:v>0.93050564794418988</c:v>
                </c:pt>
                <c:pt idx="110" formatCode="General">
                  <c:v>0.93058282423214855</c:v>
                </c:pt>
                <c:pt idx="111" formatCode="General">
                  <c:v>0.93043612587896396</c:v>
                </c:pt>
                <c:pt idx="112" formatCode="General">
                  <c:v>0.93040050333696289</c:v>
                </c:pt>
                <c:pt idx="113" formatCode="General">
                  <c:v>0.93042008198997439</c:v>
                </c:pt>
                <c:pt idx="114" formatCode="General">
                  <c:v>0.93038317325837849</c:v>
                </c:pt>
                <c:pt idx="115" formatCode="General">
                  <c:v>0.93034556659402345</c:v>
                </c:pt>
                <c:pt idx="116" formatCode="General">
                  <c:v>0.93025139999440642</c:v>
                </c:pt>
                <c:pt idx="117" formatCode="General">
                  <c:v>0.93026807977296444</c:v>
                </c:pt>
                <c:pt idx="118" formatCode="General">
                  <c:v>0.93017229400034995</c:v>
                </c:pt>
                <c:pt idx="119" formatCode="General">
                  <c:v>0.93018724680920406</c:v>
                </c:pt>
                <c:pt idx="120" formatCode="General">
                  <c:v>0.93014544565157098</c:v>
                </c:pt>
                <c:pt idx="121" formatCode="General">
                  <c:v>0.93010264252134145</c:v>
                </c:pt>
                <c:pt idx="122" formatCode="General">
                  <c:v>0.93000297656464948</c:v>
                </c:pt>
                <c:pt idx="123" formatCode="General">
                  <c:v>0.93006958597728284</c:v>
                </c:pt>
                <c:pt idx="124" formatCode="General">
                  <c:v>0.92985600353873987</c:v>
                </c:pt>
                <c:pt idx="125" formatCode="General">
                  <c:v>0.92997592802429241</c:v>
                </c:pt>
                <c:pt idx="126" formatCode="General">
                  <c:v>0.92975973114286503</c:v>
                </c:pt>
                <c:pt idx="127" formatCode="General">
                  <c:v>0.92982105142677296</c:v>
                </c:pt>
                <c:pt idx="128" formatCode="General">
                  <c:v>0.92982503352949342</c:v>
                </c:pt>
                <c:pt idx="129" formatCode="General">
                  <c:v>0.92971581181549645</c:v>
                </c:pt>
                <c:pt idx="130" formatCode="General">
                  <c:v>0.92960485372951651</c:v>
                </c:pt>
                <c:pt idx="131" formatCode="General">
                  <c:v>0.92949204496172388</c:v>
                </c:pt>
                <c:pt idx="132" formatCode="General">
                  <c:v>0.92954457066395091</c:v>
                </c:pt>
                <c:pt idx="133" formatCode="General">
                  <c:v>0.92953918878498898</c:v>
                </c:pt>
                <c:pt idx="134" formatCode="General">
                  <c:v>0.92942000654044798</c:v>
                </c:pt>
                <c:pt idx="135" formatCode="General">
                  <c:v>0.92929840786297346</c:v>
                </c:pt>
                <c:pt idx="136" formatCode="General">
                  <c:v>0.92922998024188042</c:v>
                </c:pt>
                <c:pt idx="137" formatCode="General">
                  <c:v>0.92921452096165336</c:v>
                </c:pt>
                <c:pt idx="138" formatCode="General">
                  <c:v>0.92914032267838653</c:v>
                </c:pt>
                <c:pt idx="139" formatCode="General">
                  <c:v>0.92900718174318442</c:v>
                </c:pt>
                <c:pt idx="140" formatCode="General">
                  <c:v>0.9289820823927899</c:v>
                </c:pt>
                <c:pt idx="141" formatCode="General">
                  <c:v>0.92889753452448598</c:v>
                </c:pt>
                <c:pt idx="142" formatCode="General">
                  <c:v>0.92875327384275608</c:v>
                </c:pt>
                <c:pt idx="143" formatCode="General">
                  <c:v>0.92871617247476701</c:v>
                </c:pt>
                <c:pt idx="144" formatCode="General">
                  <c:v>0.92856298152296246</c:v>
                </c:pt>
                <c:pt idx="145" formatCode="General">
                  <c:v>0.92857190861887196</c:v>
                </c:pt>
                <c:pt idx="146" formatCode="General">
                  <c:v>0.92835256094890495</c:v>
                </c:pt>
                <c:pt idx="147" formatCode="General">
                  <c:v>0.92823874817156693</c:v>
                </c:pt>
                <c:pt idx="148" formatCode="General">
                  <c:v>0.92817422857346688</c:v>
                </c:pt>
                <c:pt idx="149" formatCode="General">
                  <c:v>0.92810271943291045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2C-43A6-9EA0-28FF34C88066}"/>
            </c:ext>
          </c:extLst>
        </c:ser>
        <c:ser>
          <c:idx val="0"/>
          <c:order val="1"/>
          <c:tx>
            <c:strRef>
              <c:f>'30deg'!$J$1</c:f>
              <c:strCache>
                <c:ptCount val="1"/>
                <c:pt idx="0">
                  <c:v>Trans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'30deg'!$F$2:$F$366</c:f>
              <c:numCache>
                <c:formatCode>0.000_);[Red]\(0.000\)</c:formatCode>
                <c:ptCount val="365"/>
                <c:pt idx="0" formatCode="0.0_);[Red]\(0.0\)">
                  <c:v>213</c:v>
                </c:pt>
                <c:pt idx="1">
                  <c:v>337</c:v>
                </c:pt>
                <c:pt idx="2" formatCode="0.00E+00">
                  <c:v>462</c:v>
                </c:pt>
                <c:pt idx="3" formatCode="0.00E+00">
                  <c:v>587</c:v>
                </c:pt>
                <c:pt idx="4" formatCode="0.00E+00">
                  <c:v>712</c:v>
                </c:pt>
                <c:pt idx="5" formatCode="0.00E+00">
                  <c:v>836</c:v>
                </c:pt>
                <c:pt idx="6" formatCode="0.00E+00">
                  <c:v>961</c:v>
                </c:pt>
                <c:pt idx="7" formatCode="General">
                  <c:v>1086</c:v>
                </c:pt>
                <c:pt idx="8" formatCode="General">
                  <c:v>1211</c:v>
                </c:pt>
                <c:pt idx="9" formatCode="General">
                  <c:v>1336</c:v>
                </c:pt>
                <c:pt idx="10" formatCode="General">
                  <c:v>1460</c:v>
                </c:pt>
                <c:pt idx="11" formatCode="General">
                  <c:v>1585</c:v>
                </c:pt>
                <c:pt idx="12" formatCode="General">
                  <c:v>1710</c:v>
                </c:pt>
                <c:pt idx="13" formatCode="General">
                  <c:v>1835</c:v>
                </c:pt>
                <c:pt idx="14" formatCode="General">
                  <c:v>1960</c:v>
                </c:pt>
                <c:pt idx="15" formatCode="General">
                  <c:v>2084</c:v>
                </c:pt>
                <c:pt idx="16" formatCode="General">
                  <c:v>2209</c:v>
                </c:pt>
                <c:pt idx="17" formatCode="General">
                  <c:v>2334</c:v>
                </c:pt>
                <c:pt idx="18" formatCode="General">
                  <c:v>2459</c:v>
                </c:pt>
                <c:pt idx="19" formatCode="General">
                  <c:v>2583</c:v>
                </c:pt>
                <c:pt idx="20" formatCode="General">
                  <c:v>2708</c:v>
                </c:pt>
                <c:pt idx="21" formatCode="General">
                  <c:v>2833</c:v>
                </c:pt>
                <c:pt idx="22" formatCode="General">
                  <c:v>2958</c:v>
                </c:pt>
                <c:pt idx="23" formatCode="General">
                  <c:v>3083</c:v>
                </c:pt>
                <c:pt idx="24" formatCode="General">
                  <c:v>3207</c:v>
                </c:pt>
                <c:pt idx="25" formatCode="General">
                  <c:v>3332</c:v>
                </c:pt>
                <c:pt idx="26" formatCode="General">
                  <c:v>3457</c:v>
                </c:pt>
                <c:pt idx="27" formatCode="General">
                  <c:v>3582</c:v>
                </c:pt>
                <c:pt idx="28" formatCode="General">
                  <c:v>3707</c:v>
                </c:pt>
              </c:numCache>
            </c:numRef>
          </c:xVal>
          <c:yVal>
            <c:numRef>
              <c:f>'30deg'!$J$2:$J$366</c:f>
              <c:numCache>
                <c:formatCode>General</c:formatCode>
                <c:ptCount val="365"/>
                <c:pt idx="0">
                  <c:v>0.90981491641644308</c:v>
                </c:pt>
                <c:pt idx="1">
                  <c:v>0.92382965825985075</c:v>
                </c:pt>
                <c:pt idx="2">
                  <c:v>0.92738635407154846</c:v>
                </c:pt>
                <c:pt idx="3">
                  <c:v>0.92889633826920959</c:v>
                </c:pt>
                <c:pt idx="4">
                  <c:v>0.92973487024379875</c:v>
                </c:pt>
                <c:pt idx="5">
                  <c:v>0.9302925131539509</c:v>
                </c:pt>
                <c:pt idx="6">
                  <c:v>0.93072719397216286</c:v>
                </c:pt>
                <c:pt idx="7">
                  <c:v>0.9311012874758362</c:v>
                </c:pt>
                <c:pt idx="8">
                  <c:v>0.9314491183919773</c:v>
                </c:pt>
                <c:pt idx="9">
                  <c:v>0.93178976091335053</c:v>
                </c:pt>
                <c:pt idx="10">
                  <c:v>0.93213184304599961</c:v>
                </c:pt>
                <c:pt idx="11">
                  <c:v>0.93248815265821294</c:v>
                </c:pt>
                <c:pt idx="12">
                  <c:v>0.93286094386296925</c:v>
                </c:pt>
                <c:pt idx="13">
                  <c:v>0.93325381223867843</c:v>
                </c:pt>
                <c:pt idx="14">
                  <c:v>0.93366950896952394</c:v>
                </c:pt>
                <c:pt idx="15">
                  <c:v>0.93410663369126812</c:v>
                </c:pt>
                <c:pt idx="16">
                  <c:v>0.93457413512484933</c:v>
                </c:pt>
                <c:pt idx="17">
                  <c:v>0.93507031196531176</c:v>
                </c:pt>
                <c:pt idx="18">
                  <c:v>0.93559678198691365</c:v>
                </c:pt>
                <c:pt idx="19">
                  <c:v>0.93615052478038918</c:v>
                </c:pt>
                <c:pt idx="20">
                  <c:v>0.93674204404852246</c:v>
                </c:pt>
                <c:pt idx="21">
                  <c:v>0.93736863053191166</c:v>
                </c:pt>
                <c:pt idx="22">
                  <c:v>0.93803198939782451</c:v>
                </c:pt>
                <c:pt idx="23">
                  <c:v>0.9387339385319835</c:v>
                </c:pt>
                <c:pt idx="24">
                  <c:v>0.93947034104375848</c:v>
                </c:pt>
                <c:pt idx="25">
                  <c:v>0.94025523041622239</c:v>
                </c:pt>
                <c:pt idx="26">
                  <c:v>0.94108527460865177</c:v>
                </c:pt>
                <c:pt idx="27">
                  <c:v>0.94196329825507585</c:v>
                </c:pt>
                <c:pt idx="28">
                  <c:v>0.94289269786949415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2C-43A6-9EA0-28FF34C88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597104"/>
        <c:axId val="1712619152"/>
      </c:scatterChart>
      <c:valAx>
        <c:axId val="17125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12619152"/>
        <c:crosses val="autoZero"/>
        <c:crossBetween val="midCat"/>
      </c:valAx>
      <c:valAx>
        <c:axId val="17126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125971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755905511811"/>
          <c:y val="5.0925925925925923E-2"/>
          <c:w val="0.76630839895013125"/>
          <c:h val="0.74350320793234181"/>
        </c:manualLayout>
      </c:layout>
      <c:scatterChart>
        <c:scatterStyle val="lineMarker"/>
        <c:varyColors val="0"/>
        <c:ser>
          <c:idx val="1"/>
          <c:order val="0"/>
          <c:tx>
            <c:strRef>
              <c:f>'0deg'!$D$1</c:f>
              <c:strCache>
                <c:ptCount val="1"/>
                <c:pt idx="0">
                  <c:v>Simulation</c:v>
                </c:pt>
              </c:strCache>
            </c:strRef>
          </c:tx>
          <c:spPr>
            <a:ln w="19050">
              <a:noFill/>
            </a:ln>
          </c:spPr>
          <c:xVal>
            <c:numRef>
              <c:f>'0deg'!$A$2:$A$366</c:f>
              <c:numCache>
                <c:formatCode>General</c:formatCode>
                <c:ptCount val="365"/>
                <c:pt idx="0">
                  <c:v>1995</c:v>
                </c:pt>
                <c:pt idx="1">
                  <c:v>1985</c:v>
                </c:pt>
                <c:pt idx="2">
                  <c:v>1975</c:v>
                </c:pt>
                <c:pt idx="3">
                  <c:v>1965</c:v>
                </c:pt>
                <c:pt idx="4">
                  <c:v>1955</c:v>
                </c:pt>
                <c:pt idx="5">
                  <c:v>1945</c:v>
                </c:pt>
                <c:pt idx="6">
                  <c:v>1935</c:v>
                </c:pt>
                <c:pt idx="7">
                  <c:v>1925</c:v>
                </c:pt>
                <c:pt idx="8">
                  <c:v>1915</c:v>
                </c:pt>
                <c:pt idx="9">
                  <c:v>1905</c:v>
                </c:pt>
                <c:pt idx="10">
                  <c:v>1895</c:v>
                </c:pt>
                <c:pt idx="11">
                  <c:v>1885</c:v>
                </c:pt>
                <c:pt idx="12">
                  <c:v>1875</c:v>
                </c:pt>
                <c:pt idx="13">
                  <c:v>1865</c:v>
                </c:pt>
                <c:pt idx="14">
                  <c:v>1855</c:v>
                </c:pt>
                <c:pt idx="15">
                  <c:v>1845</c:v>
                </c:pt>
                <c:pt idx="16">
                  <c:v>1835</c:v>
                </c:pt>
                <c:pt idx="17">
                  <c:v>1825</c:v>
                </c:pt>
                <c:pt idx="18">
                  <c:v>1815</c:v>
                </c:pt>
                <c:pt idx="19">
                  <c:v>1805</c:v>
                </c:pt>
                <c:pt idx="20">
                  <c:v>1795</c:v>
                </c:pt>
                <c:pt idx="21">
                  <c:v>1785</c:v>
                </c:pt>
                <c:pt idx="22">
                  <c:v>1775</c:v>
                </c:pt>
                <c:pt idx="23">
                  <c:v>1765</c:v>
                </c:pt>
                <c:pt idx="24">
                  <c:v>1755</c:v>
                </c:pt>
                <c:pt idx="25">
                  <c:v>1745</c:v>
                </c:pt>
                <c:pt idx="26">
                  <c:v>1735</c:v>
                </c:pt>
                <c:pt idx="27">
                  <c:v>1725</c:v>
                </c:pt>
                <c:pt idx="28">
                  <c:v>1715</c:v>
                </c:pt>
                <c:pt idx="29">
                  <c:v>1705</c:v>
                </c:pt>
                <c:pt idx="30">
                  <c:v>1695</c:v>
                </c:pt>
                <c:pt idx="31">
                  <c:v>1685</c:v>
                </c:pt>
                <c:pt idx="32">
                  <c:v>1675</c:v>
                </c:pt>
                <c:pt idx="33">
                  <c:v>1665</c:v>
                </c:pt>
                <c:pt idx="34">
                  <c:v>1655</c:v>
                </c:pt>
                <c:pt idx="35">
                  <c:v>1645</c:v>
                </c:pt>
                <c:pt idx="36">
                  <c:v>1635</c:v>
                </c:pt>
                <c:pt idx="37">
                  <c:v>1625</c:v>
                </c:pt>
                <c:pt idx="38">
                  <c:v>1615</c:v>
                </c:pt>
                <c:pt idx="39">
                  <c:v>1605</c:v>
                </c:pt>
                <c:pt idx="40">
                  <c:v>1595</c:v>
                </c:pt>
                <c:pt idx="41">
                  <c:v>1585</c:v>
                </c:pt>
                <c:pt idx="42">
                  <c:v>1575</c:v>
                </c:pt>
                <c:pt idx="43">
                  <c:v>1565</c:v>
                </c:pt>
                <c:pt idx="44">
                  <c:v>1555</c:v>
                </c:pt>
                <c:pt idx="45">
                  <c:v>1545</c:v>
                </c:pt>
                <c:pt idx="46">
                  <c:v>1535</c:v>
                </c:pt>
                <c:pt idx="47">
                  <c:v>1525</c:v>
                </c:pt>
                <c:pt idx="48">
                  <c:v>1515</c:v>
                </c:pt>
                <c:pt idx="49">
                  <c:v>1505</c:v>
                </c:pt>
                <c:pt idx="50">
                  <c:v>1495</c:v>
                </c:pt>
                <c:pt idx="51">
                  <c:v>1485</c:v>
                </c:pt>
                <c:pt idx="52">
                  <c:v>1475</c:v>
                </c:pt>
                <c:pt idx="53">
                  <c:v>1465</c:v>
                </c:pt>
                <c:pt idx="54">
                  <c:v>1455</c:v>
                </c:pt>
                <c:pt idx="55">
                  <c:v>1445</c:v>
                </c:pt>
                <c:pt idx="56">
                  <c:v>1435</c:v>
                </c:pt>
                <c:pt idx="57">
                  <c:v>1425</c:v>
                </c:pt>
                <c:pt idx="58">
                  <c:v>1415</c:v>
                </c:pt>
                <c:pt idx="59">
                  <c:v>1405</c:v>
                </c:pt>
                <c:pt idx="60">
                  <c:v>1395</c:v>
                </c:pt>
                <c:pt idx="61">
                  <c:v>1385</c:v>
                </c:pt>
                <c:pt idx="62">
                  <c:v>1375</c:v>
                </c:pt>
                <c:pt idx="63">
                  <c:v>1365</c:v>
                </c:pt>
                <c:pt idx="64">
                  <c:v>1355</c:v>
                </c:pt>
                <c:pt idx="65">
                  <c:v>1345</c:v>
                </c:pt>
                <c:pt idx="66">
                  <c:v>1335</c:v>
                </c:pt>
                <c:pt idx="67">
                  <c:v>1325</c:v>
                </c:pt>
                <c:pt idx="68">
                  <c:v>1315</c:v>
                </c:pt>
                <c:pt idx="69">
                  <c:v>1305</c:v>
                </c:pt>
                <c:pt idx="70">
                  <c:v>1295</c:v>
                </c:pt>
                <c:pt idx="71">
                  <c:v>1285</c:v>
                </c:pt>
                <c:pt idx="72">
                  <c:v>1275</c:v>
                </c:pt>
                <c:pt idx="73">
                  <c:v>1265</c:v>
                </c:pt>
                <c:pt idx="74">
                  <c:v>1255</c:v>
                </c:pt>
                <c:pt idx="75">
                  <c:v>1245</c:v>
                </c:pt>
                <c:pt idx="76">
                  <c:v>1235</c:v>
                </c:pt>
                <c:pt idx="77">
                  <c:v>1225</c:v>
                </c:pt>
                <c:pt idx="78">
                  <c:v>1215</c:v>
                </c:pt>
                <c:pt idx="79">
                  <c:v>1205</c:v>
                </c:pt>
                <c:pt idx="80">
                  <c:v>1195</c:v>
                </c:pt>
                <c:pt idx="81">
                  <c:v>1185</c:v>
                </c:pt>
                <c:pt idx="82">
                  <c:v>1175</c:v>
                </c:pt>
                <c:pt idx="83">
                  <c:v>1165</c:v>
                </c:pt>
                <c:pt idx="84">
                  <c:v>1155</c:v>
                </c:pt>
                <c:pt idx="85">
                  <c:v>1145</c:v>
                </c:pt>
                <c:pt idx="86">
                  <c:v>1135</c:v>
                </c:pt>
                <c:pt idx="87">
                  <c:v>1125</c:v>
                </c:pt>
                <c:pt idx="88">
                  <c:v>1115</c:v>
                </c:pt>
                <c:pt idx="89">
                  <c:v>1105</c:v>
                </c:pt>
                <c:pt idx="90">
                  <c:v>1095</c:v>
                </c:pt>
                <c:pt idx="91">
                  <c:v>1085</c:v>
                </c:pt>
                <c:pt idx="92">
                  <c:v>1075</c:v>
                </c:pt>
                <c:pt idx="93">
                  <c:v>1065</c:v>
                </c:pt>
                <c:pt idx="94">
                  <c:v>1055</c:v>
                </c:pt>
                <c:pt idx="95">
                  <c:v>1045</c:v>
                </c:pt>
                <c:pt idx="96">
                  <c:v>1035</c:v>
                </c:pt>
                <c:pt idx="97">
                  <c:v>1025</c:v>
                </c:pt>
                <c:pt idx="98">
                  <c:v>1015</c:v>
                </c:pt>
                <c:pt idx="99">
                  <c:v>1005</c:v>
                </c:pt>
                <c:pt idx="100">
                  <c:v>995</c:v>
                </c:pt>
                <c:pt idx="101">
                  <c:v>985</c:v>
                </c:pt>
                <c:pt idx="102">
                  <c:v>975</c:v>
                </c:pt>
                <c:pt idx="103">
                  <c:v>965</c:v>
                </c:pt>
                <c:pt idx="104">
                  <c:v>955</c:v>
                </c:pt>
                <c:pt idx="105">
                  <c:v>945</c:v>
                </c:pt>
                <c:pt idx="106">
                  <c:v>935</c:v>
                </c:pt>
                <c:pt idx="107">
                  <c:v>925</c:v>
                </c:pt>
                <c:pt idx="108">
                  <c:v>915</c:v>
                </c:pt>
                <c:pt idx="109">
                  <c:v>905</c:v>
                </c:pt>
                <c:pt idx="110">
                  <c:v>895</c:v>
                </c:pt>
                <c:pt idx="111">
                  <c:v>885</c:v>
                </c:pt>
                <c:pt idx="112">
                  <c:v>875</c:v>
                </c:pt>
                <c:pt idx="113">
                  <c:v>865</c:v>
                </c:pt>
                <c:pt idx="114">
                  <c:v>855</c:v>
                </c:pt>
                <c:pt idx="115">
                  <c:v>845</c:v>
                </c:pt>
                <c:pt idx="116">
                  <c:v>835</c:v>
                </c:pt>
                <c:pt idx="117">
                  <c:v>825</c:v>
                </c:pt>
                <c:pt idx="118">
                  <c:v>815</c:v>
                </c:pt>
                <c:pt idx="119">
                  <c:v>805</c:v>
                </c:pt>
                <c:pt idx="120">
                  <c:v>795</c:v>
                </c:pt>
                <c:pt idx="121">
                  <c:v>785</c:v>
                </c:pt>
                <c:pt idx="122">
                  <c:v>775</c:v>
                </c:pt>
                <c:pt idx="123">
                  <c:v>765</c:v>
                </c:pt>
                <c:pt idx="124">
                  <c:v>755</c:v>
                </c:pt>
                <c:pt idx="125">
                  <c:v>745</c:v>
                </c:pt>
                <c:pt idx="126">
                  <c:v>735</c:v>
                </c:pt>
                <c:pt idx="127">
                  <c:v>725</c:v>
                </c:pt>
                <c:pt idx="128">
                  <c:v>715</c:v>
                </c:pt>
                <c:pt idx="129">
                  <c:v>705</c:v>
                </c:pt>
                <c:pt idx="130">
                  <c:v>695</c:v>
                </c:pt>
                <c:pt idx="131">
                  <c:v>685</c:v>
                </c:pt>
                <c:pt idx="132">
                  <c:v>675</c:v>
                </c:pt>
                <c:pt idx="133">
                  <c:v>665</c:v>
                </c:pt>
                <c:pt idx="134">
                  <c:v>655</c:v>
                </c:pt>
                <c:pt idx="135">
                  <c:v>645</c:v>
                </c:pt>
                <c:pt idx="136">
                  <c:v>635</c:v>
                </c:pt>
                <c:pt idx="137">
                  <c:v>625</c:v>
                </c:pt>
                <c:pt idx="138">
                  <c:v>615</c:v>
                </c:pt>
                <c:pt idx="139">
                  <c:v>605</c:v>
                </c:pt>
                <c:pt idx="140">
                  <c:v>595</c:v>
                </c:pt>
                <c:pt idx="141">
                  <c:v>585</c:v>
                </c:pt>
                <c:pt idx="142">
                  <c:v>575</c:v>
                </c:pt>
                <c:pt idx="143">
                  <c:v>565</c:v>
                </c:pt>
                <c:pt idx="144">
                  <c:v>555</c:v>
                </c:pt>
                <c:pt idx="145">
                  <c:v>545</c:v>
                </c:pt>
                <c:pt idx="146">
                  <c:v>535</c:v>
                </c:pt>
                <c:pt idx="147">
                  <c:v>525</c:v>
                </c:pt>
                <c:pt idx="148">
                  <c:v>515</c:v>
                </c:pt>
                <c:pt idx="149">
                  <c:v>505</c:v>
                </c:pt>
              </c:numCache>
            </c:numRef>
          </c:xVal>
          <c:yVal>
            <c:numRef>
              <c:f>'0deg'!$D$2:$D$366</c:f>
              <c:numCache>
                <c:formatCode>0.000_);[Red]\(0.000\)</c:formatCode>
                <c:ptCount val="365"/>
                <c:pt idx="0">
                  <c:v>0.93641634326947487</c:v>
                </c:pt>
                <c:pt idx="1">
                  <c:v>0.93638230704637049</c:v>
                </c:pt>
                <c:pt idx="2">
                  <c:v>0.93640461335484437</c:v>
                </c:pt>
                <c:pt idx="3">
                  <c:v>0.93631471231852936</c:v>
                </c:pt>
                <c:pt idx="4">
                  <c:v>0.93633732970703254</c:v>
                </c:pt>
                <c:pt idx="5">
                  <c:v>0.9363039212895734</c:v>
                </c:pt>
                <c:pt idx="6">
                  <c:v>0.93621449425411341</c:v>
                </c:pt>
                <c:pt idx="7">
                  <c:v>0.93629374562451739</c:v>
                </c:pt>
                <c:pt idx="8">
                  <c:v>0.93614845694688431</c:v>
                </c:pt>
                <c:pt idx="9">
                  <c:v>0.93611566825737302</c:v>
                </c:pt>
                <c:pt idx="10">
                  <c:v>0.93608303077221588</c:v>
                </c:pt>
                <c:pt idx="11">
                  <c:v>0.93616287184784386</c:v>
                </c:pt>
                <c:pt idx="12">
                  <c:v>0.93607436501311037</c:v>
                </c:pt>
                <c:pt idx="13">
                  <c:v>0.9359860100483175</c:v>
                </c:pt>
                <c:pt idx="14">
                  <c:v>0.93595396621483928</c:v>
                </c:pt>
                <c:pt idx="15">
                  <c:v>0.93592206792629407</c:v>
                </c:pt>
                <c:pt idx="16">
                  <c:v>0.93605877861842546</c:v>
                </c:pt>
                <c:pt idx="17">
                  <c:v>0.93585869936608346</c:v>
                </c:pt>
                <c:pt idx="18">
                  <c:v>0.93582723032600246</c:v>
                </c:pt>
                <c:pt idx="19">
                  <c:v>0.93590820005117703</c:v>
                </c:pt>
                <c:pt idx="20">
                  <c:v>0.93565241499406193</c:v>
                </c:pt>
                <c:pt idx="21">
                  <c:v>0.93590209961772453</c:v>
                </c:pt>
                <c:pt idx="22">
                  <c:v>0.9357027449427584</c:v>
                </c:pt>
                <c:pt idx="23">
                  <c:v>0.93567196647488382</c:v>
                </c:pt>
                <c:pt idx="24">
                  <c:v>0.93569746211195981</c:v>
                </c:pt>
                <c:pt idx="25">
                  <c:v>0.93561080873094138</c:v>
                </c:pt>
                <c:pt idx="26">
                  <c:v>0.93569270235913649</c:v>
                </c:pt>
                <c:pt idx="27">
                  <c:v>0.93560631051259802</c:v>
                </c:pt>
                <c:pt idx="28">
                  <c:v>0.93552005226508794</c:v>
                </c:pt>
                <c:pt idx="29">
                  <c:v>0.93549005724723588</c:v>
                </c:pt>
                <c:pt idx="30">
                  <c:v>0.93551631675106783</c:v>
                </c:pt>
                <c:pt idx="31">
                  <c:v>0.93548656853393397</c:v>
                </c:pt>
                <c:pt idx="32">
                  <c:v>0.93545694094934539</c:v>
                </c:pt>
                <c:pt idx="33">
                  <c:v>0.93537131022541631</c:v>
                </c:pt>
                <c:pt idx="34">
                  <c:v>0.93534192577286102</c:v>
                </c:pt>
                <c:pt idx="35">
                  <c:v>0.93542489949257535</c:v>
                </c:pt>
                <c:pt idx="36">
                  <c:v>0.93528350452028397</c:v>
                </c:pt>
                <c:pt idx="37">
                  <c:v>0.93525446596766382</c:v>
                </c:pt>
                <c:pt idx="38">
                  <c:v>0.9352816540966904</c:v>
                </c:pt>
                <c:pt idx="39">
                  <c:v>0.93525283348500898</c:v>
                </c:pt>
                <c:pt idx="40">
                  <c:v>0.93522412227442353</c:v>
                </c:pt>
                <c:pt idx="41">
                  <c:v>0.93513940621656133</c:v>
                </c:pt>
                <c:pt idx="42">
                  <c:v>0.93516701483533948</c:v>
                </c:pt>
                <c:pt idx="43">
                  <c:v>0.93508250753363986</c:v>
                </c:pt>
                <c:pt idx="44">
                  <c:v>0.9351103145737214</c:v>
                </c:pt>
                <c:pt idx="45">
                  <c:v>0.93508211194548441</c:v>
                </c:pt>
                <c:pt idx="46">
                  <c:v>0.93505400299636499</c:v>
                </c:pt>
                <c:pt idx="47">
                  <c:v>0.93496988734897191</c:v>
                </c:pt>
                <c:pt idx="48">
                  <c:v>0.93505416109312645</c:v>
                </c:pt>
                <c:pt idx="49">
                  <c:v>0.93485803229111386</c:v>
                </c:pt>
                <c:pt idx="50">
                  <c:v>0.93499857146698939</c:v>
                </c:pt>
                <c:pt idx="51">
                  <c:v>0.93480262014368254</c:v>
                </c:pt>
                <c:pt idx="52">
                  <c:v>0.93488722012090342</c:v>
                </c:pt>
                <c:pt idx="53">
                  <c:v>0.93491579787306889</c:v>
                </c:pt>
                <c:pt idx="54">
                  <c:v>0.93483227070357744</c:v>
                </c:pt>
                <c:pt idx="55">
                  <c:v>0.93474881913608254</c:v>
                </c:pt>
                <c:pt idx="56">
                  <c:v>0.93466544073883351</c:v>
                </c:pt>
                <c:pt idx="57">
                  <c:v>0.9347503818296925</c:v>
                </c:pt>
                <c:pt idx="58">
                  <c:v>0.93477929428668149</c:v>
                </c:pt>
                <c:pt idx="59">
                  <c:v>0.93469610206767906</c:v>
                </c:pt>
                <c:pt idx="60">
                  <c:v>0.93461296876632449</c:v>
                </c:pt>
                <c:pt idx="61">
                  <c:v>0.93458596902771141</c:v>
                </c:pt>
                <c:pt idx="62">
                  <c:v>0.93461509243607244</c:v>
                </c:pt>
                <c:pt idx="63">
                  <c:v>0.93458818291444634</c:v>
                </c:pt>
                <c:pt idx="64">
                  <c:v>0.93450524222860198</c:v>
                </c:pt>
                <c:pt idx="65">
                  <c:v>0.93453448237504799</c:v>
                </c:pt>
                <c:pt idx="66">
                  <c:v>0.93450768121468342</c:v>
                </c:pt>
                <c:pt idx="67">
                  <c:v>0.93442484108005197</c:v>
                </c:pt>
                <c:pt idx="68">
                  <c:v>0.93445416121068592</c:v>
                </c:pt>
                <c:pt idx="69">
                  <c:v>0.9343713669127679</c:v>
                </c:pt>
                <c:pt idx="70">
                  <c:v>0.9344567774788709</c:v>
                </c:pt>
                <c:pt idx="71">
                  <c:v>0.93431794508367749</c:v>
                </c:pt>
                <c:pt idx="72">
                  <c:v>0.9342912440248724</c:v>
                </c:pt>
                <c:pt idx="73">
                  <c:v>0.9343205997914954</c:v>
                </c:pt>
                <c:pt idx="74">
                  <c:v>0.93440599760084686</c:v>
                </c:pt>
                <c:pt idx="75">
                  <c:v>0.93421110236620497</c:v>
                </c:pt>
                <c:pt idx="76">
                  <c:v>0.93418435966597801</c:v>
                </c:pt>
                <c:pt idx="77">
                  <c:v>0.93421364307850796</c:v>
                </c:pt>
                <c:pt idx="78">
                  <c:v>0.93413079141663291</c:v>
                </c:pt>
                <c:pt idx="79">
                  <c:v>0.9341599999974225</c:v>
                </c:pt>
                <c:pt idx="80">
                  <c:v>0.9341331115789846</c:v>
                </c:pt>
                <c:pt idx="81">
                  <c:v>0.93405012538463106</c:v>
                </c:pt>
                <c:pt idx="82">
                  <c:v>0.93413521276999034</c:v>
                </c:pt>
                <c:pt idx="83">
                  <c:v>0.9339960558481033</c:v>
                </c:pt>
                <c:pt idx="84">
                  <c:v>0.9339689099408941</c:v>
                </c:pt>
                <c:pt idx="85">
                  <c:v>0.93394167789003601</c:v>
                </c:pt>
                <c:pt idx="86">
                  <c:v>0.93402642301819494</c:v>
                </c:pt>
                <c:pt idx="87">
                  <c:v>0.93394295115979509</c:v>
                </c:pt>
                <c:pt idx="88">
                  <c:v>0.93385936800469194</c:v>
                </c:pt>
                <c:pt idx="89">
                  <c:v>0.93383169616990336</c:v>
                </c:pt>
                <c:pt idx="90">
                  <c:v>0.93380388843209094</c:v>
                </c:pt>
                <c:pt idx="91">
                  <c:v>0.93394401773259295</c:v>
                </c:pt>
                <c:pt idx="92">
                  <c:v>0.93374781588302547</c:v>
                </c:pt>
                <c:pt idx="93">
                  <c:v>0.93371952999721952</c:v>
                </c:pt>
                <c:pt idx="94">
                  <c:v>0.93380310517210785</c:v>
                </c:pt>
                <c:pt idx="95">
                  <c:v>0.93355034519071189</c:v>
                </c:pt>
                <c:pt idx="96">
                  <c:v>0.93380156896966948</c:v>
                </c:pt>
                <c:pt idx="97">
                  <c:v>0.93360439757137492</c:v>
                </c:pt>
                <c:pt idx="98">
                  <c:v>0.93357504539311953</c:v>
                </c:pt>
                <c:pt idx="99">
                  <c:v>0.93360144756656704</c:v>
                </c:pt>
                <c:pt idx="100" formatCode="General">
                  <c:v>0.93351554220171595</c:v>
                </c:pt>
                <c:pt idx="101" formatCode="General">
                  <c:v>0.93359737972787249</c:v>
                </c:pt>
                <c:pt idx="102" formatCode="General">
                  <c:v>0.93351086414606232</c:v>
                </c:pt>
                <c:pt idx="103" formatCode="General">
                  <c:v>0.93348002652260387</c:v>
                </c:pt>
                <c:pt idx="104" formatCode="General">
                  <c:v>0.93339282738938678</c:v>
                </c:pt>
                <c:pt idx="105" formatCode="General">
                  <c:v>0.93341726036617934</c:v>
                </c:pt>
                <c:pt idx="106" formatCode="General">
                  <c:v>0.93338528498874596</c:v>
                </c:pt>
                <c:pt idx="107" formatCode="General">
                  <c:v>0.93335288018799301</c:v>
                </c:pt>
                <c:pt idx="108" formatCode="General">
                  <c:v>0.93326402404942044</c:v>
                </c:pt>
                <c:pt idx="109" formatCode="General">
                  <c:v>0.93323068718228841</c:v>
                </c:pt>
                <c:pt idx="110" formatCode="General">
                  <c:v>0.93330882574643403</c:v>
                </c:pt>
                <c:pt idx="111" formatCode="General">
                  <c:v>0.93316244524969938</c:v>
                </c:pt>
                <c:pt idx="112" formatCode="General">
                  <c:v>0.93312747800232898</c:v>
                </c:pt>
                <c:pt idx="113" formatCode="General">
                  <c:v>0.93314788663098291</c:v>
                </c:pt>
                <c:pt idx="114" formatCode="General">
                  <c:v>0.93311165594551193</c:v>
                </c:pt>
                <c:pt idx="115" formatCode="General">
                  <c:v>0.93307473967558496</c:v>
                </c:pt>
                <c:pt idx="116" formatCode="General">
                  <c:v>0.93298111281793206</c:v>
                </c:pt>
                <c:pt idx="117" formatCode="General">
                  <c:v>0.93299867386448843</c:v>
                </c:pt>
                <c:pt idx="118" formatCode="General">
                  <c:v>0.93290345647799244</c:v>
                </c:pt>
                <c:pt idx="119" formatCode="General">
                  <c:v>0.93291932110600495</c:v>
                </c:pt>
                <c:pt idx="120" formatCode="General">
                  <c:v>0.93287828453635491</c:v>
                </c:pt>
                <c:pt idx="121" formatCode="General">
                  <c:v>0.93283626371196005</c:v>
                </c:pt>
                <c:pt idx="122" formatCode="General">
                  <c:v>0.93273723474177439</c:v>
                </c:pt>
                <c:pt idx="123" formatCode="General">
                  <c:v>0.93280499331861899</c:v>
                </c:pt>
                <c:pt idx="124" formatCode="General">
                  <c:v>0.93259176054746695</c:v>
                </c:pt>
                <c:pt idx="125" formatCode="General">
                  <c:v>0.93271304217310647</c:v>
                </c:pt>
                <c:pt idx="126" formatCode="General">
                  <c:v>0.93249724106158793</c:v>
                </c:pt>
                <c:pt idx="127" formatCode="General">
                  <c:v>0.93255980379690162</c:v>
                </c:pt>
                <c:pt idx="128" formatCode="General">
                  <c:v>0.93256489132614295</c:v>
                </c:pt>
                <c:pt idx="129" formatCode="General">
                  <c:v>0.93245647501486051</c:v>
                </c:pt>
                <c:pt idx="130" formatCode="General">
                  <c:v>0.93234635284241851</c:v>
                </c:pt>
                <c:pt idx="131" formatCode="General">
                  <c:v>0.9322344124583114</c:v>
                </c:pt>
                <c:pt idx="132" formatCode="General">
                  <c:v>0.93228833512707443</c:v>
                </c:pt>
                <c:pt idx="133" formatCode="General">
                  <c:v>0.93228422300937885</c:v>
                </c:pt>
                <c:pt idx="134" formatCode="General">
                  <c:v>0.93216602074589239</c:v>
                </c:pt>
                <c:pt idx="135" formatCode="General">
                  <c:v>0.9320454442462589</c:v>
                </c:pt>
                <c:pt idx="136" formatCode="General">
                  <c:v>0.93197824877550439</c:v>
                </c:pt>
                <c:pt idx="137" formatCode="General">
                  <c:v>0.93196423508679904</c:v>
                </c:pt>
                <c:pt idx="138" formatCode="General">
                  <c:v>0.93189136933478689</c:v>
                </c:pt>
                <c:pt idx="139" formatCode="General">
                  <c:v>0.93175945129829985</c:v>
                </c:pt>
                <c:pt idx="140" formatCode="General">
                  <c:v>0.93173596476885145</c:v>
                </c:pt>
                <c:pt idx="141" formatCode="General">
                  <c:v>0.93165292861171933</c:v>
                </c:pt>
                <c:pt idx="142" formatCode="General">
                  <c:v>0.93151008294284243</c:v>
                </c:pt>
                <c:pt idx="143" formatCode="General">
                  <c:v>0.9314748013107268</c:v>
                </c:pt>
                <c:pt idx="144" formatCode="General">
                  <c:v>0.93132317878678794</c:v>
                </c:pt>
                <c:pt idx="145" formatCode="General">
                  <c:v>0.93133425725971941</c:v>
                </c:pt>
                <c:pt idx="146" formatCode="General">
                  <c:v>0.93111649081476155</c:v>
                </c:pt>
                <c:pt idx="147" formatCode="General">
                  <c:v>0.93100469085960302</c:v>
                </c:pt>
                <c:pt idx="148" formatCode="General">
                  <c:v>0.93094245864725245</c:v>
                </c:pt>
                <c:pt idx="149" formatCode="General">
                  <c:v>0.93087335508155233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B2-44EB-843E-C1ECBC366532}"/>
            </c:ext>
          </c:extLst>
        </c:ser>
        <c:ser>
          <c:idx val="0"/>
          <c:order val="1"/>
          <c:tx>
            <c:strRef>
              <c:f>'0deg'!$J$1</c:f>
              <c:strCache>
                <c:ptCount val="1"/>
                <c:pt idx="0">
                  <c:v>Calculation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'0deg'!$F$2:$F$366</c:f>
              <c:numCache>
                <c:formatCode>0.000_);[Red]\(0.000\)</c:formatCode>
                <c:ptCount val="365"/>
                <c:pt idx="0" formatCode="0.0_);[Red]\(0.0\)">
                  <c:v>213</c:v>
                </c:pt>
                <c:pt idx="1">
                  <c:v>337</c:v>
                </c:pt>
                <c:pt idx="2" formatCode="0.00E+00">
                  <c:v>462</c:v>
                </c:pt>
                <c:pt idx="3" formatCode="0.00E+00">
                  <c:v>587</c:v>
                </c:pt>
                <c:pt idx="4" formatCode="0.00E+00">
                  <c:v>712</c:v>
                </c:pt>
                <c:pt idx="5" formatCode="0.00E+00">
                  <c:v>836</c:v>
                </c:pt>
                <c:pt idx="6" formatCode="0.00E+00">
                  <c:v>961</c:v>
                </c:pt>
                <c:pt idx="7" formatCode="General">
                  <c:v>1086</c:v>
                </c:pt>
                <c:pt idx="8" formatCode="General">
                  <c:v>1211</c:v>
                </c:pt>
                <c:pt idx="9" formatCode="General">
                  <c:v>1336</c:v>
                </c:pt>
                <c:pt idx="10" formatCode="General">
                  <c:v>1460</c:v>
                </c:pt>
                <c:pt idx="11" formatCode="General">
                  <c:v>1585</c:v>
                </c:pt>
                <c:pt idx="12" formatCode="General">
                  <c:v>1710</c:v>
                </c:pt>
                <c:pt idx="13" formatCode="General">
                  <c:v>1835</c:v>
                </c:pt>
                <c:pt idx="14" formatCode="General">
                  <c:v>1960</c:v>
                </c:pt>
                <c:pt idx="15" formatCode="General">
                  <c:v>2084</c:v>
                </c:pt>
                <c:pt idx="16" formatCode="General">
                  <c:v>2209</c:v>
                </c:pt>
                <c:pt idx="17" formatCode="General">
                  <c:v>2334</c:v>
                </c:pt>
                <c:pt idx="18" formatCode="General">
                  <c:v>2459</c:v>
                </c:pt>
                <c:pt idx="19" formatCode="General">
                  <c:v>2583</c:v>
                </c:pt>
                <c:pt idx="20" formatCode="General">
                  <c:v>2708</c:v>
                </c:pt>
                <c:pt idx="21" formatCode="General">
                  <c:v>2833</c:v>
                </c:pt>
                <c:pt idx="22" formatCode="General">
                  <c:v>2958</c:v>
                </c:pt>
                <c:pt idx="23" formatCode="General">
                  <c:v>3083</c:v>
                </c:pt>
                <c:pt idx="24" formatCode="General">
                  <c:v>3207</c:v>
                </c:pt>
                <c:pt idx="25" formatCode="General">
                  <c:v>3332</c:v>
                </c:pt>
                <c:pt idx="26" formatCode="General">
                  <c:v>3457</c:v>
                </c:pt>
                <c:pt idx="27" formatCode="General">
                  <c:v>3582</c:v>
                </c:pt>
                <c:pt idx="28" formatCode="General">
                  <c:v>3707</c:v>
                </c:pt>
              </c:numCache>
            </c:numRef>
          </c:xVal>
          <c:yVal>
            <c:numRef>
              <c:f>'0deg'!$J$2:$J$366</c:f>
              <c:numCache>
                <c:formatCode>General</c:formatCode>
                <c:ptCount val="365"/>
                <c:pt idx="0">
                  <c:v>0.91285562311491608</c:v>
                </c:pt>
                <c:pt idx="1">
                  <c:v>0.92667107887671185</c:v>
                </c:pt>
                <c:pt idx="2">
                  <c:v>0.93016799295648822</c:v>
                </c:pt>
                <c:pt idx="3">
                  <c:v>0.93165136672892312</c:v>
                </c:pt>
                <c:pt idx="4">
                  <c:v>0.93247479540805933</c:v>
                </c:pt>
                <c:pt idx="5">
                  <c:v>0.93302226359655216</c:v>
                </c:pt>
                <c:pt idx="6">
                  <c:v>0.93344894018904567</c:v>
                </c:pt>
                <c:pt idx="7">
                  <c:v>0.93381609352407902</c:v>
                </c:pt>
                <c:pt idx="8">
                  <c:v>0.93415742842007432</c:v>
                </c:pt>
                <c:pt idx="9">
                  <c:v>0.93449166872550093</c:v>
                </c:pt>
                <c:pt idx="10">
                  <c:v>0.93482728109875457</c:v>
                </c:pt>
                <c:pt idx="11">
                  <c:v>0.93517680850309581</c:v>
                </c:pt>
                <c:pt idx="12">
                  <c:v>0.93554245615423715</c:v>
                </c:pt>
                <c:pt idx="13">
                  <c:v>0.93592774324123285</c:v>
                </c:pt>
                <c:pt idx="14">
                  <c:v>0.93633535856623284</c:v>
                </c:pt>
                <c:pt idx="15">
                  <c:v>0.93676391879011667</c:v>
                </c:pt>
                <c:pt idx="16">
                  <c:v>0.93722218458240691</c:v>
                </c:pt>
                <c:pt idx="17">
                  <c:v>0.93770847276039493</c:v>
                </c:pt>
                <c:pt idx="18">
                  <c:v>0.93822435219501532</c:v>
                </c:pt>
                <c:pt idx="19">
                  <c:v>0.93876684578125902</c:v>
                </c:pt>
                <c:pt idx="20">
                  <c:v>0.93934622274113466</c:v>
                </c:pt>
                <c:pt idx="21">
                  <c:v>0.93995980414809066</c:v>
                </c:pt>
                <c:pt idx="22">
                  <c:v>0.94060923284860665</c:v>
                </c:pt>
                <c:pt idx="23">
                  <c:v>0.94129625820685503</c:v>
                </c:pt>
                <c:pt idx="24">
                  <c:v>0.94201679961446028</c:v>
                </c:pt>
                <c:pt idx="25">
                  <c:v>0.94278454981303861</c:v>
                </c:pt>
                <c:pt idx="26">
                  <c:v>0.94359620300148861</c:v>
                </c:pt>
                <c:pt idx="27">
                  <c:v>0.94445447103822477</c:v>
                </c:pt>
                <c:pt idx="28">
                  <c:v>0.94536261628692342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B2-44EB-843E-C1ECBC36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37456"/>
        <c:axId val="1712639536"/>
      </c:scatterChart>
      <c:valAx>
        <c:axId val="171263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wavelength[nm]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12639536"/>
        <c:crosses val="autoZero"/>
        <c:crossBetween val="midCat"/>
      </c:valAx>
      <c:valAx>
        <c:axId val="17126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Total</a:t>
                </a:r>
                <a:r>
                  <a:rPr lang="en-US" altLang="ja-JP" baseline="0"/>
                  <a:t> Transparent</a:t>
                </a:r>
                <a:endParaRPr lang="ja-JP" altLang="en-US"/>
              </a:p>
            </c:rich>
          </c:tx>
          <c:overlay val="0"/>
        </c:title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1263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55284339457568"/>
          <c:y val="0.47646799358413533"/>
          <c:w val="0.17262423447069117"/>
          <c:h val="0.16743438320209975"/>
        </c:manualLayout>
      </c:layout>
      <c:overlay val="0"/>
      <c:txPr>
        <a:bodyPr/>
        <a:lstStyle/>
        <a:p>
          <a:pPr>
            <a:defRPr lang="ja-JP"/>
          </a:pPr>
          <a:endParaRPr lang="en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3"/>
          <c:tx>
            <c:strRef>
              <c:f>reflectance!$E$1</c:f>
              <c:strCache>
                <c:ptCount val="1"/>
                <c:pt idx="0">
                  <c:v>Simulation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reflectance!$A$2:$A$366</c:f>
              <c:numCache>
                <c:formatCode>General</c:formatCode>
                <c:ptCount val="365"/>
                <c:pt idx="0">
                  <c:v>525</c:v>
                </c:pt>
                <c:pt idx="1">
                  <c:v>575</c:v>
                </c:pt>
                <c:pt idx="2">
                  <c:v>625</c:v>
                </c:pt>
                <c:pt idx="3">
                  <c:v>675</c:v>
                </c:pt>
                <c:pt idx="4">
                  <c:v>725</c:v>
                </c:pt>
                <c:pt idx="5">
                  <c:v>775</c:v>
                </c:pt>
                <c:pt idx="6">
                  <c:v>825</c:v>
                </c:pt>
                <c:pt idx="7">
                  <c:v>875</c:v>
                </c:pt>
                <c:pt idx="8">
                  <c:v>925</c:v>
                </c:pt>
                <c:pt idx="9">
                  <c:v>975</c:v>
                </c:pt>
                <c:pt idx="10">
                  <c:v>1025</c:v>
                </c:pt>
                <c:pt idx="11">
                  <c:v>1075</c:v>
                </c:pt>
                <c:pt idx="12">
                  <c:v>1125</c:v>
                </c:pt>
                <c:pt idx="13">
                  <c:v>1175</c:v>
                </c:pt>
                <c:pt idx="14">
                  <c:v>1225</c:v>
                </c:pt>
                <c:pt idx="15">
                  <c:v>1275</c:v>
                </c:pt>
                <c:pt idx="16">
                  <c:v>1325</c:v>
                </c:pt>
                <c:pt idx="17">
                  <c:v>1375</c:v>
                </c:pt>
                <c:pt idx="18">
                  <c:v>1425</c:v>
                </c:pt>
                <c:pt idx="19">
                  <c:v>1475</c:v>
                </c:pt>
                <c:pt idx="20">
                  <c:v>1525</c:v>
                </c:pt>
                <c:pt idx="21">
                  <c:v>1575</c:v>
                </c:pt>
                <c:pt idx="22">
                  <c:v>1625</c:v>
                </c:pt>
                <c:pt idx="23">
                  <c:v>1675</c:v>
                </c:pt>
                <c:pt idx="24">
                  <c:v>1725</c:v>
                </c:pt>
                <c:pt idx="25">
                  <c:v>1775</c:v>
                </c:pt>
                <c:pt idx="26">
                  <c:v>1825</c:v>
                </c:pt>
                <c:pt idx="27">
                  <c:v>1875</c:v>
                </c:pt>
                <c:pt idx="28">
                  <c:v>1925</c:v>
                </c:pt>
                <c:pt idx="29">
                  <c:v>1975</c:v>
                </c:pt>
              </c:numCache>
            </c:numRef>
          </c:xVal>
          <c:yVal>
            <c:numRef>
              <c:f>reflectance!$E$2:$E$366</c:f>
              <c:numCache>
                <c:formatCode>General</c:formatCode>
                <c:ptCount val="365"/>
                <c:pt idx="0">
                  <c:v>0.233644538916816</c:v>
                </c:pt>
                <c:pt idx="1">
                  <c:v>0.233237207273706</c:v>
                </c:pt>
                <c:pt idx="2">
                  <c:v>0.227350539507261</c:v>
                </c:pt>
                <c:pt idx="3">
                  <c:v>0.2271866949713775</c:v>
                </c:pt>
                <c:pt idx="4">
                  <c:v>0.22932330890984398</c:v>
                </c:pt>
                <c:pt idx="5">
                  <c:v>0.23131990758587698</c:v>
                </c:pt>
                <c:pt idx="6">
                  <c:v>0.22782693341183702</c:v>
                </c:pt>
                <c:pt idx="7">
                  <c:v>0.2295519410849145</c:v>
                </c:pt>
                <c:pt idx="8">
                  <c:v>0.22738852940933998</c:v>
                </c:pt>
                <c:pt idx="9">
                  <c:v>0.22569727127473949</c:v>
                </c:pt>
                <c:pt idx="10">
                  <c:v>0.2275169026243245</c:v>
                </c:pt>
                <c:pt idx="11">
                  <c:v>0.22609989224437049</c:v>
                </c:pt>
                <c:pt idx="12">
                  <c:v>0.22768137980855099</c:v>
                </c:pt>
                <c:pt idx="13">
                  <c:v>0.22936264144228199</c:v>
                </c:pt>
                <c:pt idx="14">
                  <c:v>0.22789009540283997</c:v>
                </c:pt>
                <c:pt idx="15">
                  <c:v>0.23079434374720798</c:v>
                </c:pt>
                <c:pt idx="16">
                  <c:v>0.22995443617168648</c:v>
                </c:pt>
                <c:pt idx="17">
                  <c:v>0.22761059725501201</c:v>
                </c:pt>
                <c:pt idx="18">
                  <c:v>0.2309972752711125</c:v>
                </c:pt>
                <c:pt idx="19">
                  <c:v>0.23042159566692599</c:v>
                </c:pt>
                <c:pt idx="20">
                  <c:v>0.22626152319668399</c:v>
                </c:pt>
                <c:pt idx="21">
                  <c:v>0.22315726126117949</c:v>
                </c:pt>
                <c:pt idx="22">
                  <c:v>0.22317511318375352</c:v>
                </c:pt>
                <c:pt idx="23">
                  <c:v>0.222256169740008</c:v>
                </c:pt>
                <c:pt idx="24">
                  <c:v>0.22119147823320751</c:v>
                </c:pt>
                <c:pt idx="25">
                  <c:v>0.222642282825492</c:v>
                </c:pt>
                <c:pt idx="26">
                  <c:v>0.2285678018760825</c:v>
                </c:pt>
                <c:pt idx="27">
                  <c:v>0.22262694119590651</c:v>
                </c:pt>
                <c:pt idx="28">
                  <c:v>0.22245842417280901</c:v>
                </c:pt>
                <c:pt idx="29">
                  <c:v>0.22792105210617447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D2-4CFD-99E8-376A886DB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048623"/>
        <c:axId val="1203059855"/>
      </c:scatterChart>
      <c:scatterChart>
        <c:scatterStyle val="smoothMarker"/>
        <c:varyColors val="0"/>
        <c:ser>
          <c:idx val="1"/>
          <c:order val="0"/>
          <c:tx>
            <c:strRef>
              <c:f>reflectance!$K$1</c:f>
              <c:strCache>
                <c:ptCount val="1"/>
                <c:pt idx="0">
                  <c:v>0deg</c:v>
                </c:pt>
              </c:strCache>
            </c:strRef>
          </c:tx>
          <c:marker>
            <c:symbol val="none"/>
          </c:marker>
          <c:xVal>
            <c:numRef>
              <c:f>reflectance!$G$2:$G$31</c:f>
              <c:numCache>
                <c:formatCode>0.000_);[Red]\(0.000\)</c:formatCode>
                <c:ptCount val="30"/>
                <c:pt idx="0" formatCode="0.0_);[Red]\(0.0\)">
                  <c:v>213</c:v>
                </c:pt>
                <c:pt idx="1">
                  <c:v>337</c:v>
                </c:pt>
                <c:pt idx="2" formatCode="0.00E+00">
                  <c:v>462</c:v>
                </c:pt>
                <c:pt idx="3" formatCode="0.00E+00">
                  <c:v>587</c:v>
                </c:pt>
                <c:pt idx="4" formatCode="0.00E+00">
                  <c:v>712</c:v>
                </c:pt>
                <c:pt idx="5" formatCode="0.00E+00">
                  <c:v>836</c:v>
                </c:pt>
                <c:pt idx="6" formatCode="0.00E+00">
                  <c:v>961</c:v>
                </c:pt>
                <c:pt idx="7" formatCode="General">
                  <c:v>1086</c:v>
                </c:pt>
                <c:pt idx="8" formatCode="General">
                  <c:v>1211</c:v>
                </c:pt>
                <c:pt idx="9" formatCode="General">
                  <c:v>1336</c:v>
                </c:pt>
                <c:pt idx="10" formatCode="General">
                  <c:v>1460</c:v>
                </c:pt>
                <c:pt idx="11" formatCode="General">
                  <c:v>1585</c:v>
                </c:pt>
                <c:pt idx="12" formatCode="General">
                  <c:v>1710</c:v>
                </c:pt>
                <c:pt idx="13" formatCode="General">
                  <c:v>1835</c:v>
                </c:pt>
                <c:pt idx="14" formatCode="General">
                  <c:v>1960</c:v>
                </c:pt>
                <c:pt idx="15" formatCode="General">
                  <c:v>2084</c:v>
                </c:pt>
                <c:pt idx="16" formatCode="General">
                  <c:v>2209</c:v>
                </c:pt>
                <c:pt idx="17" formatCode="General">
                  <c:v>2334</c:v>
                </c:pt>
                <c:pt idx="18" formatCode="General">
                  <c:v>2459</c:v>
                </c:pt>
                <c:pt idx="19" formatCode="General">
                  <c:v>2583</c:v>
                </c:pt>
                <c:pt idx="20" formatCode="General">
                  <c:v>2708</c:v>
                </c:pt>
                <c:pt idx="21" formatCode="General">
                  <c:v>2833</c:v>
                </c:pt>
                <c:pt idx="22" formatCode="General">
                  <c:v>2958</c:v>
                </c:pt>
                <c:pt idx="23" formatCode="General">
                  <c:v>3083</c:v>
                </c:pt>
                <c:pt idx="24" formatCode="General">
                  <c:v>3207</c:v>
                </c:pt>
                <c:pt idx="25" formatCode="General">
                  <c:v>3332</c:v>
                </c:pt>
                <c:pt idx="26" formatCode="General">
                  <c:v>3457</c:v>
                </c:pt>
                <c:pt idx="27" formatCode="General">
                  <c:v>3582</c:v>
                </c:pt>
                <c:pt idx="28" formatCode="General">
                  <c:v>3707</c:v>
                </c:pt>
              </c:numCache>
            </c:numRef>
          </c:xVal>
          <c:yVal>
            <c:numRef>
              <c:f>reflectance!$K$2:$K$31</c:f>
              <c:numCache>
                <c:formatCode>General</c:formatCode>
                <c:ptCount val="30"/>
                <c:pt idx="0">
                  <c:v>0.23931249019658496</c:v>
                </c:pt>
                <c:pt idx="1">
                  <c:v>0.20424967054154597</c:v>
                </c:pt>
                <c:pt idx="2">
                  <c:v>0.19520702993270167</c:v>
                </c:pt>
                <c:pt idx="3">
                  <c:v>0.19135058588148135</c:v>
                </c:pt>
                <c:pt idx="4">
                  <c:v>0.18920454552919619</c:v>
                </c:pt>
                <c:pt idx="5">
                  <c:v>0.18777562096491773</c:v>
                </c:pt>
                <c:pt idx="6">
                  <c:v>0.18666080628997672</c:v>
                </c:pt>
                <c:pt idx="7">
                  <c:v>0.18570069699124514</c:v>
                </c:pt>
                <c:pt idx="8">
                  <c:v>0.18480742567168307</c:v>
                </c:pt>
                <c:pt idx="9">
                  <c:v>0.1839320880427795</c:v>
                </c:pt>
                <c:pt idx="10">
                  <c:v>0.18305252687122453</c:v>
                </c:pt>
                <c:pt idx="11">
                  <c:v>0.1821358260658188</c:v>
                </c:pt>
                <c:pt idx="12">
                  <c:v>0.18117611325046823</c:v>
                </c:pt>
                <c:pt idx="13">
                  <c:v>0.18016404091168581</c:v>
                </c:pt>
                <c:pt idx="14">
                  <c:v>0.17909240926420367</c:v>
                </c:pt>
                <c:pt idx="15">
                  <c:v>0.17796470629521488</c:v>
                </c:pt>
                <c:pt idx="16">
                  <c:v>0.17675769469434388</c:v>
                </c:pt>
                <c:pt idx="17">
                  <c:v>0.17547558434598376</c:v>
                </c:pt>
                <c:pt idx="18">
                  <c:v>0.17411400155107881</c:v>
                </c:pt>
                <c:pt idx="19">
                  <c:v>0.17268055879075572</c:v>
                </c:pt>
                <c:pt idx="20">
                  <c:v>0.17114782769957493</c:v>
                </c:pt>
                <c:pt idx="21">
                  <c:v>0.16952254660801391</c:v>
                </c:pt>
                <c:pt idx="22">
                  <c:v>0.16779999865443584</c:v>
                </c:pt>
                <c:pt idx="23">
                  <c:v>0.16597513816252951</c:v>
                </c:pt>
                <c:pt idx="24">
                  <c:v>0.16405838908316384</c:v>
                </c:pt>
                <c:pt idx="25">
                  <c:v>0.16201282828117936</c:v>
                </c:pt>
                <c:pt idx="26">
                  <c:v>0.15984666842872697</c:v>
                </c:pt>
                <c:pt idx="27">
                  <c:v>0.15755204446437887</c:v>
                </c:pt>
                <c:pt idx="28">
                  <c:v>0.15511952594765965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9D2-4CFD-99E8-376A886DB361}"/>
            </c:ext>
          </c:extLst>
        </c:ser>
        <c:ser>
          <c:idx val="2"/>
          <c:order val="1"/>
          <c:tx>
            <c:strRef>
              <c:f>reflectance!$L$1</c:f>
              <c:strCache>
                <c:ptCount val="1"/>
                <c:pt idx="0">
                  <c:v>30deg</c:v>
                </c:pt>
              </c:strCache>
            </c:strRef>
          </c:tx>
          <c:marker>
            <c:symbol val="none"/>
          </c:marker>
          <c:xVal>
            <c:numRef>
              <c:f>reflectance!$G$2:$G$31</c:f>
              <c:numCache>
                <c:formatCode>0.000_);[Red]\(0.000\)</c:formatCode>
                <c:ptCount val="30"/>
                <c:pt idx="0" formatCode="0.0_);[Red]\(0.0\)">
                  <c:v>213</c:v>
                </c:pt>
                <c:pt idx="1">
                  <c:v>337</c:v>
                </c:pt>
                <c:pt idx="2" formatCode="0.00E+00">
                  <c:v>462</c:v>
                </c:pt>
                <c:pt idx="3" formatCode="0.00E+00">
                  <c:v>587</c:v>
                </c:pt>
                <c:pt idx="4" formatCode="0.00E+00">
                  <c:v>712</c:v>
                </c:pt>
                <c:pt idx="5" formatCode="0.00E+00">
                  <c:v>836</c:v>
                </c:pt>
                <c:pt idx="6" formatCode="0.00E+00">
                  <c:v>961</c:v>
                </c:pt>
                <c:pt idx="7" formatCode="General">
                  <c:v>1086</c:v>
                </c:pt>
                <c:pt idx="8" formatCode="General">
                  <c:v>1211</c:v>
                </c:pt>
                <c:pt idx="9" formatCode="General">
                  <c:v>1336</c:v>
                </c:pt>
                <c:pt idx="10" formatCode="General">
                  <c:v>1460</c:v>
                </c:pt>
                <c:pt idx="11" formatCode="General">
                  <c:v>1585</c:v>
                </c:pt>
                <c:pt idx="12" formatCode="General">
                  <c:v>1710</c:v>
                </c:pt>
                <c:pt idx="13" formatCode="General">
                  <c:v>1835</c:v>
                </c:pt>
                <c:pt idx="14" formatCode="General">
                  <c:v>1960</c:v>
                </c:pt>
                <c:pt idx="15" formatCode="General">
                  <c:v>2084</c:v>
                </c:pt>
                <c:pt idx="16" formatCode="General">
                  <c:v>2209</c:v>
                </c:pt>
                <c:pt idx="17" formatCode="General">
                  <c:v>2334</c:v>
                </c:pt>
                <c:pt idx="18" formatCode="General">
                  <c:v>2459</c:v>
                </c:pt>
                <c:pt idx="19" formatCode="General">
                  <c:v>2583</c:v>
                </c:pt>
                <c:pt idx="20" formatCode="General">
                  <c:v>2708</c:v>
                </c:pt>
                <c:pt idx="21" formatCode="General">
                  <c:v>2833</c:v>
                </c:pt>
                <c:pt idx="22" formatCode="General">
                  <c:v>2958</c:v>
                </c:pt>
                <c:pt idx="23" formatCode="General">
                  <c:v>3083</c:v>
                </c:pt>
                <c:pt idx="24" formatCode="General">
                  <c:v>3207</c:v>
                </c:pt>
                <c:pt idx="25" formatCode="General">
                  <c:v>3332</c:v>
                </c:pt>
                <c:pt idx="26" formatCode="General">
                  <c:v>3457</c:v>
                </c:pt>
                <c:pt idx="27" formatCode="General">
                  <c:v>3582</c:v>
                </c:pt>
                <c:pt idx="28" formatCode="General">
                  <c:v>3707</c:v>
                </c:pt>
              </c:numCache>
            </c:numRef>
          </c:xVal>
          <c:yVal>
            <c:numRef>
              <c:f>reflectance!$L$2:$L$31</c:f>
              <c:numCache>
                <c:formatCode>General</c:formatCode>
                <c:ptCount val="30"/>
                <c:pt idx="0">
                  <c:v>0.24688870963427378</c:v>
                </c:pt>
                <c:pt idx="1">
                  <c:v>0.21154719664034871</c:v>
                </c:pt>
                <c:pt idx="2">
                  <c:v>0.20240558605008796</c:v>
                </c:pt>
                <c:pt idx="3">
                  <c:v>0.19850327402410561</c:v>
                </c:pt>
                <c:pt idx="4">
                  <c:v>0.19633073607738483</c:v>
                </c:pt>
                <c:pt idx="5">
                  <c:v>0.19488377737100782</c:v>
                </c:pt>
                <c:pt idx="6">
                  <c:v>0.19375467403298674</c:v>
                </c:pt>
                <c:pt idx="7">
                  <c:v>0.19278210424361741</c:v>
                </c:pt>
                <c:pt idx="8">
                  <c:v>0.19187711062119095</c:v>
                </c:pt>
                <c:pt idx="9">
                  <c:v>0.190990164573974</c:v>
                </c:pt>
                <c:pt idx="10">
                  <c:v>0.19009881729402489</c:v>
                </c:pt>
                <c:pt idx="11">
                  <c:v>0.18916970227263641</c:v>
                </c:pt>
                <c:pt idx="12">
                  <c:v>0.1881968493925229</c:v>
                </c:pt>
                <c:pt idx="13">
                  <c:v>0.18717076038473812</c:v>
                </c:pt>
                <c:pt idx="14">
                  <c:v>0.1860841074896955</c:v>
                </c:pt>
                <c:pt idx="15">
                  <c:v>0.18494039651682281</c:v>
                </c:pt>
                <c:pt idx="16">
                  <c:v>0.18371602152136923</c:v>
                </c:pt>
                <c:pt idx="17">
                  <c:v>0.18241520569874659</c:v>
                </c:pt>
                <c:pt idx="18">
                  <c:v>0.18103346059271264</c:v>
                </c:pt>
                <c:pt idx="19">
                  <c:v>0.17957845789974169</c:v>
                </c:pt>
                <c:pt idx="20">
                  <c:v>0.17802229195593489</c:v>
                </c:pt>
                <c:pt idx="21">
                  <c:v>0.176371726429005</c:v>
                </c:pt>
                <c:pt idx="22">
                  <c:v>0.17462188808112189</c:v>
                </c:pt>
                <c:pt idx="23">
                  <c:v>0.17276755755797579</c:v>
                </c:pt>
                <c:pt idx="24">
                  <c:v>0.17081922899091484</c:v>
                </c:pt>
                <c:pt idx="25">
                  <c:v>0.16873925149401692</c:v>
                </c:pt>
                <c:pt idx="26">
                  <c:v>0.16653583133397387</c:v>
                </c:pt>
                <c:pt idx="27">
                  <c:v>0.16420081161492495</c:v>
                </c:pt>
                <c:pt idx="28">
                  <c:v>0.16172441536559523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9D2-4CFD-99E8-376A886DB361}"/>
            </c:ext>
          </c:extLst>
        </c:ser>
        <c:ser>
          <c:idx val="3"/>
          <c:order val="2"/>
          <c:tx>
            <c:strRef>
              <c:f>reflectance!$M$1</c:f>
              <c:strCache>
                <c:ptCount val="1"/>
                <c:pt idx="0">
                  <c:v>60deg</c:v>
                </c:pt>
              </c:strCache>
            </c:strRef>
          </c:tx>
          <c:marker>
            <c:symbol val="none"/>
          </c:marker>
          <c:xVal>
            <c:numRef>
              <c:f>reflectance!$G$2:$G$31</c:f>
              <c:numCache>
                <c:formatCode>0.000_);[Red]\(0.000\)</c:formatCode>
                <c:ptCount val="30"/>
                <c:pt idx="0" formatCode="0.0_);[Red]\(0.0\)">
                  <c:v>213</c:v>
                </c:pt>
                <c:pt idx="1">
                  <c:v>337</c:v>
                </c:pt>
                <c:pt idx="2" formatCode="0.00E+00">
                  <c:v>462</c:v>
                </c:pt>
                <c:pt idx="3" formatCode="0.00E+00">
                  <c:v>587</c:v>
                </c:pt>
                <c:pt idx="4" formatCode="0.00E+00">
                  <c:v>712</c:v>
                </c:pt>
                <c:pt idx="5" formatCode="0.00E+00">
                  <c:v>836</c:v>
                </c:pt>
                <c:pt idx="6" formatCode="0.00E+00">
                  <c:v>961</c:v>
                </c:pt>
                <c:pt idx="7" formatCode="General">
                  <c:v>1086</c:v>
                </c:pt>
                <c:pt idx="8" formatCode="General">
                  <c:v>1211</c:v>
                </c:pt>
                <c:pt idx="9" formatCode="General">
                  <c:v>1336</c:v>
                </c:pt>
                <c:pt idx="10" formatCode="General">
                  <c:v>1460</c:v>
                </c:pt>
                <c:pt idx="11" formatCode="General">
                  <c:v>1585</c:v>
                </c:pt>
                <c:pt idx="12" formatCode="General">
                  <c:v>1710</c:v>
                </c:pt>
                <c:pt idx="13" formatCode="General">
                  <c:v>1835</c:v>
                </c:pt>
                <c:pt idx="14" formatCode="General">
                  <c:v>1960</c:v>
                </c:pt>
                <c:pt idx="15" formatCode="General">
                  <c:v>2084</c:v>
                </c:pt>
                <c:pt idx="16" formatCode="General">
                  <c:v>2209</c:v>
                </c:pt>
                <c:pt idx="17" formatCode="General">
                  <c:v>2334</c:v>
                </c:pt>
                <c:pt idx="18" formatCode="General">
                  <c:v>2459</c:v>
                </c:pt>
                <c:pt idx="19" formatCode="General">
                  <c:v>2583</c:v>
                </c:pt>
                <c:pt idx="20" formatCode="General">
                  <c:v>2708</c:v>
                </c:pt>
                <c:pt idx="21" formatCode="General">
                  <c:v>2833</c:v>
                </c:pt>
                <c:pt idx="22" formatCode="General">
                  <c:v>2958</c:v>
                </c:pt>
                <c:pt idx="23" formatCode="General">
                  <c:v>3083</c:v>
                </c:pt>
                <c:pt idx="24" formatCode="General">
                  <c:v>3207</c:v>
                </c:pt>
                <c:pt idx="25" formatCode="General">
                  <c:v>3332</c:v>
                </c:pt>
                <c:pt idx="26" formatCode="General">
                  <c:v>3457</c:v>
                </c:pt>
                <c:pt idx="27" formatCode="General">
                  <c:v>3582</c:v>
                </c:pt>
                <c:pt idx="28" formatCode="General">
                  <c:v>3707</c:v>
                </c:pt>
              </c:numCache>
            </c:numRef>
          </c:xVal>
          <c:yVal>
            <c:numRef>
              <c:f>reflectance!$M$2:$M$31</c:f>
              <c:numCache>
                <c:formatCode>General</c:formatCode>
                <c:ptCount val="30"/>
                <c:pt idx="0">
                  <c:v>0.45043725142981739</c:v>
                </c:pt>
                <c:pt idx="1">
                  <c:v>0.41588763627607472</c:v>
                </c:pt>
                <c:pt idx="2">
                  <c:v>0.40640266695982219</c:v>
                </c:pt>
                <c:pt idx="3">
                  <c:v>0.40227596755030171</c:v>
                </c:pt>
                <c:pt idx="4">
                  <c:v>0.39995746630122819</c:v>
                </c:pt>
                <c:pt idx="5">
                  <c:v>0.39840476558642568</c:v>
                </c:pt>
                <c:pt idx="6">
                  <c:v>0.39718834887437826</c:v>
                </c:pt>
                <c:pt idx="7">
                  <c:v>0.3961371631197258</c:v>
                </c:pt>
                <c:pt idx="8">
                  <c:v>0.3951561590088879</c:v>
                </c:pt>
                <c:pt idx="9">
                  <c:v>0.39419202474020998</c:v>
                </c:pt>
                <c:pt idx="10">
                  <c:v>0.39322039906663131</c:v>
                </c:pt>
                <c:pt idx="11">
                  <c:v>0.39220469266795233</c:v>
                </c:pt>
                <c:pt idx="12">
                  <c:v>0.39113796121380384</c:v>
                </c:pt>
                <c:pt idx="13">
                  <c:v>0.39000926664871649</c:v>
                </c:pt>
                <c:pt idx="14">
                  <c:v>0.38880989748038219</c:v>
                </c:pt>
                <c:pt idx="15">
                  <c:v>0.38754300342968895</c:v>
                </c:pt>
                <c:pt idx="16">
                  <c:v>0.38618153477284811</c:v>
                </c:pt>
                <c:pt idx="17">
                  <c:v>0.38472908460896516</c:v>
                </c:pt>
                <c:pt idx="18">
                  <c:v>0.38317944262437909</c:v>
                </c:pt>
                <c:pt idx="19">
                  <c:v>0.38153994253062207</c:v>
                </c:pt>
                <c:pt idx="20">
                  <c:v>0.37977759443671</c:v>
                </c:pt>
                <c:pt idx="21">
                  <c:v>0.37789819247011591</c:v>
                </c:pt>
                <c:pt idx="22">
                  <c:v>0.37589417343062337</c:v>
                </c:pt>
                <c:pt idx="23">
                  <c:v>0.37375726374880813</c:v>
                </c:pt>
                <c:pt idx="24">
                  <c:v>0.37149712210709096</c:v>
                </c:pt>
                <c:pt idx="25">
                  <c:v>0.36906708746766348</c:v>
                </c:pt>
                <c:pt idx="26">
                  <c:v>0.36647310434285962</c:v>
                </c:pt>
                <c:pt idx="27">
                  <c:v>0.36370156883844085</c:v>
                </c:pt>
                <c:pt idx="28">
                  <c:v>0.360736206258509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9D2-4CFD-99E8-376A886DB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048623"/>
        <c:axId val="1203059855"/>
      </c:scatterChart>
      <c:valAx>
        <c:axId val="1203048623"/>
        <c:scaling>
          <c:orientation val="minMax"/>
          <c:max val="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wavelength</a:t>
                </a:r>
                <a:r>
                  <a:rPr lang="en-US" altLang="ja-JP" baseline="0"/>
                  <a:t> [nm]</a:t>
                </a:r>
                <a:endParaRPr lang="ja-JP" alt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03059855"/>
        <c:crosses val="autoZero"/>
        <c:crossBetween val="midCat"/>
      </c:valAx>
      <c:valAx>
        <c:axId val="120305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reflectance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0304862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231176800737226"/>
          <c:y val="0.11036739818368081"/>
          <c:w val="0.17346001479803069"/>
          <c:h val="0.28491045721855224"/>
        </c:manualLayout>
      </c:layout>
      <c:overlay val="0"/>
      <c:txPr>
        <a:bodyPr/>
        <a:lstStyle/>
        <a:p>
          <a:pPr>
            <a:defRPr lang="ja-JP"/>
          </a:pPr>
          <a:endParaRPr lang="en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481012</xdr:colOff>
      <xdr:row>5</xdr:row>
      <xdr:rowOff>166687</xdr:rowOff>
    </xdr:from>
    <xdr:to>
      <xdr:col>9</xdr:col>
      <xdr:colOff>14287</xdr:colOff>
      <xdr:row>17</xdr:row>
      <xdr:rowOff>52387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05C07A3-F03B-45D2-BFAF-E8D4BB233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7</xdr:row>
      <xdr:rowOff>119062</xdr:rowOff>
    </xdr:from>
    <xdr:to>
      <xdr:col>19</xdr:col>
      <xdr:colOff>542925</xdr:colOff>
      <xdr:row>19</xdr:row>
      <xdr:rowOff>4762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B31C4CE-8DB9-4438-BEB0-C71159B93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233362</xdr:colOff>
      <xdr:row>7</xdr:row>
      <xdr:rowOff>160336</xdr:rowOff>
    </xdr:from>
    <xdr:to>
      <xdr:col>22</xdr:col>
      <xdr:colOff>120650</xdr:colOff>
      <xdr:row>21</xdr:row>
      <xdr:rowOff>98424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22736CE-B6C4-4CD3-BCE5-145CF2DD4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B729-7DAD-446F-9587-EB0906777AE7}">
  <dimension ref="A1:O30"/>
  <sheetViews>
    <sheetView workbookViewId="0">
      <selection activeCell="D1" sqref="D1:D1048576"/>
    </sheetView>
  </sheetViews>
  <sheetFormatPr baseColWidth="10" defaultColWidth="8.83203125" defaultRowHeight="15" x14ac:dyDescent="0.2"/>
  <sheetData>
    <row r="1" spans="1:15" x14ac:dyDescent="0.2">
      <c r="A1" t="s">
        <v>4</v>
      </c>
      <c r="B1" t="s">
        <v>7</v>
      </c>
      <c r="C1" t="s">
        <v>10</v>
      </c>
      <c r="D1" t="s">
        <v>9</v>
      </c>
      <c r="N1" t="s">
        <v>8</v>
      </c>
      <c r="O1">
        <v>60</v>
      </c>
    </row>
    <row r="2" spans="1:15" x14ac:dyDescent="0.2">
      <c r="A2">
        <v>1.53519084280481</v>
      </c>
      <c r="B2">
        <f t="shared" ref="B2:B30" si="0">(COS($O$2)-SQRT(A2^2-SIN($O$2)^2))/(COS($O$2)+SQRT(A2^2-SIN($O$2)^2))</f>
        <v>-0.43426129198521096</v>
      </c>
      <c r="C2">
        <f t="shared" ref="C2:C30" si="1">(-A2^2*COS($O$2)-SQRT(A2^2-SIN($O$2)^2))/(A2^2*COS($O$2)+SQRT(A2^2-SIN($O$2)^2))</f>
        <v>-3.6465568782081979E-2</v>
      </c>
      <c r="D2">
        <f>(1-(B2^2+C2^2)/2)^2</f>
        <v>0.81910409219131053</v>
      </c>
      <c r="N2" t="s">
        <v>6</v>
      </c>
      <c r="O2">
        <f>O1/180*PI()</f>
        <v>1.0471975511965976</v>
      </c>
    </row>
    <row r="3" spans="1:15" x14ac:dyDescent="0.2">
      <c r="A3">
        <v>1.4792168898460301</v>
      </c>
      <c r="B3">
        <f t="shared" si="0"/>
        <v>-0.41148804302417979</v>
      </c>
      <c r="C3">
        <f t="shared" si="1"/>
        <v>-4.5856264160024758E-2</v>
      </c>
      <c r="D3">
        <f t="shared" ref="D3:D30" si="2">(1-(B3^2+C3^2)/2)^2</f>
        <v>0.83592144384255873</v>
      </c>
    </row>
    <row r="4" spans="1:15" x14ac:dyDescent="0.2">
      <c r="A4">
        <v>1.4646972637081599</v>
      </c>
      <c r="B4">
        <f t="shared" si="0"/>
        <v>-0.40520244111405684</v>
      </c>
      <c r="C4">
        <f t="shared" si="1"/>
        <v>-4.8171884962089746E-2</v>
      </c>
      <c r="D4">
        <f t="shared" si="2"/>
        <v>0.84042180867360383</v>
      </c>
    </row>
    <row r="5" spans="1:15" x14ac:dyDescent="0.2">
      <c r="A5">
        <v>1.4584871574843701</v>
      </c>
      <c r="B5">
        <f t="shared" si="0"/>
        <v>-0.40246251191680926</v>
      </c>
      <c r="C5">
        <f t="shared" si="1"/>
        <v>-4.9144615075189392E-2</v>
      </c>
      <c r="D5">
        <f t="shared" si="2"/>
        <v>0.84236485545164985</v>
      </c>
    </row>
    <row r="6" spans="1:15" x14ac:dyDescent="0.2">
      <c r="A6">
        <v>1.45502604551022</v>
      </c>
      <c r="B6">
        <f t="shared" si="0"/>
        <v>-0.40092168989555194</v>
      </c>
      <c r="C6">
        <f t="shared" si="1"/>
        <v>-4.9681923978415039E-2</v>
      </c>
      <c r="D6">
        <f t="shared" si="2"/>
        <v>0.84345259500355463</v>
      </c>
    </row>
    <row r="7" spans="1:15" x14ac:dyDescent="0.2">
      <c r="A7">
        <v>1.4527192505447999</v>
      </c>
      <c r="B7">
        <f t="shared" si="0"/>
        <v>-0.39988920473258638</v>
      </c>
      <c r="C7">
        <f t="shared" si="1"/>
        <v>-5.0038067892595205E-2</v>
      </c>
      <c r="D7">
        <f t="shared" si="2"/>
        <v>0.8441794887227233</v>
      </c>
    </row>
    <row r="8" spans="1:15" x14ac:dyDescent="0.2">
      <c r="A8">
        <v>1.4509182484339</v>
      </c>
      <c r="B8">
        <f t="shared" si="0"/>
        <v>-0.39907999618402185</v>
      </c>
      <c r="C8">
        <f t="shared" si="1"/>
        <v>-5.0315012170216437E-2</v>
      </c>
      <c r="D8">
        <f t="shared" si="2"/>
        <v>0.84474807850297151</v>
      </c>
    </row>
    <row r="9" spans="1:15" x14ac:dyDescent="0.2">
      <c r="A9">
        <v>1.44936624105826</v>
      </c>
      <c r="B9">
        <f t="shared" si="0"/>
        <v>-0.39838046324095061</v>
      </c>
      <c r="C9">
        <f t="shared" si="1"/>
        <v>-5.055287750837572E-2</v>
      </c>
      <c r="D9">
        <f t="shared" si="2"/>
        <v>0.8452388185682953</v>
      </c>
    </row>
    <row r="10" spans="1:15" x14ac:dyDescent="0.2">
      <c r="A10">
        <v>1.4479214813568499</v>
      </c>
      <c r="B10">
        <f t="shared" si="0"/>
        <v>-0.39772742935119088</v>
      </c>
      <c r="C10">
        <f t="shared" si="1"/>
        <v>-5.0773641591851805E-2</v>
      </c>
      <c r="D10">
        <f t="shared" si="2"/>
        <v>0.84569628125360874</v>
      </c>
    </row>
    <row r="11" spans="1:15" x14ac:dyDescent="0.2">
      <c r="A11">
        <v>1.4465049673418</v>
      </c>
      <c r="B11">
        <f t="shared" si="0"/>
        <v>-0.39708543111340389</v>
      </c>
      <c r="C11">
        <f t="shared" si="1"/>
        <v>-5.098946225508437E-2</v>
      </c>
      <c r="D11">
        <f t="shared" si="2"/>
        <v>0.84614539547520329</v>
      </c>
    </row>
    <row r="12" spans="1:15" x14ac:dyDescent="0.2">
      <c r="A12">
        <v>1.4450808450311301</v>
      </c>
      <c r="B12">
        <f t="shared" si="0"/>
        <v>-0.39643824806863343</v>
      </c>
      <c r="C12">
        <f t="shared" si="1"/>
        <v>-5.120581038197082E-2</v>
      </c>
      <c r="D12">
        <f t="shared" si="2"/>
        <v>0.84659751753721058</v>
      </c>
    </row>
    <row r="13" spans="1:15" x14ac:dyDescent="0.2">
      <c r="A13">
        <v>1.4435957464003499</v>
      </c>
      <c r="B13">
        <f t="shared" si="0"/>
        <v>-0.39576149104483466</v>
      </c>
      <c r="C13">
        <f t="shared" si="1"/>
        <v>-5.1430741124964943E-2</v>
      </c>
      <c r="D13">
        <f t="shared" si="2"/>
        <v>0.84706963578193184</v>
      </c>
    </row>
    <row r="14" spans="1:15" x14ac:dyDescent="0.2">
      <c r="A14">
        <v>1.44204002521539</v>
      </c>
      <c r="B14">
        <f t="shared" si="0"/>
        <v>-0.39505050048145213</v>
      </c>
      <c r="C14">
        <f t="shared" si="1"/>
        <v>-5.1665616049000197E-2</v>
      </c>
      <c r="D14">
        <f t="shared" si="2"/>
        <v>0.84756490543363139</v>
      </c>
    </row>
    <row r="15" spans="1:15" x14ac:dyDescent="0.2">
      <c r="A15">
        <v>1.4403983618248599</v>
      </c>
      <c r="B15">
        <f t="shared" si="0"/>
        <v>-0.39429794509473975</v>
      </c>
      <c r="C15">
        <f t="shared" si="1"/>
        <v>-5.1912623408698941E-2</v>
      </c>
      <c r="D15">
        <f t="shared" si="2"/>
        <v>0.8480883143045046</v>
      </c>
    </row>
    <row r="16" spans="1:15" x14ac:dyDescent="0.2">
      <c r="A16">
        <v>1.4386588680885699</v>
      </c>
      <c r="B16">
        <f t="shared" si="0"/>
        <v>-0.39349796538290521</v>
      </c>
      <c r="C16">
        <f t="shared" si="1"/>
        <v>-5.2173396644287669E-2</v>
      </c>
      <c r="D16">
        <f t="shared" si="2"/>
        <v>0.84864378998144674</v>
      </c>
    </row>
    <row r="17" spans="1:4" x14ac:dyDescent="0.2">
      <c r="A17">
        <v>1.4368269701423999</v>
      </c>
      <c r="B17">
        <f t="shared" si="0"/>
        <v>-0.39265260502737187</v>
      </c>
      <c r="C17">
        <f t="shared" si="1"/>
        <v>-5.2446950062867093E-2</v>
      </c>
      <c r="D17">
        <f t="shared" si="2"/>
        <v>0.84922975047392868</v>
      </c>
    </row>
    <row r="18" spans="1:4" x14ac:dyDescent="0.2">
      <c r="A18">
        <v>1.4348646220988801</v>
      </c>
      <c r="B18">
        <f t="shared" si="0"/>
        <v>-0.39174374252876454</v>
      </c>
      <c r="C18">
        <f t="shared" si="1"/>
        <v>-5.2738748886475458E-2</v>
      </c>
      <c r="D18">
        <f t="shared" si="2"/>
        <v>0.84985855326951742</v>
      </c>
    </row>
    <row r="19" spans="1:4" x14ac:dyDescent="0.2">
      <c r="A19">
        <v>1.43277829919637</v>
      </c>
      <c r="B19">
        <f t="shared" si="0"/>
        <v>-0.39077368766475978</v>
      </c>
      <c r="C19">
        <f t="shared" si="1"/>
        <v>-5.3047565198365641E-2</v>
      </c>
      <c r="D19">
        <f t="shared" si="2"/>
        <v>0.85052835220097767</v>
      </c>
    </row>
    <row r="20" spans="1:4" x14ac:dyDescent="0.2">
      <c r="A20">
        <v>1.4305604743298499</v>
      </c>
      <c r="B20">
        <f t="shared" si="0"/>
        <v>-0.38973819460680997</v>
      </c>
      <c r="C20">
        <f t="shared" si="1"/>
        <v>-5.3374223774172024E-2</v>
      </c>
      <c r="D20">
        <f t="shared" si="2"/>
        <v>0.8512418099773863</v>
      </c>
    </row>
    <row r="21" spans="1:4" x14ac:dyDescent="0.2">
      <c r="A21">
        <v>1.42822310244534</v>
      </c>
      <c r="B21">
        <f t="shared" si="0"/>
        <v>-0.38864205795481771</v>
      </c>
      <c r="C21">
        <f t="shared" si="1"/>
        <v>-5.3716655544729847E-2</v>
      </c>
      <c r="D21">
        <f t="shared" si="2"/>
        <v>0.85199533887577705</v>
      </c>
    </row>
    <row r="22" spans="1:4" x14ac:dyDescent="0.2">
      <c r="A22">
        <v>1.4257209100872901</v>
      </c>
      <c r="B22">
        <f t="shared" si="0"/>
        <v>-0.38746309114577548</v>
      </c>
      <c r="C22">
        <f t="shared" si="1"/>
        <v>-5.4081116944641593E-2</v>
      </c>
      <c r="D22">
        <f t="shared" si="2"/>
        <v>0.85280384616367455</v>
      </c>
    </row>
    <row r="23" spans="1:4" x14ac:dyDescent="0.2">
      <c r="A23">
        <v>1.4230642254733701</v>
      </c>
      <c r="B23">
        <f t="shared" si="0"/>
        <v>-0.38620501140362223</v>
      </c>
      <c r="C23">
        <f t="shared" si="1"/>
        <v>-5.4465647965313897E-2</v>
      </c>
      <c r="D23">
        <f t="shared" si="2"/>
        <v>0.85366436814843005</v>
      </c>
    </row>
    <row r="24" spans="1:4" x14ac:dyDescent="0.2">
      <c r="A24">
        <v>1.42024459460824</v>
      </c>
      <c r="B24">
        <f t="shared" si="0"/>
        <v>-0.38486258061973538</v>
      </c>
      <c r="C24">
        <f t="shared" si="1"/>
        <v>-5.487097731360592E-2</v>
      </c>
      <c r="D24">
        <f t="shared" si="2"/>
        <v>0.85458004138782873</v>
      </c>
    </row>
    <row r="25" spans="1:4" x14ac:dyDescent="0.2">
      <c r="A25">
        <v>1.4172528930956101</v>
      </c>
      <c r="B25">
        <f t="shared" si="0"/>
        <v>-0.38343005321770746</v>
      </c>
      <c r="C25">
        <f t="shared" si="1"/>
        <v>-5.529784960717081E-2</v>
      </c>
      <c r="D25">
        <f t="shared" si="2"/>
        <v>0.85555427792086891</v>
      </c>
    </row>
    <row r="26" spans="1:4" x14ac:dyDescent="0.2">
      <c r="A26">
        <v>1.4141052683384501</v>
      </c>
      <c r="B26">
        <f t="shared" si="0"/>
        <v>-0.38191368302640161</v>
      </c>
      <c r="C26">
        <f t="shared" si="1"/>
        <v>-5.5743355292393666E-2</v>
      </c>
      <c r="D26">
        <f t="shared" si="2"/>
        <v>0.85658228838672279</v>
      </c>
    </row>
    <row r="27" spans="1:4" x14ac:dyDescent="0.2">
      <c r="A27">
        <v>1.4107399148186499</v>
      </c>
      <c r="B27">
        <f t="shared" si="0"/>
        <v>-0.38028188961737586</v>
      </c>
      <c r="C27">
        <f t="shared" si="1"/>
        <v>-5.6215496938502654E-2</v>
      </c>
      <c r="D27">
        <f t="shared" si="2"/>
        <v>0.85768482787317912</v>
      </c>
    </row>
    <row r="28" spans="1:4" x14ac:dyDescent="0.2">
      <c r="A28">
        <v>1.40716889204062</v>
      </c>
      <c r="B28">
        <f t="shared" si="0"/>
        <v>-0.37853832460281261</v>
      </c>
      <c r="C28">
        <f t="shared" si="1"/>
        <v>-5.6711669237620721E-2</v>
      </c>
      <c r="D28">
        <f t="shared" si="2"/>
        <v>0.85885863355562853</v>
      </c>
    </row>
    <row r="29" spans="1:4" x14ac:dyDescent="0.2">
      <c r="A29">
        <v>1.40337759748637</v>
      </c>
      <c r="B29">
        <f t="shared" si="0"/>
        <v>-0.37667345986759215</v>
      </c>
      <c r="C29">
        <f t="shared" si="1"/>
        <v>-5.7232889892115446E-2</v>
      </c>
      <c r="D29">
        <f t="shared" si="2"/>
        <v>0.86010924840787883</v>
      </c>
    </row>
    <row r="30" spans="1:4" x14ac:dyDescent="0.2">
      <c r="A30">
        <v>1.3993485002000201</v>
      </c>
      <c r="B30">
        <f t="shared" si="0"/>
        <v>-0.37467588621055625</v>
      </c>
      <c r="C30">
        <f t="shared" si="1"/>
        <v>-5.7780381155035788E-2</v>
      </c>
      <c r="D30">
        <f t="shared" si="2"/>
        <v>0.86144330999819341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0270-BC4F-43FA-AABB-E0488C0CFE4F}">
  <dimension ref="A1:O366"/>
  <sheetViews>
    <sheetView workbookViewId="0">
      <selection activeCell="O2" sqref="O2"/>
    </sheetView>
  </sheetViews>
  <sheetFormatPr baseColWidth="10" defaultColWidth="8.83203125" defaultRowHeight="15" x14ac:dyDescent="0.2"/>
  <cols>
    <col min="2" max="3" width="9" style="5"/>
    <col min="4" max="4" width="9.5" style="4" bestFit="1" customWidth="1"/>
    <col min="6" max="6" width="11.6640625" bestFit="1" customWidth="1"/>
  </cols>
  <sheetData>
    <row r="1" spans="1:15" x14ac:dyDescent="0.2">
      <c r="A1" s="1" t="s">
        <v>0</v>
      </c>
      <c r="B1" s="5" t="s">
        <v>5</v>
      </c>
      <c r="C1" s="5" t="s">
        <v>2</v>
      </c>
      <c r="D1" s="4" t="s">
        <v>3</v>
      </c>
      <c r="E1" s="5"/>
      <c r="F1" t="s">
        <v>1</v>
      </c>
      <c r="G1" t="s">
        <v>4</v>
      </c>
      <c r="H1" t="s">
        <v>7</v>
      </c>
      <c r="I1" t="s">
        <v>10</v>
      </c>
      <c r="J1" t="s">
        <v>9</v>
      </c>
      <c r="M1" t="s">
        <v>8</v>
      </c>
      <c r="N1" t="s">
        <v>8</v>
      </c>
      <c r="O1">
        <v>30</v>
      </c>
    </row>
    <row r="2" spans="1:15" x14ac:dyDescent="0.2">
      <c r="A2">
        <v>1995</v>
      </c>
      <c r="B2" s="5">
        <f t="shared" ref="B2:B33" si="0">1/COUNT(C:C)</f>
        <v>6.6666666666666671E-3</v>
      </c>
      <c r="C2" s="5">
        <v>6.2250197347818101E-4</v>
      </c>
      <c r="D2" s="4">
        <f t="shared" ref="D2:D33" si="1">C2/B2*10</f>
        <v>0.93375296021727139</v>
      </c>
      <c r="F2" s="3">
        <v>213</v>
      </c>
      <c r="G2">
        <v>1.53519084280481</v>
      </c>
      <c r="H2">
        <f t="shared" ref="H2:H30" si="2">(COS($O$2)-SQRT(G2^2-SIN($O$2)^2))/(COS($O$2)+SQRT(G2^2-SIN($O$2)^2))</f>
        <v>-0.25262461236164357</v>
      </c>
      <c r="I2">
        <f t="shared" ref="I2:I30" si="3">(-G2^2*COS($O$2)-SQRT(G2^2-SIN($O$2)^2))/(G2^2*COS($O$2)+SQRT(G2^2-SIN($O$2)^2))</f>
        <v>0.16880886403204065</v>
      </c>
      <c r="J2">
        <f>(1-(H2^2+I2^2)/2)^2</f>
        <v>0.90981491641644308</v>
      </c>
      <c r="M2" t="s">
        <v>6</v>
      </c>
      <c r="N2" t="s">
        <v>6</v>
      </c>
      <c r="O2">
        <f>O1/180*PI()</f>
        <v>0.52359877559829882</v>
      </c>
    </row>
    <row r="3" spans="1:15" x14ac:dyDescent="0.2">
      <c r="A3">
        <v>1985</v>
      </c>
      <c r="B3" s="5">
        <f t="shared" si="0"/>
        <v>6.6666666666666671E-3</v>
      </c>
      <c r="C3" s="5">
        <v>6.2247883017465199E-4</v>
      </c>
      <c r="D3" s="4">
        <f t="shared" si="1"/>
        <v>0.93371824526197789</v>
      </c>
      <c r="F3" s="4">
        <v>337</v>
      </c>
      <c r="G3">
        <v>1.4792168898460301</v>
      </c>
      <c r="H3">
        <f t="shared" si="2"/>
        <v>-0.23298671422890274</v>
      </c>
      <c r="I3">
        <f t="shared" si="3"/>
        <v>0.15295761952672823</v>
      </c>
      <c r="J3">
        <f t="shared" ref="J3:J30" si="4">(1-(H3^2+I3^2)/2)^2</f>
        <v>0.92382965825985075</v>
      </c>
    </row>
    <row r="4" spans="1:15" x14ac:dyDescent="0.2">
      <c r="A4">
        <v>1975</v>
      </c>
      <c r="B4" s="5">
        <f t="shared" si="0"/>
        <v>6.6666666666666671E-3</v>
      </c>
      <c r="C4" s="5">
        <v>6.2249314437687103E-4</v>
      </c>
      <c r="D4" s="4">
        <f t="shared" si="1"/>
        <v>0.93373971656530652</v>
      </c>
      <c r="F4" s="2">
        <v>462</v>
      </c>
      <c r="G4">
        <v>1.4646972637081599</v>
      </c>
      <c r="H4">
        <f t="shared" si="2"/>
        <v>-0.22770708533949791</v>
      </c>
      <c r="I4">
        <f t="shared" si="3"/>
        <v>0.14876646976979516</v>
      </c>
      <c r="J4">
        <f t="shared" si="4"/>
        <v>0.92738635407154846</v>
      </c>
    </row>
    <row r="5" spans="1:15" x14ac:dyDescent="0.2">
      <c r="A5">
        <v>1965</v>
      </c>
      <c r="B5" s="5">
        <f t="shared" si="0"/>
        <v>6.6666666666666671E-3</v>
      </c>
      <c r="C5" s="5">
        <v>6.2243286926510002E-4</v>
      </c>
      <c r="D5" s="4">
        <f t="shared" si="1"/>
        <v>0.93364930389765</v>
      </c>
      <c r="F5" s="2">
        <v>587</v>
      </c>
      <c r="G5">
        <v>1.4584871574843701</v>
      </c>
      <c r="H5">
        <f t="shared" si="2"/>
        <v>-0.2254245858224376</v>
      </c>
      <c r="I5">
        <f t="shared" si="3"/>
        <v>0.1469638987959703</v>
      </c>
      <c r="J5">
        <f t="shared" si="4"/>
        <v>0.92889633826920959</v>
      </c>
    </row>
    <row r="6" spans="1:15" x14ac:dyDescent="0.2">
      <c r="A6">
        <v>1955</v>
      </c>
      <c r="B6" s="5">
        <f t="shared" si="0"/>
        <v>6.6666666666666671E-3</v>
      </c>
      <c r="C6" s="5">
        <v>6.2244739555642403E-4</v>
      </c>
      <c r="D6" s="4">
        <f t="shared" si="1"/>
        <v>0.93367109333463594</v>
      </c>
      <c r="F6" s="2">
        <v>712</v>
      </c>
      <c r="G6">
        <v>1.45502604551022</v>
      </c>
      <c r="H6">
        <f t="shared" si="2"/>
        <v>-0.22414603906332284</v>
      </c>
      <c r="I6">
        <f t="shared" si="3"/>
        <v>0.14595666247509109</v>
      </c>
      <c r="J6">
        <f t="shared" si="4"/>
        <v>0.92973487024379875</v>
      </c>
    </row>
    <row r="7" spans="1:15" x14ac:dyDescent="0.2">
      <c r="A7">
        <v>1945</v>
      </c>
      <c r="B7" s="5">
        <f t="shared" si="0"/>
        <v>6.6666666666666671E-3</v>
      </c>
      <c r="C7" s="5">
        <v>6.2242468027638395E-4</v>
      </c>
      <c r="D7" s="4">
        <f t="shared" si="1"/>
        <v>0.93363702041457586</v>
      </c>
      <c r="F7" s="2">
        <v>836</v>
      </c>
      <c r="G7">
        <v>1.4527192505447999</v>
      </c>
      <c r="H7">
        <f t="shared" si="2"/>
        <v>-0.22329132752662872</v>
      </c>
      <c r="I7">
        <f t="shared" si="3"/>
        <v>0.14528431673557571</v>
      </c>
      <c r="J7">
        <f t="shared" si="4"/>
        <v>0.9302925131539509</v>
      </c>
    </row>
    <row r="8" spans="1:15" x14ac:dyDescent="0.2">
      <c r="A8">
        <v>1935</v>
      </c>
      <c r="B8" s="5">
        <f t="shared" si="0"/>
        <v>6.6666666666666671E-3</v>
      </c>
      <c r="C8" s="5">
        <v>6.2236472830374796E-4</v>
      </c>
      <c r="D8" s="4">
        <f t="shared" si="1"/>
        <v>0.93354709245562195</v>
      </c>
      <c r="F8" s="2">
        <v>961</v>
      </c>
      <c r="G8">
        <v>1.4509182484339</v>
      </c>
      <c r="H8">
        <f t="shared" si="2"/>
        <v>-0.22262258458521436</v>
      </c>
      <c r="I8">
        <f t="shared" si="3"/>
        <v>0.14475881652217623</v>
      </c>
      <c r="J8">
        <f t="shared" si="4"/>
        <v>0.93072719397216286</v>
      </c>
    </row>
    <row r="9" spans="1:15" x14ac:dyDescent="0.2">
      <c r="A9">
        <v>1925</v>
      </c>
      <c r="B9" s="5">
        <f t="shared" si="0"/>
        <v>6.6666666666666671E-3</v>
      </c>
      <c r="C9" s="5">
        <v>6.2241691080368799E-4</v>
      </c>
      <c r="D9" s="4">
        <f t="shared" si="1"/>
        <v>0.93362536620553183</v>
      </c>
      <c r="F9">
        <v>1086</v>
      </c>
      <c r="G9">
        <v>1.44936624105826</v>
      </c>
      <c r="H9">
        <f t="shared" si="2"/>
        <v>-0.22204528327151932</v>
      </c>
      <c r="I9">
        <f t="shared" si="3"/>
        <v>0.14430556448682255</v>
      </c>
      <c r="J9">
        <f t="shared" si="4"/>
        <v>0.9311012874758362</v>
      </c>
    </row>
    <row r="10" spans="1:15" x14ac:dyDescent="0.2">
      <c r="A10">
        <v>1915</v>
      </c>
      <c r="B10" s="5">
        <f t="shared" si="0"/>
        <v>6.6666666666666671E-3</v>
      </c>
      <c r="C10" s="5">
        <v>6.2231982914025198E-4</v>
      </c>
      <c r="D10" s="4">
        <f t="shared" si="1"/>
        <v>0.93347974371037801</v>
      </c>
      <c r="F10">
        <v>1211</v>
      </c>
      <c r="G10">
        <v>1.4479214813568499</v>
      </c>
      <c r="H10">
        <f t="shared" si="2"/>
        <v>-0.22150702860008031</v>
      </c>
      <c r="I10">
        <f t="shared" si="3"/>
        <v>0.14388329720477139</v>
      </c>
      <c r="J10">
        <f t="shared" si="4"/>
        <v>0.9314491183919773</v>
      </c>
    </row>
    <row r="11" spans="1:15" x14ac:dyDescent="0.2">
      <c r="A11">
        <v>1905</v>
      </c>
      <c r="B11" s="5">
        <f t="shared" si="0"/>
        <v>6.6666666666666671E-3</v>
      </c>
      <c r="C11" s="5">
        <v>6.2229753632287897E-4</v>
      </c>
      <c r="D11" s="4">
        <f t="shared" si="1"/>
        <v>0.93344630448431842</v>
      </c>
      <c r="F11">
        <v>1336</v>
      </c>
      <c r="G11">
        <v>1.4465049673418</v>
      </c>
      <c r="H11">
        <f t="shared" si="2"/>
        <v>-0.22097850268663047</v>
      </c>
      <c r="I11">
        <f t="shared" si="3"/>
        <v>0.14346897081643653</v>
      </c>
      <c r="J11">
        <f t="shared" si="4"/>
        <v>0.93178976091335053</v>
      </c>
    </row>
    <row r="12" spans="1:15" x14ac:dyDescent="0.2">
      <c r="A12">
        <v>1895</v>
      </c>
      <c r="B12" s="5">
        <f t="shared" si="0"/>
        <v>6.6666666666666671E-3</v>
      </c>
      <c r="C12" s="5">
        <v>6.2227534657533705E-4</v>
      </c>
      <c r="D12" s="4">
        <f t="shared" si="1"/>
        <v>0.93341301986300551</v>
      </c>
      <c r="F12">
        <v>1460</v>
      </c>
      <c r="G12">
        <v>1.4450808450311301</v>
      </c>
      <c r="H12">
        <f t="shared" si="2"/>
        <v>-0.22044634311001576</v>
      </c>
      <c r="I12">
        <f t="shared" si="3"/>
        <v>0.14305210503140522</v>
      </c>
      <c r="J12">
        <f t="shared" si="4"/>
        <v>0.93213184304599961</v>
      </c>
    </row>
    <row r="13" spans="1:15" x14ac:dyDescent="0.2">
      <c r="A13">
        <v>1885</v>
      </c>
      <c r="B13" s="5">
        <f t="shared" si="0"/>
        <v>6.6666666666666671E-3</v>
      </c>
      <c r="C13" s="5">
        <v>6.2232793109505695E-4</v>
      </c>
      <c r="D13" s="4">
        <f t="shared" si="1"/>
        <v>0.93349189664258536</v>
      </c>
      <c r="F13">
        <v>1585</v>
      </c>
      <c r="G13">
        <v>1.4435957464003499</v>
      </c>
      <c r="H13">
        <f t="shared" si="2"/>
        <v>-0.21989054707631039</v>
      </c>
      <c r="I13">
        <f t="shared" si="3"/>
        <v>0.14261705509774647</v>
      </c>
      <c r="J13">
        <f t="shared" si="4"/>
        <v>0.93248815265821294</v>
      </c>
    </row>
    <row r="14" spans="1:15" x14ac:dyDescent="0.2">
      <c r="A14">
        <v>1875</v>
      </c>
      <c r="B14" s="5">
        <f t="shared" si="0"/>
        <v>6.6666666666666671E-3</v>
      </c>
      <c r="C14" s="5">
        <v>6.2226860638496203E-4</v>
      </c>
      <c r="D14" s="4">
        <f t="shared" si="1"/>
        <v>0.93340290957744299</v>
      </c>
      <c r="F14">
        <v>1710</v>
      </c>
      <c r="G14">
        <v>1.44204002521539</v>
      </c>
      <c r="H14">
        <f t="shared" si="2"/>
        <v>-0.21930738627560029</v>
      </c>
      <c r="I14">
        <f t="shared" si="3"/>
        <v>0.14216094966237885</v>
      </c>
      <c r="J14">
        <f t="shared" si="4"/>
        <v>0.93286094386296925</v>
      </c>
    </row>
    <row r="15" spans="1:15" x14ac:dyDescent="0.2">
      <c r="A15">
        <v>1865</v>
      </c>
      <c r="B15" s="5">
        <f t="shared" si="0"/>
        <v>6.6666666666666671E-3</v>
      </c>
      <c r="C15" s="5">
        <v>6.22209385187497E-4</v>
      </c>
      <c r="D15" s="4">
        <f t="shared" si="1"/>
        <v>0.93331407778124542</v>
      </c>
      <c r="F15">
        <v>1835</v>
      </c>
      <c r="G15">
        <v>1.4403983618248599</v>
      </c>
      <c r="H15">
        <f t="shared" si="2"/>
        <v>-0.21869097046089922</v>
      </c>
      <c r="I15">
        <f t="shared" si="3"/>
        <v>0.1416792404928115</v>
      </c>
      <c r="J15">
        <f t="shared" si="4"/>
        <v>0.93325381223867843</v>
      </c>
    </row>
    <row r="16" spans="1:15" x14ac:dyDescent="0.2">
      <c r="A16">
        <v>1855</v>
      </c>
      <c r="B16" s="5">
        <f t="shared" si="0"/>
        <v>6.6666666666666671E-3</v>
      </c>
      <c r="C16" s="5">
        <v>6.2218760009864402E-4</v>
      </c>
      <c r="D16" s="4">
        <f t="shared" si="1"/>
        <v>0.93328140014796601</v>
      </c>
      <c r="F16">
        <v>1960</v>
      </c>
      <c r="G16">
        <v>1.4386588680885699</v>
      </c>
      <c r="H16">
        <f t="shared" si="2"/>
        <v>-0.21803665272065675</v>
      </c>
      <c r="I16">
        <f t="shared" si="3"/>
        <v>0.14116836896984672</v>
      </c>
      <c r="J16">
        <f t="shared" si="4"/>
        <v>0.93366950896952394</v>
      </c>
    </row>
    <row r="17" spans="1:10" x14ac:dyDescent="0.2">
      <c r="A17">
        <v>1845</v>
      </c>
      <c r="B17" s="5">
        <f t="shared" si="0"/>
        <v>6.6666666666666671E-3</v>
      </c>
      <c r="C17" s="5">
        <v>6.2216591420897799E-4</v>
      </c>
      <c r="D17" s="4">
        <f t="shared" si="1"/>
        <v>0.9332488713134669</v>
      </c>
      <c r="F17">
        <v>2084</v>
      </c>
      <c r="G17">
        <v>1.4368269701423999</v>
      </c>
      <c r="H17">
        <f t="shared" si="2"/>
        <v>-0.21734627307578938</v>
      </c>
      <c r="I17">
        <f t="shared" si="3"/>
        <v>0.14062985186482077</v>
      </c>
      <c r="J17">
        <f t="shared" si="4"/>
        <v>0.93410663369126812</v>
      </c>
    </row>
    <row r="18" spans="1:10" x14ac:dyDescent="0.2">
      <c r="A18">
        <v>1835</v>
      </c>
      <c r="B18" s="5">
        <f t="shared" si="0"/>
        <v>6.6666666666666671E-3</v>
      </c>
      <c r="C18" s="5">
        <v>6.2225631556696802E-4</v>
      </c>
      <c r="D18" s="4">
        <f t="shared" si="1"/>
        <v>0.93338447335045194</v>
      </c>
      <c r="F18">
        <v>2209</v>
      </c>
      <c r="G18">
        <v>1.4348646220988801</v>
      </c>
      <c r="H18">
        <f t="shared" si="2"/>
        <v>-0.21660524268756839</v>
      </c>
      <c r="I18">
        <f t="shared" si="3"/>
        <v>0.14005240943608388</v>
      </c>
      <c r="J18">
        <f t="shared" si="4"/>
        <v>0.93457413512484933</v>
      </c>
    </row>
    <row r="19" spans="1:10" x14ac:dyDescent="0.2">
      <c r="A19">
        <v>1825</v>
      </c>
      <c r="B19" s="5">
        <f t="shared" si="0"/>
        <v>6.6666666666666671E-3</v>
      </c>
      <c r="C19" s="5">
        <v>6.2212283418318099E-4</v>
      </c>
      <c r="D19" s="4">
        <f t="shared" si="1"/>
        <v>0.93318425127477134</v>
      </c>
      <c r="F19">
        <v>2334</v>
      </c>
      <c r="G19">
        <v>1.43277829919637</v>
      </c>
      <c r="H19">
        <f t="shared" si="2"/>
        <v>-0.21581570169611133</v>
      </c>
      <c r="I19">
        <f t="shared" si="3"/>
        <v>0.1394378312495842</v>
      </c>
      <c r="J19">
        <f t="shared" si="4"/>
        <v>0.93507031196531176</v>
      </c>
    </row>
    <row r="20" spans="1:10" x14ac:dyDescent="0.2">
      <c r="A20">
        <v>1815</v>
      </c>
      <c r="B20" s="5">
        <f t="shared" si="0"/>
        <v>6.6666666666666671E-3</v>
      </c>
      <c r="C20" s="5">
        <v>6.2210144086947505E-4</v>
      </c>
      <c r="D20" s="4">
        <f t="shared" si="1"/>
        <v>0.93315216130421252</v>
      </c>
      <c r="F20">
        <v>2459</v>
      </c>
      <c r="G20">
        <v>1.4305604743298499</v>
      </c>
      <c r="H20">
        <f t="shared" si="2"/>
        <v>-0.21497447317184834</v>
      </c>
      <c r="I20">
        <f t="shared" si="3"/>
        <v>0.13878377612301543</v>
      </c>
      <c r="J20">
        <f t="shared" si="4"/>
        <v>0.93559678198691365</v>
      </c>
    </row>
    <row r="21" spans="1:10" x14ac:dyDescent="0.2">
      <c r="A21">
        <v>1805</v>
      </c>
      <c r="B21" s="5">
        <f t="shared" si="0"/>
        <v>6.6666666666666671E-3</v>
      </c>
      <c r="C21" s="5">
        <v>6.2215479473881098E-4</v>
      </c>
      <c r="D21" s="4">
        <f t="shared" si="1"/>
        <v>0.9332321921082164</v>
      </c>
      <c r="F21">
        <v>2583</v>
      </c>
      <c r="G21">
        <v>1.42822310244534</v>
      </c>
      <c r="H21">
        <f t="shared" si="2"/>
        <v>-0.21408574732748814</v>
      </c>
      <c r="I21">
        <f t="shared" si="3"/>
        <v>0.1380936407336904</v>
      </c>
      <c r="J21">
        <f t="shared" si="4"/>
        <v>0.93615052478038918</v>
      </c>
    </row>
    <row r="22" spans="1:10" x14ac:dyDescent="0.2">
      <c r="A22">
        <v>1795</v>
      </c>
      <c r="B22" s="5">
        <f t="shared" si="0"/>
        <v>6.6666666666666671E-3</v>
      </c>
      <c r="C22" s="5">
        <v>6.2198428976748303E-4</v>
      </c>
      <c r="D22" s="4">
        <f t="shared" si="1"/>
        <v>0.9329764346512246</v>
      </c>
      <c r="F22">
        <v>2708</v>
      </c>
      <c r="G22">
        <v>1.4257209100872901</v>
      </c>
      <c r="H22">
        <f t="shared" si="2"/>
        <v>-0.21313189390765444</v>
      </c>
      <c r="I22">
        <f t="shared" si="3"/>
        <v>0.13735390246997442</v>
      </c>
      <c r="J22">
        <f t="shared" si="4"/>
        <v>0.93674204404852246</v>
      </c>
    </row>
    <row r="23" spans="1:10" x14ac:dyDescent="0.2">
      <c r="A23">
        <v>1785</v>
      </c>
      <c r="B23" s="5">
        <f t="shared" si="0"/>
        <v>6.6666666666666671E-3</v>
      </c>
      <c r="C23" s="5">
        <v>6.2214980310789703E-4</v>
      </c>
      <c r="D23" s="4">
        <f t="shared" si="1"/>
        <v>0.93322470466184559</v>
      </c>
      <c r="F23">
        <v>2833</v>
      </c>
      <c r="G23">
        <v>1.4230642254733701</v>
      </c>
      <c r="H23">
        <f t="shared" si="2"/>
        <v>-0.21211635147506988</v>
      </c>
      <c r="I23">
        <f t="shared" si="3"/>
        <v>0.13656742982791761</v>
      </c>
      <c r="J23">
        <f t="shared" si="4"/>
        <v>0.93736863053191166</v>
      </c>
    </row>
    <row r="24" spans="1:10" x14ac:dyDescent="0.2">
      <c r="A24">
        <v>1775</v>
      </c>
      <c r="B24" s="5">
        <f t="shared" si="0"/>
        <v>6.6666666666666671E-3</v>
      </c>
      <c r="C24" s="5">
        <v>6.2201681552347099E-4</v>
      </c>
      <c r="D24" s="4">
        <f t="shared" si="1"/>
        <v>0.93302522328520643</v>
      </c>
      <c r="F24">
        <v>2958</v>
      </c>
      <c r="G24">
        <v>1.42024459460824</v>
      </c>
      <c r="H24">
        <f t="shared" si="2"/>
        <v>-0.21103535660765674</v>
      </c>
      <c r="I24">
        <f t="shared" si="3"/>
        <v>0.1357315246849542</v>
      </c>
      <c r="J24">
        <f t="shared" si="4"/>
        <v>0.93803198939782451</v>
      </c>
    </row>
    <row r="25" spans="1:10" x14ac:dyDescent="0.2">
      <c r="A25">
        <v>1765</v>
      </c>
      <c r="B25" s="5">
        <f t="shared" si="0"/>
        <v>6.6666666666666671E-3</v>
      </c>
      <c r="C25" s="5">
        <v>6.2199589287133402E-4</v>
      </c>
      <c r="D25" s="4">
        <f t="shared" si="1"/>
        <v>0.93299383930700097</v>
      </c>
      <c r="F25">
        <v>3083</v>
      </c>
      <c r="G25">
        <v>1.4172528930956101</v>
      </c>
      <c r="H25">
        <f t="shared" si="2"/>
        <v>-0.20988481141804183</v>
      </c>
      <c r="I25">
        <f t="shared" si="3"/>
        <v>0.13484326332592986</v>
      </c>
      <c r="J25">
        <f t="shared" si="4"/>
        <v>0.9387339385319835</v>
      </c>
    </row>
    <row r="26" spans="1:10" x14ac:dyDescent="0.2">
      <c r="A26">
        <v>1755</v>
      </c>
      <c r="B26" s="5">
        <f t="shared" si="0"/>
        <v>6.6666666666666671E-3</v>
      </c>
      <c r="C26" s="5">
        <v>6.2201238112132397E-4</v>
      </c>
      <c r="D26" s="4">
        <f t="shared" si="1"/>
        <v>0.93301857168198599</v>
      </c>
      <c r="F26">
        <v>3207</v>
      </c>
      <c r="G26">
        <v>1.4141052683384501</v>
      </c>
      <c r="H26">
        <f t="shared" si="2"/>
        <v>-0.20867029878724483</v>
      </c>
      <c r="I26">
        <f t="shared" si="3"/>
        <v>0.13390721382976795</v>
      </c>
      <c r="J26">
        <f t="shared" si="4"/>
        <v>0.93947034104375848</v>
      </c>
    </row>
    <row r="27" spans="1:10" x14ac:dyDescent="0.2">
      <c r="A27">
        <v>1745</v>
      </c>
      <c r="B27" s="5">
        <f t="shared" si="0"/>
        <v>6.6666666666666671E-3</v>
      </c>
      <c r="C27" s="5">
        <v>6.2195431963559401E-4</v>
      </c>
      <c r="D27" s="4">
        <f t="shared" si="1"/>
        <v>0.93293147945339094</v>
      </c>
      <c r="F27">
        <v>3332</v>
      </c>
      <c r="G27">
        <v>1.4107399148186499</v>
      </c>
      <c r="H27">
        <f t="shared" si="2"/>
        <v>-0.20736720904921147</v>
      </c>
      <c r="I27">
        <f t="shared" si="3"/>
        <v>0.1329047231580896</v>
      </c>
      <c r="J27">
        <f t="shared" si="4"/>
        <v>0.94025523041622239</v>
      </c>
    </row>
    <row r="28" spans="1:10" x14ac:dyDescent="0.2">
      <c r="A28">
        <v>1735</v>
      </c>
      <c r="B28" s="5">
        <f t="shared" si="0"/>
        <v>6.6666666666666671E-3</v>
      </c>
      <c r="C28" s="5">
        <v>6.2200830322844698E-4</v>
      </c>
      <c r="D28" s="4">
        <f t="shared" si="1"/>
        <v>0.93301245484267037</v>
      </c>
      <c r="F28">
        <v>3457</v>
      </c>
      <c r="G28">
        <v>1.40716889204062</v>
      </c>
      <c r="H28">
        <f t="shared" si="2"/>
        <v>-0.20597929034830526</v>
      </c>
      <c r="I28">
        <f t="shared" si="3"/>
        <v>0.13183905566364953</v>
      </c>
      <c r="J28">
        <f t="shared" si="4"/>
        <v>0.94108527460865177</v>
      </c>
    </row>
    <row r="29" spans="1:10" x14ac:dyDescent="0.2">
      <c r="A29">
        <v>1725</v>
      </c>
      <c r="B29" s="5">
        <f t="shared" si="0"/>
        <v>6.6666666666666671E-3</v>
      </c>
      <c r="C29" s="5">
        <v>6.2195041998378497E-4</v>
      </c>
      <c r="D29" s="4">
        <f t="shared" si="1"/>
        <v>0.9329256299756773</v>
      </c>
      <c r="F29">
        <v>3582</v>
      </c>
      <c r="G29">
        <v>1.40337759748637</v>
      </c>
      <c r="H29">
        <f t="shared" si="2"/>
        <v>-0.20449987080858553</v>
      </c>
      <c r="I29">
        <f t="shared" si="3"/>
        <v>0.13070550329601757</v>
      </c>
      <c r="J29">
        <f t="shared" si="4"/>
        <v>0.94196329825507585</v>
      </c>
    </row>
    <row r="30" spans="1:10" x14ac:dyDescent="0.2">
      <c r="A30">
        <v>1715</v>
      </c>
      <c r="B30" s="5">
        <f t="shared" si="0"/>
        <v>6.6666666666666671E-3</v>
      </c>
      <c r="C30" s="5">
        <v>6.2189262777973095E-4</v>
      </c>
      <c r="D30" s="4">
        <f t="shared" si="1"/>
        <v>0.93283894166959636</v>
      </c>
      <c r="F30">
        <v>3707</v>
      </c>
      <c r="G30">
        <v>1.3993485002000201</v>
      </c>
      <c r="H30">
        <f t="shared" si="2"/>
        <v>-0.2029209617873807</v>
      </c>
      <c r="I30">
        <f t="shared" si="3"/>
        <v>0.12949842513702767</v>
      </c>
      <c r="J30">
        <f t="shared" si="4"/>
        <v>0.94289269786949415</v>
      </c>
    </row>
    <row r="31" spans="1:10" x14ac:dyDescent="0.2">
      <c r="A31">
        <v>1705</v>
      </c>
      <c r="B31" s="5">
        <f t="shared" si="0"/>
        <v>6.6666666666666671E-3</v>
      </c>
      <c r="C31" s="5">
        <v>6.2187223906869202E-4</v>
      </c>
      <c r="D31" s="4">
        <f t="shared" si="1"/>
        <v>0.9328083586030379</v>
      </c>
    </row>
    <row r="32" spans="1:10" x14ac:dyDescent="0.2">
      <c r="A32">
        <v>1695</v>
      </c>
      <c r="B32" s="5">
        <f t="shared" si="0"/>
        <v>6.6666666666666671E-3</v>
      </c>
      <c r="C32" s="5">
        <v>6.2188924792835496E-4</v>
      </c>
      <c r="D32" s="4">
        <f t="shared" si="1"/>
        <v>0.93283387189253231</v>
      </c>
    </row>
    <row r="33" spans="1:4" x14ac:dyDescent="0.2">
      <c r="A33">
        <v>1685</v>
      </c>
      <c r="B33" s="5">
        <f t="shared" si="0"/>
        <v>6.6666666666666671E-3</v>
      </c>
      <c r="C33" s="5">
        <v>6.2186902741928304E-4</v>
      </c>
      <c r="D33" s="4">
        <f t="shared" si="1"/>
        <v>0.93280354112892461</v>
      </c>
    </row>
    <row r="34" spans="1:4" x14ac:dyDescent="0.2">
      <c r="A34">
        <v>1675</v>
      </c>
      <c r="B34" s="5">
        <f t="shared" ref="B34:B65" si="5">1/COUNT(C:C)</f>
        <v>6.6666666666666671E-3</v>
      </c>
      <c r="C34" s="5">
        <v>6.2184888912785905E-4</v>
      </c>
      <c r="D34" s="4">
        <f t="shared" ref="D34:D65" si="6">C34/B34*10</f>
        <v>0.93277333369178861</v>
      </c>
    </row>
    <row r="35" spans="1:4" x14ac:dyDescent="0.2">
      <c r="A35">
        <v>1665</v>
      </c>
      <c r="B35" s="5">
        <f t="shared" si="5"/>
        <v>6.6666666666666671E-3</v>
      </c>
      <c r="C35" s="5">
        <v>6.2179152457358402E-4</v>
      </c>
      <c r="D35" s="4">
        <f t="shared" si="6"/>
        <v>0.93268728686037594</v>
      </c>
    </row>
    <row r="36" spans="1:4" x14ac:dyDescent="0.2">
      <c r="A36">
        <v>1655</v>
      </c>
      <c r="B36" s="5">
        <f t="shared" si="5"/>
        <v>6.6666666666666671E-3</v>
      </c>
      <c r="C36" s="5">
        <v>6.21771551970958E-4</v>
      </c>
      <c r="D36" s="4">
        <f t="shared" si="6"/>
        <v>0.93265732795643697</v>
      </c>
    </row>
    <row r="37" spans="1:4" x14ac:dyDescent="0.2">
      <c r="A37">
        <v>1645</v>
      </c>
      <c r="B37" s="5">
        <f t="shared" si="5"/>
        <v>6.6666666666666671E-3</v>
      </c>
      <c r="C37" s="5">
        <v>6.21826271719867E-4</v>
      </c>
      <c r="D37" s="4">
        <f t="shared" si="6"/>
        <v>0.93273940757980034</v>
      </c>
    </row>
    <row r="38" spans="1:4" x14ac:dyDescent="0.2">
      <c r="A38">
        <v>1635</v>
      </c>
      <c r="B38" s="5">
        <f t="shared" si="5"/>
        <v>6.6666666666666671E-3</v>
      </c>
      <c r="C38" s="5">
        <v>6.2173184370217804E-4</v>
      </c>
      <c r="D38" s="4">
        <f t="shared" si="6"/>
        <v>0.93259776555326701</v>
      </c>
    </row>
    <row r="39" spans="1:4" x14ac:dyDescent="0.2">
      <c r="A39">
        <v>1625</v>
      </c>
      <c r="B39" s="5">
        <f t="shared" si="5"/>
        <v>6.6666666666666671E-3</v>
      </c>
      <c r="C39" s="5">
        <v>6.2171210683474804E-4</v>
      </c>
      <c r="D39" s="4">
        <f t="shared" si="6"/>
        <v>0.93256816025212197</v>
      </c>
    </row>
    <row r="40" spans="1:4" x14ac:dyDescent="0.2">
      <c r="A40">
        <v>1615</v>
      </c>
      <c r="B40" s="5">
        <f t="shared" si="5"/>
        <v>6.6666666666666671E-3</v>
      </c>
      <c r="C40" s="5">
        <v>6.2172974860284704E-4</v>
      </c>
      <c r="D40" s="4">
        <f t="shared" si="6"/>
        <v>0.93259462290427042</v>
      </c>
    </row>
    <row r="41" spans="1:4" x14ac:dyDescent="0.2">
      <c r="A41">
        <v>1605</v>
      </c>
      <c r="B41" s="5">
        <f t="shared" si="5"/>
        <v>6.6666666666666671E-3</v>
      </c>
      <c r="C41" s="5">
        <v>6.2171016028053703E-4</v>
      </c>
      <c r="D41" s="4">
        <f t="shared" si="6"/>
        <v>0.93256524042080557</v>
      </c>
    </row>
    <row r="42" spans="1:4" x14ac:dyDescent="0.2">
      <c r="A42">
        <v>1595</v>
      </c>
      <c r="B42" s="5">
        <f t="shared" si="5"/>
        <v>6.6666666666666671E-3</v>
      </c>
      <c r="C42" s="5">
        <v>6.2169064652382302E-4</v>
      </c>
      <c r="D42" s="4">
        <f t="shared" si="6"/>
        <v>0.9325359697857345</v>
      </c>
    </row>
    <row r="43" spans="1:4" x14ac:dyDescent="0.2">
      <c r="A43">
        <v>1585</v>
      </c>
      <c r="B43" s="5">
        <f t="shared" si="5"/>
        <v>6.6666666666666671E-3</v>
      </c>
      <c r="C43" s="5">
        <v>6.2163390532299302E-4</v>
      </c>
      <c r="D43" s="4">
        <f t="shared" si="6"/>
        <v>0.93245085798448946</v>
      </c>
    </row>
    <row r="44" spans="1:4" x14ac:dyDescent="0.2">
      <c r="A44">
        <v>1575</v>
      </c>
      <c r="B44" s="5">
        <f t="shared" si="5"/>
        <v>6.6666666666666671E-3</v>
      </c>
      <c r="C44" s="5">
        <v>6.2165183369199801E-4</v>
      </c>
      <c r="D44" s="4">
        <f t="shared" si="6"/>
        <v>0.93247775053799686</v>
      </c>
    </row>
    <row r="45" spans="1:4" x14ac:dyDescent="0.2">
      <c r="A45">
        <v>1565</v>
      </c>
      <c r="B45" s="5">
        <f t="shared" si="5"/>
        <v>6.6666666666666671E-3</v>
      </c>
      <c r="C45" s="5">
        <v>6.2159523477237305E-4</v>
      </c>
      <c r="D45" s="4">
        <f t="shared" si="6"/>
        <v>0.93239285215855949</v>
      </c>
    </row>
    <row r="46" spans="1:4" x14ac:dyDescent="0.2">
      <c r="A46">
        <v>1555</v>
      </c>
      <c r="B46" s="5">
        <f t="shared" si="5"/>
        <v>6.6666666666666671E-3</v>
      </c>
      <c r="C46" s="5">
        <v>6.2161329839264905E-4</v>
      </c>
      <c r="D46" s="4">
        <f t="shared" si="6"/>
        <v>0.93241994758897362</v>
      </c>
    </row>
    <row r="47" spans="1:4" x14ac:dyDescent="0.2">
      <c r="A47">
        <v>1545</v>
      </c>
      <c r="B47" s="5">
        <f t="shared" si="5"/>
        <v>6.6666666666666671E-3</v>
      </c>
      <c r="C47" s="5">
        <v>6.2159413128956196E-4</v>
      </c>
      <c r="D47" s="4">
        <f t="shared" si="6"/>
        <v>0.93239119693434291</v>
      </c>
    </row>
    <row r="48" spans="1:4" x14ac:dyDescent="0.2">
      <c r="A48">
        <v>1535</v>
      </c>
      <c r="B48" s="5">
        <f t="shared" si="5"/>
        <v>6.6666666666666671E-3</v>
      </c>
      <c r="C48" s="5">
        <v>6.2157502804406997E-4</v>
      </c>
      <c r="D48" s="4">
        <f t="shared" si="6"/>
        <v>0.9323625420661048</v>
      </c>
    </row>
    <row r="49" spans="1:4" x14ac:dyDescent="0.2">
      <c r="A49">
        <v>1525</v>
      </c>
      <c r="B49" s="5">
        <f t="shared" si="5"/>
        <v>6.6666666666666671E-3</v>
      </c>
      <c r="C49" s="5">
        <v>6.2151869608939603E-4</v>
      </c>
      <c r="D49" s="4">
        <f t="shared" si="6"/>
        <v>0.93227804413409399</v>
      </c>
    </row>
    <row r="50" spans="1:4" x14ac:dyDescent="0.2">
      <c r="A50">
        <v>1515</v>
      </c>
      <c r="B50" s="5">
        <f t="shared" si="5"/>
        <v>6.6666666666666671E-3</v>
      </c>
      <c r="C50" s="5">
        <v>6.2157430202607002E-4</v>
      </c>
      <c r="D50" s="4">
        <f t="shared" si="6"/>
        <v>0.932361453039105</v>
      </c>
    </row>
    <row r="51" spans="1:4" x14ac:dyDescent="0.2">
      <c r="A51">
        <v>1505</v>
      </c>
      <c r="B51" s="5">
        <f t="shared" si="5"/>
        <v>6.6666666666666671E-3</v>
      </c>
      <c r="C51" s="5">
        <v>6.2144351280008598E-4</v>
      </c>
      <c r="D51" s="4">
        <f t="shared" si="6"/>
        <v>0.93216526920012899</v>
      </c>
    </row>
    <row r="52" spans="1:4" x14ac:dyDescent="0.2">
      <c r="A52">
        <v>1495</v>
      </c>
      <c r="B52" s="5">
        <f t="shared" si="5"/>
        <v>6.6666666666666671E-3</v>
      </c>
      <c r="C52" s="5">
        <v>6.2153652386331395E-4</v>
      </c>
      <c r="D52" s="4">
        <f t="shared" si="6"/>
        <v>0.93230478579497078</v>
      </c>
    </row>
    <row r="53" spans="1:4" x14ac:dyDescent="0.2">
      <c r="A53">
        <v>1485</v>
      </c>
      <c r="B53" s="5">
        <f t="shared" si="5"/>
        <v>6.6666666666666671E-3</v>
      </c>
      <c r="C53" s="5">
        <v>6.2140585562943103E-4</v>
      </c>
      <c r="D53" s="4">
        <f t="shared" si="6"/>
        <v>0.93210878344414649</v>
      </c>
    </row>
    <row r="54" spans="1:4" x14ac:dyDescent="0.2">
      <c r="A54">
        <v>1475</v>
      </c>
      <c r="B54" s="5">
        <f t="shared" si="5"/>
        <v>6.6666666666666671E-3</v>
      </c>
      <c r="C54" s="5">
        <v>6.2146168402868799E-4</v>
      </c>
      <c r="D54" s="4">
        <f t="shared" si="6"/>
        <v>0.93219252604303193</v>
      </c>
    </row>
    <row r="55" spans="1:4" x14ac:dyDescent="0.2">
      <c r="A55">
        <v>1465</v>
      </c>
      <c r="B55" s="5">
        <f t="shared" si="5"/>
        <v>6.6666666666666671E-3</v>
      </c>
      <c r="C55" s="5">
        <v>6.2148027315241496E-4</v>
      </c>
      <c r="D55" s="4">
        <f t="shared" si="6"/>
        <v>0.93222040972862241</v>
      </c>
    </row>
    <row r="56" spans="1:4" x14ac:dyDescent="0.2">
      <c r="A56">
        <v>1455</v>
      </c>
      <c r="B56" s="5">
        <f t="shared" si="5"/>
        <v>6.6666666666666671E-3</v>
      </c>
      <c r="C56" s="5">
        <v>6.2142434244182195E-4</v>
      </c>
      <c r="D56" s="4">
        <f t="shared" si="6"/>
        <v>0.93213651366273287</v>
      </c>
    </row>
    <row r="57" spans="1:4" x14ac:dyDescent="0.2">
      <c r="A57">
        <v>1445</v>
      </c>
      <c r="B57" s="5">
        <f t="shared" si="5"/>
        <v>6.6666666666666671E-3</v>
      </c>
      <c r="C57" s="5">
        <v>6.2136846329393996E-4</v>
      </c>
      <c r="D57" s="4">
        <f t="shared" si="6"/>
        <v>0.93205269494090981</v>
      </c>
    </row>
    <row r="58" spans="1:4" x14ac:dyDescent="0.2">
      <c r="A58">
        <v>1435</v>
      </c>
      <c r="B58" s="5">
        <f t="shared" si="5"/>
        <v>6.6666666666666671E-3</v>
      </c>
      <c r="C58" s="5">
        <v>6.2131263404774004E-4</v>
      </c>
      <c r="D58" s="4">
        <f t="shared" si="6"/>
        <v>0.93196895107161004</v>
      </c>
    </row>
    <row r="59" spans="1:4" x14ac:dyDescent="0.2">
      <c r="A59">
        <v>1425</v>
      </c>
      <c r="B59" s="5">
        <f t="shared" si="5"/>
        <v>6.6666666666666671E-3</v>
      </c>
      <c r="C59" s="5">
        <v>6.2136869517976203E-4</v>
      </c>
      <c r="D59" s="4">
        <f t="shared" si="6"/>
        <v>0.93205304276964296</v>
      </c>
    </row>
    <row r="60" spans="1:4" x14ac:dyDescent="0.2">
      <c r="A60">
        <v>1415</v>
      </c>
      <c r="B60" s="5">
        <f t="shared" si="5"/>
        <v>6.6666666666666671E-3</v>
      </c>
      <c r="C60" s="5">
        <v>6.2138751267098297E-4</v>
      </c>
      <c r="D60" s="4">
        <f t="shared" si="6"/>
        <v>0.93208126900647437</v>
      </c>
    </row>
    <row r="61" spans="1:4" x14ac:dyDescent="0.2">
      <c r="A61">
        <v>1405</v>
      </c>
      <c r="B61" s="5">
        <f t="shared" si="5"/>
        <v>6.6666666666666671E-3</v>
      </c>
      <c r="C61" s="5">
        <v>6.2133181048575699E-4</v>
      </c>
      <c r="D61" s="4">
        <f t="shared" si="6"/>
        <v>0.93199771572863543</v>
      </c>
    </row>
    <row r="62" spans="1:4" x14ac:dyDescent="0.2">
      <c r="A62">
        <v>1395</v>
      </c>
      <c r="B62" s="5">
        <f t="shared" si="5"/>
        <v>6.6666666666666671E-3</v>
      </c>
      <c r="C62" s="5">
        <v>6.2127614851805997E-4</v>
      </c>
      <c r="D62" s="4">
        <f t="shared" si="6"/>
        <v>0.93191422277708991</v>
      </c>
    </row>
    <row r="63" spans="1:4" x14ac:dyDescent="0.2">
      <c r="A63">
        <v>1385</v>
      </c>
      <c r="B63" s="5">
        <f t="shared" si="5"/>
        <v>6.6666666666666671E-3</v>
      </c>
      <c r="C63" s="5">
        <v>6.2125780185156698E-4</v>
      </c>
      <c r="D63" s="4">
        <f t="shared" si="6"/>
        <v>0.93188670277735042</v>
      </c>
    </row>
    <row r="64" spans="1:4" x14ac:dyDescent="0.2">
      <c r="A64">
        <v>1375</v>
      </c>
      <c r="B64" s="5">
        <f t="shared" si="5"/>
        <v>6.6666666666666671E-3</v>
      </c>
      <c r="C64" s="5">
        <v>6.2127676340630999E-4</v>
      </c>
      <c r="D64" s="4">
        <f t="shared" si="6"/>
        <v>0.93191514510946494</v>
      </c>
    </row>
    <row r="65" spans="1:4" x14ac:dyDescent="0.2">
      <c r="A65">
        <v>1365</v>
      </c>
      <c r="B65" s="5">
        <f t="shared" si="5"/>
        <v>6.6666666666666671E-3</v>
      </c>
      <c r="C65" s="5">
        <v>6.2125847839916595E-4</v>
      </c>
      <c r="D65" s="4">
        <f t="shared" si="6"/>
        <v>0.93188771759874889</v>
      </c>
    </row>
    <row r="66" spans="1:4" x14ac:dyDescent="0.2">
      <c r="A66">
        <v>1355</v>
      </c>
      <c r="B66" s="5">
        <f t="shared" ref="B66:B97" si="7">1/COUNT(C:C)</f>
        <v>6.6666666666666671E-3</v>
      </c>
      <c r="C66" s="5">
        <v>6.2120294803030395E-4</v>
      </c>
      <c r="D66" s="4">
        <f t="shared" ref="D66:D97" si="8">C66/B66*10</f>
        <v>0.93180442204545588</v>
      </c>
    </row>
    <row r="67" spans="1:4" x14ac:dyDescent="0.2">
      <c r="A67">
        <v>1345</v>
      </c>
      <c r="B67" s="5">
        <f t="shared" si="7"/>
        <v>6.6666666666666671E-3</v>
      </c>
      <c r="C67" s="5">
        <v>6.2122198944047197E-4</v>
      </c>
      <c r="D67" s="4">
        <f t="shared" si="8"/>
        <v>0.93183298416070781</v>
      </c>
    </row>
    <row r="68" spans="1:4" x14ac:dyDescent="0.2">
      <c r="A68">
        <v>1335</v>
      </c>
      <c r="B68" s="5">
        <f t="shared" si="7"/>
        <v>6.6666666666666671E-3</v>
      </c>
      <c r="C68" s="5">
        <v>6.2120377858852305E-4</v>
      </c>
      <c r="D68" s="4">
        <f t="shared" si="8"/>
        <v>0.93180566788278452</v>
      </c>
    </row>
    <row r="69" spans="1:4" x14ac:dyDescent="0.2">
      <c r="A69">
        <v>1325</v>
      </c>
      <c r="B69" s="5">
        <f t="shared" si="7"/>
        <v>6.6666666666666671E-3</v>
      </c>
      <c r="C69" s="5">
        <v>6.2114831707314202E-4</v>
      </c>
      <c r="D69" s="4">
        <f t="shared" si="8"/>
        <v>0.931722475609713</v>
      </c>
    </row>
    <row r="70" spans="1:4" x14ac:dyDescent="0.2">
      <c r="A70">
        <v>1315</v>
      </c>
      <c r="B70" s="5">
        <f t="shared" si="7"/>
        <v>6.6666666666666671E-3</v>
      </c>
      <c r="C70" s="5">
        <v>6.2116741335522998E-4</v>
      </c>
      <c r="D70" s="4">
        <f t="shared" si="8"/>
        <v>0.93175112003284488</v>
      </c>
    </row>
    <row r="71" spans="1:4" x14ac:dyDescent="0.2">
      <c r="A71">
        <v>1305</v>
      </c>
      <c r="B71" s="5">
        <f t="shared" si="7"/>
        <v>6.6666666666666671E-3</v>
      </c>
      <c r="C71" s="5">
        <v>6.2111198332948699E-4</v>
      </c>
      <c r="D71" s="4">
        <f t="shared" si="8"/>
        <v>0.93166797499423037</v>
      </c>
    </row>
    <row r="72" spans="1:4" x14ac:dyDescent="0.2">
      <c r="A72">
        <v>1295</v>
      </c>
      <c r="B72" s="5">
        <f t="shared" si="7"/>
        <v>6.6666666666666671E-3</v>
      </c>
      <c r="C72" s="5">
        <v>6.2116836578087105E-4</v>
      </c>
      <c r="D72" s="4">
        <f t="shared" si="8"/>
        <v>0.93175254867130641</v>
      </c>
    </row>
    <row r="73" spans="1:4" x14ac:dyDescent="0.2">
      <c r="A73">
        <v>1285</v>
      </c>
      <c r="B73" s="5">
        <f t="shared" si="7"/>
        <v>6.6666666666666671E-3</v>
      </c>
      <c r="C73" s="5">
        <v>6.21075685850164E-4</v>
      </c>
      <c r="D73" s="4">
        <f t="shared" si="8"/>
        <v>0.93161352877524595</v>
      </c>
    </row>
    <row r="74" spans="1:4" x14ac:dyDescent="0.2">
      <c r="A74">
        <v>1275</v>
      </c>
      <c r="B74" s="5">
        <f t="shared" si="7"/>
        <v>6.6666666666666671E-3</v>
      </c>
      <c r="C74" s="5">
        <v>6.2105754406728303E-4</v>
      </c>
      <c r="D74" s="4">
        <f t="shared" si="8"/>
        <v>0.93158631610092457</v>
      </c>
    </row>
    <row r="75" spans="1:4" x14ac:dyDescent="0.2">
      <c r="A75">
        <v>1265</v>
      </c>
      <c r="B75" s="5">
        <f t="shared" si="7"/>
        <v>6.6666666666666671E-3</v>
      </c>
      <c r="C75" s="5">
        <v>6.2107666543491499E-4</v>
      </c>
      <c r="D75" s="4">
        <f t="shared" si="8"/>
        <v>0.93161499815237248</v>
      </c>
    </row>
    <row r="76" spans="1:4" x14ac:dyDescent="0.2">
      <c r="A76">
        <v>1255</v>
      </c>
      <c r="B76" s="5">
        <f t="shared" si="7"/>
        <v>6.6666666666666671E-3</v>
      </c>
      <c r="C76" s="5">
        <v>6.21133039913369E-4</v>
      </c>
      <c r="D76" s="4">
        <f t="shared" si="8"/>
        <v>0.93169955987005337</v>
      </c>
    </row>
    <row r="77" spans="1:4" x14ac:dyDescent="0.2">
      <c r="A77">
        <v>1245</v>
      </c>
      <c r="B77" s="5">
        <f t="shared" si="7"/>
        <v>6.6666666666666671E-3</v>
      </c>
      <c r="C77" s="5">
        <v>6.2100309361453796E-4</v>
      </c>
      <c r="D77" s="4">
        <f t="shared" si="8"/>
        <v>0.93150464042180692</v>
      </c>
    </row>
    <row r="78" spans="1:4" x14ac:dyDescent="0.2">
      <c r="A78">
        <v>1235</v>
      </c>
      <c r="B78" s="5">
        <f t="shared" si="7"/>
        <v>6.6666666666666671E-3</v>
      </c>
      <c r="C78" s="5">
        <v>6.2098492423720997E-4</v>
      </c>
      <c r="D78" s="4">
        <f t="shared" si="8"/>
        <v>0.93147738635581478</v>
      </c>
    </row>
    <row r="79" spans="1:4" x14ac:dyDescent="0.2">
      <c r="A79">
        <v>1225</v>
      </c>
      <c r="B79" s="5">
        <f t="shared" si="7"/>
        <v>6.6666666666666671E-3</v>
      </c>
      <c r="C79" s="5">
        <v>6.2100399714350304E-4</v>
      </c>
      <c r="D79" s="4">
        <f t="shared" si="8"/>
        <v>0.9315059957152545</v>
      </c>
    </row>
    <row r="80" spans="1:4" x14ac:dyDescent="0.2">
      <c r="A80">
        <v>1215</v>
      </c>
      <c r="B80" s="5">
        <f t="shared" si="7"/>
        <v>6.6666666666666671E-3</v>
      </c>
      <c r="C80" s="5">
        <v>6.2094852971482796E-4</v>
      </c>
      <c r="D80" s="4">
        <f t="shared" si="8"/>
        <v>0.93142279457224186</v>
      </c>
    </row>
    <row r="81" spans="1:4" x14ac:dyDescent="0.2">
      <c r="A81">
        <v>1205</v>
      </c>
      <c r="B81" s="5">
        <f t="shared" si="7"/>
        <v>6.6666666666666671E-3</v>
      </c>
      <c r="C81" s="5">
        <v>6.2096755212738097E-4</v>
      </c>
      <c r="D81" s="4">
        <f t="shared" si="8"/>
        <v>0.93145132819107135</v>
      </c>
    </row>
    <row r="82" spans="1:4" x14ac:dyDescent="0.2">
      <c r="A82">
        <v>1195</v>
      </c>
      <c r="B82" s="5">
        <f t="shared" si="7"/>
        <v>6.6666666666666671E-3</v>
      </c>
      <c r="C82" s="5">
        <v>6.2094928445169395E-4</v>
      </c>
      <c r="D82" s="4">
        <f t="shared" si="8"/>
        <v>0.93142392667754093</v>
      </c>
    </row>
    <row r="83" spans="1:4" x14ac:dyDescent="0.2">
      <c r="A83">
        <v>1185</v>
      </c>
      <c r="B83" s="5">
        <f t="shared" si="7"/>
        <v>6.6666666666666671E-3</v>
      </c>
      <c r="C83" s="5">
        <v>6.2089372614589598E-4</v>
      </c>
      <c r="D83" s="4">
        <f t="shared" si="8"/>
        <v>0.93134058921884399</v>
      </c>
    </row>
    <row r="84" spans="1:4" x14ac:dyDescent="0.2">
      <c r="A84">
        <v>1175</v>
      </c>
      <c r="B84" s="5">
        <f t="shared" si="7"/>
        <v>6.6666666666666671E-3</v>
      </c>
      <c r="C84" s="5">
        <v>6.2094989112717897E-4</v>
      </c>
      <c r="D84" s="4">
        <f t="shared" si="8"/>
        <v>0.93142483669076837</v>
      </c>
    </row>
    <row r="85" spans="1:4" x14ac:dyDescent="0.2">
      <c r="A85">
        <v>1165</v>
      </c>
      <c r="B85" s="5">
        <f t="shared" si="7"/>
        <v>6.6666666666666671E-3</v>
      </c>
      <c r="C85" s="5">
        <v>6.2085699281545E-4</v>
      </c>
      <c r="D85" s="4">
        <f t="shared" si="8"/>
        <v>0.93128548922317489</v>
      </c>
    </row>
    <row r="86" spans="1:4" x14ac:dyDescent="0.2">
      <c r="A86">
        <v>1155</v>
      </c>
      <c r="B86" s="5">
        <f t="shared" si="7"/>
        <v>6.6666666666666671E-3</v>
      </c>
      <c r="C86" s="5">
        <v>6.2083855091406802E-4</v>
      </c>
      <c r="D86" s="4">
        <f t="shared" si="8"/>
        <v>0.93125782637110199</v>
      </c>
    </row>
    <row r="87" spans="1:4" x14ac:dyDescent="0.2">
      <c r="A87">
        <v>1145</v>
      </c>
      <c r="B87" s="5">
        <f t="shared" si="7"/>
        <v>6.6666666666666671E-3</v>
      </c>
      <c r="C87" s="5">
        <v>6.2082005066821302E-4</v>
      </c>
      <c r="D87" s="4">
        <f t="shared" si="8"/>
        <v>0.93123007600231944</v>
      </c>
    </row>
    <row r="88" spans="1:4" x14ac:dyDescent="0.2">
      <c r="A88">
        <v>1135</v>
      </c>
      <c r="B88" s="5">
        <f t="shared" si="7"/>
        <v>6.6666666666666671E-3</v>
      </c>
      <c r="C88" s="5">
        <v>6.2087598384797705E-4</v>
      </c>
      <c r="D88" s="4">
        <f t="shared" si="8"/>
        <v>0.93131397577196551</v>
      </c>
    </row>
    <row r="89" spans="1:4" x14ac:dyDescent="0.2">
      <c r="A89">
        <v>1125</v>
      </c>
      <c r="B89" s="5">
        <f t="shared" si="7"/>
        <v>6.6666666666666671E-3</v>
      </c>
      <c r="C89" s="5">
        <v>6.2082009667808297E-4</v>
      </c>
      <c r="D89" s="4">
        <f t="shared" si="8"/>
        <v>0.93123014501712442</v>
      </c>
    </row>
    <row r="90" spans="1:4" x14ac:dyDescent="0.2">
      <c r="A90">
        <v>1115</v>
      </c>
      <c r="B90" s="5">
        <f t="shared" si="7"/>
        <v>6.6666666666666671E-3</v>
      </c>
      <c r="C90" s="5">
        <v>6.2076413408659002E-4</v>
      </c>
      <c r="D90" s="4">
        <f t="shared" si="8"/>
        <v>0.931146201129885</v>
      </c>
    </row>
    <row r="91" spans="1:4" x14ac:dyDescent="0.2">
      <c r="A91">
        <v>1105</v>
      </c>
      <c r="B91" s="5">
        <f t="shared" si="7"/>
        <v>6.6666666666666671E-3</v>
      </c>
      <c r="C91" s="5">
        <v>6.2074533580814596E-4</v>
      </c>
      <c r="D91" s="4">
        <f t="shared" si="8"/>
        <v>0.93111800371221887</v>
      </c>
    </row>
    <row r="92" spans="1:4" x14ac:dyDescent="0.2">
      <c r="A92">
        <v>1095</v>
      </c>
      <c r="B92" s="5">
        <f t="shared" si="7"/>
        <v>6.6666666666666671E-3</v>
      </c>
      <c r="C92" s="5">
        <v>6.20726445393966E-4</v>
      </c>
      <c r="D92" s="4">
        <f t="shared" si="8"/>
        <v>0.93108966809094884</v>
      </c>
    </row>
    <row r="93" spans="1:4" x14ac:dyDescent="0.2">
      <c r="A93">
        <v>1085</v>
      </c>
      <c r="B93" s="5">
        <f t="shared" si="7"/>
        <v>6.6666666666666671E-3</v>
      </c>
      <c r="C93" s="5">
        <v>6.2081918551930998E-4</v>
      </c>
      <c r="D93" s="4">
        <f t="shared" si="8"/>
        <v>0.931228778278965</v>
      </c>
    </row>
    <row r="94" spans="1:4" x14ac:dyDescent="0.2">
      <c r="A94">
        <v>1075</v>
      </c>
      <c r="B94" s="5">
        <f t="shared" si="7"/>
        <v>6.6666666666666671E-3</v>
      </c>
      <c r="C94" s="5">
        <v>6.2068835463500603E-4</v>
      </c>
      <c r="D94" s="4">
        <f t="shared" si="8"/>
        <v>0.93103253195250901</v>
      </c>
    </row>
    <row r="95" spans="1:4" x14ac:dyDescent="0.2">
      <c r="A95">
        <v>1065</v>
      </c>
      <c r="B95" s="5">
        <f t="shared" si="7"/>
        <v>6.6666666666666671E-3</v>
      </c>
      <c r="C95" s="5">
        <v>6.2066913997823204E-4</v>
      </c>
      <c r="D95" s="4">
        <f t="shared" si="8"/>
        <v>0.93100370996734794</v>
      </c>
    </row>
    <row r="96" spans="1:4" x14ac:dyDescent="0.2">
      <c r="A96">
        <v>1055</v>
      </c>
      <c r="B96" s="5">
        <f t="shared" si="7"/>
        <v>6.6666666666666671E-3</v>
      </c>
      <c r="C96" s="5">
        <v>6.2072427988662398E-4</v>
      </c>
      <c r="D96" s="4">
        <f t="shared" si="8"/>
        <v>0.93108641982993601</v>
      </c>
    </row>
    <row r="97" spans="1:4" x14ac:dyDescent="0.2">
      <c r="A97">
        <v>1045</v>
      </c>
      <c r="B97" s="5">
        <f t="shared" si="7"/>
        <v>6.6666666666666671E-3</v>
      </c>
      <c r="C97" s="5">
        <v>6.2055584607200495E-4</v>
      </c>
      <c r="D97" s="4">
        <f t="shared" si="8"/>
        <v>0.9308337691080073</v>
      </c>
    </row>
    <row r="98" spans="1:4" x14ac:dyDescent="0.2">
      <c r="A98">
        <v>1035</v>
      </c>
      <c r="B98" s="5">
        <f t="shared" ref="B98:B129" si="9">1/COUNT(C:C)</f>
        <v>6.6666666666666671E-3</v>
      </c>
      <c r="C98" s="5">
        <v>6.2072242080800301E-4</v>
      </c>
      <c r="D98" s="4">
        <f t="shared" ref="D98:D129" si="10">C98/B98*10</f>
        <v>0.93108363121200455</v>
      </c>
    </row>
    <row r="99" spans="1:4" x14ac:dyDescent="0.2">
      <c r="A99">
        <v>1025</v>
      </c>
      <c r="B99" s="5">
        <f t="shared" si="9"/>
        <v>6.6666666666666671E-3</v>
      </c>
      <c r="C99" s="5">
        <v>6.2059093229701299E-4</v>
      </c>
      <c r="D99" s="4">
        <f t="shared" si="10"/>
        <v>0.93088639844551946</v>
      </c>
    </row>
    <row r="100" spans="1:4" x14ac:dyDescent="0.2">
      <c r="A100">
        <v>1015</v>
      </c>
      <c r="B100" s="5">
        <f t="shared" si="9"/>
        <v>6.6666666666666671E-3</v>
      </c>
      <c r="C100" s="5">
        <v>6.2057099433550898E-4</v>
      </c>
      <c r="D100" s="4">
        <f t="shared" si="10"/>
        <v>0.93085649150326344</v>
      </c>
    </row>
    <row r="101" spans="1:4" x14ac:dyDescent="0.2">
      <c r="A101">
        <v>1005</v>
      </c>
      <c r="B101" s="5">
        <f t="shared" si="9"/>
        <v>6.6666666666666671E-3</v>
      </c>
      <c r="C101" s="5">
        <v>6.2058811409267198E-4</v>
      </c>
      <c r="D101" s="4">
        <f t="shared" si="10"/>
        <v>0.93088217113900795</v>
      </c>
    </row>
    <row r="102" spans="1:4" x14ac:dyDescent="0.2">
      <c r="A102">
        <v>995</v>
      </c>
      <c r="B102" s="5">
        <f t="shared" si="9"/>
        <v>6.6666666666666671E-3</v>
      </c>
      <c r="C102" s="5">
        <v>6.2053057641392895E-4</v>
      </c>
      <c r="D102" s="6">
        <f t="shared" si="10"/>
        <v>0.93079586462089337</v>
      </c>
    </row>
    <row r="103" spans="1:4" x14ac:dyDescent="0.2">
      <c r="A103">
        <v>985</v>
      </c>
      <c r="B103" s="5">
        <f t="shared" si="9"/>
        <v>6.6666666666666671E-3</v>
      </c>
      <c r="C103" s="5">
        <v>6.2058453743772603E-4</v>
      </c>
      <c r="D103" s="6">
        <f t="shared" si="10"/>
        <v>0.93087680615658908</v>
      </c>
    </row>
    <row r="104" spans="1:4" x14ac:dyDescent="0.2">
      <c r="A104">
        <v>975</v>
      </c>
      <c r="B104" s="5">
        <f t="shared" si="9"/>
        <v>6.6666666666666671E-3</v>
      </c>
      <c r="C104" s="5">
        <v>6.2052658571099505E-4</v>
      </c>
      <c r="D104" s="6">
        <f t="shared" si="10"/>
        <v>0.93078987856649253</v>
      </c>
    </row>
    <row r="105" spans="1:4" x14ac:dyDescent="0.2">
      <c r="A105">
        <v>965</v>
      </c>
      <c r="B105" s="5">
        <f t="shared" si="9"/>
        <v>6.6666666666666671E-3</v>
      </c>
      <c r="C105" s="5">
        <v>6.2050563984691995E-4</v>
      </c>
      <c r="D105" s="6">
        <f t="shared" si="10"/>
        <v>0.93075845977037985</v>
      </c>
    </row>
    <row r="106" spans="1:4" x14ac:dyDescent="0.2">
      <c r="A106">
        <v>955</v>
      </c>
      <c r="B106" s="5">
        <f t="shared" si="9"/>
        <v>6.6666666666666671E-3</v>
      </c>
      <c r="C106" s="5">
        <v>6.2044722428919604E-4</v>
      </c>
      <c r="D106" s="6">
        <f t="shared" si="10"/>
        <v>0.930670836433794</v>
      </c>
    </row>
    <row r="107" spans="1:4" x14ac:dyDescent="0.2">
      <c r="A107">
        <v>945</v>
      </c>
      <c r="B107" s="5">
        <f t="shared" si="9"/>
        <v>6.6666666666666671E-3</v>
      </c>
      <c r="C107" s="5">
        <v>6.2046300784107395E-4</v>
      </c>
      <c r="D107" s="6">
        <f t="shared" si="10"/>
        <v>0.93069451176161078</v>
      </c>
    </row>
    <row r="108" spans="1:4" x14ac:dyDescent="0.2">
      <c r="A108">
        <v>935</v>
      </c>
      <c r="B108" s="5">
        <f t="shared" si="9"/>
        <v>6.6666666666666671E-3</v>
      </c>
      <c r="C108" s="5">
        <v>6.2044128989971004E-4</v>
      </c>
      <c r="D108" s="6">
        <f t="shared" si="10"/>
        <v>0.93066193484956494</v>
      </c>
    </row>
    <row r="109" spans="1:4" x14ac:dyDescent="0.2">
      <c r="A109">
        <v>925</v>
      </c>
      <c r="B109" s="5">
        <f t="shared" si="9"/>
        <v>6.6666666666666671E-3</v>
      </c>
      <c r="C109" s="5">
        <v>6.2041928054686903E-4</v>
      </c>
      <c r="D109" s="6">
        <f t="shared" si="10"/>
        <v>0.93062892082030346</v>
      </c>
    </row>
    <row r="110" spans="1:4" x14ac:dyDescent="0.2">
      <c r="A110">
        <v>915</v>
      </c>
      <c r="B110" s="5">
        <f t="shared" si="9"/>
        <v>6.6666666666666671E-3</v>
      </c>
      <c r="C110" s="5">
        <v>6.2035974051981996E-4</v>
      </c>
      <c r="D110" s="6">
        <f t="shared" si="10"/>
        <v>0.93053961077972991</v>
      </c>
    </row>
    <row r="111" spans="1:4" x14ac:dyDescent="0.2">
      <c r="A111">
        <v>905</v>
      </c>
      <c r="B111" s="5">
        <f t="shared" si="9"/>
        <v>6.6666666666666671E-3</v>
      </c>
      <c r="C111" s="5">
        <v>6.2033709862945995E-4</v>
      </c>
      <c r="D111" s="6">
        <f t="shared" si="10"/>
        <v>0.93050564794418988</v>
      </c>
    </row>
    <row r="112" spans="1:4" x14ac:dyDescent="0.2">
      <c r="A112">
        <v>895</v>
      </c>
      <c r="B112" s="5">
        <f t="shared" si="9"/>
        <v>6.6666666666666671E-3</v>
      </c>
      <c r="C112" s="5">
        <v>6.2038854948809905E-4</v>
      </c>
      <c r="D112" s="6">
        <f t="shared" si="10"/>
        <v>0.93058282423214855</v>
      </c>
    </row>
    <row r="113" spans="1:4" x14ac:dyDescent="0.2">
      <c r="A113">
        <v>885</v>
      </c>
      <c r="B113" s="5">
        <f t="shared" si="9"/>
        <v>6.6666666666666671E-3</v>
      </c>
      <c r="C113" s="5">
        <v>6.2029075058597598E-4</v>
      </c>
      <c r="D113" s="6">
        <f t="shared" si="10"/>
        <v>0.93043612587896396</v>
      </c>
    </row>
    <row r="114" spans="1:4" x14ac:dyDescent="0.2">
      <c r="A114">
        <v>875</v>
      </c>
      <c r="B114" s="5">
        <f t="shared" si="9"/>
        <v>6.6666666666666671E-3</v>
      </c>
      <c r="C114" s="5">
        <v>6.20267002224642E-4</v>
      </c>
      <c r="D114" s="6">
        <f t="shared" si="10"/>
        <v>0.93040050333696289</v>
      </c>
    </row>
    <row r="115" spans="1:4" x14ac:dyDescent="0.2">
      <c r="A115">
        <v>865</v>
      </c>
      <c r="B115" s="5">
        <f t="shared" si="9"/>
        <v>6.6666666666666671E-3</v>
      </c>
      <c r="C115" s="5">
        <v>6.2028005465998299E-4</v>
      </c>
      <c r="D115" s="6">
        <f t="shared" si="10"/>
        <v>0.93042008198997439</v>
      </c>
    </row>
    <row r="116" spans="1:4" x14ac:dyDescent="0.2">
      <c r="A116">
        <v>855</v>
      </c>
      <c r="B116" s="5">
        <f t="shared" si="9"/>
        <v>6.6666666666666671E-3</v>
      </c>
      <c r="C116" s="5">
        <v>6.2025544883891905E-4</v>
      </c>
      <c r="D116" s="6">
        <f t="shared" si="10"/>
        <v>0.93038317325837849</v>
      </c>
    </row>
    <row r="117" spans="1:4" x14ac:dyDescent="0.2">
      <c r="A117">
        <v>845</v>
      </c>
      <c r="B117" s="5">
        <f t="shared" si="9"/>
        <v>6.6666666666666671E-3</v>
      </c>
      <c r="C117" s="5">
        <v>6.2023037772934904E-4</v>
      </c>
      <c r="D117" s="6">
        <f t="shared" si="10"/>
        <v>0.93034556659402345</v>
      </c>
    </row>
    <row r="118" spans="1:4" x14ac:dyDescent="0.2">
      <c r="A118">
        <v>835</v>
      </c>
      <c r="B118" s="5">
        <f t="shared" si="9"/>
        <v>6.6666666666666671E-3</v>
      </c>
      <c r="C118" s="5">
        <v>6.2016759999627101E-4</v>
      </c>
      <c r="D118" s="6">
        <f t="shared" si="10"/>
        <v>0.93025139999440642</v>
      </c>
    </row>
    <row r="119" spans="1:4" x14ac:dyDescent="0.2">
      <c r="A119">
        <v>825</v>
      </c>
      <c r="B119" s="5">
        <f t="shared" si="9"/>
        <v>6.6666666666666671E-3</v>
      </c>
      <c r="C119" s="5">
        <v>6.2017871984864303E-4</v>
      </c>
      <c r="D119" s="6">
        <f t="shared" si="10"/>
        <v>0.93026807977296444</v>
      </c>
    </row>
    <row r="120" spans="1:4" x14ac:dyDescent="0.2">
      <c r="A120">
        <v>815</v>
      </c>
      <c r="B120" s="5">
        <f t="shared" si="9"/>
        <v>6.6666666666666671E-3</v>
      </c>
      <c r="C120" s="5">
        <v>6.201148626669E-4</v>
      </c>
      <c r="D120" s="6">
        <f t="shared" si="10"/>
        <v>0.93017229400034995</v>
      </c>
    </row>
    <row r="121" spans="1:4" x14ac:dyDescent="0.2">
      <c r="A121">
        <v>805</v>
      </c>
      <c r="B121" s="5">
        <f t="shared" si="9"/>
        <v>6.6666666666666671E-3</v>
      </c>
      <c r="C121" s="5">
        <v>6.2012483120613604E-4</v>
      </c>
      <c r="D121" s="6">
        <f t="shared" si="10"/>
        <v>0.93018724680920406</v>
      </c>
    </row>
    <row r="122" spans="1:4" x14ac:dyDescent="0.2">
      <c r="A122">
        <v>795</v>
      </c>
      <c r="B122" s="5">
        <f t="shared" si="9"/>
        <v>6.6666666666666671E-3</v>
      </c>
      <c r="C122" s="5">
        <v>6.2009696376771396E-4</v>
      </c>
      <c r="D122" s="6">
        <f t="shared" si="10"/>
        <v>0.93014544565157098</v>
      </c>
    </row>
    <row r="123" spans="1:4" x14ac:dyDescent="0.2">
      <c r="A123">
        <v>785</v>
      </c>
      <c r="B123" s="5">
        <f t="shared" si="9"/>
        <v>6.6666666666666671E-3</v>
      </c>
      <c r="C123" s="5">
        <v>6.2006842834756097E-4</v>
      </c>
      <c r="D123" s="6">
        <f t="shared" si="10"/>
        <v>0.93010264252134145</v>
      </c>
    </row>
    <row r="124" spans="1:4" x14ac:dyDescent="0.2">
      <c r="A124">
        <v>775</v>
      </c>
      <c r="B124" s="5">
        <f t="shared" si="9"/>
        <v>6.6666666666666671E-3</v>
      </c>
      <c r="C124" s="5">
        <v>6.2000198437643303E-4</v>
      </c>
      <c r="D124" s="6">
        <f t="shared" si="10"/>
        <v>0.93000297656464948</v>
      </c>
    </row>
    <row r="125" spans="1:4" x14ac:dyDescent="0.2">
      <c r="A125">
        <v>765</v>
      </c>
      <c r="B125" s="5">
        <f t="shared" si="9"/>
        <v>6.6666666666666671E-3</v>
      </c>
      <c r="C125" s="5">
        <v>6.2004639065152195E-4</v>
      </c>
      <c r="D125" s="6">
        <f t="shared" si="10"/>
        <v>0.93006958597728284</v>
      </c>
    </row>
    <row r="126" spans="1:4" x14ac:dyDescent="0.2">
      <c r="A126">
        <v>755</v>
      </c>
      <c r="B126" s="5">
        <f t="shared" si="9"/>
        <v>6.6666666666666671E-3</v>
      </c>
      <c r="C126" s="5">
        <v>6.1990400235915997E-4</v>
      </c>
      <c r="D126" s="6">
        <f t="shared" si="10"/>
        <v>0.92985600353873987</v>
      </c>
    </row>
    <row r="127" spans="1:4" x14ac:dyDescent="0.2">
      <c r="A127">
        <v>745</v>
      </c>
      <c r="B127" s="5">
        <f t="shared" si="9"/>
        <v>6.6666666666666671E-3</v>
      </c>
      <c r="C127" s="5">
        <v>6.1998395201619499E-4</v>
      </c>
      <c r="D127" s="6">
        <f t="shared" si="10"/>
        <v>0.92997592802429241</v>
      </c>
    </row>
    <row r="128" spans="1:4" x14ac:dyDescent="0.2">
      <c r="A128">
        <v>735</v>
      </c>
      <c r="B128" s="5">
        <f t="shared" si="9"/>
        <v>6.6666666666666671E-3</v>
      </c>
      <c r="C128" s="5">
        <v>6.1983982076191E-4</v>
      </c>
      <c r="D128" s="6">
        <f t="shared" si="10"/>
        <v>0.92975973114286503</v>
      </c>
    </row>
    <row r="129" spans="1:4" x14ac:dyDescent="0.2">
      <c r="A129">
        <v>725</v>
      </c>
      <c r="B129" s="5">
        <f t="shared" si="9"/>
        <v>6.6666666666666671E-3</v>
      </c>
      <c r="C129" s="5">
        <v>6.1988070095118203E-4</v>
      </c>
      <c r="D129" s="6">
        <f t="shared" si="10"/>
        <v>0.92982105142677296</v>
      </c>
    </row>
    <row r="130" spans="1:4" x14ac:dyDescent="0.2">
      <c r="A130">
        <v>715</v>
      </c>
      <c r="B130" s="5">
        <f t="shared" ref="B130:B151" si="11">1/COUNT(C:C)</f>
        <v>6.6666666666666671E-3</v>
      </c>
      <c r="C130" s="5">
        <v>6.1988335568632902E-4</v>
      </c>
      <c r="D130" s="6">
        <f t="shared" ref="D130:D151" si="12">C130/B130*10</f>
        <v>0.92982503352949342</v>
      </c>
    </row>
    <row r="131" spans="1:4" x14ac:dyDescent="0.2">
      <c r="A131">
        <v>705</v>
      </c>
      <c r="B131" s="5">
        <f t="shared" si="11"/>
        <v>6.6666666666666671E-3</v>
      </c>
      <c r="C131" s="5">
        <v>6.1981054121033104E-4</v>
      </c>
      <c r="D131" s="6">
        <f t="shared" si="12"/>
        <v>0.92971581181549645</v>
      </c>
    </row>
    <row r="132" spans="1:4" x14ac:dyDescent="0.2">
      <c r="A132">
        <v>695</v>
      </c>
      <c r="B132" s="5">
        <f t="shared" si="11"/>
        <v>6.6666666666666671E-3</v>
      </c>
      <c r="C132" s="5">
        <v>6.1973656915301103E-4</v>
      </c>
      <c r="D132" s="6">
        <f t="shared" si="12"/>
        <v>0.92960485372951651</v>
      </c>
    </row>
    <row r="133" spans="1:4" x14ac:dyDescent="0.2">
      <c r="A133">
        <v>685</v>
      </c>
      <c r="B133" s="5">
        <f t="shared" si="11"/>
        <v>6.6666666666666671E-3</v>
      </c>
      <c r="C133" s="5">
        <v>6.1966136330781599E-4</v>
      </c>
      <c r="D133" s="6">
        <f t="shared" si="12"/>
        <v>0.92949204496172388</v>
      </c>
    </row>
    <row r="134" spans="1:4" x14ac:dyDescent="0.2">
      <c r="A134">
        <v>675</v>
      </c>
      <c r="B134" s="5">
        <f t="shared" si="11"/>
        <v>6.6666666666666671E-3</v>
      </c>
      <c r="C134" s="5">
        <v>6.1969638044263398E-4</v>
      </c>
      <c r="D134" s="6">
        <f t="shared" si="12"/>
        <v>0.92954457066395091</v>
      </c>
    </row>
    <row r="135" spans="1:4" x14ac:dyDescent="0.2">
      <c r="A135">
        <v>665</v>
      </c>
      <c r="B135" s="5">
        <f t="shared" si="11"/>
        <v>6.6666666666666671E-3</v>
      </c>
      <c r="C135" s="5">
        <v>6.1969279252332597E-4</v>
      </c>
      <c r="D135" s="6">
        <f t="shared" si="12"/>
        <v>0.92953918878498898</v>
      </c>
    </row>
    <row r="136" spans="1:4" x14ac:dyDescent="0.2">
      <c r="A136">
        <v>655</v>
      </c>
      <c r="B136" s="5">
        <f t="shared" si="11"/>
        <v>6.6666666666666671E-3</v>
      </c>
      <c r="C136" s="5">
        <v>6.1961333769363204E-4</v>
      </c>
      <c r="D136" s="6">
        <f t="shared" si="12"/>
        <v>0.92942000654044798</v>
      </c>
    </row>
    <row r="137" spans="1:4" x14ac:dyDescent="0.2">
      <c r="A137">
        <v>645</v>
      </c>
      <c r="B137" s="5">
        <f t="shared" si="11"/>
        <v>6.6666666666666671E-3</v>
      </c>
      <c r="C137" s="5">
        <v>6.1953227190864903E-4</v>
      </c>
      <c r="D137" s="6">
        <f t="shared" si="12"/>
        <v>0.92929840786297346</v>
      </c>
    </row>
    <row r="138" spans="1:4" x14ac:dyDescent="0.2">
      <c r="A138">
        <v>635</v>
      </c>
      <c r="B138" s="5">
        <f t="shared" si="11"/>
        <v>6.6666666666666671E-3</v>
      </c>
      <c r="C138" s="5">
        <v>6.1948665349458704E-4</v>
      </c>
      <c r="D138" s="6">
        <f t="shared" si="12"/>
        <v>0.92922998024188042</v>
      </c>
    </row>
    <row r="139" spans="1:4" x14ac:dyDescent="0.2">
      <c r="A139">
        <v>625</v>
      </c>
      <c r="B139" s="5">
        <f t="shared" si="11"/>
        <v>6.6666666666666671E-3</v>
      </c>
      <c r="C139" s="5">
        <v>6.1947634730776901E-4</v>
      </c>
      <c r="D139" s="6">
        <f t="shared" si="12"/>
        <v>0.92921452096165336</v>
      </c>
    </row>
    <row r="140" spans="1:4" x14ac:dyDescent="0.2">
      <c r="A140">
        <v>615</v>
      </c>
      <c r="B140" s="5">
        <f t="shared" si="11"/>
        <v>6.6666666666666671E-3</v>
      </c>
      <c r="C140" s="5">
        <v>6.1942688178559101E-4</v>
      </c>
      <c r="D140" s="6">
        <f t="shared" si="12"/>
        <v>0.92914032267838653</v>
      </c>
    </row>
    <row r="141" spans="1:4" x14ac:dyDescent="0.2">
      <c r="A141">
        <v>605</v>
      </c>
      <c r="B141" s="5">
        <f t="shared" si="11"/>
        <v>6.6666666666666671E-3</v>
      </c>
      <c r="C141" s="5">
        <v>6.1933812116212296E-4</v>
      </c>
      <c r="D141" s="6">
        <f t="shared" si="12"/>
        <v>0.92900718174318442</v>
      </c>
    </row>
    <row r="142" spans="1:4" x14ac:dyDescent="0.2">
      <c r="A142">
        <v>595</v>
      </c>
      <c r="B142" s="5">
        <f t="shared" si="11"/>
        <v>6.6666666666666671E-3</v>
      </c>
      <c r="C142" s="5">
        <v>6.1932138826185999E-4</v>
      </c>
      <c r="D142" s="6">
        <f t="shared" si="12"/>
        <v>0.9289820823927899</v>
      </c>
    </row>
    <row r="143" spans="1:4" x14ac:dyDescent="0.2">
      <c r="A143">
        <v>585</v>
      </c>
      <c r="B143" s="5">
        <f t="shared" si="11"/>
        <v>6.6666666666666671E-3</v>
      </c>
      <c r="C143" s="5">
        <v>6.1926502301632401E-4</v>
      </c>
      <c r="D143" s="6">
        <f t="shared" si="12"/>
        <v>0.92889753452448598</v>
      </c>
    </row>
    <row r="144" spans="1:4" x14ac:dyDescent="0.2">
      <c r="A144">
        <v>575</v>
      </c>
      <c r="B144" s="5">
        <f t="shared" si="11"/>
        <v>6.6666666666666671E-3</v>
      </c>
      <c r="C144" s="5">
        <v>6.1916884922850405E-4</v>
      </c>
      <c r="D144" s="6">
        <f t="shared" si="12"/>
        <v>0.92875327384275608</v>
      </c>
    </row>
    <row r="145" spans="1:4" x14ac:dyDescent="0.2">
      <c r="A145">
        <v>565</v>
      </c>
      <c r="B145" s="5">
        <f t="shared" si="11"/>
        <v>6.6666666666666671E-3</v>
      </c>
      <c r="C145" s="5">
        <v>6.19144114983178E-4</v>
      </c>
      <c r="D145" s="6">
        <f t="shared" si="12"/>
        <v>0.92871617247476701</v>
      </c>
    </row>
    <row r="146" spans="1:4" x14ac:dyDescent="0.2">
      <c r="A146">
        <v>555</v>
      </c>
      <c r="B146" s="5">
        <f t="shared" si="11"/>
        <v>6.6666666666666671E-3</v>
      </c>
      <c r="C146" s="5">
        <v>6.1904198768197502E-4</v>
      </c>
      <c r="D146" s="6">
        <f t="shared" si="12"/>
        <v>0.92856298152296246</v>
      </c>
    </row>
    <row r="147" spans="1:4" x14ac:dyDescent="0.2">
      <c r="A147">
        <v>545</v>
      </c>
      <c r="B147" s="5">
        <f t="shared" si="11"/>
        <v>6.6666666666666671E-3</v>
      </c>
      <c r="C147" s="5">
        <v>6.1904793907924802E-4</v>
      </c>
      <c r="D147" s="6">
        <f t="shared" si="12"/>
        <v>0.92857190861887196</v>
      </c>
    </row>
    <row r="148" spans="1:4" x14ac:dyDescent="0.2">
      <c r="A148">
        <v>535</v>
      </c>
      <c r="B148" s="5">
        <f t="shared" si="11"/>
        <v>6.6666666666666671E-3</v>
      </c>
      <c r="C148" s="5">
        <v>6.1890170729926998E-4</v>
      </c>
      <c r="D148" s="6">
        <f t="shared" si="12"/>
        <v>0.92835256094890495</v>
      </c>
    </row>
    <row r="149" spans="1:4" x14ac:dyDescent="0.2">
      <c r="A149">
        <v>525</v>
      </c>
      <c r="B149" s="5">
        <f t="shared" si="11"/>
        <v>6.6666666666666671E-3</v>
      </c>
      <c r="C149" s="5">
        <v>6.1882583211437798E-4</v>
      </c>
      <c r="D149" s="6">
        <f t="shared" si="12"/>
        <v>0.92823874817156693</v>
      </c>
    </row>
    <row r="150" spans="1:4" x14ac:dyDescent="0.2">
      <c r="A150">
        <v>515</v>
      </c>
      <c r="B150" s="5">
        <f t="shared" si="11"/>
        <v>6.6666666666666671E-3</v>
      </c>
      <c r="C150" s="5">
        <v>6.1878281904897796E-4</v>
      </c>
      <c r="D150" s="6">
        <f t="shared" si="12"/>
        <v>0.92817422857346688</v>
      </c>
    </row>
    <row r="151" spans="1:4" x14ac:dyDescent="0.2">
      <c r="A151">
        <v>505</v>
      </c>
      <c r="B151" s="5">
        <f t="shared" si="11"/>
        <v>6.6666666666666671E-3</v>
      </c>
      <c r="C151" s="5">
        <v>6.1873514628860702E-4</v>
      </c>
      <c r="D151" s="6">
        <f t="shared" si="12"/>
        <v>0.92810271943291045</v>
      </c>
    </row>
    <row r="152" spans="1:4" x14ac:dyDescent="0.2">
      <c r="D152" s="6"/>
    </row>
    <row r="153" spans="1:4" x14ac:dyDescent="0.2">
      <c r="D153" s="6"/>
    </row>
    <row r="154" spans="1:4" x14ac:dyDescent="0.2">
      <c r="D154" s="6"/>
    </row>
    <row r="155" spans="1:4" x14ac:dyDescent="0.2">
      <c r="D155" s="6"/>
    </row>
    <row r="156" spans="1:4" x14ac:dyDescent="0.2">
      <c r="D156" s="6"/>
    </row>
    <row r="157" spans="1:4" x14ac:dyDescent="0.2">
      <c r="D157" s="6"/>
    </row>
    <row r="158" spans="1:4" x14ac:dyDescent="0.2">
      <c r="D158" s="6"/>
    </row>
    <row r="159" spans="1:4" x14ac:dyDescent="0.2">
      <c r="D159" s="6"/>
    </row>
    <row r="160" spans="1:4" x14ac:dyDescent="0.2">
      <c r="D160" s="6"/>
    </row>
    <row r="161" spans="4:4" x14ac:dyDescent="0.2">
      <c r="D161" s="6"/>
    </row>
    <row r="162" spans="4:4" x14ac:dyDescent="0.2">
      <c r="D162" s="6"/>
    </row>
    <row r="163" spans="4:4" x14ac:dyDescent="0.2">
      <c r="D163" s="6"/>
    </row>
    <row r="164" spans="4:4" x14ac:dyDescent="0.2">
      <c r="D164" s="6"/>
    </row>
    <row r="165" spans="4:4" x14ac:dyDescent="0.2">
      <c r="D165" s="6"/>
    </row>
    <row r="166" spans="4:4" x14ac:dyDescent="0.2">
      <c r="D166" s="6"/>
    </row>
    <row r="167" spans="4:4" x14ac:dyDescent="0.2">
      <c r="D167" s="6"/>
    </row>
    <row r="168" spans="4:4" x14ac:dyDescent="0.2">
      <c r="D168" s="6"/>
    </row>
    <row r="169" spans="4:4" x14ac:dyDescent="0.2">
      <c r="D169" s="6"/>
    </row>
    <row r="170" spans="4:4" x14ac:dyDescent="0.2">
      <c r="D170" s="6"/>
    </row>
    <row r="171" spans="4:4" x14ac:dyDescent="0.2">
      <c r="D171" s="6"/>
    </row>
    <row r="172" spans="4:4" x14ac:dyDescent="0.2">
      <c r="D172" s="6"/>
    </row>
    <row r="173" spans="4:4" x14ac:dyDescent="0.2">
      <c r="D173" s="6"/>
    </row>
    <row r="174" spans="4:4" x14ac:dyDescent="0.2">
      <c r="D174" s="6"/>
    </row>
    <row r="175" spans="4:4" x14ac:dyDescent="0.2">
      <c r="D175" s="6"/>
    </row>
    <row r="176" spans="4:4" x14ac:dyDescent="0.2">
      <c r="D176" s="6"/>
    </row>
    <row r="177" spans="4:4" x14ac:dyDescent="0.2">
      <c r="D177" s="6"/>
    </row>
    <row r="178" spans="4:4" x14ac:dyDescent="0.2">
      <c r="D178" s="6"/>
    </row>
    <row r="179" spans="4:4" x14ac:dyDescent="0.2">
      <c r="D179" s="6"/>
    </row>
    <row r="180" spans="4:4" x14ac:dyDescent="0.2">
      <c r="D180" s="6"/>
    </row>
    <row r="181" spans="4:4" x14ac:dyDescent="0.2">
      <c r="D181" s="6"/>
    </row>
    <row r="182" spans="4:4" x14ac:dyDescent="0.2">
      <c r="D182" s="6"/>
    </row>
    <row r="183" spans="4:4" x14ac:dyDescent="0.2">
      <c r="D183" s="6"/>
    </row>
    <row r="184" spans="4:4" x14ac:dyDescent="0.2">
      <c r="D184" s="6"/>
    </row>
    <row r="185" spans="4:4" x14ac:dyDescent="0.2">
      <c r="D185" s="6"/>
    </row>
    <row r="186" spans="4:4" x14ac:dyDescent="0.2">
      <c r="D186" s="6"/>
    </row>
    <row r="187" spans="4:4" x14ac:dyDescent="0.2">
      <c r="D187" s="6"/>
    </row>
    <row r="188" spans="4:4" x14ac:dyDescent="0.2">
      <c r="D188" s="6"/>
    </row>
    <row r="189" spans="4:4" x14ac:dyDescent="0.2">
      <c r="D189" s="6"/>
    </row>
    <row r="190" spans="4:4" x14ac:dyDescent="0.2">
      <c r="D190" s="6"/>
    </row>
    <row r="191" spans="4:4" x14ac:dyDescent="0.2">
      <c r="D191" s="6"/>
    </row>
    <row r="192" spans="4:4" x14ac:dyDescent="0.2">
      <c r="D192" s="6"/>
    </row>
    <row r="193" spans="4:4" x14ac:dyDescent="0.2">
      <c r="D193" s="6"/>
    </row>
    <row r="194" spans="4:4" x14ac:dyDescent="0.2">
      <c r="D194" s="6"/>
    </row>
    <row r="195" spans="4:4" x14ac:dyDescent="0.2">
      <c r="D195" s="6"/>
    </row>
    <row r="196" spans="4:4" x14ac:dyDescent="0.2">
      <c r="D196" s="6"/>
    </row>
    <row r="197" spans="4:4" x14ac:dyDescent="0.2">
      <c r="D197" s="6"/>
    </row>
    <row r="198" spans="4:4" x14ac:dyDescent="0.2">
      <c r="D198" s="6"/>
    </row>
    <row r="199" spans="4:4" x14ac:dyDescent="0.2">
      <c r="D199" s="6"/>
    </row>
    <row r="200" spans="4:4" x14ac:dyDescent="0.2">
      <c r="D200" s="6"/>
    </row>
    <row r="201" spans="4:4" x14ac:dyDescent="0.2">
      <c r="D201" s="6"/>
    </row>
    <row r="202" spans="4:4" x14ac:dyDescent="0.2">
      <c r="D202" s="6"/>
    </row>
    <row r="203" spans="4:4" x14ac:dyDescent="0.2">
      <c r="D203" s="6"/>
    </row>
    <row r="204" spans="4:4" x14ac:dyDescent="0.2">
      <c r="D204" s="6"/>
    </row>
    <row r="205" spans="4:4" x14ac:dyDescent="0.2">
      <c r="D205" s="6"/>
    </row>
    <row r="206" spans="4:4" x14ac:dyDescent="0.2">
      <c r="D206" s="6"/>
    </row>
    <row r="207" spans="4:4" x14ac:dyDescent="0.2">
      <c r="D207" s="6"/>
    </row>
    <row r="208" spans="4:4" x14ac:dyDescent="0.2">
      <c r="D208" s="6"/>
    </row>
    <row r="209" spans="4:4" x14ac:dyDescent="0.2">
      <c r="D209" s="6"/>
    </row>
    <row r="210" spans="4:4" x14ac:dyDescent="0.2">
      <c r="D210" s="6"/>
    </row>
    <row r="211" spans="4:4" x14ac:dyDescent="0.2">
      <c r="D211" s="6"/>
    </row>
    <row r="212" spans="4:4" x14ac:dyDescent="0.2">
      <c r="D212" s="6"/>
    </row>
    <row r="213" spans="4:4" x14ac:dyDescent="0.2">
      <c r="D213" s="6"/>
    </row>
    <row r="214" spans="4:4" x14ac:dyDescent="0.2">
      <c r="D214" s="6"/>
    </row>
    <row r="215" spans="4:4" x14ac:dyDescent="0.2">
      <c r="D215" s="6"/>
    </row>
    <row r="216" spans="4:4" x14ac:dyDescent="0.2">
      <c r="D216" s="6"/>
    </row>
    <row r="217" spans="4:4" x14ac:dyDescent="0.2">
      <c r="D217" s="6"/>
    </row>
    <row r="218" spans="4:4" x14ac:dyDescent="0.2">
      <c r="D218" s="6"/>
    </row>
    <row r="219" spans="4:4" x14ac:dyDescent="0.2">
      <c r="D219" s="6"/>
    </row>
    <row r="220" spans="4:4" x14ac:dyDescent="0.2">
      <c r="D220" s="6"/>
    </row>
    <row r="221" spans="4:4" x14ac:dyDescent="0.2">
      <c r="D221" s="6"/>
    </row>
    <row r="222" spans="4:4" x14ac:dyDescent="0.2">
      <c r="D222" s="6"/>
    </row>
    <row r="223" spans="4:4" x14ac:dyDescent="0.2">
      <c r="D223" s="6"/>
    </row>
    <row r="224" spans="4:4" x14ac:dyDescent="0.2">
      <c r="D224" s="6"/>
    </row>
    <row r="225" spans="4:4" x14ac:dyDescent="0.2">
      <c r="D225" s="6"/>
    </row>
    <row r="226" spans="4:4" x14ac:dyDescent="0.2">
      <c r="D226" s="6"/>
    </row>
    <row r="227" spans="4:4" x14ac:dyDescent="0.2">
      <c r="D227" s="6"/>
    </row>
    <row r="228" spans="4:4" x14ac:dyDescent="0.2">
      <c r="D228" s="6"/>
    </row>
    <row r="229" spans="4:4" x14ac:dyDescent="0.2">
      <c r="D229" s="6"/>
    </row>
    <row r="230" spans="4:4" x14ac:dyDescent="0.2">
      <c r="D230" s="6"/>
    </row>
    <row r="231" spans="4:4" x14ac:dyDescent="0.2">
      <c r="D231" s="6"/>
    </row>
    <row r="232" spans="4:4" x14ac:dyDescent="0.2">
      <c r="D232" s="6"/>
    </row>
    <row r="233" spans="4:4" x14ac:dyDescent="0.2">
      <c r="D233" s="6"/>
    </row>
    <row r="234" spans="4:4" x14ac:dyDescent="0.2">
      <c r="D234" s="6"/>
    </row>
    <row r="235" spans="4:4" x14ac:dyDescent="0.2">
      <c r="D235" s="6"/>
    </row>
    <row r="236" spans="4:4" x14ac:dyDescent="0.2">
      <c r="D236" s="6"/>
    </row>
    <row r="237" spans="4:4" x14ac:dyDescent="0.2">
      <c r="D237" s="6"/>
    </row>
    <row r="238" spans="4:4" x14ac:dyDescent="0.2">
      <c r="D238" s="6"/>
    </row>
    <row r="239" spans="4:4" x14ac:dyDescent="0.2">
      <c r="D239" s="6"/>
    </row>
    <row r="240" spans="4:4" x14ac:dyDescent="0.2">
      <c r="D240" s="6"/>
    </row>
    <row r="241" spans="4:4" x14ac:dyDescent="0.2">
      <c r="D241" s="6"/>
    </row>
    <row r="242" spans="4:4" x14ac:dyDescent="0.2">
      <c r="D242" s="6"/>
    </row>
    <row r="243" spans="4:4" x14ac:dyDescent="0.2">
      <c r="D243" s="6"/>
    </row>
    <row r="244" spans="4:4" x14ac:dyDescent="0.2">
      <c r="D244" s="6"/>
    </row>
    <row r="245" spans="4:4" x14ac:dyDescent="0.2">
      <c r="D245" s="6"/>
    </row>
    <row r="246" spans="4:4" x14ac:dyDescent="0.2">
      <c r="D246" s="6"/>
    </row>
    <row r="247" spans="4:4" x14ac:dyDescent="0.2">
      <c r="D247" s="6"/>
    </row>
    <row r="248" spans="4:4" x14ac:dyDescent="0.2">
      <c r="D248" s="6"/>
    </row>
    <row r="249" spans="4:4" x14ac:dyDescent="0.2">
      <c r="D249" s="6"/>
    </row>
    <row r="250" spans="4:4" x14ac:dyDescent="0.2">
      <c r="D250" s="6"/>
    </row>
    <row r="251" spans="4:4" x14ac:dyDescent="0.2">
      <c r="D251" s="6"/>
    </row>
    <row r="252" spans="4:4" x14ac:dyDescent="0.2">
      <c r="D252" s="6"/>
    </row>
    <row r="253" spans="4:4" x14ac:dyDescent="0.2">
      <c r="D253" s="6"/>
    </row>
    <row r="254" spans="4:4" x14ac:dyDescent="0.2">
      <c r="D254" s="6"/>
    </row>
    <row r="255" spans="4:4" x14ac:dyDescent="0.2">
      <c r="D255" s="6"/>
    </row>
    <row r="256" spans="4:4" x14ac:dyDescent="0.2">
      <c r="D256" s="6"/>
    </row>
    <row r="257" spans="4:4" x14ac:dyDescent="0.2">
      <c r="D257" s="6"/>
    </row>
    <row r="258" spans="4:4" x14ac:dyDescent="0.2">
      <c r="D258" s="6"/>
    </row>
    <row r="259" spans="4:4" x14ac:dyDescent="0.2">
      <c r="D259" s="6"/>
    </row>
    <row r="260" spans="4:4" x14ac:dyDescent="0.2">
      <c r="D260" s="6"/>
    </row>
    <row r="261" spans="4:4" x14ac:dyDescent="0.2">
      <c r="D261" s="6"/>
    </row>
    <row r="262" spans="4:4" x14ac:dyDescent="0.2">
      <c r="D262" s="6"/>
    </row>
    <row r="263" spans="4:4" x14ac:dyDescent="0.2">
      <c r="D263" s="6"/>
    </row>
    <row r="264" spans="4:4" x14ac:dyDescent="0.2">
      <c r="D264" s="6"/>
    </row>
    <row r="265" spans="4:4" x14ac:dyDescent="0.2">
      <c r="D265" s="6"/>
    </row>
    <row r="266" spans="4:4" x14ac:dyDescent="0.2">
      <c r="D266" s="6"/>
    </row>
    <row r="267" spans="4:4" x14ac:dyDescent="0.2">
      <c r="D267" s="6"/>
    </row>
    <row r="268" spans="4:4" x14ac:dyDescent="0.2">
      <c r="D268" s="6"/>
    </row>
    <row r="269" spans="4:4" x14ac:dyDescent="0.2">
      <c r="D269" s="6"/>
    </row>
    <row r="270" spans="4:4" x14ac:dyDescent="0.2">
      <c r="D270" s="6"/>
    </row>
    <row r="271" spans="4:4" x14ac:dyDescent="0.2">
      <c r="D271" s="6"/>
    </row>
    <row r="272" spans="4:4" x14ac:dyDescent="0.2">
      <c r="D272" s="6"/>
    </row>
    <row r="273" spans="4:4" x14ac:dyDescent="0.2">
      <c r="D273" s="6"/>
    </row>
    <row r="274" spans="4:4" x14ac:dyDescent="0.2">
      <c r="D274" s="6"/>
    </row>
    <row r="275" spans="4:4" x14ac:dyDescent="0.2">
      <c r="D275" s="6"/>
    </row>
    <row r="276" spans="4:4" x14ac:dyDescent="0.2">
      <c r="D276" s="6"/>
    </row>
    <row r="277" spans="4:4" x14ac:dyDescent="0.2">
      <c r="D277" s="6"/>
    </row>
    <row r="278" spans="4:4" x14ac:dyDescent="0.2">
      <c r="D278" s="6"/>
    </row>
    <row r="279" spans="4:4" x14ac:dyDescent="0.2">
      <c r="D279" s="6"/>
    </row>
    <row r="280" spans="4:4" x14ac:dyDescent="0.2">
      <c r="D280" s="6"/>
    </row>
    <row r="281" spans="4:4" x14ac:dyDescent="0.2">
      <c r="D281" s="6"/>
    </row>
    <row r="282" spans="4:4" x14ac:dyDescent="0.2">
      <c r="D282" s="6"/>
    </row>
    <row r="283" spans="4:4" x14ac:dyDescent="0.2">
      <c r="D283" s="6"/>
    </row>
    <row r="284" spans="4:4" x14ac:dyDescent="0.2">
      <c r="D284" s="6"/>
    </row>
    <row r="285" spans="4:4" x14ac:dyDescent="0.2">
      <c r="D285" s="6"/>
    </row>
    <row r="286" spans="4:4" x14ac:dyDescent="0.2">
      <c r="D286" s="6"/>
    </row>
    <row r="287" spans="4:4" x14ac:dyDescent="0.2">
      <c r="D287" s="6"/>
    </row>
    <row r="288" spans="4:4" x14ac:dyDescent="0.2">
      <c r="D288" s="6"/>
    </row>
    <row r="289" spans="4:4" x14ac:dyDescent="0.2">
      <c r="D289" s="6"/>
    </row>
    <row r="290" spans="4:4" x14ac:dyDescent="0.2">
      <c r="D290" s="6"/>
    </row>
    <row r="291" spans="4:4" x14ac:dyDescent="0.2">
      <c r="D291" s="6"/>
    </row>
    <row r="292" spans="4:4" x14ac:dyDescent="0.2">
      <c r="D292" s="6"/>
    </row>
    <row r="293" spans="4:4" x14ac:dyDescent="0.2">
      <c r="D293" s="6"/>
    </row>
    <row r="294" spans="4:4" x14ac:dyDescent="0.2">
      <c r="D294" s="6"/>
    </row>
    <row r="295" spans="4:4" x14ac:dyDescent="0.2">
      <c r="D295" s="6"/>
    </row>
    <row r="296" spans="4:4" x14ac:dyDescent="0.2">
      <c r="D296" s="6"/>
    </row>
    <row r="297" spans="4:4" x14ac:dyDescent="0.2">
      <c r="D297" s="6"/>
    </row>
    <row r="298" spans="4:4" x14ac:dyDescent="0.2">
      <c r="D298" s="6"/>
    </row>
    <row r="299" spans="4:4" x14ac:dyDescent="0.2">
      <c r="D299" s="6"/>
    </row>
    <row r="300" spans="4:4" x14ac:dyDescent="0.2">
      <c r="D300" s="6"/>
    </row>
    <row r="301" spans="4:4" x14ac:dyDescent="0.2">
      <c r="D301" s="6"/>
    </row>
    <row r="302" spans="4:4" x14ac:dyDescent="0.2">
      <c r="D302" s="6"/>
    </row>
    <row r="303" spans="4:4" x14ac:dyDescent="0.2">
      <c r="D303" s="6"/>
    </row>
    <row r="304" spans="4:4" x14ac:dyDescent="0.2">
      <c r="D304" s="6"/>
    </row>
    <row r="305" spans="4:4" x14ac:dyDescent="0.2">
      <c r="D305" s="6"/>
    </row>
    <row r="306" spans="4:4" x14ac:dyDescent="0.2">
      <c r="D306" s="6"/>
    </row>
    <row r="307" spans="4:4" x14ac:dyDescent="0.2">
      <c r="D307" s="6"/>
    </row>
    <row r="308" spans="4:4" x14ac:dyDescent="0.2">
      <c r="D308" s="6"/>
    </row>
    <row r="309" spans="4:4" x14ac:dyDescent="0.2">
      <c r="D309" s="6"/>
    </row>
    <row r="310" spans="4:4" x14ac:dyDescent="0.2">
      <c r="D310" s="6"/>
    </row>
    <row r="311" spans="4:4" x14ac:dyDescent="0.2">
      <c r="D311" s="6"/>
    </row>
    <row r="312" spans="4:4" x14ac:dyDescent="0.2">
      <c r="D312" s="6"/>
    </row>
    <row r="313" spans="4:4" x14ac:dyDescent="0.2">
      <c r="D313" s="6"/>
    </row>
    <row r="314" spans="4:4" x14ac:dyDescent="0.2">
      <c r="D314" s="6"/>
    </row>
    <row r="315" spans="4:4" x14ac:dyDescent="0.2">
      <c r="D315" s="6"/>
    </row>
    <row r="316" spans="4:4" x14ac:dyDescent="0.2">
      <c r="D316" s="6"/>
    </row>
    <row r="317" spans="4:4" x14ac:dyDescent="0.2">
      <c r="D317" s="6"/>
    </row>
    <row r="318" spans="4:4" x14ac:dyDescent="0.2">
      <c r="D318" s="6"/>
    </row>
    <row r="319" spans="4:4" x14ac:dyDescent="0.2">
      <c r="D319" s="6"/>
    </row>
    <row r="320" spans="4:4" x14ac:dyDescent="0.2">
      <c r="D320" s="6"/>
    </row>
    <row r="321" spans="4:4" x14ac:dyDescent="0.2">
      <c r="D321" s="6"/>
    </row>
    <row r="322" spans="4:4" x14ac:dyDescent="0.2">
      <c r="D322" s="6"/>
    </row>
    <row r="323" spans="4:4" x14ac:dyDescent="0.2">
      <c r="D323" s="6"/>
    </row>
    <row r="324" spans="4:4" x14ac:dyDescent="0.2">
      <c r="D324" s="6"/>
    </row>
    <row r="325" spans="4:4" x14ac:dyDescent="0.2">
      <c r="D325" s="6"/>
    </row>
    <row r="326" spans="4:4" x14ac:dyDescent="0.2">
      <c r="D326" s="6"/>
    </row>
    <row r="327" spans="4:4" x14ac:dyDescent="0.2">
      <c r="D327" s="6"/>
    </row>
    <row r="328" spans="4:4" x14ac:dyDescent="0.2">
      <c r="D328" s="6"/>
    </row>
    <row r="329" spans="4:4" x14ac:dyDescent="0.2">
      <c r="D329" s="6"/>
    </row>
    <row r="330" spans="4:4" x14ac:dyDescent="0.2">
      <c r="D330" s="6"/>
    </row>
    <row r="331" spans="4:4" x14ac:dyDescent="0.2">
      <c r="D331" s="6"/>
    </row>
    <row r="332" spans="4:4" x14ac:dyDescent="0.2">
      <c r="D332" s="6"/>
    </row>
    <row r="333" spans="4:4" x14ac:dyDescent="0.2">
      <c r="D333" s="6"/>
    </row>
    <row r="334" spans="4:4" x14ac:dyDescent="0.2">
      <c r="D334" s="6"/>
    </row>
    <row r="335" spans="4:4" x14ac:dyDescent="0.2">
      <c r="D335" s="6"/>
    </row>
    <row r="336" spans="4:4" x14ac:dyDescent="0.2">
      <c r="D336" s="6"/>
    </row>
    <row r="337" spans="4:4" x14ac:dyDescent="0.2">
      <c r="D337" s="6"/>
    </row>
    <row r="338" spans="4:4" x14ac:dyDescent="0.2">
      <c r="D338" s="6"/>
    </row>
    <row r="339" spans="4:4" x14ac:dyDescent="0.2">
      <c r="D339" s="6"/>
    </row>
    <row r="340" spans="4:4" x14ac:dyDescent="0.2">
      <c r="D340" s="6"/>
    </row>
    <row r="341" spans="4:4" x14ac:dyDescent="0.2">
      <c r="D341" s="6"/>
    </row>
    <row r="342" spans="4:4" x14ac:dyDescent="0.2">
      <c r="D342" s="6"/>
    </row>
    <row r="343" spans="4:4" x14ac:dyDescent="0.2">
      <c r="D343" s="6"/>
    </row>
    <row r="344" spans="4:4" x14ac:dyDescent="0.2">
      <c r="D344" s="6"/>
    </row>
    <row r="345" spans="4:4" x14ac:dyDescent="0.2">
      <c r="D345" s="6"/>
    </row>
    <row r="346" spans="4:4" x14ac:dyDescent="0.2">
      <c r="D346" s="6"/>
    </row>
    <row r="347" spans="4:4" x14ac:dyDescent="0.2">
      <c r="D347" s="6"/>
    </row>
    <row r="348" spans="4:4" x14ac:dyDescent="0.2">
      <c r="D348" s="6"/>
    </row>
    <row r="349" spans="4:4" x14ac:dyDescent="0.2">
      <c r="D349" s="6"/>
    </row>
    <row r="350" spans="4:4" x14ac:dyDescent="0.2">
      <c r="D350" s="6"/>
    </row>
    <row r="351" spans="4:4" x14ac:dyDescent="0.2">
      <c r="D351" s="6"/>
    </row>
    <row r="352" spans="4:4" x14ac:dyDescent="0.2">
      <c r="D352" s="6"/>
    </row>
    <row r="353" spans="4:4" x14ac:dyDescent="0.2">
      <c r="D353" s="6"/>
    </row>
    <row r="354" spans="4:4" x14ac:dyDescent="0.2">
      <c r="D354" s="6"/>
    </row>
    <row r="355" spans="4:4" x14ac:dyDescent="0.2">
      <c r="D355" s="6"/>
    </row>
    <row r="356" spans="4:4" x14ac:dyDescent="0.2">
      <c r="D356" s="6"/>
    </row>
    <row r="357" spans="4:4" x14ac:dyDescent="0.2">
      <c r="D357" s="6"/>
    </row>
    <row r="358" spans="4:4" x14ac:dyDescent="0.2">
      <c r="D358" s="6"/>
    </row>
    <row r="359" spans="4:4" x14ac:dyDescent="0.2">
      <c r="D359" s="6"/>
    </row>
    <row r="360" spans="4:4" x14ac:dyDescent="0.2">
      <c r="D360" s="6"/>
    </row>
    <row r="361" spans="4:4" x14ac:dyDescent="0.2">
      <c r="D361" s="6"/>
    </row>
    <row r="362" spans="4:4" x14ac:dyDescent="0.2">
      <c r="D362" s="6"/>
    </row>
    <row r="363" spans="4:4" x14ac:dyDescent="0.2">
      <c r="D363" s="6"/>
    </row>
    <row r="364" spans="4:4" x14ac:dyDescent="0.2">
      <c r="D364" s="6"/>
    </row>
    <row r="365" spans="4:4" x14ac:dyDescent="0.2">
      <c r="D365" s="6"/>
    </row>
    <row r="366" spans="4:4" x14ac:dyDescent="0.2">
      <c r="D366" s="6"/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E08C-BF66-4C32-8D8E-253975DB6EAD}">
  <dimension ref="A1:O366"/>
  <sheetViews>
    <sheetView workbookViewId="0">
      <selection activeCell="O1" sqref="O1"/>
    </sheetView>
  </sheetViews>
  <sheetFormatPr baseColWidth="10" defaultColWidth="8.83203125" defaultRowHeight="15" x14ac:dyDescent="0.2"/>
  <cols>
    <col min="2" max="3" width="9" style="5"/>
    <col min="4" max="4" width="9.5" style="4" bestFit="1" customWidth="1"/>
    <col min="6" max="6" width="11.6640625" bestFit="1" customWidth="1"/>
  </cols>
  <sheetData>
    <row r="1" spans="1:15" x14ac:dyDescent="0.2">
      <c r="A1" s="1" t="s">
        <v>0</v>
      </c>
      <c r="B1" s="5" t="s">
        <v>5</v>
      </c>
      <c r="C1" s="5" t="s">
        <v>2</v>
      </c>
      <c r="D1" s="4" t="s">
        <v>12</v>
      </c>
      <c r="E1" s="5"/>
      <c r="F1" t="s">
        <v>1</v>
      </c>
      <c r="G1" t="s">
        <v>4</v>
      </c>
      <c r="H1" t="s">
        <v>7</v>
      </c>
      <c r="I1" t="s">
        <v>10</v>
      </c>
      <c r="J1" t="s">
        <v>11</v>
      </c>
      <c r="N1" t="s">
        <v>8</v>
      </c>
      <c r="O1">
        <v>0</v>
      </c>
    </row>
    <row r="2" spans="1:15" x14ac:dyDescent="0.2">
      <c r="A2">
        <v>1995</v>
      </c>
      <c r="B2" s="5">
        <f t="shared" ref="B2:B33" si="0">1/COUNT(C:C)</f>
        <v>6.6666666666666671E-3</v>
      </c>
      <c r="C2" s="5">
        <v>6.2427756217964996E-4</v>
      </c>
      <c r="D2" s="4">
        <f t="shared" ref="D2:D33" si="1">C2/B2*10</f>
        <v>0.93641634326947487</v>
      </c>
      <c r="F2" s="3">
        <v>213</v>
      </c>
      <c r="G2">
        <v>1.53519084280481</v>
      </c>
      <c r="H2">
        <f t="shared" ref="H2:H30" si="2">(COS($O$2)-SQRT(G2^2-SIN($O$2)^2))/(COS($O$2)+SQRT(G2^2-SIN($O$2)^2))</f>
        <v>-0.21110475541663809</v>
      </c>
      <c r="I2">
        <f t="shared" ref="I2:I30" si="3">(-G2^2*COS($O$2)-SQRT(G2^2-SIN($O$2)^2))/(G2^2*COS($O$2)+SQRT(G2^2-SIN($O$2)^2))</f>
        <v>0.21110475541663812</v>
      </c>
      <c r="J2">
        <f>(1-(H2^2+I2^2)/2)^2</f>
        <v>0.91285562311491608</v>
      </c>
      <c r="N2" t="s">
        <v>6</v>
      </c>
      <c r="O2">
        <f>O1/180*PI()</f>
        <v>0</v>
      </c>
    </row>
    <row r="3" spans="1:15" x14ac:dyDescent="0.2">
      <c r="A3">
        <v>1985</v>
      </c>
      <c r="B3" s="5">
        <f t="shared" si="0"/>
        <v>6.6666666666666671E-3</v>
      </c>
      <c r="C3" s="5">
        <v>6.2425487136424701E-4</v>
      </c>
      <c r="D3" s="4">
        <f t="shared" si="1"/>
        <v>0.93638230704637049</v>
      </c>
      <c r="F3" s="4">
        <v>337</v>
      </c>
      <c r="G3">
        <v>1.4792168898460301</v>
      </c>
      <c r="H3">
        <f t="shared" si="2"/>
        <v>-0.19329365325346404</v>
      </c>
      <c r="I3">
        <f t="shared" si="3"/>
        <v>0.19329365325346401</v>
      </c>
      <c r="J3">
        <f t="shared" ref="J3:J30" si="4">(1-(H3^2+I3^2)/2)^2</f>
        <v>0.92667107887671185</v>
      </c>
    </row>
    <row r="4" spans="1:15" x14ac:dyDescent="0.2">
      <c r="A4">
        <v>1975</v>
      </c>
      <c r="B4" s="5">
        <f t="shared" si="0"/>
        <v>6.6666666666666671E-3</v>
      </c>
      <c r="C4" s="5">
        <v>6.2426974223656301E-4</v>
      </c>
      <c r="D4" s="4">
        <f t="shared" si="1"/>
        <v>0.93640461335484437</v>
      </c>
      <c r="F4" s="2">
        <v>462</v>
      </c>
      <c r="G4">
        <v>1.4646972637081599</v>
      </c>
      <c r="H4">
        <f t="shared" si="2"/>
        <v>-0.18854131521573508</v>
      </c>
      <c r="I4">
        <f t="shared" si="3"/>
        <v>0.18854131521573511</v>
      </c>
      <c r="J4">
        <f t="shared" si="4"/>
        <v>0.93016799295648822</v>
      </c>
    </row>
    <row r="5" spans="1:15" x14ac:dyDescent="0.2">
      <c r="A5">
        <v>1965</v>
      </c>
      <c r="B5" s="5">
        <f t="shared" si="0"/>
        <v>6.6666666666666671E-3</v>
      </c>
      <c r="C5" s="5">
        <v>6.2420980821235297E-4</v>
      </c>
      <c r="D5" s="4">
        <f t="shared" si="1"/>
        <v>0.93631471231852936</v>
      </c>
      <c r="F5" s="2">
        <v>587</v>
      </c>
      <c r="G5">
        <v>1.4584871574843701</v>
      </c>
      <c r="H5">
        <f t="shared" si="2"/>
        <v>-0.18649158125093232</v>
      </c>
      <c r="I5">
        <f t="shared" si="3"/>
        <v>0.18649158125093235</v>
      </c>
      <c r="J5">
        <f t="shared" si="4"/>
        <v>0.93165136672892312</v>
      </c>
    </row>
    <row r="6" spans="1:15" x14ac:dyDescent="0.2">
      <c r="A6">
        <v>1955</v>
      </c>
      <c r="B6" s="5">
        <f t="shared" si="0"/>
        <v>6.6666666666666671E-3</v>
      </c>
      <c r="C6" s="5">
        <v>6.2422488647135503E-4</v>
      </c>
      <c r="D6" s="4">
        <f t="shared" si="1"/>
        <v>0.93633732970703254</v>
      </c>
      <c r="F6" s="2">
        <v>712</v>
      </c>
      <c r="G6">
        <v>1.45502604551022</v>
      </c>
      <c r="H6">
        <f t="shared" si="2"/>
        <v>-0.18534469169578746</v>
      </c>
      <c r="I6">
        <f t="shared" si="3"/>
        <v>0.18534469169578743</v>
      </c>
      <c r="J6">
        <f t="shared" si="4"/>
        <v>0.93247479540805933</v>
      </c>
    </row>
    <row r="7" spans="1:15" x14ac:dyDescent="0.2">
      <c r="A7">
        <v>1945</v>
      </c>
      <c r="B7" s="5">
        <f t="shared" si="0"/>
        <v>6.6666666666666671E-3</v>
      </c>
      <c r="C7" s="5">
        <v>6.2420261419304898E-4</v>
      </c>
      <c r="D7" s="4">
        <f t="shared" si="1"/>
        <v>0.9363039212895734</v>
      </c>
      <c r="F7" s="2">
        <v>836</v>
      </c>
      <c r="G7">
        <v>1.4527192505447999</v>
      </c>
      <c r="H7">
        <f t="shared" si="2"/>
        <v>-0.18457850422311542</v>
      </c>
      <c r="I7">
        <f t="shared" si="3"/>
        <v>0.18457850422311542</v>
      </c>
      <c r="J7">
        <f t="shared" si="4"/>
        <v>0.93302226359655216</v>
      </c>
    </row>
    <row r="8" spans="1:15" x14ac:dyDescent="0.2">
      <c r="A8">
        <v>1935</v>
      </c>
      <c r="B8" s="5">
        <f t="shared" si="0"/>
        <v>6.6666666666666671E-3</v>
      </c>
      <c r="C8" s="5">
        <v>6.2414299616940895E-4</v>
      </c>
      <c r="D8" s="4">
        <f t="shared" si="1"/>
        <v>0.93621449425411341</v>
      </c>
      <c r="F8" s="2">
        <v>961</v>
      </c>
      <c r="G8">
        <v>1.4509182484339</v>
      </c>
      <c r="H8">
        <f t="shared" si="2"/>
        <v>-0.18397931009001631</v>
      </c>
      <c r="I8">
        <f t="shared" si="3"/>
        <v>0.18397931009001631</v>
      </c>
      <c r="J8">
        <f t="shared" si="4"/>
        <v>0.93344894018904567</v>
      </c>
    </row>
    <row r="9" spans="1:15" x14ac:dyDescent="0.2">
      <c r="A9">
        <v>1925</v>
      </c>
      <c r="B9" s="5">
        <f t="shared" si="0"/>
        <v>6.6666666666666671E-3</v>
      </c>
      <c r="C9" s="5">
        <v>6.2419583041634498E-4</v>
      </c>
      <c r="D9" s="4">
        <f t="shared" si="1"/>
        <v>0.93629374562451739</v>
      </c>
      <c r="F9">
        <v>1086</v>
      </c>
      <c r="G9">
        <v>1.44936624105826</v>
      </c>
      <c r="H9">
        <f t="shared" si="2"/>
        <v>-0.18346224975490361</v>
      </c>
      <c r="I9">
        <f t="shared" si="3"/>
        <v>0.18346224975490366</v>
      </c>
      <c r="J9">
        <f t="shared" si="4"/>
        <v>0.93381609352407902</v>
      </c>
    </row>
    <row r="10" spans="1:15" x14ac:dyDescent="0.2">
      <c r="A10">
        <v>1915</v>
      </c>
      <c r="B10" s="5">
        <f t="shared" si="0"/>
        <v>6.6666666666666671E-3</v>
      </c>
      <c r="C10" s="5">
        <v>6.2409897129792296E-4</v>
      </c>
      <c r="D10" s="4">
        <f t="shared" si="1"/>
        <v>0.93614845694688431</v>
      </c>
      <c r="F10">
        <v>1211</v>
      </c>
      <c r="G10">
        <v>1.4479214813568499</v>
      </c>
      <c r="H10">
        <f t="shared" si="2"/>
        <v>-0.1829803303611573</v>
      </c>
      <c r="I10">
        <f t="shared" si="3"/>
        <v>0.18298033036115732</v>
      </c>
      <c r="J10">
        <f t="shared" si="4"/>
        <v>0.93415742842007432</v>
      </c>
    </row>
    <row r="11" spans="1:15" x14ac:dyDescent="0.2">
      <c r="A11">
        <v>1905</v>
      </c>
      <c r="B11" s="5">
        <f t="shared" si="0"/>
        <v>6.6666666666666671E-3</v>
      </c>
      <c r="C11" s="5">
        <v>6.2407711217158204E-4</v>
      </c>
      <c r="D11" s="4">
        <f t="shared" si="1"/>
        <v>0.93611566825737302</v>
      </c>
      <c r="F11">
        <v>1336</v>
      </c>
      <c r="G11">
        <v>1.4465049673418</v>
      </c>
      <c r="H11">
        <f t="shared" si="2"/>
        <v>-0.1825072801004532</v>
      </c>
      <c r="I11">
        <f t="shared" si="3"/>
        <v>0.18250728010045317</v>
      </c>
      <c r="J11">
        <f t="shared" si="4"/>
        <v>0.93449166872550093</v>
      </c>
    </row>
    <row r="12" spans="1:15" x14ac:dyDescent="0.2">
      <c r="A12">
        <v>1895</v>
      </c>
      <c r="B12" s="5">
        <f t="shared" si="0"/>
        <v>6.6666666666666671E-3</v>
      </c>
      <c r="C12" s="5">
        <v>6.2405535384814402E-4</v>
      </c>
      <c r="D12" s="4">
        <f t="shared" si="1"/>
        <v>0.93608303077221588</v>
      </c>
      <c r="F12">
        <v>1460</v>
      </c>
      <c r="G12">
        <v>1.4450808450311301</v>
      </c>
      <c r="H12">
        <f t="shared" si="2"/>
        <v>-0.18203113649007521</v>
      </c>
      <c r="I12">
        <f t="shared" si="3"/>
        <v>0.18203113649007524</v>
      </c>
      <c r="J12">
        <f t="shared" si="4"/>
        <v>0.93482728109875457</v>
      </c>
    </row>
    <row r="13" spans="1:15" x14ac:dyDescent="0.2">
      <c r="A13">
        <v>1885</v>
      </c>
      <c r="B13" s="5">
        <f t="shared" si="0"/>
        <v>6.6666666666666671E-3</v>
      </c>
      <c r="C13" s="5">
        <v>6.2410858123189601E-4</v>
      </c>
      <c r="D13" s="4">
        <f t="shared" si="1"/>
        <v>0.93616287184784386</v>
      </c>
      <c r="F13">
        <v>1585</v>
      </c>
      <c r="G13">
        <v>1.4435957464003499</v>
      </c>
      <c r="H13">
        <f t="shared" si="2"/>
        <v>-0.18153401480331144</v>
      </c>
      <c r="I13">
        <f t="shared" si="3"/>
        <v>0.18153401480331138</v>
      </c>
      <c r="J13">
        <f t="shared" si="4"/>
        <v>0.93517680850309581</v>
      </c>
    </row>
    <row r="14" spans="1:15" x14ac:dyDescent="0.2">
      <c r="A14">
        <v>1875</v>
      </c>
      <c r="B14" s="5">
        <f t="shared" si="0"/>
        <v>6.6666666666666671E-3</v>
      </c>
      <c r="C14" s="5">
        <v>6.2404957667540697E-4</v>
      </c>
      <c r="D14" s="4">
        <f t="shared" si="1"/>
        <v>0.93607436501311037</v>
      </c>
      <c r="F14">
        <v>1710</v>
      </c>
      <c r="G14">
        <v>1.44204002521539</v>
      </c>
      <c r="H14">
        <f t="shared" si="2"/>
        <v>-0.18101260448276299</v>
      </c>
      <c r="I14">
        <f t="shared" si="3"/>
        <v>0.18101260448276293</v>
      </c>
      <c r="J14">
        <f t="shared" si="4"/>
        <v>0.93554245615423715</v>
      </c>
    </row>
    <row r="15" spans="1:15" x14ac:dyDescent="0.2">
      <c r="A15">
        <v>1865</v>
      </c>
      <c r="B15" s="5">
        <f t="shared" si="0"/>
        <v>6.6666666666666671E-3</v>
      </c>
      <c r="C15" s="5">
        <v>6.2399067336554501E-4</v>
      </c>
      <c r="D15" s="4">
        <f t="shared" si="1"/>
        <v>0.9359860100483175</v>
      </c>
      <c r="F15">
        <v>1835</v>
      </c>
      <c r="G15">
        <v>1.4403983618248599</v>
      </c>
      <c r="H15">
        <f t="shared" si="2"/>
        <v>-0.1804616691741846</v>
      </c>
      <c r="I15">
        <f t="shared" si="3"/>
        <v>0.18046166917418457</v>
      </c>
      <c r="J15">
        <f t="shared" si="4"/>
        <v>0.93592774324123285</v>
      </c>
    </row>
    <row r="16" spans="1:15" x14ac:dyDescent="0.2">
      <c r="A16">
        <v>1855</v>
      </c>
      <c r="B16" s="5">
        <f t="shared" si="0"/>
        <v>6.6666666666666671E-3</v>
      </c>
      <c r="C16" s="5">
        <v>6.2396931080989295E-4</v>
      </c>
      <c r="D16" s="4">
        <f t="shared" si="1"/>
        <v>0.93595396621483928</v>
      </c>
      <c r="F16">
        <v>1960</v>
      </c>
      <c r="G16">
        <v>1.4386588680885699</v>
      </c>
      <c r="H16">
        <f t="shared" si="2"/>
        <v>-0.17987709303203706</v>
      </c>
      <c r="I16">
        <f t="shared" si="3"/>
        <v>0.17987709303203708</v>
      </c>
      <c r="J16">
        <f t="shared" si="4"/>
        <v>0.93633535856623284</v>
      </c>
    </row>
    <row r="17" spans="1:10" x14ac:dyDescent="0.2">
      <c r="A17">
        <v>1845</v>
      </c>
      <c r="B17" s="5">
        <f t="shared" si="0"/>
        <v>6.6666666666666671E-3</v>
      </c>
      <c r="C17" s="5">
        <v>6.2394804528419603E-4</v>
      </c>
      <c r="D17" s="4">
        <f t="shared" si="1"/>
        <v>0.93592206792629407</v>
      </c>
      <c r="F17">
        <v>2084</v>
      </c>
      <c r="G17">
        <v>1.4368269701423999</v>
      </c>
      <c r="H17">
        <f t="shared" si="2"/>
        <v>-0.17926056117019798</v>
      </c>
      <c r="I17">
        <f t="shared" si="3"/>
        <v>0.17926056117019798</v>
      </c>
      <c r="J17">
        <f t="shared" si="4"/>
        <v>0.93676391879011667</v>
      </c>
    </row>
    <row r="18" spans="1:10" x14ac:dyDescent="0.2">
      <c r="A18">
        <v>1835</v>
      </c>
      <c r="B18" s="5">
        <f t="shared" si="0"/>
        <v>6.6666666666666671E-3</v>
      </c>
      <c r="C18" s="5">
        <v>6.2403918574561697E-4</v>
      </c>
      <c r="D18" s="4">
        <f t="shared" si="1"/>
        <v>0.93605877861842546</v>
      </c>
      <c r="F18">
        <v>2209</v>
      </c>
      <c r="G18">
        <v>1.4348646220988801</v>
      </c>
      <c r="H18">
        <f t="shared" si="2"/>
        <v>-0.1785990967021493</v>
      </c>
      <c r="I18">
        <f t="shared" si="3"/>
        <v>0.17859909670214927</v>
      </c>
      <c r="J18">
        <f t="shared" si="4"/>
        <v>0.93722218458240691</v>
      </c>
    </row>
    <row r="19" spans="1:10" x14ac:dyDescent="0.2">
      <c r="A19">
        <v>1825</v>
      </c>
      <c r="B19" s="5">
        <f t="shared" si="0"/>
        <v>6.6666666666666671E-3</v>
      </c>
      <c r="C19" s="5">
        <v>6.2390579957738901E-4</v>
      </c>
      <c r="D19" s="4">
        <f t="shared" si="1"/>
        <v>0.93585869936608346</v>
      </c>
      <c r="F19">
        <v>2334</v>
      </c>
      <c r="G19">
        <v>1.43277829919637</v>
      </c>
      <c r="H19">
        <f t="shared" si="2"/>
        <v>-0.17789467266266373</v>
      </c>
      <c r="I19">
        <f t="shared" si="3"/>
        <v>0.17789467266266368</v>
      </c>
      <c r="J19">
        <f t="shared" si="4"/>
        <v>0.93770847276039493</v>
      </c>
    </row>
    <row r="20" spans="1:10" x14ac:dyDescent="0.2">
      <c r="A20">
        <v>1815</v>
      </c>
      <c r="B20" s="5">
        <f t="shared" si="0"/>
        <v>6.6666666666666671E-3</v>
      </c>
      <c r="C20" s="5">
        <v>6.2388482021733503E-4</v>
      </c>
      <c r="D20" s="4">
        <f t="shared" si="1"/>
        <v>0.93582723032600246</v>
      </c>
      <c r="F20">
        <v>2459</v>
      </c>
      <c r="G20">
        <v>1.4305604743298499</v>
      </c>
      <c r="H20">
        <f t="shared" si="2"/>
        <v>-0.17714452237546705</v>
      </c>
      <c r="I20">
        <f t="shared" si="3"/>
        <v>0.17714452237546705</v>
      </c>
      <c r="J20">
        <f t="shared" si="4"/>
        <v>0.93822435219501532</v>
      </c>
    </row>
    <row r="21" spans="1:10" x14ac:dyDescent="0.2">
      <c r="A21">
        <v>1805</v>
      </c>
      <c r="B21" s="5">
        <f t="shared" si="0"/>
        <v>6.6666666666666671E-3</v>
      </c>
      <c r="C21" s="5">
        <v>6.2393880003411804E-4</v>
      </c>
      <c r="D21" s="4">
        <f t="shared" si="1"/>
        <v>0.93590820005117703</v>
      </c>
      <c r="F21">
        <v>2583</v>
      </c>
      <c r="G21">
        <v>1.42822310244534</v>
      </c>
      <c r="H21">
        <f t="shared" si="2"/>
        <v>-0.17635245378157313</v>
      </c>
      <c r="I21">
        <f t="shared" si="3"/>
        <v>0.17635245378157316</v>
      </c>
      <c r="J21">
        <f t="shared" si="4"/>
        <v>0.93876684578125902</v>
      </c>
    </row>
    <row r="22" spans="1:10" x14ac:dyDescent="0.2">
      <c r="A22">
        <v>1795</v>
      </c>
      <c r="B22" s="5">
        <f t="shared" si="0"/>
        <v>6.6666666666666671E-3</v>
      </c>
      <c r="C22" s="5">
        <v>6.2376827666270796E-4</v>
      </c>
      <c r="D22" s="4">
        <f t="shared" si="1"/>
        <v>0.93565241499406193</v>
      </c>
      <c r="F22">
        <v>2708</v>
      </c>
      <c r="G22">
        <v>1.4257209100872901</v>
      </c>
      <c r="H22">
        <f t="shared" si="2"/>
        <v>-0.17550284054399745</v>
      </c>
      <c r="I22">
        <f t="shared" si="3"/>
        <v>0.17550284054399745</v>
      </c>
      <c r="J22">
        <f t="shared" si="4"/>
        <v>0.93934622274113466</v>
      </c>
    </row>
    <row r="23" spans="1:10" x14ac:dyDescent="0.2">
      <c r="A23">
        <v>1785</v>
      </c>
      <c r="B23" s="5">
        <f t="shared" si="0"/>
        <v>6.6666666666666671E-3</v>
      </c>
      <c r="C23" s="5">
        <v>6.2393473307848304E-4</v>
      </c>
      <c r="D23" s="4">
        <f t="shared" si="1"/>
        <v>0.93590209961772453</v>
      </c>
      <c r="F23">
        <v>2833</v>
      </c>
      <c r="G23">
        <v>1.4230642254733701</v>
      </c>
      <c r="H23">
        <f t="shared" si="2"/>
        <v>-0.17459884926934624</v>
      </c>
      <c r="I23">
        <f t="shared" si="3"/>
        <v>0.17459884926934621</v>
      </c>
      <c r="J23">
        <f t="shared" si="4"/>
        <v>0.93995980414809066</v>
      </c>
    </row>
    <row r="24" spans="1:10" x14ac:dyDescent="0.2">
      <c r="A24">
        <v>1775</v>
      </c>
      <c r="B24" s="5">
        <f t="shared" si="0"/>
        <v>6.6666666666666671E-3</v>
      </c>
      <c r="C24" s="5">
        <v>6.2380182996183895E-4</v>
      </c>
      <c r="D24" s="4">
        <f t="shared" si="1"/>
        <v>0.9357027449427584</v>
      </c>
      <c r="F24">
        <v>2958</v>
      </c>
      <c r="G24">
        <v>1.42024459460824</v>
      </c>
      <c r="H24">
        <f t="shared" si="2"/>
        <v>-0.17363724127075847</v>
      </c>
      <c r="I24">
        <f t="shared" si="3"/>
        <v>0.1736372412707585</v>
      </c>
      <c r="J24">
        <f t="shared" si="4"/>
        <v>0.94060923284860665</v>
      </c>
    </row>
    <row r="25" spans="1:10" x14ac:dyDescent="0.2">
      <c r="A25">
        <v>1765</v>
      </c>
      <c r="B25" s="5">
        <f t="shared" si="0"/>
        <v>6.6666666666666671E-3</v>
      </c>
      <c r="C25" s="5">
        <v>6.2378131098325598E-4</v>
      </c>
      <c r="D25" s="4">
        <f t="shared" si="1"/>
        <v>0.93567196647488382</v>
      </c>
      <c r="F25">
        <v>3083</v>
      </c>
      <c r="G25">
        <v>1.4172528930956101</v>
      </c>
      <c r="H25">
        <f t="shared" si="2"/>
        <v>-0.17261449734424059</v>
      </c>
      <c r="I25">
        <f t="shared" si="3"/>
        <v>0.17261449734424056</v>
      </c>
      <c r="J25">
        <f t="shared" si="4"/>
        <v>0.94129625820685503</v>
      </c>
    </row>
    <row r="26" spans="1:10" x14ac:dyDescent="0.2">
      <c r="A26">
        <v>1755</v>
      </c>
      <c r="B26" s="5">
        <f t="shared" si="0"/>
        <v>6.6666666666666671E-3</v>
      </c>
      <c r="C26" s="5">
        <v>6.2379830807463997E-4</v>
      </c>
      <c r="D26" s="4">
        <f t="shared" si="1"/>
        <v>0.93569746211195981</v>
      </c>
      <c r="F26">
        <v>3207</v>
      </c>
      <c r="G26">
        <v>1.4141052683384501</v>
      </c>
      <c r="H26">
        <f t="shared" si="2"/>
        <v>-0.17153571294903192</v>
      </c>
      <c r="I26">
        <f t="shared" si="3"/>
        <v>0.17153571294903192</v>
      </c>
      <c r="J26">
        <f t="shared" si="4"/>
        <v>0.94201679961446028</v>
      </c>
    </row>
    <row r="27" spans="1:10" x14ac:dyDescent="0.2">
      <c r="A27">
        <v>1745</v>
      </c>
      <c r="B27" s="5">
        <f t="shared" si="0"/>
        <v>6.6666666666666671E-3</v>
      </c>
      <c r="C27" s="5">
        <v>6.2374053915396097E-4</v>
      </c>
      <c r="D27" s="4">
        <f t="shared" si="1"/>
        <v>0.93561080873094138</v>
      </c>
      <c r="F27">
        <v>3332</v>
      </c>
      <c r="G27">
        <v>1.4107399148186499</v>
      </c>
      <c r="H27">
        <f t="shared" si="2"/>
        <v>-0.17037919034478186</v>
      </c>
      <c r="I27">
        <f t="shared" si="3"/>
        <v>0.17037919034478186</v>
      </c>
      <c r="J27">
        <f t="shared" si="4"/>
        <v>0.94278454981303861</v>
      </c>
    </row>
    <row r="28" spans="1:10" x14ac:dyDescent="0.2">
      <c r="A28">
        <v>1735</v>
      </c>
      <c r="B28" s="5">
        <f t="shared" si="0"/>
        <v>6.6666666666666671E-3</v>
      </c>
      <c r="C28" s="5">
        <v>6.2379513490609098E-4</v>
      </c>
      <c r="D28" s="4">
        <f t="shared" si="1"/>
        <v>0.93569270235913649</v>
      </c>
      <c r="F28">
        <v>3457</v>
      </c>
      <c r="G28">
        <v>1.40716889204062</v>
      </c>
      <c r="H28">
        <f t="shared" si="2"/>
        <v>-0.16914845210360471</v>
      </c>
      <c r="I28">
        <f t="shared" si="3"/>
        <v>0.16914845210360471</v>
      </c>
      <c r="J28">
        <f t="shared" si="4"/>
        <v>0.94359620300148861</v>
      </c>
    </row>
    <row r="29" spans="1:10" x14ac:dyDescent="0.2">
      <c r="A29">
        <v>1725</v>
      </c>
      <c r="B29" s="5">
        <f t="shared" si="0"/>
        <v>6.6666666666666671E-3</v>
      </c>
      <c r="C29" s="5">
        <v>6.2373754034173205E-4</v>
      </c>
      <c r="D29" s="4">
        <f t="shared" si="1"/>
        <v>0.93560631051259802</v>
      </c>
      <c r="F29">
        <v>3582</v>
      </c>
      <c r="G29">
        <v>1.40337759748637</v>
      </c>
      <c r="H29">
        <f t="shared" si="2"/>
        <v>-0.16783779540437263</v>
      </c>
      <c r="I29">
        <f t="shared" si="3"/>
        <v>0.16783779540437263</v>
      </c>
      <c r="J29">
        <f t="shared" si="4"/>
        <v>0.94445447103822477</v>
      </c>
    </row>
    <row r="30" spans="1:10" x14ac:dyDescent="0.2">
      <c r="A30">
        <v>1715</v>
      </c>
      <c r="B30" s="5">
        <f t="shared" si="0"/>
        <v>6.6666666666666671E-3</v>
      </c>
      <c r="C30" s="5">
        <v>6.23680034843392E-4</v>
      </c>
      <c r="D30" s="4">
        <f t="shared" si="1"/>
        <v>0.93552005226508794</v>
      </c>
      <c r="F30">
        <v>3707</v>
      </c>
      <c r="G30">
        <v>1.3993485002000201</v>
      </c>
      <c r="H30">
        <f t="shared" si="2"/>
        <v>-0.16644039003368152</v>
      </c>
      <c r="I30">
        <f t="shared" si="3"/>
        <v>0.1664403900336815</v>
      </c>
      <c r="J30">
        <f t="shared" si="4"/>
        <v>0.94536261628692342</v>
      </c>
    </row>
    <row r="31" spans="1:10" x14ac:dyDescent="0.2">
      <c r="A31">
        <v>1705</v>
      </c>
      <c r="B31" s="5">
        <f t="shared" si="0"/>
        <v>6.6666666666666671E-3</v>
      </c>
      <c r="C31" s="5">
        <v>6.2366003816482401E-4</v>
      </c>
      <c r="D31" s="4">
        <f t="shared" si="1"/>
        <v>0.93549005724723588</v>
      </c>
    </row>
    <row r="32" spans="1:10" x14ac:dyDescent="0.2">
      <c r="A32">
        <v>1695</v>
      </c>
      <c r="B32" s="5">
        <f t="shared" si="0"/>
        <v>6.6666666666666671E-3</v>
      </c>
      <c r="C32" s="5">
        <v>6.2367754450071199E-4</v>
      </c>
      <c r="D32" s="4">
        <f t="shared" si="1"/>
        <v>0.93551631675106783</v>
      </c>
    </row>
    <row r="33" spans="1:4" x14ac:dyDescent="0.2">
      <c r="A33">
        <v>1685</v>
      </c>
      <c r="B33" s="5">
        <f t="shared" si="0"/>
        <v>6.6666666666666671E-3</v>
      </c>
      <c r="C33" s="5">
        <v>6.2365771235595602E-4</v>
      </c>
      <c r="D33" s="4">
        <f t="shared" si="1"/>
        <v>0.93548656853393397</v>
      </c>
    </row>
    <row r="34" spans="1:4" x14ac:dyDescent="0.2">
      <c r="A34">
        <v>1675</v>
      </c>
      <c r="B34" s="5">
        <f t="shared" ref="B34:B65" si="5">1/COUNT(C:C)</f>
        <v>6.6666666666666671E-3</v>
      </c>
      <c r="C34" s="5">
        <v>6.2363796063289703E-4</v>
      </c>
      <c r="D34" s="4">
        <f t="shared" ref="D34:D65" si="6">C34/B34*10</f>
        <v>0.93545694094934539</v>
      </c>
    </row>
    <row r="35" spans="1:4" x14ac:dyDescent="0.2">
      <c r="A35">
        <v>1665</v>
      </c>
      <c r="B35" s="5">
        <f t="shared" si="5"/>
        <v>6.6666666666666671E-3</v>
      </c>
      <c r="C35" s="5">
        <v>6.2358087348361095E-4</v>
      </c>
      <c r="D35" s="4">
        <f t="shared" si="6"/>
        <v>0.93537131022541631</v>
      </c>
    </row>
    <row r="36" spans="1:4" x14ac:dyDescent="0.2">
      <c r="A36">
        <v>1655</v>
      </c>
      <c r="B36" s="5">
        <f t="shared" si="5"/>
        <v>6.6666666666666671E-3</v>
      </c>
      <c r="C36" s="5">
        <v>6.23561283848574E-4</v>
      </c>
      <c r="D36" s="4">
        <f t="shared" si="6"/>
        <v>0.93534192577286102</v>
      </c>
    </row>
    <row r="37" spans="1:4" x14ac:dyDescent="0.2">
      <c r="A37">
        <v>1645</v>
      </c>
      <c r="B37" s="5">
        <f t="shared" si="5"/>
        <v>6.6666666666666671E-3</v>
      </c>
      <c r="C37" s="5">
        <v>6.23616599661717E-4</v>
      </c>
      <c r="D37" s="4">
        <f t="shared" si="6"/>
        <v>0.93542489949257535</v>
      </c>
    </row>
    <row r="38" spans="1:4" x14ac:dyDescent="0.2">
      <c r="A38">
        <v>1635</v>
      </c>
      <c r="B38" s="5">
        <f t="shared" si="5"/>
        <v>6.6666666666666671E-3</v>
      </c>
      <c r="C38" s="5">
        <v>6.2352233634685602E-4</v>
      </c>
      <c r="D38" s="4">
        <f t="shared" si="6"/>
        <v>0.93528350452028397</v>
      </c>
    </row>
    <row r="39" spans="1:4" x14ac:dyDescent="0.2">
      <c r="A39">
        <v>1625</v>
      </c>
      <c r="B39" s="5">
        <f t="shared" si="5"/>
        <v>6.6666666666666671E-3</v>
      </c>
      <c r="C39" s="5">
        <v>6.2350297731177595E-4</v>
      </c>
      <c r="D39" s="4">
        <f t="shared" si="6"/>
        <v>0.93525446596766382</v>
      </c>
    </row>
    <row r="40" spans="1:4" x14ac:dyDescent="0.2">
      <c r="A40">
        <v>1615</v>
      </c>
      <c r="B40" s="5">
        <f t="shared" si="5"/>
        <v>6.6666666666666671E-3</v>
      </c>
      <c r="C40" s="5">
        <v>6.2352110273112703E-4</v>
      </c>
      <c r="D40" s="4">
        <f t="shared" si="6"/>
        <v>0.9352816540966904</v>
      </c>
    </row>
    <row r="41" spans="1:4" x14ac:dyDescent="0.2">
      <c r="A41">
        <v>1605</v>
      </c>
      <c r="B41" s="5">
        <f t="shared" si="5"/>
        <v>6.6666666666666671E-3</v>
      </c>
      <c r="C41" s="5">
        <v>6.23501888990006E-4</v>
      </c>
      <c r="D41" s="4">
        <f t="shared" si="6"/>
        <v>0.93525283348500898</v>
      </c>
    </row>
    <row r="42" spans="1:4" x14ac:dyDescent="0.2">
      <c r="A42">
        <v>1595</v>
      </c>
      <c r="B42" s="5">
        <f t="shared" si="5"/>
        <v>6.6666666666666671E-3</v>
      </c>
      <c r="C42" s="5">
        <v>6.2348274818294904E-4</v>
      </c>
      <c r="D42" s="4">
        <f t="shared" si="6"/>
        <v>0.93522412227442353</v>
      </c>
    </row>
    <row r="43" spans="1:4" x14ac:dyDescent="0.2">
      <c r="A43">
        <v>1585</v>
      </c>
      <c r="B43" s="5">
        <f t="shared" si="5"/>
        <v>6.6666666666666671E-3</v>
      </c>
      <c r="C43" s="5">
        <v>6.2342627081104097E-4</v>
      </c>
      <c r="D43" s="4">
        <f t="shared" si="6"/>
        <v>0.93513940621656133</v>
      </c>
    </row>
    <row r="44" spans="1:4" x14ac:dyDescent="0.2">
      <c r="A44">
        <v>1575</v>
      </c>
      <c r="B44" s="5">
        <f t="shared" si="5"/>
        <v>6.6666666666666671E-3</v>
      </c>
      <c r="C44" s="5">
        <v>6.2344467655689299E-4</v>
      </c>
      <c r="D44" s="4">
        <f t="shared" si="6"/>
        <v>0.93516701483533948</v>
      </c>
    </row>
    <row r="45" spans="1:4" x14ac:dyDescent="0.2">
      <c r="A45">
        <v>1565</v>
      </c>
      <c r="B45" s="5">
        <f t="shared" si="5"/>
        <v>6.6666666666666671E-3</v>
      </c>
      <c r="C45" s="5">
        <v>6.2338833835575997E-4</v>
      </c>
      <c r="D45" s="4">
        <f t="shared" si="6"/>
        <v>0.93508250753363986</v>
      </c>
    </row>
    <row r="46" spans="1:4" x14ac:dyDescent="0.2">
      <c r="A46">
        <v>1555</v>
      </c>
      <c r="B46" s="5">
        <f t="shared" si="5"/>
        <v>6.6666666666666671E-3</v>
      </c>
      <c r="C46" s="5">
        <v>6.2340687638248098E-4</v>
      </c>
      <c r="D46" s="4">
        <f t="shared" si="6"/>
        <v>0.9351103145737214</v>
      </c>
    </row>
    <row r="47" spans="1:4" x14ac:dyDescent="0.2">
      <c r="A47">
        <v>1545</v>
      </c>
      <c r="B47" s="5">
        <f t="shared" si="5"/>
        <v>6.6666666666666671E-3</v>
      </c>
      <c r="C47" s="5">
        <v>6.2338807463032297E-4</v>
      </c>
      <c r="D47" s="4">
        <f t="shared" si="6"/>
        <v>0.93508211194548441</v>
      </c>
    </row>
    <row r="48" spans="1:4" x14ac:dyDescent="0.2">
      <c r="A48">
        <v>1535</v>
      </c>
      <c r="B48" s="5">
        <f t="shared" si="5"/>
        <v>6.6666666666666671E-3</v>
      </c>
      <c r="C48" s="5">
        <v>6.2336933533090999E-4</v>
      </c>
      <c r="D48" s="4">
        <f t="shared" si="6"/>
        <v>0.93505400299636499</v>
      </c>
    </row>
    <row r="49" spans="1:4" x14ac:dyDescent="0.2">
      <c r="A49">
        <v>1525</v>
      </c>
      <c r="B49" s="5">
        <f t="shared" si="5"/>
        <v>6.6666666666666671E-3</v>
      </c>
      <c r="C49" s="5">
        <v>6.2331325823264795E-4</v>
      </c>
      <c r="D49" s="4">
        <f t="shared" si="6"/>
        <v>0.93496988734897191</v>
      </c>
    </row>
    <row r="50" spans="1:4" x14ac:dyDescent="0.2">
      <c r="A50">
        <v>1515</v>
      </c>
      <c r="B50" s="5">
        <f t="shared" si="5"/>
        <v>6.6666666666666671E-3</v>
      </c>
      <c r="C50" s="5">
        <v>6.2336944072875105E-4</v>
      </c>
      <c r="D50" s="4">
        <f t="shared" si="6"/>
        <v>0.93505416109312645</v>
      </c>
    </row>
    <row r="51" spans="1:4" x14ac:dyDescent="0.2">
      <c r="A51">
        <v>1505</v>
      </c>
      <c r="B51" s="5">
        <f t="shared" si="5"/>
        <v>6.6666666666666671E-3</v>
      </c>
      <c r="C51" s="5">
        <v>6.2323868819407597E-4</v>
      </c>
      <c r="D51" s="4">
        <f t="shared" si="6"/>
        <v>0.93485803229111386</v>
      </c>
    </row>
    <row r="52" spans="1:4" x14ac:dyDescent="0.2">
      <c r="A52">
        <v>1495</v>
      </c>
      <c r="B52" s="5">
        <f t="shared" si="5"/>
        <v>6.6666666666666671E-3</v>
      </c>
      <c r="C52" s="5">
        <v>6.2333238097799296E-4</v>
      </c>
      <c r="D52" s="4">
        <f t="shared" si="6"/>
        <v>0.93499857146698939</v>
      </c>
    </row>
    <row r="53" spans="1:4" x14ac:dyDescent="0.2">
      <c r="A53">
        <v>1485</v>
      </c>
      <c r="B53" s="5">
        <f t="shared" si="5"/>
        <v>6.6666666666666671E-3</v>
      </c>
      <c r="C53" s="5">
        <v>6.2320174676245503E-4</v>
      </c>
      <c r="D53" s="4">
        <f t="shared" si="6"/>
        <v>0.93480262014368254</v>
      </c>
    </row>
    <row r="54" spans="1:4" x14ac:dyDescent="0.2">
      <c r="A54">
        <v>1475</v>
      </c>
      <c r="B54" s="5">
        <f t="shared" si="5"/>
        <v>6.6666666666666671E-3</v>
      </c>
      <c r="C54" s="5">
        <v>6.2325814674726897E-4</v>
      </c>
      <c r="D54" s="4">
        <f t="shared" si="6"/>
        <v>0.93488722012090342</v>
      </c>
    </row>
    <row r="55" spans="1:4" x14ac:dyDescent="0.2">
      <c r="A55">
        <v>1465</v>
      </c>
      <c r="B55" s="5">
        <f t="shared" si="5"/>
        <v>6.6666666666666671E-3</v>
      </c>
      <c r="C55" s="5">
        <v>6.2327719858204598E-4</v>
      </c>
      <c r="D55" s="4">
        <f t="shared" si="6"/>
        <v>0.93491579787306889</v>
      </c>
    </row>
    <row r="56" spans="1:4" x14ac:dyDescent="0.2">
      <c r="A56">
        <v>1455</v>
      </c>
      <c r="B56" s="5">
        <f t="shared" si="5"/>
        <v>6.6666666666666671E-3</v>
      </c>
      <c r="C56" s="5">
        <v>6.2322151380238505E-4</v>
      </c>
      <c r="D56" s="4">
        <f t="shared" si="6"/>
        <v>0.93483227070357744</v>
      </c>
    </row>
    <row r="57" spans="1:4" x14ac:dyDescent="0.2">
      <c r="A57">
        <v>1445</v>
      </c>
      <c r="B57" s="5">
        <f t="shared" si="5"/>
        <v>6.6666666666666671E-3</v>
      </c>
      <c r="C57" s="5">
        <v>6.2316587942405502E-4</v>
      </c>
      <c r="D57" s="4">
        <f t="shared" si="6"/>
        <v>0.93474881913608254</v>
      </c>
    </row>
    <row r="58" spans="1:4" x14ac:dyDescent="0.2">
      <c r="A58">
        <v>1435</v>
      </c>
      <c r="B58" s="5">
        <f t="shared" si="5"/>
        <v>6.6666666666666671E-3</v>
      </c>
      <c r="C58" s="5">
        <v>6.2311029382588904E-4</v>
      </c>
      <c r="D58" s="4">
        <f t="shared" si="6"/>
        <v>0.93466544073883351</v>
      </c>
    </row>
    <row r="59" spans="1:4" x14ac:dyDescent="0.2">
      <c r="A59">
        <v>1425</v>
      </c>
      <c r="B59" s="5">
        <f t="shared" si="5"/>
        <v>6.6666666666666671E-3</v>
      </c>
      <c r="C59" s="5">
        <v>6.2316692121979498E-4</v>
      </c>
      <c r="D59" s="4">
        <f t="shared" si="6"/>
        <v>0.9347503818296925</v>
      </c>
    </row>
    <row r="60" spans="1:4" x14ac:dyDescent="0.2">
      <c r="A60">
        <v>1415</v>
      </c>
      <c r="B60" s="5">
        <f t="shared" si="5"/>
        <v>6.6666666666666671E-3</v>
      </c>
      <c r="C60" s="5">
        <v>6.2318619619112104E-4</v>
      </c>
      <c r="D60" s="4">
        <f t="shared" si="6"/>
        <v>0.93477929428668149</v>
      </c>
    </row>
    <row r="61" spans="1:4" x14ac:dyDescent="0.2">
      <c r="A61">
        <v>1405</v>
      </c>
      <c r="B61" s="5">
        <f t="shared" si="5"/>
        <v>6.6666666666666671E-3</v>
      </c>
      <c r="C61" s="5">
        <v>6.2313073471178604E-4</v>
      </c>
      <c r="D61" s="4">
        <f t="shared" si="6"/>
        <v>0.93469610206767906</v>
      </c>
    </row>
    <row r="62" spans="1:4" x14ac:dyDescent="0.2">
      <c r="A62">
        <v>1395</v>
      </c>
      <c r="B62" s="5">
        <f t="shared" si="5"/>
        <v>6.6666666666666671E-3</v>
      </c>
      <c r="C62" s="5">
        <v>6.2307531251088301E-4</v>
      </c>
      <c r="D62" s="4">
        <f t="shared" si="6"/>
        <v>0.93461296876632449</v>
      </c>
    </row>
    <row r="63" spans="1:4" x14ac:dyDescent="0.2">
      <c r="A63">
        <v>1385</v>
      </c>
      <c r="B63" s="5">
        <f t="shared" si="5"/>
        <v>6.6666666666666671E-3</v>
      </c>
      <c r="C63" s="5">
        <v>6.2305731268514101E-4</v>
      </c>
      <c r="D63" s="4">
        <f t="shared" si="6"/>
        <v>0.93458596902771141</v>
      </c>
    </row>
    <row r="64" spans="1:4" x14ac:dyDescent="0.2">
      <c r="A64">
        <v>1375</v>
      </c>
      <c r="B64" s="5">
        <f t="shared" si="5"/>
        <v>6.6666666666666671E-3</v>
      </c>
      <c r="C64" s="5">
        <v>6.2307672829071503E-4</v>
      </c>
      <c r="D64" s="4">
        <f t="shared" si="6"/>
        <v>0.93461509243607244</v>
      </c>
    </row>
    <row r="65" spans="1:4" x14ac:dyDescent="0.2">
      <c r="A65">
        <v>1365</v>
      </c>
      <c r="B65" s="5">
        <f t="shared" si="5"/>
        <v>6.6666666666666671E-3</v>
      </c>
      <c r="C65" s="5">
        <v>6.2305878860963095E-4</v>
      </c>
      <c r="D65" s="4">
        <f t="shared" si="6"/>
        <v>0.93458818291444634</v>
      </c>
    </row>
    <row r="66" spans="1:4" x14ac:dyDescent="0.2">
      <c r="A66">
        <v>1355</v>
      </c>
      <c r="B66" s="5">
        <f t="shared" ref="B66:B97" si="7">1/COUNT(C:C)</f>
        <v>6.6666666666666671E-3</v>
      </c>
      <c r="C66" s="5">
        <v>6.23003494819068E-4</v>
      </c>
      <c r="D66" s="4">
        <f t="shared" ref="D66:D97" si="8">C66/B66*10</f>
        <v>0.93450524222860198</v>
      </c>
    </row>
    <row r="67" spans="1:4" x14ac:dyDescent="0.2">
      <c r="A67">
        <v>1345</v>
      </c>
      <c r="B67" s="5">
        <f t="shared" si="7"/>
        <v>6.6666666666666671E-3</v>
      </c>
      <c r="C67" s="5">
        <v>6.2302298825003203E-4</v>
      </c>
      <c r="D67" s="4">
        <f t="shared" si="8"/>
        <v>0.93453448237504799</v>
      </c>
    </row>
    <row r="68" spans="1:4" x14ac:dyDescent="0.2">
      <c r="A68">
        <v>1335</v>
      </c>
      <c r="B68" s="5">
        <f t="shared" si="7"/>
        <v>6.6666666666666671E-3</v>
      </c>
      <c r="C68" s="5">
        <v>6.2300512080978897E-4</v>
      </c>
      <c r="D68" s="4">
        <f t="shared" si="8"/>
        <v>0.93450768121468342</v>
      </c>
    </row>
    <row r="69" spans="1:4" x14ac:dyDescent="0.2">
      <c r="A69">
        <v>1325</v>
      </c>
      <c r="B69" s="5">
        <f t="shared" si="7"/>
        <v>6.6666666666666671E-3</v>
      </c>
      <c r="C69" s="5">
        <v>6.2294989405336804E-4</v>
      </c>
      <c r="D69" s="4">
        <f t="shared" si="8"/>
        <v>0.93442484108005197</v>
      </c>
    </row>
    <row r="70" spans="1:4" x14ac:dyDescent="0.2">
      <c r="A70">
        <v>1315</v>
      </c>
      <c r="B70" s="5">
        <f t="shared" si="7"/>
        <v>6.6666666666666671E-3</v>
      </c>
      <c r="C70" s="5">
        <v>6.22969440807124E-4</v>
      </c>
      <c r="D70" s="4">
        <f t="shared" si="8"/>
        <v>0.93445416121068592</v>
      </c>
    </row>
    <row r="71" spans="1:4" x14ac:dyDescent="0.2">
      <c r="A71">
        <v>1305</v>
      </c>
      <c r="B71" s="5">
        <f t="shared" si="7"/>
        <v>6.6666666666666671E-3</v>
      </c>
      <c r="C71" s="5">
        <v>6.2291424460851196E-4</v>
      </c>
      <c r="D71" s="4">
        <f t="shared" si="8"/>
        <v>0.9343713669127679</v>
      </c>
    </row>
    <row r="72" spans="1:4" x14ac:dyDescent="0.2">
      <c r="A72">
        <v>1295</v>
      </c>
      <c r="B72" s="5">
        <f t="shared" si="7"/>
        <v>6.6666666666666671E-3</v>
      </c>
      <c r="C72" s="5">
        <v>6.2297118498591401E-4</v>
      </c>
      <c r="D72" s="4">
        <f t="shared" si="8"/>
        <v>0.9344567774788709</v>
      </c>
    </row>
    <row r="73" spans="1:4" x14ac:dyDescent="0.2">
      <c r="A73">
        <v>1285</v>
      </c>
      <c r="B73" s="5">
        <f t="shared" si="7"/>
        <v>6.6666666666666671E-3</v>
      </c>
      <c r="C73" s="5">
        <v>6.2287863005578499E-4</v>
      </c>
      <c r="D73" s="4">
        <f t="shared" si="8"/>
        <v>0.93431794508367749</v>
      </c>
    </row>
    <row r="74" spans="1:4" x14ac:dyDescent="0.2">
      <c r="A74">
        <v>1275</v>
      </c>
      <c r="B74" s="5">
        <f t="shared" si="7"/>
        <v>6.6666666666666671E-3</v>
      </c>
      <c r="C74" s="5">
        <v>6.2286082934991495E-4</v>
      </c>
      <c r="D74" s="4">
        <f t="shared" si="8"/>
        <v>0.9342912440248724</v>
      </c>
    </row>
    <row r="75" spans="1:4" x14ac:dyDescent="0.2">
      <c r="A75">
        <v>1265</v>
      </c>
      <c r="B75" s="5">
        <f t="shared" si="7"/>
        <v>6.6666666666666671E-3</v>
      </c>
      <c r="C75" s="5">
        <v>6.2288039986099699E-4</v>
      </c>
      <c r="D75" s="4">
        <f t="shared" si="8"/>
        <v>0.9343205997914954</v>
      </c>
    </row>
    <row r="76" spans="1:4" x14ac:dyDescent="0.2">
      <c r="A76">
        <v>1255</v>
      </c>
      <c r="B76" s="5">
        <f t="shared" si="7"/>
        <v>6.6666666666666671E-3</v>
      </c>
      <c r="C76" s="5">
        <v>6.22937331733898E-4</v>
      </c>
      <c r="D76" s="4">
        <f t="shared" si="8"/>
        <v>0.93440599760084686</v>
      </c>
    </row>
    <row r="77" spans="1:4" x14ac:dyDescent="0.2">
      <c r="A77">
        <v>1245</v>
      </c>
      <c r="B77" s="5">
        <f t="shared" si="7"/>
        <v>6.6666666666666671E-3</v>
      </c>
      <c r="C77" s="5">
        <v>6.2280740157747002E-4</v>
      </c>
      <c r="D77" s="4">
        <f t="shared" si="8"/>
        <v>0.93421110236620497</v>
      </c>
    </row>
    <row r="78" spans="1:4" x14ac:dyDescent="0.2">
      <c r="A78">
        <v>1235</v>
      </c>
      <c r="B78" s="5">
        <f t="shared" si="7"/>
        <v>6.6666666666666671E-3</v>
      </c>
      <c r="C78" s="5">
        <v>6.2278957311065204E-4</v>
      </c>
      <c r="D78" s="4">
        <f t="shared" si="8"/>
        <v>0.93418435966597801</v>
      </c>
    </row>
    <row r="79" spans="1:4" x14ac:dyDescent="0.2">
      <c r="A79">
        <v>1225</v>
      </c>
      <c r="B79" s="5">
        <f t="shared" si="7"/>
        <v>6.6666666666666671E-3</v>
      </c>
      <c r="C79" s="5">
        <v>6.2280909538567201E-4</v>
      </c>
      <c r="D79" s="4">
        <f t="shared" si="8"/>
        <v>0.93421364307850796</v>
      </c>
    </row>
    <row r="80" spans="1:4" x14ac:dyDescent="0.2">
      <c r="A80">
        <v>1215</v>
      </c>
      <c r="B80" s="5">
        <f t="shared" si="7"/>
        <v>6.6666666666666671E-3</v>
      </c>
      <c r="C80" s="5">
        <v>6.2275386094442196E-4</v>
      </c>
      <c r="D80" s="4">
        <f t="shared" si="8"/>
        <v>0.93413079141663291</v>
      </c>
    </row>
    <row r="81" spans="1:4" x14ac:dyDescent="0.2">
      <c r="A81">
        <v>1205</v>
      </c>
      <c r="B81" s="5">
        <f t="shared" si="7"/>
        <v>6.6666666666666671E-3</v>
      </c>
      <c r="C81" s="5">
        <v>6.2277333333161499E-4</v>
      </c>
      <c r="D81" s="4">
        <f t="shared" si="8"/>
        <v>0.9341599999974225</v>
      </c>
    </row>
    <row r="82" spans="1:4" x14ac:dyDescent="0.2">
      <c r="A82">
        <v>1195</v>
      </c>
      <c r="B82" s="5">
        <f t="shared" si="7"/>
        <v>6.6666666666666671E-3</v>
      </c>
      <c r="C82" s="5">
        <v>6.2275540771932305E-4</v>
      </c>
      <c r="D82" s="4">
        <f t="shared" si="8"/>
        <v>0.9341331115789846</v>
      </c>
    </row>
    <row r="83" spans="1:4" x14ac:dyDescent="0.2">
      <c r="A83">
        <v>1185</v>
      </c>
      <c r="B83" s="5">
        <f t="shared" si="7"/>
        <v>6.6666666666666671E-3</v>
      </c>
      <c r="C83" s="5">
        <v>6.2270008358975405E-4</v>
      </c>
      <c r="D83" s="4">
        <f t="shared" si="8"/>
        <v>0.93405012538463106</v>
      </c>
    </row>
    <row r="84" spans="1:4" x14ac:dyDescent="0.2">
      <c r="A84">
        <v>1175</v>
      </c>
      <c r="B84" s="5">
        <f t="shared" si="7"/>
        <v>6.6666666666666671E-3</v>
      </c>
      <c r="C84" s="5">
        <v>6.2275680851332695E-4</v>
      </c>
      <c r="D84" s="4">
        <f t="shared" si="8"/>
        <v>0.93413521276999034</v>
      </c>
    </row>
    <row r="85" spans="1:4" x14ac:dyDescent="0.2">
      <c r="A85">
        <v>1165</v>
      </c>
      <c r="B85" s="5">
        <f t="shared" si="7"/>
        <v>6.6666666666666671E-3</v>
      </c>
      <c r="C85" s="5">
        <v>6.2266403723206898E-4</v>
      </c>
      <c r="D85" s="4">
        <f t="shared" si="8"/>
        <v>0.9339960558481033</v>
      </c>
    </row>
    <row r="86" spans="1:4" x14ac:dyDescent="0.2">
      <c r="A86">
        <v>1155</v>
      </c>
      <c r="B86" s="5">
        <f t="shared" si="7"/>
        <v>6.6666666666666671E-3</v>
      </c>
      <c r="C86" s="5">
        <v>6.2264593996059602E-4</v>
      </c>
      <c r="D86" s="4">
        <f t="shared" si="8"/>
        <v>0.9339689099408941</v>
      </c>
    </row>
    <row r="87" spans="1:4" x14ac:dyDescent="0.2">
      <c r="A87">
        <v>1145</v>
      </c>
      <c r="B87" s="5">
        <f t="shared" si="7"/>
        <v>6.6666666666666671E-3</v>
      </c>
      <c r="C87" s="5">
        <v>6.2262778526002405E-4</v>
      </c>
      <c r="D87" s="4">
        <f t="shared" si="8"/>
        <v>0.93394167789003601</v>
      </c>
    </row>
    <row r="88" spans="1:4" x14ac:dyDescent="0.2">
      <c r="A88">
        <v>1135</v>
      </c>
      <c r="B88" s="5">
        <f t="shared" si="7"/>
        <v>6.6666666666666671E-3</v>
      </c>
      <c r="C88" s="5">
        <v>6.2268428201212999E-4</v>
      </c>
      <c r="D88" s="4">
        <f t="shared" si="8"/>
        <v>0.93402642301819494</v>
      </c>
    </row>
    <row r="89" spans="1:4" x14ac:dyDescent="0.2">
      <c r="A89">
        <v>1125</v>
      </c>
      <c r="B89" s="5">
        <f t="shared" si="7"/>
        <v>6.6666666666666671E-3</v>
      </c>
      <c r="C89" s="5">
        <v>6.2262863410653005E-4</v>
      </c>
      <c r="D89" s="4">
        <f t="shared" si="8"/>
        <v>0.93394295115979509</v>
      </c>
    </row>
    <row r="90" spans="1:4" x14ac:dyDescent="0.2">
      <c r="A90">
        <v>1115</v>
      </c>
      <c r="B90" s="5">
        <f t="shared" si="7"/>
        <v>6.6666666666666671E-3</v>
      </c>
      <c r="C90" s="5">
        <v>6.2257291200312802E-4</v>
      </c>
      <c r="D90" s="4">
        <f t="shared" si="8"/>
        <v>0.93385936800469194</v>
      </c>
    </row>
    <row r="91" spans="1:4" x14ac:dyDescent="0.2">
      <c r="A91">
        <v>1105</v>
      </c>
      <c r="B91" s="5">
        <f t="shared" si="7"/>
        <v>6.6666666666666671E-3</v>
      </c>
      <c r="C91" s="5">
        <v>6.2255446411326896E-4</v>
      </c>
      <c r="D91" s="4">
        <f t="shared" si="8"/>
        <v>0.93383169616990336</v>
      </c>
    </row>
    <row r="92" spans="1:4" x14ac:dyDescent="0.2">
      <c r="A92">
        <v>1095</v>
      </c>
      <c r="B92" s="5">
        <f t="shared" si="7"/>
        <v>6.6666666666666671E-3</v>
      </c>
      <c r="C92" s="5">
        <v>6.22535925621394E-4</v>
      </c>
      <c r="D92" s="4">
        <f t="shared" si="8"/>
        <v>0.93380388843209094</v>
      </c>
    </row>
    <row r="93" spans="1:4" x14ac:dyDescent="0.2">
      <c r="A93">
        <v>1085</v>
      </c>
      <c r="B93" s="5">
        <f t="shared" si="7"/>
        <v>6.6666666666666671E-3</v>
      </c>
      <c r="C93" s="5">
        <v>6.2262934515506195E-4</v>
      </c>
      <c r="D93" s="4">
        <f t="shared" si="8"/>
        <v>0.93394401773259295</v>
      </c>
    </row>
    <row r="94" spans="1:4" x14ac:dyDescent="0.2">
      <c r="A94">
        <v>1075</v>
      </c>
      <c r="B94" s="5">
        <f t="shared" si="7"/>
        <v>6.6666666666666671E-3</v>
      </c>
      <c r="C94" s="5">
        <v>6.2249854392201699E-4</v>
      </c>
      <c r="D94" s="4">
        <f t="shared" si="8"/>
        <v>0.93374781588302547</v>
      </c>
    </row>
    <row r="95" spans="1:4" x14ac:dyDescent="0.2">
      <c r="A95">
        <v>1065</v>
      </c>
      <c r="B95" s="5">
        <f t="shared" si="7"/>
        <v>6.6666666666666671E-3</v>
      </c>
      <c r="C95" s="5">
        <v>6.2247968666481301E-4</v>
      </c>
      <c r="D95" s="4">
        <f t="shared" si="8"/>
        <v>0.93371952999721952</v>
      </c>
    </row>
    <row r="96" spans="1:4" x14ac:dyDescent="0.2">
      <c r="A96">
        <v>1055</v>
      </c>
      <c r="B96" s="5">
        <f t="shared" si="7"/>
        <v>6.6666666666666671E-3</v>
      </c>
      <c r="C96" s="5">
        <v>6.2253540344807195E-4</v>
      </c>
      <c r="D96" s="4">
        <f t="shared" si="8"/>
        <v>0.93380310517210785</v>
      </c>
    </row>
    <row r="97" spans="1:4" x14ac:dyDescent="0.2">
      <c r="A97">
        <v>1045</v>
      </c>
      <c r="B97" s="5">
        <f t="shared" si="7"/>
        <v>6.6666666666666671E-3</v>
      </c>
      <c r="C97" s="5">
        <v>6.2236689679380801E-4</v>
      </c>
      <c r="D97" s="4">
        <f t="shared" si="8"/>
        <v>0.93355034519071189</v>
      </c>
    </row>
    <row r="98" spans="1:4" x14ac:dyDescent="0.2">
      <c r="A98">
        <v>1035</v>
      </c>
      <c r="B98" s="5">
        <f t="shared" ref="B98:B129" si="9">1/COUNT(C:C)</f>
        <v>6.6666666666666671E-3</v>
      </c>
      <c r="C98" s="5">
        <v>6.2253437931311304E-4</v>
      </c>
      <c r="D98" s="4">
        <f t="shared" ref="D98:D129" si="10">C98/B98*10</f>
        <v>0.93380156896966948</v>
      </c>
    </row>
    <row r="99" spans="1:4" x14ac:dyDescent="0.2">
      <c r="A99">
        <v>1025</v>
      </c>
      <c r="B99" s="5">
        <f t="shared" si="9"/>
        <v>6.6666666666666671E-3</v>
      </c>
      <c r="C99" s="5">
        <v>6.2240293171425E-4</v>
      </c>
      <c r="D99" s="4">
        <f t="shared" si="10"/>
        <v>0.93360439757137492</v>
      </c>
    </row>
    <row r="100" spans="1:4" x14ac:dyDescent="0.2">
      <c r="A100">
        <v>1015</v>
      </c>
      <c r="B100" s="5">
        <f t="shared" si="9"/>
        <v>6.6666666666666671E-3</v>
      </c>
      <c r="C100" s="5">
        <v>6.2238336359541301E-4</v>
      </c>
      <c r="D100" s="4">
        <f t="shared" si="10"/>
        <v>0.93357504539311953</v>
      </c>
    </row>
    <row r="101" spans="1:4" x14ac:dyDescent="0.2">
      <c r="A101">
        <v>1005</v>
      </c>
      <c r="B101" s="5">
        <f t="shared" si="9"/>
        <v>6.6666666666666671E-3</v>
      </c>
      <c r="C101" s="5">
        <v>6.2240096504437802E-4</v>
      </c>
      <c r="D101" s="4">
        <f t="shared" si="10"/>
        <v>0.93360144756656704</v>
      </c>
    </row>
    <row r="102" spans="1:4" x14ac:dyDescent="0.2">
      <c r="A102">
        <v>995</v>
      </c>
      <c r="B102" s="5">
        <f t="shared" si="9"/>
        <v>6.6666666666666671E-3</v>
      </c>
      <c r="C102" s="5">
        <v>6.2234369480114395E-4</v>
      </c>
      <c r="D102" s="6">
        <f t="shared" si="10"/>
        <v>0.93351554220171595</v>
      </c>
    </row>
    <row r="103" spans="1:4" x14ac:dyDescent="0.2">
      <c r="A103">
        <v>985</v>
      </c>
      <c r="B103" s="5">
        <f t="shared" si="9"/>
        <v>6.6666666666666671E-3</v>
      </c>
      <c r="C103" s="5">
        <v>6.2239825315191504E-4</v>
      </c>
      <c r="D103" s="6">
        <f t="shared" si="10"/>
        <v>0.93359737972787249</v>
      </c>
    </row>
    <row r="104" spans="1:4" x14ac:dyDescent="0.2">
      <c r="A104">
        <v>975</v>
      </c>
      <c r="B104" s="5">
        <f t="shared" si="9"/>
        <v>6.6666666666666671E-3</v>
      </c>
      <c r="C104" s="5">
        <v>6.2234057609737497E-4</v>
      </c>
      <c r="D104" s="6">
        <f t="shared" si="10"/>
        <v>0.93351086414606232</v>
      </c>
    </row>
    <row r="105" spans="1:4" x14ac:dyDescent="0.2">
      <c r="A105">
        <v>965</v>
      </c>
      <c r="B105" s="5">
        <f t="shared" si="9"/>
        <v>6.6666666666666671E-3</v>
      </c>
      <c r="C105" s="5">
        <v>6.2232001768173595E-4</v>
      </c>
      <c r="D105" s="6">
        <f t="shared" si="10"/>
        <v>0.93348002652260387</v>
      </c>
    </row>
    <row r="106" spans="1:4" x14ac:dyDescent="0.2">
      <c r="A106">
        <v>955</v>
      </c>
      <c r="B106" s="5">
        <f t="shared" si="9"/>
        <v>6.6666666666666671E-3</v>
      </c>
      <c r="C106" s="5">
        <v>6.2226188492625796E-4</v>
      </c>
      <c r="D106" s="6">
        <f t="shared" si="10"/>
        <v>0.93339282738938678</v>
      </c>
    </row>
    <row r="107" spans="1:4" x14ac:dyDescent="0.2">
      <c r="A107">
        <v>945</v>
      </c>
      <c r="B107" s="5">
        <f t="shared" si="9"/>
        <v>6.6666666666666671E-3</v>
      </c>
      <c r="C107" s="5">
        <v>6.2227817357745296E-4</v>
      </c>
      <c r="D107" s="6">
        <f t="shared" si="10"/>
        <v>0.93341726036617934</v>
      </c>
    </row>
    <row r="108" spans="1:4" x14ac:dyDescent="0.2">
      <c r="A108">
        <v>935</v>
      </c>
      <c r="B108" s="5">
        <f t="shared" si="9"/>
        <v>6.6666666666666671E-3</v>
      </c>
      <c r="C108" s="5">
        <v>6.2225685665916403E-4</v>
      </c>
      <c r="D108" s="6">
        <f t="shared" si="10"/>
        <v>0.93338528498874596</v>
      </c>
    </row>
    <row r="109" spans="1:4" x14ac:dyDescent="0.2">
      <c r="A109">
        <v>925</v>
      </c>
      <c r="B109" s="5">
        <f t="shared" si="9"/>
        <v>6.6666666666666671E-3</v>
      </c>
      <c r="C109" s="5">
        <v>6.22235253458662E-4</v>
      </c>
      <c r="D109" s="6">
        <f t="shared" si="10"/>
        <v>0.93335288018799301</v>
      </c>
    </row>
    <row r="110" spans="1:4" x14ac:dyDescent="0.2">
      <c r="A110">
        <v>915</v>
      </c>
      <c r="B110" s="5">
        <f t="shared" si="9"/>
        <v>6.6666666666666671E-3</v>
      </c>
      <c r="C110" s="5">
        <v>6.22176016032947E-4</v>
      </c>
      <c r="D110" s="6">
        <f t="shared" si="10"/>
        <v>0.93326402404942044</v>
      </c>
    </row>
    <row r="111" spans="1:4" x14ac:dyDescent="0.2">
      <c r="A111">
        <v>905</v>
      </c>
      <c r="B111" s="5">
        <f t="shared" si="9"/>
        <v>6.6666666666666671E-3</v>
      </c>
      <c r="C111" s="5">
        <v>6.2215379145485897E-4</v>
      </c>
      <c r="D111" s="6">
        <f t="shared" si="10"/>
        <v>0.93323068718228841</v>
      </c>
    </row>
    <row r="112" spans="1:4" x14ac:dyDescent="0.2">
      <c r="A112">
        <v>895</v>
      </c>
      <c r="B112" s="5">
        <f t="shared" si="9"/>
        <v>6.6666666666666671E-3</v>
      </c>
      <c r="C112" s="5">
        <v>6.2220588383095604E-4</v>
      </c>
      <c r="D112" s="6">
        <f t="shared" si="10"/>
        <v>0.93330882574643403</v>
      </c>
    </row>
    <row r="113" spans="1:4" x14ac:dyDescent="0.2">
      <c r="A113">
        <v>885</v>
      </c>
      <c r="B113" s="5">
        <f t="shared" si="9"/>
        <v>6.6666666666666671E-3</v>
      </c>
      <c r="C113" s="5">
        <v>6.2210829683313296E-4</v>
      </c>
      <c r="D113" s="6">
        <f t="shared" si="10"/>
        <v>0.93316244524969938</v>
      </c>
    </row>
    <row r="114" spans="1:4" x14ac:dyDescent="0.2">
      <c r="A114">
        <v>875</v>
      </c>
      <c r="B114" s="5">
        <f t="shared" si="9"/>
        <v>6.6666666666666671E-3</v>
      </c>
      <c r="C114" s="5">
        <v>6.2208498533488602E-4</v>
      </c>
      <c r="D114" s="6">
        <f t="shared" si="10"/>
        <v>0.93312747800232898</v>
      </c>
    </row>
    <row r="115" spans="1:4" x14ac:dyDescent="0.2">
      <c r="A115">
        <v>865</v>
      </c>
      <c r="B115" s="5">
        <f t="shared" si="9"/>
        <v>6.6666666666666671E-3</v>
      </c>
      <c r="C115" s="5">
        <v>6.2209859108732196E-4</v>
      </c>
      <c r="D115" s="6">
        <f t="shared" si="10"/>
        <v>0.93314788663098291</v>
      </c>
    </row>
    <row r="116" spans="1:4" x14ac:dyDescent="0.2">
      <c r="A116">
        <v>855</v>
      </c>
      <c r="B116" s="5">
        <f t="shared" si="9"/>
        <v>6.6666666666666671E-3</v>
      </c>
      <c r="C116" s="5">
        <v>6.2207443729700798E-4</v>
      </c>
      <c r="D116" s="6">
        <f t="shared" si="10"/>
        <v>0.93311165594551193</v>
      </c>
    </row>
    <row r="117" spans="1:4" x14ac:dyDescent="0.2">
      <c r="A117">
        <v>845</v>
      </c>
      <c r="B117" s="5">
        <f t="shared" si="9"/>
        <v>6.6666666666666671E-3</v>
      </c>
      <c r="C117" s="5">
        <v>6.2204982645038996E-4</v>
      </c>
      <c r="D117" s="6">
        <f t="shared" si="10"/>
        <v>0.93307473967558496</v>
      </c>
    </row>
    <row r="118" spans="1:4" x14ac:dyDescent="0.2">
      <c r="A118">
        <v>835</v>
      </c>
      <c r="B118" s="5">
        <f t="shared" si="9"/>
        <v>6.6666666666666671E-3</v>
      </c>
      <c r="C118" s="5">
        <v>6.2198740854528805E-4</v>
      </c>
      <c r="D118" s="6">
        <f t="shared" si="10"/>
        <v>0.93298111281793206</v>
      </c>
    </row>
    <row r="119" spans="1:4" x14ac:dyDescent="0.2">
      <c r="A119">
        <v>825</v>
      </c>
      <c r="B119" s="5">
        <f t="shared" si="9"/>
        <v>6.6666666666666671E-3</v>
      </c>
      <c r="C119" s="5">
        <v>6.2199911590965897E-4</v>
      </c>
      <c r="D119" s="6">
        <f t="shared" si="10"/>
        <v>0.93299867386448843</v>
      </c>
    </row>
    <row r="120" spans="1:4" x14ac:dyDescent="0.2">
      <c r="A120">
        <v>815</v>
      </c>
      <c r="B120" s="5">
        <f t="shared" si="9"/>
        <v>6.6666666666666671E-3</v>
      </c>
      <c r="C120" s="5">
        <v>6.2193563765199501E-4</v>
      </c>
      <c r="D120" s="6">
        <f t="shared" si="10"/>
        <v>0.93290345647799244</v>
      </c>
    </row>
    <row r="121" spans="1:4" x14ac:dyDescent="0.2">
      <c r="A121">
        <v>805</v>
      </c>
      <c r="B121" s="5">
        <f t="shared" si="9"/>
        <v>6.6666666666666671E-3</v>
      </c>
      <c r="C121" s="5">
        <v>6.2194621407067E-4</v>
      </c>
      <c r="D121" s="6">
        <f t="shared" si="10"/>
        <v>0.93291932110600495</v>
      </c>
    </row>
    <row r="122" spans="1:4" x14ac:dyDescent="0.2">
      <c r="A122">
        <v>795</v>
      </c>
      <c r="B122" s="5">
        <f t="shared" si="9"/>
        <v>6.6666666666666671E-3</v>
      </c>
      <c r="C122" s="5">
        <v>6.2191885635756998E-4</v>
      </c>
      <c r="D122" s="6">
        <f t="shared" si="10"/>
        <v>0.93287828453635491</v>
      </c>
    </row>
    <row r="123" spans="1:4" x14ac:dyDescent="0.2">
      <c r="A123">
        <v>785</v>
      </c>
      <c r="B123" s="5">
        <f t="shared" si="9"/>
        <v>6.6666666666666671E-3</v>
      </c>
      <c r="C123" s="5">
        <v>6.2189084247464001E-4</v>
      </c>
      <c r="D123" s="6">
        <f t="shared" si="10"/>
        <v>0.93283626371196005</v>
      </c>
    </row>
    <row r="124" spans="1:4" x14ac:dyDescent="0.2">
      <c r="A124">
        <v>775</v>
      </c>
      <c r="B124" s="5">
        <f t="shared" si="9"/>
        <v>6.6666666666666671E-3</v>
      </c>
      <c r="C124" s="5">
        <v>6.2182482316118298E-4</v>
      </c>
      <c r="D124" s="6">
        <f t="shared" si="10"/>
        <v>0.93273723474177439</v>
      </c>
    </row>
    <row r="125" spans="1:4" x14ac:dyDescent="0.2">
      <c r="A125">
        <v>765</v>
      </c>
      <c r="B125" s="5">
        <f t="shared" si="9"/>
        <v>6.6666666666666671E-3</v>
      </c>
      <c r="C125" s="5">
        <v>6.2186999554574604E-4</v>
      </c>
      <c r="D125" s="6">
        <f t="shared" si="10"/>
        <v>0.93280499331861899</v>
      </c>
    </row>
    <row r="126" spans="1:4" x14ac:dyDescent="0.2">
      <c r="A126">
        <v>755</v>
      </c>
      <c r="B126" s="5">
        <f t="shared" si="9"/>
        <v>6.6666666666666671E-3</v>
      </c>
      <c r="C126" s="5">
        <v>6.21727840364978E-4</v>
      </c>
      <c r="D126" s="6">
        <f t="shared" si="10"/>
        <v>0.93259176054746695</v>
      </c>
    </row>
    <row r="127" spans="1:4" x14ac:dyDescent="0.2">
      <c r="A127">
        <v>745</v>
      </c>
      <c r="B127" s="5">
        <f t="shared" si="9"/>
        <v>6.6666666666666671E-3</v>
      </c>
      <c r="C127" s="5">
        <v>6.2180869478207102E-4</v>
      </c>
      <c r="D127" s="6">
        <f t="shared" si="10"/>
        <v>0.93271304217310647</v>
      </c>
    </row>
    <row r="128" spans="1:4" x14ac:dyDescent="0.2">
      <c r="A128">
        <v>735</v>
      </c>
      <c r="B128" s="5">
        <f t="shared" si="9"/>
        <v>6.6666666666666671E-3</v>
      </c>
      <c r="C128" s="5">
        <v>6.2166482737439205E-4</v>
      </c>
      <c r="D128" s="6">
        <f t="shared" si="10"/>
        <v>0.93249724106158793</v>
      </c>
    </row>
    <row r="129" spans="1:4" x14ac:dyDescent="0.2">
      <c r="A129">
        <v>725</v>
      </c>
      <c r="B129" s="5">
        <f t="shared" si="9"/>
        <v>6.6666666666666671E-3</v>
      </c>
      <c r="C129" s="5">
        <v>6.2170653586460104E-4</v>
      </c>
      <c r="D129" s="6">
        <f t="shared" si="10"/>
        <v>0.93255980379690162</v>
      </c>
    </row>
    <row r="130" spans="1:4" x14ac:dyDescent="0.2">
      <c r="A130">
        <v>715</v>
      </c>
      <c r="B130" s="5">
        <f t="shared" ref="B130:B151" si="11">1/COUNT(C:C)</f>
        <v>6.6666666666666671E-3</v>
      </c>
      <c r="C130" s="5">
        <v>6.2170992755076202E-4</v>
      </c>
      <c r="D130" s="6">
        <f t="shared" ref="D130:D151" si="12">C130/B130*10</f>
        <v>0.93256489132614295</v>
      </c>
    </row>
    <row r="131" spans="1:4" x14ac:dyDescent="0.2">
      <c r="A131">
        <v>705</v>
      </c>
      <c r="B131" s="5">
        <f t="shared" si="11"/>
        <v>6.6666666666666671E-3</v>
      </c>
      <c r="C131" s="5">
        <v>6.2163765000990698E-4</v>
      </c>
      <c r="D131" s="6">
        <f t="shared" si="12"/>
        <v>0.93245647501486051</v>
      </c>
    </row>
    <row r="132" spans="1:4" x14ac:dyDescent="0.2">
      <c r="A132">
        <v>695</v>
      </c>
      <c r="B132" s="5">
        <f t="shared" si="11"/>
        <v>6.6666666666666671E-3</v>
      </c>
      <c r="C132" s="5">
        <v>6.2156423522827904E-4</v>
      </c>
      <c r="D132" s="6">
        <f t="shared" si="12"/>
        <v>0.93234635284241851</v>
      </c>
    </row>
    <row r="133" spans="1:4" x14ac:dyDescent="0.2">
      <c r="A133">
        <v>685</v>
      </c>
      <c r="B133" s="5">
        <f t="shared" si="11"/>
        <v>6.6666666666666671E-3</v>
      </c>
      <c r="C133" s="5">
        <v>6.2148960830554095E-4</v>
      </c>
      <c r="D133" s="6">
        <f t="shared" si="12"/>
        <v>0.9322344124583114</v>
      </c>
    </row>
    <row r="134" spans="1:4" x14ac:dyDescent="0.2">
      <c r="A134">
        <v>675</v>
      </c>
      <c r="B134" s="5">
        <f t="shared" si="11"/>
        <v>6.6666666666666671E-3</v>
      </c>
      <c r="C134" s="5">
        <v>6.21525556751383E-4</v>
      </c>
      <c r="D134" s="6">
        <f t="shared" si="12"/>
        <v>0.93228833512707443</v>
      </c>
    </row>
    <row r="135" spans="1:4" x14ac:dyDescent="0.2">
      <c r="A135">
        <v>665</v>
      </c>
      <c r="B135" s="5">
        <f t="shared" si="11"/>
        <v>6.6666666666666671E-3</v>
      </c>
      <c r="C135" s="5">
        <v>6.21522815339586E-4</v>
      </c>
      <c r="D135" s="6">
        <f t="shared" si="12"/>
        <v>0.93228422300937885</v>
      </c>
    </row>
    <row r="136" spans="1:4" x14ac:dyDescent="0.2">
      <c r="A136">
        <v>655</v>
      </c>
      <c r="B136" s="5">
        <f t="shared" si="11"/>
        <v>6.6666666666666671E-3</v>
      </c>
      <c r="C136" s="5">
        <v>6.2144401383059495E-4</v>
      </c>
      <c r="D136" s="6">
        <f t="shared" si="12"/>
        <v>0.93216602074589239</v>
      </c>
    </row>
    <row r="137" spans="1:4" x14ac:dyDescent="0.2">
      <c r="A137">
        <v>645</v>
      </c>
      <c r="B137" s="5">
        <f t="shared" si="11"/>
        <v>6.6666666666666671E-3</v>
      </c>
      <c r="C137" s="5">
        <v>6.2136362949750598E-4</v>
      </c>
      <c r="D137" s="6">
        <f t="shared" si="12"/>
        <v>0.9320454442462589</v>
      </c>
    </row>
    <row r="138" spans="1:4" x14ac:dyDescent="0.2">
      <c r="A138">
        <v>635</v>
      </c>
      <c r="B138" s="5">
        <f t="shared" si="11"/>
        <v>6.6666666666666671E-3</v>
      </c>
      <c r="C138" s="5">
        <v>6.2131883251700297E-4</v>
      </c>
      <c r="D138" s="6">
        <f t="shared" si="12"/>
        <v>0.93197824877550439</v>
      </c>
    </row>
    <row r="139" spans="1:4" x14ac:dyDescent="0.2">
      <c r="A139">
        <v>625</v>
      </c>
      <c r="B139" s="5">
        <f t="shared" si="11"/>
        <v>6.6666666666666671E-3</v>
      </c>
      <c r="C139" s="5">
        <v>6.2130949005786604E-4</v>
      </c>
      <c r="D139" s="6">
        <f t="shared" si="12"/>
        <v>0.93196423508679904</v>
      </c>
    </row>
    <row r="140" spans="1:4" x14ac:dyDescent="0.2">
      <c r="A140">
        <v>615</v>
      </c>
      <c r="B140" s="5">
        <f t="shared" si="11"/>
        <v>6.6666666666666671E-3</v>
      </c>
      <c r="C140" s="5">
        <v>6.21260912889858E-4</v>
      </c>
      <c r="D140" s="6">
        <f t="shared" si="12"/>
        <v>0.93189136933478689</v>
      </c>
    </row>
    <row r="141" spans="1:4" x14ac:dyDescent="0.2">
      <c r="A141">
        <v>605</v>
      </c>
      <c r="B141" s="5">
        <f t="shared" si="11"/>
        <v>6.6666666666666671E-3</v>
      </c>
      <c r="C141" s="5">
        <v>6.211729675322E-4</v>
      </c>
      <c r="D141" s="6">
        <f t="shared" si="12"/>
        <v>0.93175945129829985</v>
      </c>
    </row>
    <row r="142" spans="1:4" x14ac:dyDescent="0.2">
      <c r="A142">
        <v>595</v>
      </c>
      <c r="B142" s="5">
        <f t="shared" si="11"/>
        <v>6.6666666666666671E-3</v>
      </c>
      <c r="C142" s="5">
        <v>6.21157309845901E-4</v>
      </c>
      <c r="D142" s="6">
        <f t="shared" si="12"/>
        <v>0.93173596476885145</v>
      </c>
    </row>
    <row r="143" spans="1:4" x14ac:dyDescent="0.2">
      <c r="A143">
        <v>585</v>
      </c>
      <c r="B143" s="5">
        <f t="shared" si="11"/>
        <v>6.6666666666666671E-3</v>
      </c>
      <c r="C143" s="5">
        <v>6.2110195240781298E-4</v>
      </c>
      <c r="D143" s="6">
        <f t="shared" si="12"/>
        <v>0.93165292861171933</v>
      </c>
    </row>
    <row r="144" spans="1:4" x14ac:dyDescent="0.2">
      <c r="A144">
        <v>575</v>
      </c>
      <c r="B144" s="5">
        <f t="shared" si="11"/>
        <v>6.6666666666666671E-3</v>
      </c>
      <c r="C144" s="5">
        <v>6.2100672196189501E-4</v>
      </c>
      <c r="D144" s="6">
        <f t="shared" si="12"/>
        <v>0.93151008294284243</v>
      </c>
    </row>
    <row r="145" spans="1:4" x14ac:dyDescent="0.2">
      <c r="A145">
        <v>565</v>
      </c>
      <c r="B145" s="5">
        <f t="shared" si="11"/>
        <v>6.6666666666666671E-3</v>
      </c>
      <c r="C145" s="5">
        <v>6.2098320087381799E-4</v>
      </c>
      <c r="D145" s="6">
        <f t="shared" si="12"/>
        <v>0.9314748013107268</v>
      </c>
    </row>
    <row r="146" spans="1:4" x14ac:dyDescent="0.2">
      <c r="A146">
        <v>555</v>
      </c>
      <c r="B146" s="5">
        <f t="shared" si="11"/>
        <v>6.6666666666666671E-3</v>
      </c>
      <c r="C146" s="5">
        <v>6.2088211919119197E-4</v>
      </c>
      <c r="D146" s="6">
        <f t="shared" si="12"/>
        <v>0.93132317878678794</v>
      </c>
    </row>
    <row r="147" spans="1:4" x14ac:dyDescent="0.2">
      <c r="A147">
        <v>545</v>
      </c>
      <c r="B147" s="5">
        <f t="shared" si="11"/>
        <v>6.6666666666666671E-3</v>
      </c>
      <c r="C147" s="5">
        <v>6.2088950483981298E-4</v>
      </c>
      <c r="D147" s="6">
        <f t="shared" si="12"/>
        <v>0.93133425725971941</v>
      </c>
    </row>
    <row r="148" spans="1:4" x14ac:dyDescent="0.2">
      <c r="A148">
        <v>535</v>
      </c>
      <c r="B148" s="5">
        <f t="shared" si="11"/>
        <v>6.6666666666666671E-3</v>
      </c>
      <c r="C148" s="5">
        <v>6.2074432720984104E-4</v>
      </c>
      <c r="D148" s="6">
        <f t="shared" si="12"/>
        <v>0.93111649081476155</v>
      </c>
    </row>
    <row r="149" spans="1:4" x14ac:dyDescent="0.2">
      <c r="A149">
        <v>525</v>
      </c>
      <c r="B149" s="5">
        <f t="shared" si="11"/>
        <v>6.6666666666666671E-3</v>
      </c>
      <c r="C149" s="5">
        <v>6.2066979390640201E-4</v>
      </c>
      <c r="D149" s="6">
        <f t="shared" si="12"/>
        <v>0.93100469085960302</v>
      </c>
    </row>
    <row r="150" spans="1:4" x14ac:dyDescent="0.2">
      <c r="A150">
        <v>515</v>
      </c>
      <c r="B150" s="5">
        <f t="shared" si="11"/>
        <v>6.6666666666666671E-3</v>
      </c>
      <c r="C150" s="5">
        <v>6.2062830576483502E-4</v>
      </c>
      <c r="D150" s="6">
        <f t="shared" si="12"/>
        <v>0.93094245864725245</v>
      </c>
    </row>
    <row r="151" spans="1:4" x14ac:dyDescent="0.2">
      <c r="A151">
        <v>505</v>
      </c>
      <c r="B151" s="5">
        <f t="shared" si="11"/>
        <v>6.6666666666666671E-3</v>
      </c>
      <c r="C151" s="5">
        <v>6.2058223672103497E-4</v>
      </c>
      <c r="D151" s="6">
        <f t="shared" si="12"/>
        <v>0.93087335508155233</v>
      </c>
    </row>
    <row r="152" spans="1:4" x14ac:dyDescent="0.2">
      <c r="D152" s="6"/>
    </row>
    <row r="153" spans="1:4" x14ac:dyDescent="0.2">
      <c r="D153" s="6"/>
    </row>
    <row r="154" spans="1:4" x14ac:dyDescent="0.2">
      <c r="D154" s="6"/>
    </row>
    <row r="155" spans="1:4" x14ac:dyDescent="0.2">
      <c r="D155" s="6"/>
    </row>
    <row r="156" spans="1:4" x14ac:dyDescent="0.2">
      <c r="D156" s="6"/>
    </row>
    <row r="157" spans="1:4" x14ac:dyDescent="0.2">
      <c r="D157" s="6"/>
    </row>
    <row r="158" spans="1:4" x14ac:dyDescent="0.2">
      <c r="D158" s="6"/>
    </row>
    <row r="159" spans="1:4" x14ac:dyDescent="0.2">
      <c r="D159" s="6"/>
    </row>
    <row r="160" spans="1:4" x14ac:dyDescent="0.2">
      <c r="D160" s="6"/>
    </row>
    <row r="161" spans="4:4" x14ac:dyDescent="0.2">
      <c r="D161" s="6"/>
    </row>
    <row r="162" spans="4:4" x14ac:dyDescent="0.2">
      <c r="D162" s="6"/>
    </row>
    <row r="163" spans="4:4" x14ac:dyDescent="0.2">
      <c r="D163" s="6"/>
    </row>
    <row r="164" spans="4:4" x14ac:dyDescent="0.2">
      <c r="D164" s="6"/>
    </row>
    <row r="165" spans="4:4" x14ac:dyDescent="0.2">
      <c r="D165" s="6"/>
    </row>
    <row r="166" spans="4:4" x14ac:dyDescent="0.2">
      <c r="D166" s="6"/>
    </row>
    <row r="167" spans="4:4" x14ac:dyDescent="0.2">
      <c r="D167" s="6"/>
    </row>
    <row r="168" spans="4:4" x14ac:dyDescent="0.2">
      <c r="D168" s="6"/>
    </row>
    <row r="169" spans="4:4" x14ac:dyDescent="0.2">
      <c r="D169" s="6"/>
    </row>
    <row r="170" spans="4:4" x14ac:dyDescent="0.2">
      <c r="D170" s="6"/>
    </row>
    <row r="171" spans="4:4" x14ac:dyDescent="0.2">
      <c r="D171" s="6"/>
    </row>
    <row r="172" spans="4:4" x14ac:dyDescent="0.2">
      <c r="D172" s="6"/>
    </row>
    <row r="173" spans="4:4" x14ac:dyDescent="0.2">
      <c r="D173" s="6"/>
    </row>
    <row r="174" spans="4:4" x14ac:dyDescent="0.2">
      <c r="D174" s="6"/>
    </row>
    <row r="175" spans="4:4" x14ac:dyDescent="0.2">
      <c r="D175" s="6"/>
    </row>
    <row r="176" spans="4:4" x14ac:dyDescent="0.2">
      <c r="D176" s="6"/>
    </row>
    <row r="177" spans="4:4" x14ac:dyDescent="0.2">
      <c r="D177" s="6"/>
    </row>
    <row r="178" spans="4:4" x14ac:dyDescent="0.2">
      <c r="D178" s="6"/>
    </row>
    <row r="179" spans="4:4" x14ac:dyDescent="0.2">
      <c r="D179" s="6"/>
    </row>
    <row r="180" spans="4:4" x14ac:dyDescent="0.2">
      <c r="D180" s="6"/>
    </row>
    <row r="181" spans="4:4" x14ac:dyDescent="0.2">
      <c r="D181" s="6"/>
    </row>
    <row r="182" spans="4:4" x14ac:dyDescent="0.2">
      <c r="D182" s="6"/>
    </row>
    <row r="183" spans="4:4" x14ac:dyDescent="0.2">
      <c r="D183" s="6"/>
    </row>
    <row r="184" spans="4:4" x14ac:dyDescent="0.2">
      <c r="D184" s="6"/>
    </row>
    <row r="185" spans="4:4" x14ac:dyDescent="0.2">
      <c r="D185" s="6"/>
    </row>
    <row r="186" spans="4:4" x14ac:dyDescent="0.2">
      <c r="D186" s="6"/>
    </row>
    <row r="187" spans="4:4" x14ac:dyDescent="0.2">
      <c r="D187" s="6"/>
    </row>
    <row r="188" spans="4:4" x14ac:dyDescent="0.2">
      <c r="D188" s="6"/>
    </row>
    <row r="189" spans="4:4" x14ac:dyDescent="0.2">
      <c r="D189" s="6"/>
    </row>
    <row r="190" spans="4:4" x14ac:dyDescent="0.2">
      <c r="D190" s="6"/>
    </row>
    <row r="191" spans="4:4" x14ac:dyDescent="0.2">
      <c r="D191" s="6"/>
    </row>
    <row r="192" spans="4:4" x14ac:dyDescent="0.2">
      <c r="D192" s="6"/>
    </row>
    <row r="193" spans="4:4" x14ac:dyDescent="0.2">
      <c r="D193" s="6"/>
    </row>
    <row r="194" spans="4:4" x14ac:dyDescent="0.2">
      <c r="D194" s="6"/>
    </row>
    <row r="195" spans="4:4" x14ac:dyDescent="0.2">
      <c r="D195" s="6"/>
    </row>
    <row r="196" spans="4:4" x14ac:dyDescent="0.2">
      <c r="D196" s="6"/>
    </row>
    <row r="197" spans="4:4" x14ac:dyDescent="0.2">
      <c r="D197" s="6"/>
    </row>
    <row r="198" spans="4:4" x14ac:dyDescent="0.2">
      <c r="D198" s="6"/>
    </row>
    <row r="199" spans="4:4" x14ac:dyDescent="0.2">
      <c r="D199" s="6"/>
    </row>
    <row r="200" spans="4:4" x14ac:dyDescent="0.2">
      <c r="D200" s="6"/>
    </row>
    <row r="201" spans="4:4" x14ac:dyDescent="0.2">
      <c r="D201" s="6"/>
    </row>
    <row r="202" spans="4:4" x14ac:dyDescent="0.2">
      <c r="D202" s="6"/>
    </row>
    <row r="203" spans="4:4" x14ac:dyDescent="0.2">
      <c r="D203" s="6"/>
    </row>
    <row r="204" spans="4:4" x14ac:dyDescent="0.2">
      <c r="D204" s="6"/>
    </row>
    <row r="205" spans="4:4" x14ac:dyDescent="0.2">
      <c r="D205" s="6"/>
    </row>
    <row r="206" spans="4:4" x14ac:dyDescent="0.2">
      <c r="D206" s="6"/>
    </row>
    <row r="207" spans="4:4" x14ac:dyDescent="0.2">
      <c r="D207" s="6"/>
    </row>
    <row r="208" spans="4:4" x14ac:dyDescent="0.2">
      <c r="D208" s="6"/>
    </row>
    <row r="209" spans="4:4" x14ac:dyDescent="0.2">
      <c r="D209" s="6"/>
    </row>
    <row r="210" spans="4:4" x14ac:dyDescent="0.2">
      <c r="D210" s="6"/>
    </row>
    <row r="211" spans="4:4" x14ac:dyDescent="0.2">
      <c r="D211" s="6"/>
    </row>
    <row r="212" spans="4:4" x14ac:dyDescent="0.2">
      <c r="D212" s="6"/>
    </row>
    <row r="213" spans="4:4" x14ac:dyDescent="0.2">
      <c r="D213" s="6"/>
    </row>
    <row r="214" spans="4:4" x14ac:dyDescent="0.2">
      <c r="D214" s="6"/>
    </row>
    <row r="215" spans="4:4" x14ac:dyDescent="0.2">
      <c r="D215" s="6"/>
    </row>
    <row r="216" spans="4:4" x14ac:dyDescent="0.2">
      <c r="D216" s="6"/>
    </row>
    <row r="217" spans="4:4" x14ac:dyDescent="0.2">
      <c r="D217" s="6"/>
    </row>
    <row r="218" spans="4:4" x14ac:dyDescent="0.2">
      <c r="D218" s="6"/>
    </row>
    <row r="219" spans="4:4" x14ac:dyDescent="0.2">
      <c r="D219" s="6"/>
    </row>
    <row r="220" spans="4:4" x14ac:dyDescent="0.2">
      <c r="D220" s="6"/>
    </row>
    <row r="221" spans="4:4" x14ac:dyDescent="0.2">
      <c r="D221" s="6"/>
    </row>
    <row r="222" spans="4:4" x14ac:dyDescent="0.2">
      <c r="D222" s="6"/>
    </row>
    <row r="223" spans="4:4" x14ac:dyDescent="0.2">
      <c r="D223" s="6"/>
    </row>
    <row r="224" spans="4:4" x14ac:dyDescent="0.2">
      <c r="D224" s="6"/>
    </row>
    <row r="225" spans="4:4" x14ac:dyDescent="0.2">
      <c r="D225" s="6"/>
    </row>
    <row r="226" spans="4:4" x14ac:dyDescent="0.2">
      <c r="D226" s="6"/>
    </row>
    <row r="227" spans="4:4" x14ac:dyDescent="0.2">
      <c r="D227" s="6"/>
    </row>
    <row r="228" spans="4:4" x14ac:dyDescent="0.2">
      <c r="D228" s="6"/>
    </row>
    <row r="229" spans="4:4" x14ac:dyDescent="0.2">
      <c r="D229" s="6"/>
    </row>
    <row r="230" spans="4:4" x14ac:dyDescent="0.2">
      <c r="D230" s="6"/>
    </row>
    <row r="231" spans="4:4" x14ac:dyDescent="0.2">
      <c r="D231" s="6"/>
    </row>
    <row r="232" spans="4:4" x14ac:dyDescent="0.2">
      <c r="D232" s="6"/>
    </row>
    <row r="233" spans="4:4" x14ac:dyDescent="0.2">
      <c r="D233" s="6"/>
    </row>
    <row r="234" spans="4:4" x14ac:dyDescent="0.2">
      <c r="D234" s="6"/>
    </row>
    <row r="235" spans="4:4" x14ac:dyDescent="0.2">
      <c r="D235" s="6"/>
    </row>
    <row r="236" spans="4:4" x14ac:dyDescent="0.2">
      <c r="D236" s="6"/>
    </row>
    <row r="237" spans="4:4" x14ac:dyDescent="0.2">
      <c r="D237" s="6"/>
    </row>
    <row r="238" spans="4:4" x14ac:dyDescent="0.2">
      <c r="D238" s="6"/>
    </row>
    <row r="239" spans="4:4" x14ac:dyDescent="0.2">
      <c r="D239" s="6"/>
    </row>
    <row r="240" spans="4:4" x14ac:dyDescent="0.2">
      <c r="D240" s="6"/>
    </row>
    <row r="241" spans="4:4" x14ac:dyDescent="0.2">
      <c r="D241" s="6"/>
    </row>
    <row r="242" spans="4:4" x14ac:dyDescent="0.2">
      <c r="D242" s="6"/>
    </row>
    <row r="243" spans="4:4" x14ac:dyDescent="0.2">
      <c r="D243" s="6"/>
    </row>
    <row r="244" spans="4:4" x14ac:dyDescent="0.2">
      <c r="D244" s="6"/>
    </row>
    <row r="245" spans="4:4" x14ac:dyDescent="0.2">
      <c r="D245" s="6"/>
    </row>
    <row r="246" spans="4:4" x14ac:dyDescent="0.2">
      <c r="D246" s="6"/>
    </row>
    <row r="247" spans="4:4" x14ac:dyDescent="0.2">
      <c r="D247" s="6"/>
    </row>
    <row r="248" spans="4:4" x14ac:dyDescent="0.2">
      <c r="D248" s="6"/>
    </row>
    <row r="249" spans="4:4" x14ac:dyDescent="0.2">
      <c r="D249" s="6"/>
    </row>
    <row r="250" spans="4:4" x14ac:dyDescent="0.2">
      <c r="D250" s="6"/>
    </row>
    <row r="251" spans="4:4" x14ac:dyDescent="0.2">
      <c r="D251" s="6"/>
    </row>
    <row r="252" spans="4:4" x14ac:dyDescent="0.2">
      <c r="D252" s="6"/>
    </row>
    <row r="253" spans="4:4" x14ac:dyDescent="0.2">
      <c r="D253" s="6"/>
    </row>
    <row r="254" spans="4:4" x14ac:dyDescent="0.2">
      <c r="D254" s="6"/>
    </row>
    <row r="255" spans="4:4" x14ac:dyDescent="0.2">
      <c r="D255" s="6"/>
    </row>
    <row r="256" spans="4:4" x14ac:dyDescent="0.2">
      <c r="D256" s="6"/>
    </row>
    <row r="257" spans="4:4" x14ac:dyDescent="0.2">
      <c r="D257" s="6"/>
    </row>
    <row r="258" spans="4:4" x14ac:dyDescent="0.2">
      <c r="D258" s="6"/>
    </row>
    <row r="259" spans="4:4" x14ac:dyDescent="0.2">
      <c r="D259" s="6"/>
    </row>
    <row r="260" spans="4:4" x14ac:dyDescent="0.2">
      <c r="D260" s="6"/>
    </row>
    <row r="261" spans="4:4" x14ac:dyDescent="0.2">
      <c r="D261" s="6"/>
    </row>
    <row r="262" spans="4:4" x14ac:dyDescent="0.2">
      <c r="D262" s="6"/>
    </row>
    <row r="263" spans="4:4" x14ac:dyDescent="0.2">
      <c r="D263" s="6"/>
    </row>
    <row r="264" spans="4:4" x14ac:dyDescent="0.2">
      <c r="D264" s="6"/>
    </row>
    <row r="265" spans="4:4" x14ac:dyDescent="0.2">
      <c r="D265" s="6"/>
    </row>
    <row r="266" spans="4:4" x14ac:dyDescent="0.2">
      <c r="D266" s="6"/>
    </row>
    <row r="267" spans="4:4" x14ac:dyDescent="0.2">
      <c r="D267" s="6"/>
    </row>
    <row r="268" spans="4:4" x14ac:dyDescent="0.2">
      <c r="D268" s="6"/>
    </row>
    <row r="269" spans="4:4" x14ac:dyDescent="0.2">
      <c r="D269" s="6"/>
    </row>
    <row r="270" spans="4:4" x14ac:dyDescent="0.2">
      <c r="D270" s="6"/>
    </row>
    <row r="271" spans="4:4" x14ac:dyDescent="0.2">
      <c r="D271" s="6"/>
    </row>
    <row r="272" spans="4:4" x14ac:dyDescent="0.2">
      <c r="D272" s="6"/>
    </row>
    <row r="273" spans="4:4" x14ac:dyDescent="0.2">
      <c r="D273" s="6"/>
    </row>
    <row r="274" spans="4:4" x14ac:dyDescent="0.2">
      <c r="D274" s="6"/>
    </row>
    <row r="275" spans="4:4" x14ac:dyDescent="0.2">
      <c r="D275" s="6"/>
    </row>
    <row r="276" spans="4:4" x14ac:dyDescent="0.2">
      <c r="D276" s="6"/>
    </row>
    <row r="277" spans="4:4" x14ac:dyDescent="0.2">
      <c r="D277" s="6"/>
    </row>
    <row r="278" spans="4:4" x14ac:dyDescent="0.2">
      <c r="D278" s="6"/>
    </row>
    <row r="279" spans="4:4" x14ac:dyDescent="0.2">
      <c r="D279" s="6"/>
    </row>
    <row r="280" spans="4:4" x14ac:dyDescent="0.2">
      <c r="D280" s="6"/>
    </row>
    <row r="281" spans="4:4" x14ac:dyDescent="0.2">
      <c r="D281" s="6"/>
    </row>
    <row r="282" spans="4:4" x14ac:dyDescent="0.2">
      <c r="D282" s="6"/>
    </row>
    <row r="283" spans="4:4" x14ac:dyDescent="0.2">
      <c r="D283" s="6"/>
    </row>
    <row r="284" spans="4:4" x14ac:dyDescent="0.2">
      <c r="D284" s="6"/>
    </row>
    <row r="285" spans="4:4" x14ac:dyDescent="0.2">
      <c r="D285" s="6"/>
    </row>
    <row r="286" spans="4:4" x14ac:dyDescent="0.2">
      <c r="D286" s="6"/>
    </row>
    <row r="287" spans="4:4" x14ac:dyDescent="0.2">
      <c r="D287" s="6"/>
    </row>
    <row r="288" spans="4:4" x14ac:dyDescent="0.2">
      <c r="D288" s="6"/>
    </row>
    <row r="289" spans="4:4" x14ac:dyDescent="0.2">
      <c r="D289" s="6"/>
    </row>
    <row r="290" spans="4:4" x14ac:dyDescent="0.2">
      <c r="D290" s="6"/>
    </row>
    <row r="291" spans="4:4" x14ac:dyDescent="0.2">
      <c r="D291" s="6"/>
    </row>
    <row r="292" spans="4:4" x14ac:dyDescent="0.2">
      <c r="D292" s="6"/>
    </row>
    <row r="293" spans="4:4" x14ac:dyDescent="0.2">
      <c r="D293" s="6"/>
    </row>
    <row r="294" spans="4:4" x14ac:dyDescent="0.2">
      <c r="D294" s="6"/>
    </row>
    <row r="295" spans="4:4" x14ac:dyDescent="0.2">
      <c r="D295" s="6"/>
    </row>
    <row r="296" spans="4:4" x14ac:dyDescent="0.2">
      <c r="D296" s="6"/>
    </row>
    <row r="297" spans="4:4" x14ac:dyDescent="0.2">
      <c r="D297" s="6"/>
    </row>
    <row r="298" spans="4:4" x14ac:dyDescent="0.2">
      <c r="D298" s="6"/>
    </row>
    <row r="299" spans="4:4" x14ac:dyDescent="0.2">
      <c r="D299" s="6"/>
    </row>
    <row r="300" spans="4:4" x14ac:dyDescent="0.2">
      <c r="D300" s="6"/>
    </row>
    <row r="301" spans="4:4" x14ac:dyDescent="0.2">
      <c r="D301" s="6"/>
    </row>
    <row r="302" spans="4:4" x14ac:dyDescent="0.2">
      <c r="D302" s="6"/>
    </row>
    <row r="303" spans="4:4" x14ac:dyDescent="0.2">
      <c r="D303" s="6"/>
    </row>
    <row r="304" spans="4:4" x14ac:dyDescent="0.2">
      <c r="D304" s="6"/>
    </row>
    <row r="305" spans="4:4" x14ac:dyDescent="0.2">
      <c r="D305" s="6"/>
    </row>
    <row r="306" spans="4:4" x14ac:dyDescent="0.2">
      <c r="D306" s="6"/>
    </row>
    <row r="307" spans="4:4" x14ac:dyDescent="0.2">
      <c r="D307" s="6"/>
    </row>
    <row r="308" spans="4:4" x14ac:dyDescent="0.2">
      <c r="D308" s="6"/>
    </row>
    <row r="309" spans="4:4" x14ac:dyDescent="0.2">
      <c r="D309" s="6"/>
    </row>
    <row r="310" spans="4:4" x14ac:dyDescent="0.2">
      <c r="D310" s="6"/>
    </row>
    <row r="311" spans="4:4" x14ac:dyDescent="0.2">
      <c r="D311" s="6"/>
    </row>
    <row r="312" spans="4:4" x14ac:dyDescent="0.2">
      <c r="D312" s="6"/>
    </row>
    <row r="313" spans="4:4" x14ac:dyDescent="0.2">
      <c r="D313" s="6"/>
    </row>
    <row r="314" spans="4:4" x14ac:dyDescent="0.2">
      <c r="D314" s="6"/>
    </row>
    <row r="315" spans="4:4" x14ac:dyDescent="0.2">
      <c r="D315" s="6"/>
    </row>
    <row r="316" spans="4:4" x14ac:dyDescent="0.2">
      <c r="D316" s="6"/>
    </row>
    <row r="317" spans="4:4" x14ac:dyDescent="0.2">
      <c r="D317" s="6"/>
    </row>
    <row r="318" spans="4:4" x14ac:dyDescent="0.2">
      <c r="D318" s="6"/>
    </row>
    <row r="319" spans="4:4" x14ac:dyDescent="0.2">
      <c r="D319" s="6"/>
    </row>
    <row r="320" spans="4:4" x14ac:dyDescent="0.2">
      <c r="D320" s="6"/>
    </row>
    <row r="321" spans="4:4" x14ac:dyDescent="0.2">
      <c r="D321" s="6"/>
    </row>
    <row r="322" spans="4:4" x14ac:dyDescent="0.2">
      <c r="D322" s="6"/>
    </row>
    <row r="323" spans="4:4" x14ac:dyDescent="0.2">
      <c r="D323" s="6"/>
    </row>
    <row r="324" spans="4:4" x14ac:dyDescent="0.2">
      <c r="D324" s="6"/>
    </row>
    <row r="325" spans="4:4" x14ac:dyDescent="0.2">
      <c r="D325" s="6"/>
    </row>
    <row r="326" spans="4:4" x14ac:dyDescent="0.2">
      <c r="D326" s="6"/>
    </row>
    <row r="327" spans="4:4" x14ac:dyDescent="0.2">
      <c r="D327" s="6"/>
    </row>
    <row r="328" spans="4:4" x14ac:dyDescent="0.2">
      <c r="D328" s="6"/>
    </row>
    <row r="329" spans="4:4" x14ac:dyDescent="0.2">
      <c r="D329" s="6"/>
    </row>
    <row r="330" spans="4:4" x14ac:dyDescent="0.2">
      <c r="D330" s="6"/>
    </row>
    <row r="331" spans="4:4" x14ac:dyDescent="0.2">
      <c r="D331" s="6"/>
    </row>
    <row r="332" spans="4:4" x14ac:dyDescent="0.2">
      <c r="D332" s="6"/>
    </row>
    <row r="333" spans="4:4" x14ac:dyDescent="0.2">
      <c r="D333" s="6"/>
    </row>
    <row r="334" spans="4:4" x14ac:dyDescent="0.2">
      <c r="D334" s="6"/>
    </row>
    <row r="335" spans="4:4" x14ac:dyDescent="0.2">
      <c r="D335" s="6"/>
    </row>
    <row r="336" spans="4:4" x14ac:dyDescent="0.2">
      <c r="D336" s="6"/>
    </row>
    <row r="337" spans="4:4" x14ac:dyDescent="0.2">
      <c r="D337" s="6"/>
    </row>
    <row r="338" spans="4:4" x14ac:dyDescent="0.2">
      <c r="D338" s="6"/>
    </row>
    <row r="339" spans="4:4" x14ac:dyDescent="0.2">
      <c r="D339" s="6"/>
    </row>
    <row r="340" spans="4:4" x14ac:dyDescent="0.2">
      <c r="D340" s="6"/>
    </row>
    <row r="341" spans="4:4" x14ac:dyDescent="0.2">
      <c r="D341" s="6"/>
    </row>
    <row r="342" spans="4:4" x14ac:dyDescent="0.2">
      <c r="D342" s="6"/>
    </row>
    <row r="343" spans="4:4" x14ac:dyDescent="0.2">
      <c r="D343" s="6"/>
    </row>
    <row r="344" spans="4:4" x14ac:dyDescent="0.2">
      <c r="D344" s="6"/>
    </row>
    <row r="345" spans="4:4" x14ac:dyDescent="0.2">
      <c r="D345" s="6"/>
    </row>
    <row r="346" spans="4:4" x14ac:dyDescent="0.2">
      <c r="D346" s="6"/>
    </row>
    <row r="347" spans="4:4" x14ac:dyDescent="0.2">
      <c r="D347" s="6"/>
    </row>
    <row r="348" spans="4:4" x14ac:dyDescent="0.2">
      <c r="D348" s="6"/>
    </row>
    <row r="349" spans="4:4" x14ac:dyDescent="0.2">
      <c r="D349" s="6"/>
    </row>
    <row r="350" spans="4:4" x14ac:dyDescent="0.2">
      <c r="D350" s="6"/>
    </row>
    <row r="351" spans="4:4" x14ac:dyDescent="0.2">
      <c r="D351" s="6"/>
    </row>
    <row r="352" spans="4:4" x14ac:dyDescent="0.2">
      <c r="D352" s="6"/>
    </row>
    <row r="353" spans="4:4" x14ac:dyDescent="0.2">
      <c r="D353" s="6"/>
    </row>
    <row r="354" spans="4:4" x14ac:dyDescent="0.2">
      <c r="D354" s="6"/>
    </row>
    <row r="355" spans="4:4" x14ac:dyDescent="0.2">
      <c r="D355" s="6"/>
    </row>
    <row r="356" spans="4:4" x14ac:dyDescent="0.2">
      <c r="D356" s="6"/>
    </row>
    <row r="357" spans="4:4" x14ac:dyDescent="0.2">
      <c r="D357" s="6"/>
    </row>
    <row r="358" spans="4:4" x14ac:dyDescent="0.2">
      <c r="D358" s="6"/>
    </row>
    <row r="359" spans="4:4" x14ac:dyDescent="0.2">
      <c r="D359" s="6"/>
    </row>
    <row r="360" spans="4:4" x14ac:dyDescent="0.2">
      <c r="D360" s="6"/>
    </row>
    <row r="361" spans="4:4" x14ac:dyDescent="0.2">
      <c r="D361" s="6"/>
    </row>
    <row r="362" spans="4:4" x14ac:dyDescent="0.2">
      <c r="D362" s="6"/>
    </row>
    <row r="363" spans="4:4" x14ac:dyDescent="0.2">
      <c r="D363" s="6"/>
    </row>
    <row r="364" spans="4:4" x14ac:dyDescent="0.2">
      <c r="D364" s="6"/>
    </row>
    <row r="365" spans="4:4" x14ac:dyDescent="0.2">
      <c r="D365" s="6"/>
    </row>
    <row r="366" spans="4:4" x14ac:dyDescent="0.2">
      <c r="D366" s="6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E4BA-4775-402C-BCD1-8B9A0D4B7071}">
  <dimension ref="A1:M31"/>
  <sheetViews>
    <sheetView tabSelected="1" workbookViewId="0">
      <selection activeCell="O23" sqref="O23:P23"/>
    </sheetView>
  </sheetViews>
  <sheetFormatPr baseColWidth="10" defaultColWidth="8.83203125" defaultRowHeight="15" x14ac:dyDescent="0.2"/>
  <cols>
    <col min="7" max="7" width="11.6640625" bestFit="1" customWidth="1"/>
  </cols>
  <sheetData>
    <row r="1" spans="1:13" x14ac:dyDescent="0.2">
      <c r="A1" t="s">
        <v>13</v>
      </c>
      <c r="B1" t="s">
        <v>14</v>
      </c>
      <c r="C1" t="s">
        <v>16</v>
      </c>
      <c r="D1" t="s">
        <v>15</v>
      </c>
      <c r="E1" t="s">
        <v>12</v>
      </c>
      <c r="G1" t="s">
        <v>1</v>
      </c>
      <c r="H1" t="s">
        <v>17</v>
      </c>
      <c r="I1" t="s">
        <v>18</v>
      </c>
      <c r="J1" t="s">
        <v>19</v>
      </c>
      <c r="K1" t="s">
        <v>17</v>
      </c>
      <c r="L1" t="s">
        <v>18</v>
      </c>
      <c r="M1" t="s">
        <v>19</v>
      </c>
    </row>
    <row r="2" spans="1:13" x14ac:dyDescent="0.2">
      <c r="A2">
        <v>525</v>
      </c>
      <c r="B2">
        <v>1.5576302594454399E-4</v>
      </c>
      <c r="C2">
        <f>B2*50</f>
        <v>7.7881512972271996E-3</v>
      </c>
      <c r="D2" s="7">
        <f>1/COUNT(C:C)</f>
        <v>3.3333333333333333E-2</v>
      </c>
      <c r="E2">
        <f>C2/D2</f>
        <v>0.233644538916816</v>
      </c>
      <c r="G2" s="3">
        <v>213</v>
      </c>
      <c r="H2">
        <v>0.91285562311491608</v>
      </c>
      <c r="I2">
        <v>0.90981491641644308</v>
      </c>
      <c r="J2">
        <v>0.81910409219131053</v>
      </c>
      <c r="K2">
        <f t="shared" ref="K2:K30" si="0">1-H2^3</f>
        <v>0.23931249019658496</v>
      </c>
      <c r="L2">
        <f t="shared" ref="L2:M2" si="1">1-I2^3</f>
        <v>0.24688870963427378</v>
      </c>
      <c r="M2">
        <f t="shared" si="1"/>
        <v>0.45043725142981739</v>
      </c>
    </row>
    <row r="3" spans="1:13" x14ac:dyDescent="0.2">
      <c r="A3">
        <v>575</v>
      </c>
      <c r="B3">
        <v>1.55491471515804E-4</v>
      </c>
      <c r="C3">
        <f t="shared" ref="C3:C31" si="2">B3*50</f>
        <v>7.7745735757902001E-3</v>
      </c>
      <c r="D3" s="7">
        <f t="shared" ref="D3:D31" si="3">1/COUNT(C:C)</f>
        <v>3.3333333333333333E-2</v>
      </c>
      <c r="E3">
        <f t="shared" ref="E3:E31" si="4">C3/D3</f>
        <v>0.233237207273706</v>
      </c>
      <c r="G3" s="4">
        <v>337</v>
      </c>
      <c r="H3">
        <v>0.92667107887671185</v>
      </c>
      <c r="I3">
        <v>0.92382965825985075</v>
      </c>
      <c r="J3">
        <v>0.83592144384255873</v>
      </c>
      <c r="K3">
        <f t="shared" si="0"/>
        <v>0.20424967054154597</v>
      </c>
      <c r="L3">
        <f t="shared" ref="L3:L30" si="5">1-I3^3</f>
        <v>0.21154719664034871</v>
      </c>
      <c r="M3">
        <f t="shared" ref="M3:M30" si="6">1-J3^3</f>
        <v>0.41588763627607472</v>
      </c>
    </row>
    <row r="4" spans="1:13" x14ac:dyDescent="0.2">
      <c r="A4">
        <v>625</v>
      </c>
      <c r="B4">
        <v>1.5156702633817401E-4</v>
      </c>
      <c r="C4">
        <f t="shared" si="2"/>
        <v>7.5783513169087003E-3</v>
      </c>
      <c r="D4" s="7">
        <f t="shared" si="3"/>
        <v>3.3333333333333333E-2</v>
      </c>
      <c r="E4">
        <f t="shared" si="4"/>
        <v>0.227350539507261</v>
      </c>
      <c r="G4" s="2">
        <v>462</v>
      </c>
      <c r="H4">
        <v>0.93016799295648822</v>
      </c>
      <c r="I4">
        <v>0.92738635407154846</v>
      </c>
      <c r="J4">
        <v>0.84042180867360383</v>
      </c>
      <c r="K4">
        <f t="shared" si="0"/>
        <v>0.19520702993270167</v>
      </c>
      <c r="L4">
        <f t="shared" si="5"/>
        <v>0.20240558605008796</v>
      </c>
      <c r="M4">
        <f t="shared" si="6"/>
        <v>0.40640266695982219</v>
      </c>
    </row>
    <row r="5" spans="1:13" x14ac:dyDescent="0.2">
      <c r="A5">
        <v>675</v>
      </c>
      <c r="B5">
        <v>1.51457796647585E-4</v>
      </c>
      <c r="C5">
        <f t="shared" si="2"/>
        <v>7.5728898323792499E-3</v>
      </c>
      <c r="D5" s="7">
        <f t="shared" si="3"/>
        <v>3.3333333333333333E-2</v>
      </c>
      <c r="E5">
        <f t="shared" si="4"/>
        <v>0.2271866949713775</v>
      </c>
      <c r="G5" s="2">
        <v>587</v>
      </c>
      <c r="H5">
        <v>0.93165136672892312</v>
      </c>
      <c r="I5">
        <v>0.92889633826920959</v>
      </c>
      <c r="J5">
        <v>0.84236485545164985</v>
      </c>
      <c r="K5">
        <f t="shared" si="0"/>
        <v>0.19135058588148135</v>
      </c>
      <c r="L5">
        <f t="shared" si="5"/>
        <v>0.19850327402410561</v>
      </c>
      <c r="M5">
        <f t="shared" si="6"/>
        <v>0.40227596755030171</v>
      </c>
    </row>
    <row r="6" spans="1:13" x14ac:dyDescent="0.2">
      <c r="A6">
        <v>725</v>
      </c>
      <c r="B6">
        <v>1.5288220593989599E-4</v>
      </c>
      <c r="C6">
        <f t="shared" si="2"/>
        <v>7.6441102969947994E-3</v>
      </c>
      <c r="D6" s="7">
        <f t="shared" si="3"/>
        <v>3.3333333333333333E-2</v>
      </c>
      <c r="E6">
        <f t="shared" si="4"/>
        <v>0.22932330890984398</v>
      </c>
      <c r="G6" s="2">
        <v>712</v>
      </c>
      <c r="H6">
        <v>0.93247479540805933</v>
      </c>
      <c r="I6">
        <v>0.92973487024379875</v>
      </c>
      <c r="J6">
        <v>0.84345259500355463</v>
      </c>
      <c r="K6">
        <f t="shared" si="0"/>
        <v>0.18920454552919619</v>
      </c>
      <c r="L6">
        <f t="shared" si="5"/>
        <v>0.19633073607738483</v>
      </c>
      <c r="M6">
        <f t="shared" si="6"/>
        <v>0.39995746630122819</v>
      </c>
    </row>
    <row r="7" spans="1:13" x14ac:dyDescent="0.2">
      <c r="A7">
        <v>775</v>
      </c>
      <c r="B7">
        <v>1.5421327172391799E-4</v>
      </c>
      <c r="C7">
        <f t="shared" si="2"/>
        <v>7.7106635861958995E-3</v>
      </c>
      <c r="D7" s="7">
        <f t="shared" si="3"/>
        <v>3.3333333333333333E-2</v>
      </c>
      <c r="E7">
        <f t="shared" si="4"/>
        <v>0.23131990758587698</v>
      </c>
      <c r="G7" s="2">
        <v>836</v>
      </c>
      <c r="H7">
        <v>0.93302226359655216</v>
      </c>
      <c r="I7">
        <v>0.9302925131539509</v>
      </c>
      <c r="J7">
        <v>0.8441794887227233</v>
      </c>
      <c r="K7">
        <f t="shared" si="0"/>
        <v>0.18777562096491773</v>
      </c>
      <c r="L7">
        <f t="shared" si="5"/>
        <v>0.19488377737100782</v>
      </c>
      <c r="M7">
        <f t="shared" si="6"/>
        <v>0.39840476558642568</v>
      </c>
    </row>
    <row r="8" spans="1:13" x14ac:dyDescent="0.2">
      <c r="A8">
        <v>825</v>
      </c>
      <c r="B8">
        <v>1.51884622274558E-4</v>
      </c>
      <c r="C8">
        <f t="shared" si="2"/>
        <v>7.5942311137279003E-3</v>
      </c>
      <c r="D8" s="7">
        <f t="shared" si="3"/>
        <v>3.3333333333333333E-2</v>
      </c>
      <c r="E8">
        <f t="shared" si="4"/>
        <v>0.22782693341183702</v>
      </c>
      <c r="G8" s="2">
        <v>961</v>
      </c>
      <c r="H8">
        <v>0.93344894018904567</v>
      </c>
      <c r="I8">
        <v>0.93072719397216286</v>
      </c>
      <c r="J8">
        <v>0.84474807850297151</v>
      </c>
      <c r="K8">
        <f t="shared" si="0"/>
        <v>0.18666080628997672</v>
      </c>
      <c r="L8">
        <f t="shared" si="5"/>
        <v>0.19375467403298674</v>
      </c>
      <c r="M8">
        <f t="shared" si="6"/>
        <v>0.39718834887437826</v>
      </c>
    </row>
    <row r="9" spans="1:13" x14ac:dyDescent="0.2">
      <c r="A9">
        <v>875</v>
      </c>
      <c r="B9">
        <v>1.53034627389943E-4</v>
      </c>
      <c r="C9">
        <f t="shared" si="2"/>
        <v>7.65173136949715E-3</v>
      </c>
      <c r="D9" s="7">
        <f t="shared" si="3"/>
        <v>3.3333333333333333E-2</v>
      </c>
      <c r="E9">
        <f t="shared" si="4"/>
        <v>0.2295519410849145</v>
      </c>
      <c r="G9">
        <v>1086</v>
      </c>
      <c r="H9">
        <v>0.93381609352407902</v>
      </c>
      <c r="I9">
        <v>0.9311012874758362</v>
      </c>
      <c r="J9">
        <v>0.8452388185682953</v>
      </c>
      <c r="K9">
        <f t="shared" si="0"/>
        <v>0.18570069699124514</v>
      </c>
      <c r="L9">
        <f t="shared" si="5"/>
        <v>0.19278210424361741</v>
      </c>
      <c r="M9">
        <f t="shared" si="6"/>
        <v>0.3961371631197258</v>
      </c>
    </row>
    <row r="10" spans="1:13" x14ac:dyDescent="0.2">
      <c r="A10">
        <v>925</v>
      </c>
      <c r="B10">
        <v>1.5159235293955999E-4</v>
      </c>
      <c r="C10">
        <f t="shared" si="2"/>
        <v>7.5796176469779993E-3</v>
      </c>
      <c r="D10" s="7">
        <f t="shared" si="3"/>
        <v>3.3333333333333333E-2</v>
      </c>
      <c r="E10">
        <f t="shared" si="4"/>
        <v>0.22738852940933998</v>
      </c>
      <c r="G10">
        <v>1211</v>
      </c>
      <c r="H10">
        <v>0.93415742842007432</v>
      </c>
      <c r="I10">
        <v>0.9314491183919773</v>
      </c>
      <c r="J10">
        <v>0.84569628125360874</v>
      </c>
      <c r="K10">
        <f t="shared" si="0"/>
        <v>0.18480742567168307</v>
      </c>
      <c r="L10">
        <f t="shared" si="5"/>
        <v>0.19187711062119095</v>
      </c>
      <c r="M10">
        <f t="shared" si="6"/>
        <v>0.3951561590088879</v>
      </c>
    </row>
    <row r="11" spans="1:13" x14ac:dyDescent="0.2">
      <c r="A11">
        <v>975</v>
      </c>
      <c r="B11">
        <v>1.5046484751649299E-4</v>
      </c>
      <c r="C11">
        <f t="shared" si="2"/>
        <v>7.5232423758246495E-3</v>
      </c>
      <c r="D11" s="7">
        <f t="shared" si="3"/>
        <v>3.3333333333333333E-2</v>
      </c>
      <c r="E11">
        <f t="shared" si="4"/>
        <v>0.22569727127473949</v>
      </c>
      <c r="G11">
        <v>1336</v>
      </c>
      <c r="H11">
        <v>0.93449166872550093</v>
      </c>
      <c r="I11">
        <v>0.93178976091335053</v>
      </c>
      <c r="J11">
        <v>0.84614539547520329</v>
      </c>
      <c r="K11">
        <f t="shared" si="0"/>
        <v>0.1839320880427795</v>
      </c>
      <c r="L11">
        <f t="shared" si="5"/>
        <v>0.190990164573974</v>
      </c>
      <c r="M11">
        <f t="shared" si="6"/>
        <v>0.39419202474020998</v>
      </c>
    </row>
    <row r="12" spans="1:13" x14ac:dyDescent="0.2">
      <c r="A12">
        <v>1025</v>
      </c>
      <c r="B12">
        <v>1.51677935082883E-4</v>
      </c>
      <c r="C12">
        <f t="shared" si="2"/>
        <v>7.5838967541441496E-3</v>
      </c>
      <c r="D12" s="7">
        <f t="shared" si="3"/>
        <v>3.3333333333333333E-2</v>
      </c>
      <c r="E12">
        <f t="shared" si="4"/>
        <v>0.2275169026243245</v>
      </c>
      <c r="G12">
        <v>1460</v>
      </c>
      <c r="H12">
        <v>0.93482728109875457</v>
      </c>
      <c r="I12">
        <v>0.93213184304599961</v>
      </c>
      <c r="J12">
        <v>0.84659751753721058</v>
      </c>
      <c r="K12">
        <f t="shared" si="0"/>
        <v>0.18305252687122453</v>
      </c>
      <c r="L12">
        <f t="shared" si="5"/>
        <v>0.19009881729402489</v>
      </c>
      <c r="M12">
        <f t="shared" si="6"/>
        <v>0.39322039906663131</v>
      </c>
    </row>
    <row r="13" spans="1:13" x14ac:dyDescent="0.2">
      <c r="A13">
        <v>1075</v>
      </c>
      <c r="B13">
        <v>1.50733261496247E-4</v>
      </c>
      <c r="C13">
        <f t="shared" si="2"/>
        <v>7.5366630748123498E-3</v>
      </c>
      <c r="D13" s="7">
        <f t="shared" si="3"/>
        <v>3.3333333333333333E-2</v>
      </c>
      <c r="E13">
        <f t="shared" si="4"/>
        <v>0.22609989224437049</v>
      </c>
      <c r="G13">
        <v>1585</v>
      </c>
      <c r="H13">
        <v>0.93517680850309581</v>
      </c>
      <c r="I13">
        <v>0.93248815265821294</v>
      </c>
      <c r="J13">
        <v>0.84706963578193184</v>
      </c>
      <c r="K13">
        <f t="shared" si="0"/>
        <v>0.1821358260658188</v>
      </c>
      <c r="L13">
        <f t="shared" si="5"/>
        <v>0.18916970227263641</v>
      </c>
      <c r="M13">
        <f t="shared" si="6"/>
        <v>0.39220469266795233</v>
      </c>
    </row>
    <row r="14" spans="1:13" x14ac:dyDescent="0.2">
      <c r="A14">
        <v>1125</v>
      </c>
      <c r="B14">
        <v>1.5178758653903399E-4</v>
      </c>
      <c r="C14">
        <f t="shared" si="2"/>
        <v>7.5893793269516995E-3</v>
      </c>
      <c r="D14" s="7">
        <f t="shared" si="3"/>
        <v>3.3333333333333333E-2</v>
      </c>
      <c r="E14">
        <f t="shared" si="4"/>
        <v>0.22768137980855099</v>
      </c>
      <c r="G14">
        <v>1710</v>
      </c>
      <c r="H14">
        <v>0.93554245615423715</v>
      </c>
      <c r="I14">
        <v>0.93286094386296925</v>
      </c>
      <c r="J14">
        <v>0.84756490543363139</v>
      </c>
      <c r="K14">
        <f t="shared" si="0"/>
        <v>0.18117611325046823</v>
      </c>
      <c r="L14">
        <f t="shared" si="5"/>
        <v>0.1881968493925229</v>
      </c>
      <c r="M14">
        <f t="shared" si="6"/>
        <v>0.39113796121380384</v>
      </c>
    </row>
    <row r="15" spans="1:13" x14ac:dyDescent="0.2">
      <c r="A15">
        <v>1175</v>
      </c>
      <c r="B15">
        <v>1.5290842762818801E-4</v>
      </c>
      <c r="C15">
        <f t="shared" si="2"/>
        <v>7.6454213814094001E-3</v>
      </c>
      <c r="D15" s="7">
        <f t="shared" si="3"/>
        <v>3.3333333333333333E-2</v>
      </c>
      <c r="E15">
        <f t="shared" si="4"/>
        <v>0.22936264144228199</v>
      </c>
      <c r="G15">
        <v>1835</v>
      </c>
      <c r="H15">
        <v>0.93592774324123285</v>
      </c>
      <c r="I15">
        <v>0.93325381223867843</v>
      </c>
      <c r="J15">
        <v>0.8480883143045046</v>
      </c>
      <c r="K15">
        <f t="shared" si="0"/>
        <v>0.18016404091168581</v>
      </c>
      <c r="L15">
        <f t="shared" si="5"/>
        <v>0.18717076038473812</v>
      </c>
      <c r="M15">
        <f t="shared" si="6"/>
        <v>0.39000926664871649</v>
      </c>
    </row>
    <row r="16" spans="1:13" x14ac:dyDescent="0.2">
      <c r="A16">
        <v>1225</v>
      </c>
      <c r="B16">
        <v>1.5192673026855999E-4</v>
      </c>
      <c r="C16">
        <f t="shared" si="2"/>
        <v>7.5963365134279993E-3</v>
      </c>
      <c r="D16" s="7">
        <f t="shared" si="3"/>
        <v>3.3333333333333333E-2</v>
      </c>
      <c r="E16">
        <f t="shared" si="4"/>
        <v>0.22789009540283997</v>
      </c>
      <c r="G16">
        <v>1960</v>
      </c>
      <c r="H16">
        <v>0.93633535856623284</v>
      </c>
      <c r="I16">
        <v>0.93366950896952394</v>
      </c>
      <c r="J16">
        <v>0.84864378998144674</v>
      </c>
      <c r="K16">
        <f t="shared" si="0"/>
        <v>0.17909240926420367</v>
      </c>
      <c r="L16">
        <f t="shared" si="5"/>
        <v>0.1860841074896955</v>
      </c>
      <c r="M16">
        <f t="shared" si="6"/>
        <v>0.38880989748038219</v>
      </c>
    </row>
    <row r="17" spans="1:13" x14ac:dyDescent="0.2">
      <c r="A17">
        <v>1275</v>
      </c>
      <c r="B17">
        <v>1.5386289583147199E-4</v>
      </c>
      <c r="C17">
        <f t="shared" si="2"/>
        <v>7.6931447915735991E-3</v>
      </c>
      <c r="D17" s="7">
        <f t="shared" si="3"/>
        <v>3.3333333333333333E-2</v>
      </c>
      <c r="E17">
        <f t="shared" si="4"/>
        <v>0.23079434374720798</v>
      </c>
      <c r="G17">
        <v>2084</v>
      </c>
      <c r="H17">
        <v>0.93676391879011667</v>
      </c>
      <c r="I17">
        <v>0.93410663369126812</v>
      </c>
      <c r="J17">
        <v>0.84922975047392868</v>
      </c>
      <c r="K17">
        <f t="shared" si="0"/>
        <v>0.17796470629521488</v>
      </c>
      <c r="L17">
        <f t="shared" si="5"/>
        <v>0.18494039651682281</v>
      </c>
      <c r="M17">
        <f t="shared" si="6"/>
        <v>0.38754300342968895</v>
      </c>
    </row>
    <row r="18" spans="1:13" x14ac:dyDescent="0.2">
      <c r="A18">
        <v>1325</v>
      </c>
      <c r="B18">
        <v>1.5330295744779099E-4</v>
      </c>
      <c r="C18">
        <f t="shared" si="2"/>
        <v>7.6651478723895492E-3</v>
      </c>
      <c r="D18" s="7">
        <f t="shared" si="3"/>
        <v>3.3333333333333333E-2</v>
      </c>
      <c r="E18">
        <f t="shared" si="4"/>
        <v>0.22995443617168648</v>
      </c>
      <c r="G18">
        <v>2209</v>
      </c>
      <c r="H18">
        <v>0.93722218458240691</v>
      </c>
      <c r="I18">
        <v>0.93457413512484933</v>
      </c>
      <c r="J18">
        <v>0.84985855326951742</v>
      </c>
      <c r="K18">
        <f t="shared" si="0"/>
        <v>0.17675769469434388</v>
      </c>
      <c r="L18">
        <f t="shared" si="5"/>
        <v>0.18371602152136923</v>
      </c>
      <c r="M18">
        <f t="shared" si="6"/>
        <v>0.38618153477284811</v>
      </c>
    </row>
    <row r="19" spans="1:13" x14ac:dyDescent="0.2">
      <c r="A19">
        <v>1375</v>
      </c>
      <c r="B19">
        <v>1.5174039817000801E-4</v>
      </c>
      <c r="C19">
        <f t="shared" si="2"/>
        <v>7.5870199085004003E-3</v>
      </c>
      <c r="D19" s="7">
        <f t="shared" si="3"/>
        <v>3.3333333333333333E-2</v>
      </c>
      <c r="E19">
        <f t="shared" si="4"/>
        <v>0.22761059725501201</v>
      </c>
      <c r="G19">
        <v>2334</v>
      </c>
      <c r="H19">
        <v>0.93770847276039493</v>
      </c>
      <c r="I19">
        <v>0.93507031196531176</v>
      </c>
      <c r="J19">
        <v>0.85052835220097767</v>
      </c>
      <c r="K19">
        <f t="shared" si="0"/>
        <v>0.17547558434598376</v>
      </c>
      <c r="L19">
        <f t="shared" si="5"/>
        <v>0.18241520569874659</v>
      </c>
      <c r="M19">
        <f t="shared" si="6"/>
        <v>0.38472908460896516</v>
      </c>
    </row>
    <row r="20" spans="1:13" x14ac:dyDescent="0.2">
      <c r="A20">
        <v>1425</v>
      </c>
      <c r="B20">
        <v>1.53998183514075E-4</v>
      </c>
      <c r="C20">
        <f t="shared" si="2"/>
        <v>7.6999091757037497E-3</v>
      </c>
      <c r="D20" s="7">
        <f t="shared" si="3"/>
        <v>3.3333333333333333E-2</v>
      </c>
      <c r="E20">
        <f t="shared" si="4"/>
        <v>0.2309972752711125</v>
      </c>
      <c r="G20">
        <v>2459</v>
      </c>
      <c r="H20">
        <v>0.93822435219501532</v>
      </c>
      <c r="I20">
        <v>0.93559678198691365</v>
      </c>
      <c r="J20">
        <v>0.8512418099773863</v>
      </c>
      <c r="K20">
        <f t="shared" si="0"/>
        <v>0.17411400155107881</v>
      </c>
      <c r="L20">
        <f t="shared" si="5"/>
        <v>0.18103346059271264</v>
      </c>
      <c r="M20">
        <f t="shared" si="6"/>
        <v>0.38317944262437909</v>
      </c>
    </row>
    <row r="21" spans="1:13" x14ac:dyDescent="0.2">
      <c r="A21">
        <v>1475</v>
      </c>
      <c r="B21">
        <v>1.5361439711128401E-4</v>
      </c>
      <c r="C21">
        <f t="shared" si="2"/>
        <v>7.6807198555642001E-3</v>
      </c>
      <c r="D21" s="7">
        <f t="shared" si="3"/>
        <v>3.3333333333333333E-2</v>
      </c>
      <c r="E21">
        <f t="shared" si="4"/>
        <v>0.23042159566692599</v>
      </c>
      <c r="G21">
        <v>2583</v>
      </c>
      <c r="H21">
        <v>0.93876684578125902</v>
      </c>
      <c r="I21">
        <v>0.93615052478038918</v>
      </c>
      <c r="J21">
        <v>0.85199533887577705</v>
      </c>
      <c r="K21">
        <f t="shared" si="0"/>
        <v>0.17268055879075572</v>
      </c>
      <c r="L21">
        <f t="shared" si="5"/>
        <v>0.17957845789974169</v>
      </c>
      <c r="M21">
        <f t="shared" si="6"/>
        <v>0.38153994253062207</v>
      </c>
    </row>
    <row r="22" spans="1:13" x14ac:dyDescent="0.2">
      <c r="A22">
        <v>1525</v>
      </c>
      <c r="B22">
        <v>1.50841015464456E-4</v>
      </c>
      <c r="C22">
        <f t="shared" si="2"/>
        <v>7.5420507732227998E-3</v>
      </c>
      <c r="D22" s="7">
        <f t="shared" si="3"/>
        <v>3.3333333333333333E-2</v>
      </c>
      <c r="E22">
        <f t="shared" si="4"/>
        <v>0.22626152319668399</v>
      </c>
      <c r="G22">
        <v>2708</v>
      </c>
      <c r="H22">
        <v>0.93934622274113466</v>
      </c>
      <c r="I22">
        <v>0.93674204404852246</v>
      </c>
      <c r="J22">
        <v>0.85280384616367455</v>
      </c>
      <c r="K22">
        <f t="shared" si="0"/>
        <v>0.17114782769957493</v>
      </c>
      <c r="L22">
        <f t="shared" si="5"/>
        <v>0.17802229195593489</v>
      </c>
      <c r="M22">
        <f t="shared" si="6"/>
        <v>0.37977759443671</v>
      </c>
    </row>
    <row r="23" spans="1:13" x14ac:dyDescent="0.2">
      <c r="A23">
        <v>1575</v>
      </c>
      <c r="B23">
        <v>1.4877150750745299E-4</v>
      </c>
      <c r="C23">
        <f t="shared" si="2"/>
        <v>7.4385753753726499E-3</v>
      </c>
      <c r="D23" s="7">
        <f t="shared" si="3"/>
        <v>3.3333333333333333E-2</v>
      </c>
      <c r="E23">
        <f t="shared" si="4"/>
        <v>0.22315726126117949</v>
      </c>
      <c r="G23">
        <v>2833</v>
      </c>
      <c r="H23">
        <v>0.93995980414809066</v>
      </c>
      <c r="I23">
        <v>0.93736863053191166</v>
      </c>
      <c r="J23">
        <v>0.85366436814843005</v>
      </c>
      <c r="K23">
        <f t="shared" si="0"/>
        <v>0.16952254660801391</v>
      </c>
      <c r="L23">
        <f t="shared" si="5"/>
        <v>0.176371726429005</v>
      </c>
      <c r="M23">
        <f t="shared" si="6"/>
        <v>0.37789819247011591</v>
      </c>
    </row>
    <row r="24" spans="1:13" x14ac:dyDescent="0.2">
      <c r="A24">
        <v>1625</v>
      </c>
      <c r="B24">
        <v>1.4878340878916901E-4</v>
      </c>
      <c r="C24">
        <f t="shared" si="2"/>
        <v>7.4391704394584507E-3</v>
      </c>
      <c r="D24" s="7">
        <f t="shared" si="3"/>
        <v>3.3333333333333333E-2</v>
      </c>
      <c r="E24">
        <f t="shared" si="4"/>
        <v>0.22317511318375352</v>
      </c>
      <c r="G24">
        <v>2958</v>
      </c>
      <c r="H24">
        <v>0.94060923284860665</v>
      </c>
      <c r="I24">
        <v>0.93803198939782451</v>
      </c>
      <c r="J24">
        <v>0.85458004138782873</v>
      </c>
      <c r="K24">
        <f t="shared" si="0"/>
        <v>0.16779999865443584</v>
      </c>
      <c r="L24">
        <f t="shared" si="5"/>
        <v>0.17462188808112189</v>
      </c>
      <c r="M24">
        <f t="shared" si="6"/>
        <v>0.37589417343062337</v>
      </c>
    </row>
    <row r="25" spans="1:13" x14ac:dyDescent="0.2">
      <c r="A25">
        <v>1675</v>
      </c>
      <c r="B25">
        <v>1.48170779826672E-4</v>
      </c>
      <c r="C25">
        <f t="shared" si="2"/>
        <v>7.4085389913336004E-3</v>
      </c>
      <c r="D25" s="7">
        <f t="shared" si="3"/>
        <v>3.3333333333333333E-2</v>
      </c>
      <c r="E25">
        <f t="shared" si="4"/>
        <v>0.222256169740008</v>
      </c>
      <c r="G25">
        <v>3083</v>
      </c>
      <c r="H25">
        <v>0.94129625820685503</v>
      </c>
      <c r="I25">
        <v>0.9387339385319835</v>
      </c>
      <c r="J25">
        <v>0.85555427792086891</v>
      </c>
      <c r="K25">
        <f t="shared" si="0"/>
        <v>0.16597513816252951</v>
      </c>
      <c r="L25">
        <f t="shared" si="5"/>
        <v>0.17276755755797579</v>
      </c>
      <c r="M25">
        <f t="shared" si="6"/>
        <v>0.37375726374880813</v>
      </c>
    </row>
    <row r="26" spans="1:13" x14ac:dyDescent="0.2">
      <c r="A26">
        <v>1725</v>
      </c>
      <c r="B26">
        <v>1.4746098548880501E-4</v>
      </c>
      <c r="C26">
        <f t="shared" si="2"/>
        <v>7.3730492744402505E-3</v>
      </c>
      <c r="D26" s="7">
        <f t="shared" si="3"/>
        <v>3.3333333333333333E-2</v>
      </c>
      <c r="E26">
        <f t="shared" si="4"/>
        <v>0.22119147823320751</v>
      </c>
      <c r="G26">
        <v>3207</v>
      </c>
      <c r="H26">
        <v>0.94201679961446028</v>
      </c>
      <c r="I26">
        <v>0.93947034104375848</v>
      </c>
      <c r="J26">
        <v>0.85658228838672279</v>
      </c>
      <c r="K26">
        <f t="shared" si="0"/>
        <v>0.16405838908316384</v>
      </c>
      <c r="L26">
        <f t="shared" si="5"/>
        <v>0.17081922899091484</v>
      </c>
      <c r="M26">
        <f t="shared" si="6"/>
        <v>0.37149712210709096</v>
      </c>
    </row>
    <row r="27" spans="1:13" x14ac:dyDescent="0.2">
      <c r="A27">
        <v>1775</v>
      </c>
      <c r="B27">
        <v>1.48428188550328E-4</v>
      </c>
      <c r="C27">
        <f t="shared" si="2"/>
        <v>7.4214094275164002E-3</v>
      </c>
      <c r="D27" s="7">
        <f t="shared" si="3"/>
        <v>3.3333333333333333E-2</v>
      </c>
      <c r="E27">
        <f t="shared" si="4"/>
        <v>0.222642282825492</v>
      </c>
      <c r="G27">
        <v>3332</v>
      </c>
      <c r="H27">
        <v>0.94278454981303861</v>
      </c>
      <c r="I27">
        <v>0.94025523041622239</v>
      </c>
      <c r="J27">
        <v>0.85768482787317912</v>
      </c>
      <c r="K27">
        <f t="shared" si="0"/>
        <v>0.16201282828117936</v>
      </c>
      <c r="L27">
        <f t="shared" si="5"/>
        <v>0.16873925149401692</v>
      </c>
      <c r="M27">
        <f t="shared" si="6"/>
        <v>0.36906708746766348</v>
      </c>
    </row>
    <row r="28" spans="1:13" x14ac:dyDescent="0.2">
      <c r="A28">
        <v>1825</v>
      </c>
      <c r="B28">
        <v>1.52378534584055E-4</v>
      </c>
      <c r="C28">
        <f t="shared" si="2"/>
        <v>7.6189267292027501E-3</v>
      </c>
      <c r="D28" s="7">
        <f t="shared" si="3"/>
        <v>3.3333333333333333E-2</v>
      </c>
      <c r="E28">
        <f t="shared" si="4"/>
        <v>0.2285678018760825</v>
      </c>
      <c r="G28">
        <v>3457</v>
      </c>
      <c r="H28">
        <v>0.94359620300148861</v>
      </c>
      <c r="I28">
        <v>0.94108527460865177</v>
      </c>
      <c r="J28">
        <v>0.85885863355562853</v>
      </c>
      <c r="K28">
        <f t="shared" si="0"/>
        <v>0.15984666842872697</v>
      </c>
      <c r="L28">
        <f t="shared" si="5"/>
        <v>0.16653583133397387</v>
      </c>
      <c r="M28">
        <f t="shared" si="6"/>
        <v>0.36647310434285962</v>
      </c>
    </row>
    <row r="29" spans="1:13" x14ac:dyDescent="0.2">
      <c r="A29">
        <v>1875</v>
      </c>
      <c r="B29">
        <v>1.4841796079727101E-4</v>
      </c>
      <c r="C29">
        <f t="shared" si="2"/>
        <v>7.4208980398635504E-3</v>
      </c>
      <c r="D29" s="7">
        <f t="shared" si="3"/>
        <v>3.3333333333333333E-2</v>
      </c>
      <c r="E29">
        <f t="shared" si="4"/>
        <v>0.22262694119590651</v>
      </c>
      <c r="G29">
        <v>3582</v>
      </c>
      <c r="H29">
        <v>0.94445447103822477</v>
      </c>
      <c r="I29">
        <v>0.94196329825507585</v>
      </c>
      <c r="J29">
        <v>0.86010924840787883</v>
      </c>
      <c r="K29">
        <f t="shared" si="0"/>
        <v>0.15755204446437887</v>
      </c>
      <c r="L29">
        <f t="shared" si="5"/>
        <v>0.16420081161492495</v>
      </c>
      <c r="M29">
        <f t="shared" si="6"/>
        <v>0.36370156883844085</v>
      </c>
    </row>
    <row r="30" spans="1:13" x14ac:dyDescent="0.2">
      <c r="A30">
        <v>1925</v>
      </c>
      <c r="B30">
        <v>1.48305616115206E-4</v>
      </c>
      <c r="C30">
        <f t="shared" si="2"/>
        <v>7.4152808057603003E-3</v>
      </c>
      <c r="D30" s="7">
        <f t="shared" si="3"/>
        <v>3.3333333333333333E-2</v>
      </c>
      <c r="E30">
        <f t="shared" si="4"/>
        <v>0.22245842417280901</v>
      </c>
      <c r="G30">
        <v>3707</v>
      </c>
      <c r="H30">
        <v>0.94536261628692342</v>
      </c>
      <c r="I30">
        <v>0.94289269786949415</v>
      </c>
      <c r="J30">
        <v>0.86144330999819341</v>
      </c>
      <c r="K30">
        <f t="shared" si="0"/>
        <v>0.15511952594765965</v>
      </c>
      <c r="L30">
        <f t="shared" si="5"/>
        <v>0.16172441536559523</v>
      </c>
      <c r="M30">
        <f t="shared" si="6"/>
        <v>0.360736206258509</v>
      </c>
    </row>
    <row r="31" spans="1:13" x14ac:dyDescent="0.2">
      <c r="A31">
        <v>1975</v>
      </c>
      <c r="B31">
        <v>1.5194736807078299E-4</v>
      </c>
      <c r="C31">
        <f t="shared" si="2"/>
        <v>7.5973684035391493E-3</v>
      </c>
      <c r="D31" s="7">
        <f t="shared" si="3"/>
        <v>3.3333333333333333E-2</v>
      </c>
      <c r="E31">
        <f t="shared" si="4"/>
        <v>0.22792105210617447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any</vt:lpstr>
      <vt:lpstr>30deg</vt:lpstr>
      <vt:lpstr>0deg</vt:lpstr>
      <vt:lpstr>reflectance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CIBER-2</dc:creator>
  <cp:lastModifiedBy>Microsoft Office User</cp:lastModifiedBy>
  <dcterms:created xsi:type="dcterms:W3CDTF">2022-03-08T07:23:22Z</dcterms:created>
  <dcterms:modified xsi:type="dcterms:W3CDTF">2022-04-11T05:08:57Z</dcterms:modified>
</cp:coreProperties>
</file>