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uwendraatc/Desktop/"/>
    </mc:Choice>
  </mc:AlternateContent>
  <xr:revisionPtr revIDLastSave="0" documentId="8_{B083C458-F137-D445-8598-2F7E6333E15F}" xr6:coauthVersionLast="45" xr6:coauthVersionMax="45" xr10:uidLastSave="{00000000-0000-0000-0000-000000000000}"/>
  <bookViews>
    <workbookView xWindow="1660" yWindow="5580" windowWidth="28640" windowHeight="13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1" i="1" l="1"/>
  <c r="C21" i="1"/>
  <c r="B21" i="1"/>
  <c r="C19" i="1"/>
  <c r="B19" i="1"/>
  <c r="D19" i="1" s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<sst xmlns="http://schemas.openxmlformats.org/spreadsheetml/2006/main" count="37" uniqueCount="25">
  <si>
    <t>Study</t>
  </si>
  <si>
    <t>Cases (N)</t>
  </si>
  <si>
    <t>Controls (N)</t>
  </si>
  <si>
    <t>Total (N)</t>
  </si>
  <si>
    <t>23andMe, post-Chang et al. 2017 enrollment^</t>
  </si>
  <si>
    <t>Baylor College of Medicine / University of Maryland^^</t>
  </si>
  <si>
    <t>Finnish Parkinson's^^</t>
  </si>
  <si>
    <t>Harvard Biomarker Study (HBS)^^</t>
  </si>
  <si>
    <t>McGill Parkinson's^^</t>
  </si>
  <si>
    <t>Oslo Parkinson's Disease Study^^!</t>
  </si>
  <si>
    <t>Parkinson's Disease Biomarker's Program (PDBP)^^</t>
  </si>
  <si>
    <t>Parkinson's Progression Markers Initiative (PPMI)^^^</t>
  </si>
  <si>
    <t>System Genomics of Parkinson's Disease (SGPD)</t>
  </si>
  <si>
    <t>Spanish Parkinson's (IPDGC)^^</t>
  </si>
  <si>
    <t>Tubingen Parkinson's Disease cohort (CouragePD)^^</t>
  </si>
  <si>
    <t>Vance (dbGap phs000394)$^^</t>
  </si>
  <si>
    <t>UK PDMED (CouragePD)^^</t>
  </si>
  <si>
    <t>UK BioBank^^</t>
  </si>
  <si>
    <t>IPDGC (Nalls et al. 2014 discovery phase)^^^</t>
  </si>
  <si>
    <t>NeuroX - dbGaP (phs000918.v1.p1)^^^</t>
  </si>
  <si>
    <t>Parkinson's Disease Web-based Study (PDWBS)^</t>
  </si>
  <si>
    <t>Nalls et al. 2019^</t>
  </si>
  <si>
    <t>included</t>
  </si>
  <si>
    <t>X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</si>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</sst>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0"/>
      <color rgb="FF000000"/>
      <name val="Arial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3" fontId="0" fillId="0" borderId="0" xfId="0" applyNumberFormat="1" applyFont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horizontal="left"/>
    </xf>
    <xf numFmtId="0" fontId="3" fillId="0" borderId="0" xfId="0" applyFont="1" applyAlignment="1"/>
    <xf numFmtId="3" fontId="4" fillId="2" borderId="0" xfId="0" applyNumberFormat="1" applyFont="1" applyFill="1" applyAlignment="1">
      <alignment horizontal="left"/>
    </xf>
    <xf numFmtId="3" fontId="4" fillId="0" borderId="0" xfId="0" applyNumberFormat="1" applyFont="1" applyAlignment="1"/>
    <xf numFmtId="164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3" fontId="5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3" fontId="6" fillId="0" borderId="0" xfId="0" applyNumberFormat="1" applyFont="1" applyAlignment="1">
      <alignment horizontal="center"/>
    </xf>
    <xf numFmtId="3" fontId="0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/>
    <xf numFmtId="3" fontId="8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3" fontId="4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3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X23"/>
  <sheetViews>
    <sheetView tabSelected="1" workbookViewId="0">
      <selection activeCell="C8" sqref="C8"/>
    </sheetView>
  </sheetViews>
  <sheetFormatPr baseColWidth="10" defaultColWidth="14.5" defaultRowHeight="15.75" customHeight="1" x14ac:dyDescent="0.15"/>
  <cols>
    <col min="1" max="1" width="60" customWidth="1"/>
    <col min="2" max="2" width="10.1640625" customWidth="1"/>
    <col min="3" max="3" width="11.1640625" customWidth="1"/>
    <col min="4" max="4" width="13.6640625" customWidth="1"/>
    <col min="5" max="5" width="16.1640625" customWidth="1"/>
    <col min="6" max="6" width="102.5" customWidth="1"/>
    <col min="7" max="7" width="73.6640625" customWidth="1"/>
    <col min="8" max="8" width="30.1640625" customWidth="1"/>
    <col min="9" max="9" width="35.6640625" customWidth="1"/>
    <col min="10" max="10" width="311.6640625" customWidth="1"/>
    <col min="11" max="11" width="192.5" customWidth="1"/>
    <col min="12" max="12" width="38.33203125" customWidth="1"/>
    <col min="13" max="13" width="99.1640625" customWidth="1"/>
    <col min="14" max="14" width="41.5" customWidth="1"/>
    <col min="15" max="15" width="57" customWidth="1"/>
    <col min="16" max="16" width="19.6640625" customWidth="1"/>
    <col min="17" max="17" width="23.83203125" customWidth="1"/>
    <col min="18" max="18" width="21.5" customWidth="1"/>
    <col min="19" max="19" width="22.5" customWidth="1"/>
    <col min="20" max="20" width="26.5" customWidth="1"/>
    <col min="21" max="21" width="24.6640625" customWidth="1"/>
    <col min="22" max="22" width="17.6640625" customWidth="1"/>
    <col min="23" max="23" width="21.83203125" customWidth="1"/>
    <col min="24" max="24" width="20" customWidth="1"/>
  </cols>
  <sheetData>
    <row r="1" spans="1:24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/>
      <c r="G1" s="1"/>
      <c r="H1" s="2"/>
      <c r="I1" s="1"/>
      <c r="J1" s="1"/>
      <c r="K1" s="1"/>
      <c r="L1" s="1"/>
      <c r="M1" s="1"/>
      <c r="N1" s="1"/>
      <c r="O1" s="1"/>
      <c r="P1" s="3"/>
      <c r="Q1" s="3"/>
      <c r="R1" s="3"/>
      <c r="S1" s="3"/>
      <c r="T1" s="3"/>
      <c r="U1" s="3"/>
      <c r="V1" s="3"/>
      <c r="W1" s="3"/>
      <c r="X1" s="3"/>
    </row>
    <row r="2" spans="1:24" ht="14" x14ac:dyDescent="0.15">
      <c r="A2" s="4" t="s">
        <v>4</v>
      </c>
      <c r="B2" s="5">
        <v>2448</v>
      </c>
      <c r="C2" s="5">
        <v>571411</v>
      </c>
      <c r="D2" s="5">
        <f t="shared" ref="D2:D19" si="0">B2+C2</f>
        <v>573859</v>
      </c>
      <c r="E2" s="4"/>
      <c r="F2" s="6"/>
      <c r="G2" s="7"/>
      <c r="H2" s="8"/>
      <c r="I2" s="5"/>
      <c r="J2" s="9"/>
      <c r="K2" s="10"/>
      <c r="L2" s="5"/>
      <c r="M2" s="5"/>
      <c r="N2" s="5"/>
      <c r="O2" s="5"/>
      <c r="P2" s="11"/>
      <c r="Q2" s="11"/>
      <c r="R2" s="12"/>
      <c r="S2" s="11"/>
      <c r="T2" s="11"/>
      <c r="U2" s="12"/>
      <c r="V2" s="11"/>
      <c r="W2" s="11"/>
      <c r="X2" s="12"/>
    </row>
    <row r="3" spans="1:24" ht="14" x14ac:dyDescent="0.15">
      <c r="A3" s="13" t="s">
        <v>5</v>
      </c>
      <c r="B3" s="14">
        <v>769</v>
      </c>
      <c r="C3" s="14">
        <v>195</v>
      </c>
      <c r="D3" s="5">
        <f t="shared" si="0"/>
        <v>964</v>
      </c>
      <c r="E3" s="22" t="s">
        <v>23</v>
      </c>
      <c r="F3" s="13"/>
      <c r="G3" s="15"/>
      <c r="H3" s="8"/>
      <c r="I3" s="5"/>
      <c r="J3" s="9"/>
      <c r="K3" s="10"/>
      <c r="L3" s="5"/>
      <c r="M3" s="5"/>
      <c r="N3" s="5"/>
      <c r="O3" s="5"/>
      <c r="P3" s="11"/>
      <c r="Q3" s="11"/>
      <c r="R3" s="12"/>
      <c r="S3" s="11"/>
      <c r="T3" s="11"/>
      <c r="U3" s="12"/>
      <c r="V3" s="11"/>
      <c r="W3" s="11"/>
      <c r="X3" s="12"/>
    </row>
    <row r="4" spans="1:24" ht="14" x14ac:dyDescent="0.15">
      <c r="A4" s="13" t="s">
        <v>6</v>
      </c>
      <c r="B4" s="14">
        <v>386</v>
      </c>
      <c r="C4" s="14">
        <v>493</v>
      </c>
      <c r="D4" s="5">
        <f t="shared" si="0"/>
        <v>879</v>
      </c>
      <c r="E4" s="22" t="s">
        <v>23</v>
      </c>
      <c r="F4" s="13"/>
      <c r="G4" s="15"/>
      <c r="H4" s="8"/>
      <c r="I4" s="5"/>
      <c r="J4" s="9"/>
      <c r="K4" s="10"/>
      <c r="L4" s="5"/>
      <c r="M4" s="16"/>
      <c r="N4" s="5"/>
      <c r="O4" s="5"/>
      <c r="P4" s="11"/>
      <c r="Q4" s="11"/>
      <c r="R4" s="12"/>
      <c r="S4" s="11"/>
      <c r="T4" s="11"/>
      <c r="U4" s="12"/>
      <c r="V4" s="11"/>
      <c r="W4" s="11"/>
      <c r="X4" s="12"/>
    </row>
    <row r="5" spans="1:24" ht="14" x14ac:dyDescent="0.15">
      <c r="A5" s="13" t="s">
        <v>7</v>
      </c>
      <c r="B5" s="14">
        <v>527</v>
      </c>
      <c r="C5" s="14">
        <v>472</v>
      </c>
      <c r="D5" s="5">
        <f t="shared" si="0"/>
        <v>999</v>
      </c>
      <c r="E5" s="22" t="s">
        <v>23</v>
      </c>
      <c r="F5" s="13"/>
      <c r="G5" s="15"/>
      <c r="H5" s="8"/>
      <c r="I5" s="5"/>
      <c r="J5" s="9"/>
      <c r="K5" s="10"/>
      <c r="L5" s="5"/>
      <c r="M5" s="5"/>
      <c r="N5" s="5"/>
      <c r="O5" s="5"/>
      <c r="P5" s="11"/>
      <c r="Q5" s="11"/>
      <c r="R5" s="12"/>
      <c r="S5" s="11"/>
      <c r="T5" s="11"/>
      <c r="U5" s="12"/>
      <c r="V5" s="11"/>
      <c r="W5" s="11"/>
      <c r="X5" s="12"/>
    </row>
    <row r="6" spans="1:24" ht="14" x14ac:dyDescent="0.15">
      <c r="A6" s="13" t="s">
        <v>8</v>
      </c>
      <c r="B6" s="14">
        <v>582</v>
      </c>
      <c r="C6" s="14">
        <v>905</v>
      </c>
      <c r="D6" s="5">
        <f t="shared" si="0"/>
        <v>1487</v>
      </c>
      <c r="E6" s="22" t="s">
        <v>23</v>
      </c>
      <c r="F6" s="13"/>
      <c r="G6" s="15"/>
      <c r="H6" s="8"/>
      <c r="I6" s="5"/>
      <c r="J6" s="9"/>
      <c r="K6" s="10"/>
      <c r="L6" s="5"/>
      <c r="M6" s="5"/>
      <c r="N6" s="5"/>
      <c r="O6" s="5"/>
      <c r="P6" s="11"/>
      <c r="Q6" s="11"/>
      <c r="R6" s="12"/>
      <c r="S6" s="11"/>
      <c r="T6" s="11"/>
      <c r="U6" s="12"/>
      <c r="V6" s="11"/>
      <c r="W6" s="11"/>
      <c r="X6" s="12"/>
    </row>
    <row r="7" spans="1:24" ht="14" x14ac:dyDescent="0.15">
      <c r="A7" s="13" t="s">
        <v>9</v>
      </c>
      <c r="B7" s="14">
        <v>476</v>
      </c>
      <c r="C7" s="14">
        <v>462</v>
      </c>
      <c r="D7" s="5">
        <f t="shared" si="0"/>
        <v>938</v>
      </c>
      <c r="E7" s="22" t="s">
        <v>23</v>
      </c>
      <c r="F7" s="13"/>
      <c r="G7" s="15"/>
      <c r="H7" s="8"/>
      <c r="I7" s="5"/>
      <c r="J7" s="9"/>
      <c r="K7" s="10"/>
      <c r="L7" s="5"/>
      <c r="M7" s="16"/>
      <c r="N7" s="5"/>
      <c r="O7" s="5"/>
      <c r="P7" s="11"/>
      <c r="Q7" s="11"/>
      <c r="R7" s="12"/>
      <c r="S7" s="11"/>
      <c r="T7" s="11"/>
      <c r="U7" s="12"/>
      <c r="V7" s="11"/>
      <c r="W7" s="11"/>
      <c r="X7" s="12"/>
    </row>
    <row r="8" spans="1:24" ht="14" x14ac:dyDescent="0.15">
      <c r="A8" s="13" t="s">
        <v>10</v>
      </c>
      <c r="B8" s="14">
        <v>512</v>
      </c>
      <c r="C8" s="14">
        <v>282</v>
      </c>
      <c r="D8" s="5">
        <f t="shared" si="0"/>
        <v>794</v>
      </c>
      <c r="E8" s="22" t="s">
        <v>23</v>
      </c>
      <c r="F8" s="13"/>
      <c r="G8" s="15"/>
      <c r="H8" s="8"/>
      <c r="I8" s="5"/>
      <c r="J8" s="9"/>
      <c r="K8" s="10"/>
      <c r="L8" s="5"/>
      <c r="M8" s="5"/>
      <c r="N8" s="5"/>
      <c r="O8" s="5"/>
      <c r="P8" s="11"/>
      <c r="Q8" s="11"/>
      <c r="R8" s="12"/>
      <c r="S8" s="11"/>
      <c r="T8" s="11"/>
      <c r="U8" s="12"/>
      <c r="V8" s="11"/>
      <c r="W8" s="11"/>
      <c r="X8" s="12"/>
    </row>
    <row r="9" spans="1:24" ht="14" x14ac:dyDescent="0.15">
      <c r="A9" s="13" t="s">
        <v>11</v>
      </c>
      <c r="B9" s="14">
        <v>363</v>
      </c>
      <c r="C9" s="14">
        <v>165</v>
      </c>
      <c r="D9" s="5">
        <f t="shared" si="0"/>
        <v>528</v>
      </c>
      <c r="E9" s="22" t="s">
        <v>23</v>
      </c>
      <c r="F9" s="13"/>
      <c r="G9" s="15"/>
      <c r="H9" s="8"/>
      <c r="I9" s="5"/>
      <c r="J9" s="9"/>
      <c r="K9" s="10"/>
      <c r="L9" s="5"/>
      <c r="M9" s="5"/>
      <c r="N9" s="5"/>
      <c r="O9" s="5"/>
      <c r="P9" s="11"/>
      <c r="Q9" s="11"/>
      <c r="R9" s="12"/>
      <c r="S9" s="11"/>
      <c r="T9" s="11"/>
      <c r="U9" s="12"/>
      <c r="V9" s="11"/>
      <c r="W9" s="11"/>
      <c r="X9" s="12"/>
    </row>
    <row r="10" spans="1:24" ht="14" x14ac:dyDescent="0.15">
      <c r="A10" s="13" t="s">
        <v>12</v>
      </c>
      <c r="B10" s="14">
        <v>1169</v>
      </c>
      <c r="C10" s="14">
        <v>968</v>
      </c>
      <c r="D10" s="5">
        <f t="shared" si="0"/>
        <v>2137</v>
      </c>
      <c r="E10" s="22" t="s">
        <v>23</v>
      </c>
      <c r="F10" s="13"/>
      <c r="G10" s="15"/>
      <c r="H10" s="8"/>
      <c r="I10" s="5"/>
      <c r="J10" s="9"/>
      <c r="K10" s="10"/>
      <c r="L10" s="5"/>
      <c r="M10" s="16"/>
      <c r="N10" s="5"/>
      <c r="O10" s="5"/>
      <c r="P10" s="11"/>
      <c r="Q10" s="11"/>
      <c r="R10" s="12"/>
      <c r="S10" s="11"/>
      <c r="T10" s="11"/>
      <c r="U10" s="12"/>
      <c r="V10" s="11"/>
      <c r="W10" s="11"/>
      <c r="X10" s="12"/>
    </row>
    <row r="11" spans="1:24" ht="14" x14ac:dyDescent="0.15">
      <c r="A11" s="13" t="s">
        <v>13</v>
      </c>
      <c r="B11" s="14">
        <v>2110</v>
      </c>
      <c r="C11" s="14">
        <v>1333</v>
      </c>
      <c r="D11" s="5">
        <f t="shared" si="0"/>
        <v>3443</v>
      </c>
      <c r="E11" s="22" t="s">
        <v>23</v>
      </c>
      <c r="F11" s="13"/>
      <c r="G11" s="15"/>
      <c r="H11" s="8"/>
      <c r="I11" s="5"/>
      <c r="J11" s="9"/>
      <c r="K11" s="10"/>
      <c r="L11" s="5"/>
      <c r="M11" s="5"/>
      <c r="N11" s="5"/>
      <c r="O11" s="5"/>
      <c r="P11" s="11"/>
      <c r="Q11" s="11"/>
      <c r="R11" s="12"/>
      <c r="S11" s="11"/>
      <c r="T11" s="11"/>
      <c r="U11" s="12"/>
      <c r="V11" s="11"/>
      <c r="W11" s="11"/>
      <c r="X11" s="12"/>
    </row>
    <row r="12" spans="1:24" ht="14" x14ac:dyDescent="0.15">
      <c r="A12" s="13" t="s">
        <v>14</v>
      </c>
      <c r="B12" s="14">
        <v>666</v>
      </c>
      <c r="C12" s="14">
        <v>542</v>
      </c>
      <c r="D12" s="5">
        <f t="shared" si="0"/>
        <v>1208</v>
      </c>
      <c r="E12" s="22" t="s">
        <v>23</v>
      </c>
      <c r="F12" s="13"/>
      <c r="G12" s="15"/>
      <c r="H12" s="8"/>
      <c r="I12" s="5"/>
      <c r="J12" s="9"/>
      <c r="K12" s="10"/>
      <c r="L12" s="5"/>
      <c r="M12" s="5"/>
      <c r="N12" s="5"/>
      <c r="O12" s="5"/>
      <c r="P12" s="11"/>
      <c r="Q12" s="11"/>
      <c r="R12" s="12"/>
      <c r="S12" s="11"/>
      <c r="T12" s="11"/>
      <c r="U12" s="12"/>
      <c r="V12" s="11"/>
      <c r="W12" s="11"/>
      <c r="X12" s="12"/>
    </row>
    <row r="13" spans="1:24" ht="14" x14ac:dyDescent="0.15">
      <c r="A13" s="13" t="s">
        <v>15</v>
      </c>
      <c r="B13" s="14">
        <v>620</v>
      </c>
      <c r="C13" s="14">
        <v>299</v>
      </c>
      <c r="D13" s="5">
        <f t="shared" si="0"/>
        <v>919</v>
      </c>
      <c r="E13" s="22" t="s">
        <v>23</v>
      </c>
      <c r="F13" s="13"/>
      <c r="G13" s="15"/>
      <c r="H13" s="8"/>
      <c r="I13" s="5"/>
      <c r="J13" s="9"/>
      <c r="K13" s="10"/>
      <c r="L13" s="5"/>
      <c r="M13" s="16"/>
      <c r="N13" s="5"/>
      <c r="O13" s="5"/>
      <c r="P13" s="11"/>
      <c r="Q13" s="11"/>
      <c r="R13" s="12"/>
      <c r="S13" s="11"/>
      <c r="T13" s="11"/>
      <c r="U13" s="12"/>
      <c r="V13" s="11"/>
      <c r="W13" s="11"/>
      <c r="X13" s="12"/>
    </row>
    <row r="14" spans="1:24" ht="14" x14ac:dyDescent="0.15">
      <c r="A14" s="13" t="s">
        <v>16</v>
      </c>
      <c r="B14" s="17">
        <v>1025</v>
      </c>
      <c r="C14" s="17">
        <v>655</v>
      </c>
      <c r="D14" s="5">
        <f t="shared" si="0"/>
        <v>1680</v>
      </c>
      <c r="E14" s="26" t="s">
        <v>23</v>
      </c>
      <c r="F14" s="13"/>
      <c r="G14" s="15"/>
      <c r="H14" s="8"/>
      <c r="I14" s="5"/>
      <c r="J14" s="9"/>
      <c r="K14" s="10"/>
      <c r="L14" s="5"/>
      <c r="M14" s="5"/>
      <c r="N14" s="5"/>
      <c r="O14" s="5"/>
      <c r="P14" s="11"/>
      <c r="Q14" s="11"/>
      <c r="R14" s="12"/>
      <c r="S14" s="11"/>
      <c r="T14" s="11"/>
      <c r="U14" s="12"/>
      <c r="V14" s="11"/>
      <c r="W14" s="11"/>
      <c r="X14" s="12"/>
    </row>
    <row r="15" spans="1:24" ht="14" customHeight="1" x14ac:dyDescent="0.15">
      <c r="A15" s="13" t="s">
        <v>17</v>
      </c>
      <c r="B15" s="18">
        <v>18618</v>
      </c>
      <c r="C15" s="18">
        <v>436419</v>
      </c>
      <c r="D15" s="5">
        <f t="shared" si="0"/>
        <v>455037</v>
      </c>
      <c r="E15" s="19"/>
      <c r="F15" s="20"/>
      <c r="G15" s="15"/>
      <c r="H15" s="8"/>
      <c r="I15" s="5"/>
      <c r="J15" s="9"/>
      <c r="K15" s="21"/>
      <c r="L15" s="21"/>
      <c r="M15" s="5"/>
      <c r="N15" s="14"/>
      <c r="O15" s="5"/>
      <c r="P15" s="11"/>
      <c r="Q15" s="11"/>
      <c r="R15" s="12"/>
      <c r="S15" s="11"/>
      <c r="T15" s="11"/>
      <c r="U15" s="12"/>
      <c r="V15" s="11"/>
      <c r="W15" s="11"/>
      <c r="X15" s="12"/>
    </row>
    <row r="16" spans="1:24" ht="14" x14ac:dyDescent="0.15">
      <c r="A16" s="22" t="s">
        <v>18</v>
      </c>
      <c r="B16" s="12">
        <v>13708</v>
      </c>
      <c r="C16" s="12">
        <v>95282</v>
      </c>
      <c r="D16" s="5">
        <f t="shared" si="0"/>
        <v>108990</v>
      </c>
      <c r="E16" s="22"/>
      <c r="F16" s="15"/>
      <c r="G16" s="15"/>
      <c r="H16" s="8"/>
      <c r="I16" s="5"/>
      <c r="J16" s="9"/>
      <c r="K16" s="10"/>
      <c r="L16" s="23"/>
      <c r="M16" s="16"/>
      <c r="N16" s="5"/>
      <c r="O16" s="5"/>
      <c r="P16" s="11"/>
      <c r="Q16" s="11"/>
      <c r="R16" s="12"/>
      <c r="S16" s="11"/>
      <c r="T16" s="11"/>
      <c r="U16" s="12"/>
      <c r="V16" s="11"/>
      <c r="W16" s="11"/>
      <c r="X16" s="12"/>
    </row>
    <row r="17" spans="1:24" ht="14" x14ac:dyDescent="0.15">
      <c r="A17" s="13" t="s">
        <v>19</v>
      </c>
      <c r="B17" s="12">
        <v>5851</v>
      </c>
      <c r="C17" s="12">
        <v>5866</v>
      </c>
      <c r="D17" s="5">
        <f t="shared" si="0"/>
        <v>11717</v>
      </c>
      <c r="E17" s="22" t="s">
        <v>23</v>
      </c>
      <c r="F17" s="13"/>
      <c r="G17" s="15"/>
      <c r="H17" s="8"/>
      <c r="I17" s="5"/>
      <c r="J17" s="9"/>
      <c r="K17" s="10"/>
      <c r="L17" s="5"/>
      <c r="M17" s="5"/>
      <c r="N17" s="5"/>
      <c r="O17" s="5"/>
      <c r="P17" s="11"/>
      <c r="Q17" s="11"/>
      <c r="R17" s="12"/>
      <c r="S17" s="11"/>
      <c r="T17" s="11"/>
      <c r="U17" s="12"/>
      <c r="V17" s="11"/>
      <c r="W17" s="11"/>
      <c r="X17" s="12"/>
    </row>
    <row r="18" spans="1:24" ht="14" x14ac:dyDescent="0.15">
      <c r="A18" s="22" t="s">
        <v>20</v>
      </c>
      <c r="B18" s="12">
        <v>6476</v>
      </c>
      <c r="C18" s="12">
        <v>302042</v>
      </c>
      <c r="D18" s="5">
        <f t="shared" si="0"/>
        <v>308518</v>
      </c>
      <c r="E18" s="22"/>
      <c r="F18" s="6"/>
      <c r="G18" s="7"/>
      <c r="H18" s="8"/>
      <c r="I18" s="5"/>
      <c r="J18" s="9"/>
      <c r="K18" s="10"/>
      <c r="L18" s="23"/>
      <c r="M18" s="5"/>
      <c r="N18" s="5"/>
      <c r="O18" s="5"/>
      <c r="P18" s="11"/>
      <c r="Q18" s="11"/>
      <c r="R18" s="12"/>
      <c r="S18" s="11"/>
      <c r="T18" s="11"/>
      <c r="U18" s="12"/>
      <c r="V18" s="11"/>
      <c r="W18" s="11"/>
      <c r="X18" s="12"/>
    </row>
    <row r="19" spans="1:24" ht="13" x14ac:dyDescent="0.15">
      <c r="A19" s="22" t="s">
        <v>21</v>
      </c>
      <c r="B19" s="12">
        <f t="shared" ref="B19:C19" si="1">SUM(B2:B18)</f>
        <v>56306</v>
      </c>
      <c r="C19" s="12">
        <f t="shared" si="1"/>
        <v>1417791</v>
      </c>
      <c r="D19" s="5">
        <f t="shared" si="0"/>
        <v>1474097</v>
      </c>
      <c r="E19" s="22"/>
      <c r="F19" s="15"/>
      <c r="G19" s="15"/>
      <c r="H19" s="8"/>
      <c r="I19" s="5"/>
      <c r="J19" s="5"/>
      <c r="K19" s="12"/>
      <c r="L19" s="12"/>
      <c r="M19" s="24"/>
      <c r="N19" s="12"/>
      <c r="O19" s="12"/>
      <c r="P19" s="11"/>
      <c r="Q19" s="11"/>
      <c r="R19" s="12"/>
      <c r="S19" s="11"/>
      <c r="T19" s="11"/>
      <c r="U19" s="12"/>
      <c r="V19" s="11"/>
      <c r="W19" s="11"/>
      <c r="X19" s="12"/>
    </row>
    <row r="20" spans="1:24" ht="13" x14ac:dyDescent="0.15">
      <c r="A20" s="20"/>
      <c r="B20" s="25"/>
      <c r="C20" s="25"/>
      <c r="E20" s="25"/>
      <c r="F20" s="25"/>
      <c r="G20" s="25"/>
      <c r="I20" s="25"/>
      <c r="J20" s="25"/>
      <c r="K20" s="25"/>
      <c r="L20" s="25"/>
      <c r="M20" s="16"/>
      <c r="N20" s="25"/>
      <c r="O20" s="25"/>
    </row>
    <row r="21" spans="1:24" ht="15.75" customHeight="1" x14ac:dyDescent="0.15">
      <c r="A21" s="22" t="s">
        <v>24</v>
      </c>
      <c r="B21" s="27">
        <f>SUM(B3:B14,B17)</f>
        <v>15056</v>
      </c>
      <c r="C21" s="27">
        <f>SUM(C3:C14,C17)</f>
        <v>12637</v>
      </c>
      <c r="D21" s="27">
        <f>SUM(D3:D14,D17)</f>
        <v>27693</v>
      </c>
    </row>
    <row r="23" spans="1:24" ht="13" x14ac:dyDescent="0.15">
      <c r="B23" s="5"/>
      <c r="C23" s="5"/>
      <c r="D23" s="12"/>
      <c r="E23" s="12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2019-11-05T14:00:06Z</dcterms:created>
  <dcterms:modified xsi:type="dcterms:W3CDTF">2019-11-05T14:00:06Z</dcterms:modified>
</cp:coreProperties>
</file>